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udip - DANLC\DANLC LAB\"/>
    </mc:Choice>
  </mc:AlternateContent>
  <xr:revisionPtr revIDLastSave="0" documentId="13_ncr:1_{173607A2-5803-4360-90D1-DEBB0DBBBFCB}" xr6:coauthVersionLast="47" xr6:coauthVersionMax="47" xr10:uidLastSave="{00000000-0000-0000-0000-000000000000}"/>
  <bookViews>
    <workbookView xWindow="-108" yWindow="-108" windowWidth="23256" windowHeight="12456" activeTab="8" xr2:uid="{675DC20B-901F-4976-B04B-24A85A086A48}"/>
  </bookViews>
  <sheets>
    <sheet name="Products" sheetId="1" r:id="rId1"/>
    <sheet name="Orders" sheetId="2" r:id="rId2"/>
    <sheet name="Task1" sheetId="3" r:id="rId3"/>
    <sheet name="Task2" sheetId="4" r:id="rId4"/>
    <sheet name="Task3" sheetId="5" r:id="rId5"/>
    <sheet name="Task4" sheetId="6" r:id="rId6"/>
    <sheet name="Task5" sheetId="7" r:id="rId7"/>
    <sheet name="Task6" sheetId="8" r:id="rId8"/>
    <sheet name="Task7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9" l="1"/>
  <c r="D8" i="9"/>
  <c r="D7" i="9"/>
  <c r="D6" i="9"/>
  <c r="D5" i="9"/>
  <c r="D4" i="9"/>
  <c r="D3" i="9"/>
  <c r="E9" i="5"/>
  <c r="E9" i="8"/>
  <c r="G6" i="9"/>
  <c r="H6" i="9" s="1"/>
  <c r="G7" i="9"/>
  <c r="G8" i="9"/>
  <c r="G9" i="9"/>
  <c r="H9" i="9" s="1"/>
  <c r="G10" i="9"/>
  <c r="G5" i="9"/>
  <c r="H7" i="9"/>
  <c r="H8" i="9"/>
  <c r="H10" i="9"/>
  <c r="D3" i="5"/>
  <c r="E8" i="8"/>
  <c r="E3" i="8"/>
  <c r="E4" i="8"/>
  <c r="E5" i="8"/>
  <c r="E6" i="8"/>
  <c r="E7" i="8"/>
  <c r="F3" i="7"/>
  <c r="E4" i="7"/>
  <c r="F4" i="7" s="1"/>
  <c r="E5" i="7"/>
  <c r="F5" i="7" s="1"/>
  <c r="E6" i="7"/>
  <c r="F6" i="7" s="1"/>
  <c r="E7" i="7"/>
  <c r="F7" i="7" s="1"/>
  <c r="E8" i="7"/>
  <c r="F8" i="7" s="1"/>
  <c r="E3" i="7"/>
  <c r="F3" i="6"/>
  <c r="E3" i="6"/>
  <c r="G3" i="6" s="1"/>
  <c r="E4" i="6"/>
  <c r="G4" i="6" s="1"/>
  <c r="E5" i="6"/>
  <c r="G5" i="6" s="1"/>
  <c r="E6" i="6"/>
  <c r="G6" i="6" s="1"/>
  <c r="E7" i="6"/>
  <c r="G7" i="6" s="1"/>
  <c r="E8" i="6"/>
  <c r="G8" i="6" s="1"/>
  <c r="E3" i="5"/>
  <c r="E4" i="5"/>
  <c r="E5" i="5"/>
  <c r="E6" i="5"/>
  <c r="E7" i="5"/>
  <c r="E8" i="5"/>
  <c r="F10" i="7" l="1"/>
  <c r="F7" i="6"/>
  <c r="F6" i="6"/>
  <c r="F5" i="6"/>
  <c r="F8" i="6"/>
  <c r="F4" i="6"/>
  <c r="D8" i="5"/>
  <c r="D7" i="5"/>
  <c r="D6" i="5"/>
  <c r="D5" i="5"/>
  <c r="D4" i="5"/>
  <c r="D4" i="4"/>
  <c r="D5" i="4"/>
  <c r="D6" i="4"/>
  <c r="D7" i="4"/>
  <c r="D8" i="4"/>
  <c r="D9" i="4"/>
  <c r="F5" i="4" l="1"/>
  <c r="G5" i="4" s="1"/>
  <c r="F6" i="4"/>
  <c r="G6" i="4" s="1"/>
  <c r="F7" i="4"/>
  <c r="G7" i="4" s="1"/>
  <c r="F8" i="4"/>
  <c r="G8" i="4" s="1"/>
  <c r="F9" i="4"/>
  <c r="G9" i="4" s="1"/>
  <c r="F4" i="4"/>
  <c r="G4" i="4" s="1"/>
  <c r="D4" i="3"/>
  <c r="D5" i="3"/>
  <c r="D6" i="3"/>
  <c r="D7" i="3"/>
  <c r="D8" i="3"/>
  <c r="D3" i="3"/>
</calcChain>
</file>

<file path=xl/sharedStrings.xml><?xml version="1.0" encoding="utf-8"?>
<sst xmlns="http://schemas.openxmlformats.org/spreadsheetml/2006/main" count="80" uniqueCount="48">
  <si>
    <t>ProductID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</si>
  <si>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</si>
  <si>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</si>
  <si>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</si>
  <si>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</si>
  <si>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</si>
  <si>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</si>
  <si>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</si>
  <si>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</si>
  <si>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OrderID</t>
  </si>
  <si>
    <t>Quantity</t>
  </si>
  <si>
    <t>TotalPrice</t>
  </si>
  <si>
    <t>Use VLOOKUP to find the product names for each ProductID in the Orders worksheet</t>
  </si>
  <si>
    <t>Use VLOOKUP to find the price for each ProductID in the Orders worksheet, then calculate the TotalPrice by multiplying the Quantity by the Product Price</t>
  </si>
  <si>
    <t>Use VLOOKUP to check if there are any ProductIDs in the Orders worksheet that do not exist in the Products worksheet.</t>
  </si>
  <si>
    <t>Assume a discount of 10% is given on all products. Use VLOOKUP to find the original price and then calculate the discounted price</t>
  </si>
  <si>
    <t>Use VLOOKUP to find the price for each ProductID and then calculate the order value. Find the maximum order value from the list</t>
  </si>
  <si>
    <t>Use VLOOKUP to find out which products from the Products worksheet have not been ordered.</t>
  </si>
  <si>
    <t>Use VLOOKUP to find the Product name and summarize the total quantity sold for each product</t>
  </si>
  <si>
    <t>Product Name</t>
  </si>
  <si>
    <t>Product Price</t>
  </si>
  <si>
    <t>Check</t>
  </si>
  <si>
    <t>Original Price</t>
  </si>
  <si>
    <t>Discounted Price</t>
  </si>
  <si>
    <t>10% Discount Amt</t>
  </si>
  <si>
    <t>Order Value</t>
  </si>
  <si>
    <t>Orders Check</t>
  </si>
  <si>
    <t>Total Quantity sold for each project</t>
  </si>
  <si>
    <t>Product Z</t>
  </si>
  <si>
    <t xml:space="preserve">Product Name </t>
  </si>
  <si>
    <t>Maximum Order Value from List =</t>
  </si>
  <si>
    <t>For Example Only</t>
  </si>
  <si>
    <t>Added a new column in the Orders worksheet to store product names.</t>
  </si>
  <si>
    <t>Used VLOOKUP to fetch product names from the Products worksheet based on ProductID.</t>
  </si>
  <si>
    <t>Added new columns in the Orders worksheet for Product Price and Total Price.</t>
  </si>
  <si>
    <t>Used VLOOKUP to retrieve product prices and then calculated Total Price by multiplying Quantity by Product Price.</t>
  </si>
  <si>
    <t>For Ex, only</t>
  </si>
  <si>
    <t>Added a new column in the Orders worksheet for ProductID validity check.</t>
  </si>
  <si>
    <t>Used VLOOKUP and ISNA functions to identify invalid ProductIDs that do not exist in the Products worksheet.</t>
  </si>
  <si>
    <t>Added new columns in the Orders worksheet for Original Price and Discounted Price.</t>
  </si>
  <si>
    <t>Used VLOOKUP to find original prices and calculated discounted prices by applying a 10% discount.</t>
  </si>
  <si>
    <t>Added new columns in the Orders worksheet for Product Price and Order Value.</t>
  </si>
  <si>
    <t>Used VLOOKUP to find product prices and calculated order values, then identified the maximum order value using the MAX function.</t>
  </si>
  <si>
    <t>Added a new column in the Products worksheet for Order Check.</t>
  </si>
  <si>
    <t>Used VLOOKUP and ISNA functions to determine which products have not been ordered by checking if ProductIDs exist in the Orders worksheet.</t>
  </si>
  <si>
    <t>SUMMARY TABLE</t>
  </si>
  <si>
    <t>Added a new column in the Orders worksheet for Product Name using VLOOKUP.</t>
  </si>
  <si>
    <t>Created a summary table and used the SUMIF function to calculate the total quantity sold for each product based on product 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</si>
</sst>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4" borderId="6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4" borderId="1" xfId="0" applyFont="1" applyFill="1" applyBorder="1" applyAlignment="1">
      <alignment vertical="center"/>
    </xf>
    <xf numFmtId="0" fontId="0" fillId="4" borderId="7" xfId="0" applyFill="1" applyBorder="1"/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2" fillId="4" borderId="9" xfId="0" applyFont="1" applyFill="1" applyBorder="1" applyAlignment="1">
      <alignment vertical="center"/>
    </xf>
    <xf numFmtId="0" fontId="0" fillId="4" borderId="10" xfId="0" applyFill="1" applyBorder="1"/>
    <xf numFmtId="0" fontId="1" fillId="2" borderId="14" xfId="0" applyFont="1" applyFill="1" applyBorder="1"/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2" fillId="4" borderId="7" xfId="0" applyFont="1" applyFill="1" applyBorder="1" applyAlignment="1">
      <alignment vertical="center"/>
    </xf>
    <xf numFmtId="0" fontId="0" fillId="4" borderId="7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" xfId="0" applyFill="1" applyBorder="1"/>
    <xf numFmtId="0" fontId="0" fillId="4" borderId="6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4" borderId="9" xfId="0" applyFill="1" applyBorder="1"/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3" fillId="5" borderId="2" xfId="0" applyFont="1" applyFill="1" applyBorder="1" applyAlignment="1">
      <alignment vertical="center"/>
    </xf>
    <xf numFmtId="0" fontId="0" fillId="3" borderId="8" xfId="0" applyFill="1" applyBorder="1" applyAlignment="1">
      <alignment horizontal="left" vertical="top"/>
    </xf>
    <xf numFmtId="0" fontId="0" fillId="3" borderId="9" xfId="0" applyFill="1" applyBorder="1"/>
    <xf numFmtId="0" fontId="2" fillId="3" borderId="10" xfId="0" applyFont="1" applyFill="1" applyBorder="1" applyAlignment="1">
      <alignment vertical="center"/>
    </xf>
    <xf numFmtId="0" fontId="0" fillId="5" borderId="6" xfId="0" applyFill="1" applyBorder="1"/>
    <xf numFmtId="0" fontId="0" fillId="5" borderId="8" xfId="0" applyFill="1" applyBorder="1"/>
    <xf numFmtId="0" fontId="0" fillId="5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1" fillId="6" borderId="20" xfId="0" applyFont="1" applyFill="1" applyBorder="1"/>
    <xf numFmtId="0" fontId="1" fillId="6" borderId="21" xfId="0" applyFont="1" applyFill="1" applyBorder="1"/>
    <xf numFmtId="0" fontId="1" fillId="6" borderId="22" xfId="0" applyFont="1" applyFill="1" applyBorder="1"/>
    <xf numFmtId="0" fontId="1" fillId="6" borderId="23" xfId="0" applyFont="1" applyFill="1" applyBorder="1"/>
    <xf numFmtId="0" fontId="1" fillId="6" borderId="24" xfId="0" applyFont="1" applyFill="1" applyBorder="1"/>
    <xf numFmtId="0" fontId="1" fillId="6" borderId="25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0" fillId="6" borderId="2" xfId="0" applyFill="1" applyBorder="1"/>
    <xf numFmtId="0" fontId="0" fillId="6" borderId="26" xfId="0" applyFill="1" applyBorder="1" applyAlignment="1">
      <alignment horizontal="left"/>
    </xf>
    <xf numFmtId="0" fontId="0" fillId="6" borderId="12" xfId="0" applyFill="1" applyBorder="1"/>
    <xf numFmtId="0" fontId="0" fillId="6" borderId="27" xfId="0" applyFill="1" applyBorder="1" applyAlignment="1">
      <alignment horizontal="left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3542-426D-44F7-B381-B05B9D6977E8}">
  <dimension ref="B1:D8"/>
  <sheetViews>
    <sheetView workbookViewId="0">
      <selection activeCell="F23" sqref="F23"/>
    </sheetView>
  </sheetViews>
  <sheetFormatPr defaultRowHeight="14.4" x14ac:dyDescent="0.3"/>
  <cols>
    <col min="1" max="2" width="9.44140625" bestFit="1" customWidth="1"/>
    <col min="3" max="3" width="9" bestFit="1" customWidth="1"/>
  </cols>
  <sheetData>
    <row r="1" spans="2:4" ht="15" thickBot="1" x14ac:dyDescent="0.35"/>
    <row r="2" spans="2:4" x14ac:dyDescent="0.3">
      <c r="B2" s="1" t="s">
        <v>0</v>
      </c>
      <c r="C2" s="2" t="s">
        <v>1</v>
      </c>
      <c r="D2" s="3" t="s">
        <v>2</v>
      </c>
    </row>
    <row r="3" spans="2:4" x14ac:dyDescent="0.3">
      <c r="B3" s="19">
        <v>101</v>
      </c>
      <c r="C3" s="18" t="s">
        <v>3</v>
      </c>
      <c r="D3" s="7">
        <v>120</v>
      </c>
    </row>
    <row r="4" spans="2:4" x14ac:dyDescent="0.3">
      <c r="B4" s="19">
        <v>102</v>
      </c>
      <c r="C4" s="18" t="s">
        <v>4</v>
      </c>
      <c r="D4" s="7">
        <v>150</v>
      </c>
    </row>
    <row r="5" spans="2:4" x14ac:dyDescent="0.3">
      <c r="B5" s="19">
        <v>103</v>
      </c>
      <c r="C5" s="18" t="s">
        <v>5</v>
      </c>
      <c r="D5" s="7">
        <v>200</v>
      </c>
    </row>
    <row r="6" spans="2:4" x14ac:dyDescent="0.3">
      <c r="B6" s="19">
        <v>104</v>
      </c>
      <c r="C6" s="18" t="s">
        <v>6</v>
      </c>
      <c r="D6" s="7">
        <v>90</v>
      </c>
    </row>
    <row r="7" spans="2:4" x14ac:dyDescent="0.3">
      <c r="B7" s="19">
        <v>105</v>
      </c>
      <c r="C7" s="18" t="s">
        <v>7</v>
      </c>
      <c r="D7" s="7">
        <v>220</v>
      </c>
    </row>
    <row r="8" spans="2:4" ht="15" thickBot="1" x14ac:dyDescent="0.35">
      <c r="B8" s="20">
        <v>106</v>
      </c>
      <c r="C8" s="21" t="s">
        <v>8</v>
      </c>
      <c r="D8" s="11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1417-11E6-43D9-9CBE-09DA1D8639E4}">
  <dimension ref="B1:E8"/>
  <sheetViews>
    <sheetView workbookViewId="0">
      <selection activeCell="F15" sqref="F15"/>
    </sheetView>
  </sheetViews>
  <sheetFormatPr defaultRowHeight="14.4" x14ac:dyDescent="0.3"/>
  <cols>
    <col min="2" max="3" width="9.44140625" bestFit="1" customWidth="1"/>
    <col min="5" max="5" width="9.33203125" bestFit="1" customWidth="1"/>
  </cols>
  <sheetData>
    <row r="1" spans="2:5" ht="15" thickBot="1" x14ac:dyDescent="0.35"/>
    <row r="2" spans="2:5" x14ac:dyDescent="0.3">
      <c r="B2" s="1" t="s">
        <v>9</v>
      </c>
      <c r="C2" s="2" t="s">
        <v>0</v>
      </c>
      <c r="D2" s="2" t="s">
        <v>10</v>
      </c>
      <c r="E2" s="3" t="s">
        <v>11</v>
      </c>
    </row>
    <row r="3" spans="2:5" x14ac:dyDescent="0.3">
      <c r="B3" s="4">
        <v>1</v>
      </c>
      <c r="C3" s="5">
        <v>101</v>
      </c>
      <c r="D3" s="5">
        <v>2</v>
      </c>
      <c r="E3" s="7"/>
    </row>
    <row r="4" spans="2:5" x14ac:dyDescent="0.3">
      <c r="B4" s="4">
        <v>2</v>
      </c>
      <c r="C4" s="5">
        <v>103</v>
      </c>
      <c r="D4" s="5">
        <v>1</v>
      </c>
      <c r="E4" s="7"/>
    </row>
    <row r="5" spans="2:5" x14ac:dyDescent="0.3">
      <c r="B5" s="4">
        <v>3</v>
      </c>
      <c r="C5" s="5">
        <v>105</v>
      </c>
      <c r="D5" s="5">
        <v>4</v>
      </c>
      <c r="E5" s="7"/>
    </row>
    <row r="6" spans="2:5" x14ac:dyDescent="0.3">
      <c r="B6" s="4">
        <v>4</v>
      </c>
      <c r="C6" s="5">
        <v>106</v>
      </c>
      <c r="D6" s="5">
        <v>3</v>
      </c>
      <c r="E6" s="7"/>
    </row>
    <row r="7" spans="2:5" x14ac:dyDescent="0.3">
      <c r="B7" s="4">
        <v>5</v>
      </c>
      <c r="C7" s="5">
        <v>102</v>
      </c>
      <c r="D7" s="5">
        <v>5</v>
      </c>
      <c r="E7" s="7"/>
    </row>
    <row r="8" spans="2:5" ht="15" thickBot="1" x14ac:dyDescent="0.35">
      <c r="B8" s="8">
        <v>6</v>
      </c>
      <c r="C8" s="9">
        <v>104</v>
      </c>
      <c r="D8" s="9">
        <v>6</v>
      </c>
      <c r="E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1762-B148-4A37-9DE4-0CF31B3693ED}">
  <dimension ref="B1:Q8"/>
  <sheetViews>
    <sheetView workbookViewId="0">
      <selection activeCell="D27" sqref="D27"/>
    </sheetView>
  </sheetViews>
  <sheetFormatPr defaultRowHeight="14.4" x14ac:dyDescent="0.3"/>
  <cols>
    <col min="2" max="3" width="9.44140625" bestFit="1" customWidth="1"/>
    <col min="4" max="4" width="13.21875" bestFit="1" customWidth="1"/>
    <col min="5" max="6" width="9.33203125" bestFit="1" customWidth="1"/>
  </cols>
  <sheetData>
    <row r="1" spans="2:17" ht="15" thickBot="1" x14ac:dyDescent="0.35"/>
    <row r="2" spans="2:17" ht="15" thickBot="1" x14ac:dyDescent="0.35">
      <c r="B2" s="1" t="s">
        <v>9</v>
      </c>
      <c r="C2" s="2" t="s">
        <v>0</v>
      </c>
      <c r="D2" s="2" t="s">
        <v>19</v>
      </c>
      <c r="E2" s="3" t="s">
        <v>10</v>
      </c>
    </row>
    <row r="3" spans="2:17" ht="15.6" thickBot="1" x14ac:dyDescent="0.35">
      <c r="B3" s="4">
        <v>1</v>
      </c>
      <c r="C3" s="5">
        <v>101</v>
      </c>
      <c r="D3" s="6" t="str">
        <f>VLOOKUP(C3, Products!$B$3:$D$8, 2, FALSE)</f>
        <v>Product A</v>
      </c>
      <c r="E3" s="16">
        <v>2</v>
      </c>
      <c r="I3" s="52" t="s">
        <v>12</v>
      </c>
      <c r="J3" s="53"/>
      <c r="K3" s="53"/>
      <c r="L3" s="53"/>
      <c r="M3" s="53"/>
      <c r="N3" s="53"/>
      <c r="O3" s="53"/>
      <c r="P3" s="53"/>
      <c r="Q3" s="54"/>
    </row>
    <row r="4" spans="2:17" ht="15" x14ac:dyDescent="0.3">
      <c r="B4" s="4">
        <v>2</v>
      </c>
      <c r="C4" s="5">
        <v>103</v>
      </c>
      <c r="D4" s="6" t="str">
        <f>VLOOKUP(C4, Products!$B$3:$D$8, 2, FALSE)</f>
        <v>Product C</v>
      </c>
      <c r="E4" s="16">
        <v>1</v>
      </c>
    </row>
    <row r="5" spans="2:17" ht="15.6" thickBot="1" x14ac:dyDescent="0.35">
      <c r="B5" s="4">
        <v>3</v>
      </c>
      <c r="C5" s="5">
        <v>105</v>
      </c>
      <c r="D5" s="6" t="str">
        <f>VLOOKUP(C5, Products!$B$3:$D$8, 2, FALSE)</f>
        <v>Product E</v>
      </c>
      <c r="E5" s="16">
        <v>4</v>
      </c>
    </row>
    <row r="6" spans="2:17" ht="15" x14ac:dyDescent="0.3">
      <c r="B6" s="4">
        <v>4</v>
      </c>
      <c r="C6" s="5">
        <v>106</v>
      </c>
      <c r="D6" s="6" t="str">
        <f>VLOOKUP(C6, Products!$B$3:$D$8, 2, FALSE)</f>
        <v>Product F</v>
      </c>
      <c r="E6" s="16">
        <v>3</v>
      </c>
      <c r="I6" s="39" t="s">
        <v>32</v>
      </c>
      <c r="J6" s="40"/>
      <c r="K6" s="40"/>
      <c r="L6" s="40"/>
      <c r="M6" s="40"/>
      <c r="N6" s="40"/>
      <c r="O6" s="40"/>
      <c r="P6" s="40"/>
      <c r="Q6" s="41"/>
    </row>
    <row r="7" spans="2:17" ht="15.6" thickBot="1" x14ac:dyDescent="0.35">
      <c r="B7" s="4">
        <v>5</v>
      </c>
      <c r="C7" s="5">
        <v>102</v>
      </c>
      <c r="D7" s="6" t="str">
        <f>VLOOKUP(C7, Products!$B$3:$D$8, 2, FALSE)</f>
        <v>Product B</v>
      </c>
      <c r="E7" s="16">
        <v>5</v>
      </c>
      <c r="I7" s="42" t="s">
        <v>33</v>
      </c>
      <c r="J7" s="43"/>
      <c r="K7" s="43"/>
      <c r="L7" s="43"/>
      <c r="M7" s="43"/>
      <c r="N7" s="43"/>
      <c r="O7" s="43"/>
      <c r="P7" s="43"/>
      <c r="Q7" s="44"/>
    </row>
    <row r="8" spans="2:17" ht="15.6" thickBot="1" x14ac:dyDescent="0.35">
      <c r="B8" s="8">
        <v>6</v>
      </c>
      <c r="C8" s="9">
        <v>104</v>
      </c>
      <c r="D8" s="10" t="str">
        <f>VLOOKUP(C8, Products!$B$3:$D$8, 2, FALSE)</f>
        <v>Product D</v>
      </c>
      <c r="E8" s="17">
        <v>6</v>
      </c>
    </row>
  </sheetData>
  <mergeCells count="1">
    <mergeCell ref="I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3316-6754-4693-AE7A-7C8D8261D003}">
  <dimension ref="B2:W9"/>
  <sheetViews>
    <sheetView zoomScaleNormal="100" workbookViewId="0">
      <selection activeCell="I11" sqref="I11"/>
    </sheetView>
  </sheetViews>
  <sheetFormatPr defaultRowHeight="14.4" x14ac:dyDescent="0.3"/>
  <cols>
    <col min="1" max="1" width="5.6640625" customWidth="1"/>
    <col min="2" max="3" width="9.44140625" bestFit="1" customWidth="1"/>
    <col min="4" max="4" width="13.21875" bestFit="1" customWidth="1"/>
    <col min="5" max="5" width="8.33203125" bestFit="1" customWidth="1"/>
    <col min="6" max="6" width="12.21875" bestFit="1" customWidth="1"/>
    <col min="7" max="7" width="9.33203125" bestFit="1" customWidth="1"/>
    <col min="8" max="8" width="6.21875" customWidth="1"/>
  </cols>
  <sheetData>
    <row r="2" spans="2:23" ht="15" thickBot="1" x14ac:dyDescent="0.35"/>
    <row r="3" spans="2:23" x14ac:dyDescent="0.3">
      <c r="B3" s="1" t="s">
        <v>9</v>
      </c>
      <c r="C3" s="2" t="s">
        <v>0</v>
      </c>
      <c r="D3" s="2" t="s">
        <v>19</v>
      </c>
      <c r="E3" s="2" t="s">
        <v>10</v>
      </c>
      <c r="F3" s="12" t="s">
        <v>20</v>
      </c>
      <c r="G3" s="3" t="s">
        <v>11</v>
      </c>
    </row>
    <row r="4" spans="2:23" ht="15.6" thickBot="1" x14ac:dyDescent="0.35">
      <c r="B4" s="4">
        <v>1</v>
      </c>
      <c r="C4" s="5">
        <v>101</v>
      </c>
      <c r="D4" s="6" t="str">
        <f>VLOOKUP(C4, Products!$B$3:$D$8, 2, FALSE)</f>
        <v>Product A</v>
      </c>
      <c r="E4" s="5">
        <v>2</v>
      </c>
      <c r="F4" s="13">
        <f>VLOOKUP(C4, Products!$B$3:$D$8, 3, FALSE)</f>
        <v>120</v>
      </c>
      <c r="G4" s="16">
        <f>E4*F4</f>
        <v>240</v>
      </c>
    </row>
    <row r="5" spans="2:23" ht="15.6" thickBot="1" x14ac:dyDescent="0.35">
      <c r="B5" s="4">
        <v>2</v>
      </c>
      <c r="C5" s="5">
        <v>103</v>
      </c>
      <c r="D5" s="6" t="str">
        <f>VLOOKUP(C5, Products!$B$3:$D$8, 2, FALSE)</f>
        <v>Product C</v>
      </c>
      <c r="E5" s="5">
        <v>1</v>
      </c>
      <c r="F5" s="13">
        <f>VLOOKUP(C5, Products!$B$3:$D$8, 3, FALSE)</f>
        <v>200</v>
      </c>
      <c r="G5" s="16">
        <f t="shared" ref="G5:G9" si="0">E5*F5</f>
        <v>200</v>
      </c>
      <c r="I5" s="52" t="s">
        <v>13</v>
      </c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</row>
    <row r="6" spans="2:23" ht="15.6" thickBot="1" x14ac:dyDescent="0.35">
      <c r="B6" s="4">
        <v>3</v>
      </c>
      <c r="C6" s="5">
        <v>105</v>
      </c>
      <c r="D6" s="6" t="str">
        <f>VLOOKUP(C6, Products!$B$3:$D$8, 2, FALSE)</f>
        <v>Product E</v>
      </c>
      <c r="E6" s="5">
        <v>4</v>
      </c>
      <c r="F6" s="13">
        <f>VLOOKUP(C6, Products!$B$3:$D$8, 3, FALSE)</f>
        <v>220</v>
      </c>
      <c r="G6" s="16">
        <f t="shared" si="0"/>
        <v>880</v>
      </c>
    </row>
    <row r="7" spans="2:23" ht="15.6" thickBot="1" x14ac:dyDescent="0.35">
      <c r="B7" s="4">
        <v>4</v>
      </c>
      <c r="C7" s="5">
        <v>106</v>
      </c>
      <c r="D7" s="6" t="str">
        <f>VLOOKUP(C7, Products!$B$3:$D$8, 2, FALSE)</f>
        <v>Product F</v>
      </c>
      <c r="E7" s="5">
        <v>3</v>
      </c>
      <c r="F7" s="13">
        <f>VLOOKUP(C7, Products!$B$3:$D$8, 3, FALSE)</f>
        <v>130</v>
      </c>
      <c r="G7" s="16">
        <f t="shared" si="0"/>
        <v>390</v>
      </c>
      <c r="I7" s="55" t="s">
        <v>34</v>
      </c>
      <c r="J7" s="56"/>
      <c r="K7" s="56"/>
      <c r="L7" s="56"/>
      <c r="M7" s="56"/>
      <c r="N7" s="56"/>
      <c r="O7" s="56"/>
      <c r="P7" s="56"/>
      <c r="Q7" s="56"/>
      <c r="R7" s="57"/>
    </row>
    <row r="8" spans="2:23" ht="15.6" thickBot="1" x14ac:dyDescent="0.35">
      <c r="B8" s="4">
        <v>5</v>
      </c>
      <c r="C8" s="5">
        <v>102</v>
      </c>
      <c r="D8" s="6" t="str">
        <f>VLOOKUP(C8, Products!$B$3:$D$8, 2, FALSE)</f>
        <v>Product B</v>
      </c>
      <c r="E8" s="5">
        <v>5</v>
      </c>
      <c r="F8" s="13">
        <f>VLOOKUP(C8, Products!$B$3:$D$8, 3, FALSE)</f>
        <v>150</v>
      </c>
      <c r="G8" s="16">
        <f t="shared" si="0"/>
        <v>750</v>
      </c>
      <c r="I8" s="45" t="s">
        <v>35</v>
      </c>
      <c r="J8" s="46"/>
      <c r="K8" s="46"/>
      <c r="L8" s="46"/>
      <c r="M8" s="46"/>
      <c r="N8" s="46"/>
      <c r="O8" s="46"/>
      <c r="P8" s="46"/>
      <c r="Q8" s="46"/>
      <c r="R8" s="46"/>
      <c r="S8" s="47"/>
    </row>
    <row r="9" spans="2:23" ht="15.6" thickBot="1" x14ac:dyDescent="0.35">
      <c r="B9" s="8">
        <v>6</v>
      </c>
      <c r="C9" s="9">
        <v>104</v>
      </c>
      <c r="D9" s="10" t="str">
        <f>VLOOKUP(C9, Products!$B$3:$D$8, 2, FALSE)</f>
        <v>Product D</v>
      </c>
      <c r="E9" s="9">
        <v>6</v>
      </c>
      <c r="F9" s="14">
        <f>VLOOKUP(C9, Products!$B$3:$D$8, 3, FALSE)</f>
        <v>90</v>
      </c>
      <c r="G9" s="17">
        <f t="shared" si="0"/>
        <v>540</v>
      </c>
    </row>
  </sheetData>
  <mergeCells count="2">
    <mergeCell ref="I5:W5"/>
    <mergeCell ref="I7:R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CE9C-327F-4EE2-A691-4604389B9DCE}">
  <dimension ref="C1:Q9"/>
  <sheetViews>
    <sheetView workbookViewId="0">
      <selection activeCell="J14" sqref="J14"/>
    </sheetView>
  </sheetViews>
  <sheetFormatPr defaultRowHeight="14.4" x14ac:dyDescent="0.3"/>
  <cols>
    <col min="3" max="3" width="9.44140625" bestFit="1" customWidth="1"/>
    <col min="4" max="4" width="13.21875" bestFit="1" customWidth="1"/>
    <col min="5" max="5" width="15" bestFit="1" customWidth="1"/>
    <col min="6" max="6" width="12.21875" bestFit="1" customWidth="1"/>
    <col min="7" max="7" width="9.33203125" bestFit="1" customWidth="1"/>
    <col min="8" max="8" width="13.6640625" bestFit="1" customWidth="1"/>
  </cols>
  <sheetData>
    <row r="1" spans="3:17" ht="15" thickBot="1" x14ac:dyDescent="0.35"/>
    <row r="2" spans="3:17" ht="15" thickBot="1" x14ac:dyDescent="0.35">
      <c r="C2" s="1" t="s">
        <v>0</v>
      </c>
      <c r="D2" s="2" t="s">
        <v>19</v>
      </c>
      <c r="E2" s="3" t="s">
        <v>21</v>
      </c>
    </row>
    <row r="3" spans="3:17" ht="15.6" thickBot="1" x14ac:dyDescent="0.35">
      <c r="C3" s="4">
        <v>101</v>
      </c>
      <c r="D3" s="6" t="str">
        <f>VLOOKUP(C3, Products!$B$3:$D$8, 2, FALSE)</f>
        <v>Product A</v>
      </c>
      <c r="E3" s="16" t="str">
        <f>IF(ISNA(VLOOKUP(C3, Products!$B$3:$B$8, 1, FALSE)), "Invalid ProductID", "Valid ProductID")</f>
        <v>Valid ProductID</v>
      </c>
      <c r="G3" s="52" t="s">
        <v>14</v>
      </c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3:17" ht="15.6" thickBot="1" x14ac:dyDescent="0.35">
      <c r="C4" s="4">
        <v>103</v>
      </c>
      <c r="D4" s="6" t="str">
        <f>VLOOKUP(C4, Products!$B$3:$D$8, 2, FALSE)</f>
        <v>Product C</v>
      </c>
      <c r="E4" s="16" t="str">
        <f>IF(ISNA(VLOOKUP(C4, Products!$B$3:$B$8, 1, FALSE)), "Invalid ProductID", "Valid ProductID")</f>
        <v>Valid ProductID</v>
      </c>
    </row>
    <row r="5" spans="3:17" ht="15" x14ac:dyDescent="0.3">
      <c r="C5" s="4">
        <v>105</v>
      </c>
      <c r="D5" s="6" t="str">
        <f>VLOOKUP(C5, Products!$B$3:$D$8, 2, FALSE)</f>
        <v>Product E</v>
      </c>
      <c r="E5" s="16" t="str">
        <f>IF(ISNA(VLOOKUP(C5, Products!$B$3:$B$8, 1, FALSE)), "Invalid ProductID", "Valid ProductID")</f>
        <v>Valid ProductID</v>
      </c>
      <c r="H5" s="55" t="s">
        <v>37</v>
      </c>
      <c r="I5" s="56"/>
      <c r="J5" s="56"/>
      <c r="K5" s="56"/>
      <c r="L5" s="56"/>
      <c r="M5" s="56"/>
      <c r="N5" s="56"/>
      <c r="O5" s="37"/>
      <c r="P5" s="37"/>
      <c r="Q5" s="38"/>
    </row>
    <row r="6" spans="3:17" ht="15.6" thickBot="1" x14ac:dyDescent="0.35">
      <c r="C6" s="4">
        <v>106</v>
      </c>
      <c r="D6" s="6" t="str">
        <f>VLOOKUP(C6, Products!$B$3:$D$8, 2, FALSE)</f>
        <v>Product F</v>
      </c>
      <c r="E6" s="16" t="str">
        <f>IF(ISNA(VLOOKUP(C6, Products!$B$3:$B$8, 1, FALSE)), "Invalid ProductID", "Valid ProductID")</f>
        <v>Valid ProductID</v>
      </c>
      <c r="H6" s="58" t="s">
        <v>38</v>
      </c>
      <c r="I6" s="59"/>
      <c r="J6" s="59"/>
      <c r="K6" s="59"/>
      <c r="L6" s="59"/>
      <c r="M6" s="59"/>
      <c r="N6" s="59"/>
      <c r="O6" s="59"/>
      <c r="P6" s="59"/>
      <c r="Q6" s="60"/>
    </row>
    <row r="7" spans="3:17" ht="15" x14ac:dyDescent="0.3">
      <c r="C7" s="4">
        <v>102</v>
      </c>
      <c r="D7" s="6" t="str">
        <f>VLOOKUP(C7, Products!$B$3:$D$8, 2, FALSE)</f>
        <v>Product B</v>
      </c>
      <c r="E7" s="16" t="str">
        <f>IF(ISNA(VLOOKUP(C7, Products!$B$3:$B$8, 1, FALSE)), "Invalid ProductID", "Valid ProductID")</f>
        <v>Valid ProductID</v>
      </c>
    </row>
    <row r="8" spans="3:17" ht="15.6" thickBot="1" x14ac:dyDescent="0.35">
      <c r="C8" s="8">
        <v>104</v>
      </c>
      <c r="D8" s="10" t="str">
        <f>VLOOKUP(C8, Products!$B$3:$D$8, 2, FALSE)</f>
        <v>Product D</v>
      </c>
      <c r="E8" s="17" t="str">
        <f>IF(ISNA(VLOOKUP(C8, Products!$B$3:$B$8, 1, FALSE)), "Invalid ProductID", "Valid ProductID")</f>
        <v>Valid ProductID</v>
      </c>
    </row>
    <row r="9" spans="3:17" ht="15" thickBot="1" x14ac:dyDescent="0.35">
      <c r="C9" s="49">
        <v>120</v>
      </c>
      <c r="D9" s="50" t="s">
        <v>5</v>
      </c>
      <c r="E9" s="51" t="str">
        <f>IF(ISNA(VLOOKUP(C9, Products!$B$3:$B$8, 1, FALSE)), "Invalid ProductID", "Valid ProductID")</f>
        <v>Invalid ProductID</v>
      </c>
      <c r="F9" s="48" t="s">
        <v>36</v>
      </c>
    </row>
  </sheetData>
  <mergeCells count="3">
    <mergeCell ref="G3:Q3"/>
    <mergeCell ref="H5:N5"/>
    <mergeCell ref="H6:Q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DCFD-4A73-4330-A6A6-FB80D9E927C9}">
  <dimension ref="B1:S8"/>
  <sheetViews>
    <sheetView workbookViewId="0">
      <selection activeCell="I10" sqref="I10"/>
    </sheetView>
  </sheetViews>
  <sheetFormatPr defaultRowHeight="14.4" x14ac:dyDescent="0.3"/>
  <cols>
    <col min="3" max="3" width="9.44140625" bestFit="1" customWidth="1"/>
    <col min="4" max="4" width="13.21875" bestFit="1" customWidth="1"/>
    <col min="5" max="5" width="12.21875" bestFit="1" customWidth="1"/>
    <col min="6" max="6" width="12" bestFit="1" customWidth="1"/>
    <col min="7" max="7" width="16.33203125" bestFit="1" customWidth="1"/>
    <col min="8" max="8" width="8.6640625" customWidth="1"/>
    <col min="9" max="9" width="15.109375" bestFit="1" customWidth="1"/>
    <col min="10" max="10" width="13.6640625" bestFit="1" customWidth="1"/>
  </cols>
  <sheetData>
    <row r="1" spans="2:19" ht="15" thickBot="1" x14ac:dyDescent="0.35"/>
    <row r="2" spans="2:19" ht="15" thickBot="1" x14ac:dyDescent="0.35">
      <c r="B2" s="1" t="s">
        <v>9</v>
      </c>
      <c r="C2" s="2" t="s">
        <v>0</v>
      </c>
      <c r="D2" s="2" t="s">
        <v>10</v>
      </c>
      <c r="E2" s="2" t="s">
        <v>22</v>
      </c>
      <c r="F2" s="12" t="s">
        <v>24</v>
      </c>
      <c r="G2" s="3" t="s">
        <v>23</v>
      </c>
    </row>
    <row r="3" spans="2:19" ht="15" thickBot="1" x14ac:dyDescent="0.35">
      <c r="B3" s="4">
        <v>1</v>
      </c>
      <c r="C3" s="5">
        <v>101</v>
      </c>
      <c r="D3" s="5">
        <v>2</v>
      </c>
      <c r="E3" s="5">
        <f>VLOOKUP(C3, Products!$B$3:$D$8, 3, FALSE)</f>
        <v>120</v>
      </c>
      <c r="F3" s="13">
        <f t="shared" ref="F3:F8" si="0">$E3*10/100</f>
        <v>12</v>
      </c>
      <c r="G3" s="16">
        <f>E3* 0.9</f>
        <v>108</v>
      </c>
      <c r="I3" s="52" t="s">
        <v>15</v>
      </c>
      <c r="J3" s="53"/>
      <c r="K3" s="53"/>
      <c r="L3" s="53"/>
      <c r="M3" s="53"/>
      <c r="N3" s="53"/>
      <c r="O3" s="53"/>
      <c r="P3" s="53"/>
      <c r="Q3" s="53"/>
      <c r="R3" s="53"/>
      <c r="S3" s="54"/>
    </row>
    <row r="4" spans="2:19" ht="15" thickBot="1" x14ac:dyDescent="0.35">
      <c r="B4" s="4">
        <v>2</v>
      </c>
      <c r="C4" s="5">
        <v>103</v>
      </c>
      <c r="D4" s="5">
        <v>1</v>
      </c>
      <c r="E4" s="5">
        <f>VLOOKUP(C4, Products!$B$3:$D$8, 3, FALSE)</f>
        <v>200</v>
      </c>
      <c r="F4" s="13">
        <f t="shared" si="0"/>
        <v>20</v>
      </c>
      <c r="G4" s="16">
        <f t="shared" ref="G4:G8" si="1">E4* 0.9</f>
        <v>180</v>
      </c>
    </row>
    <row r="5" spans="2:19" ht="15" thickBot="1" x14ac:dyDescent="0.35">
      <c r="B5" s="4">
        <v>3</v>
      </c>
      <c r="C5" s="5">
        <v>105</v>
      </c>
      <c r="D5" s="5">
        <v>4</v>
      </c>
      <c r="E5" s="5">
        <f>VLOOKUP(C5, Products!$B$3:$D$8, 3, FALSE)</f>
        <v>220</v>
      </c>
      <c r="F5" s="13">
        <f t="shared" si="0"/>
        <v>22</v>
      </c>
      <c r="G5" s="16">
        <f t="shared" si="1"/>
        <v>198</v>
      </c>
      <c r="I5" s="55" t="s">
        <v>39</v>
      </c>
      <c r="J5" s="56"/>
      <c r="K5" s="56"/>
      <c r="L5" s="56"/>
      <c r="M5" s="56"/>
      <c r="N5" s="56"/>
      <c r="O5" s="56"/>
      <c r="P5" s="57"/>
    </row>
    <row r="6" spans="2:19" ht="15" thickBot="1" x14ac:dyDescent="0.35">
      <c r="B6" s="4">
        <v>4</v>
      </c>
      <c r="C6" s="5">
        <v>106</v>
      </c>
      <c r="D6" s="5">
        <v>3</v>
      </c>
      <c r="E6" s="5">
        <f>VLOOKUP(C6, Products!$B$3:$D$8, 3, FALSE)</f>
        <v>130</v>
      </c>
      <c r="F6" s="13">
        <f t="shared" si="0"/>
        <v>13</v>
      </c>
      <c r="G6" s="16">
        <f t="shared" si="1"/>
        <v>117</v>
      </c>
      <c r="I6" s="61" t="s">
        <v>40</v>
      </c>
      <c r="J6" s="62"/>
      <c r="K6" s="62"/>
      <c r="L6" s="62"/>
      <c r="M6" s="62"/>
      <c r="N6" s="62"/>
      <c r="O6" s="62"/>
      <c r="P6" s="62"/>
      <c r="Q6" s="63"/>
    </row>
    <row r="7" spans="2:19" x14ac:dyDescent="0.3">
      <c r="B7" s="4">
        <v>5</v>
      </c>
      <c r="C7" s="5">
        <v>102</v>
      </c>
      <c r="D7" s="5">
        <v>5</v>
      </c>
      <c r="E7" s="5">
        <f>VLOOKUP(C7, Products!$B$3:$D$8, 3, FALSE)</f>
        <v>150</v>
      </c>
      <c r="F7" s="13">
        <f t="shared" si="0"/>
        <v>15</v>
      </c>
      <c r="G7" s="16">
        <f t="shared" si="1"/>
        <v>135</v>
      </c>
    </row>
    <row r="8" spans="2:19" ht="15" thickBot="1" x14ac:dyDescent="0.35">
      <c r="B8" s="8">
        <v>6</v>
      </c>
      <c r="C8" s="9">
        <v>104</v>
      </c>
      <c r="D8" s="9">
        <v>6</v>
      </c>
      <c r="E8" s="9">
        <f>VLOOKUP(C8, Products!$B$3:$D$8, 3, FALSE)</f>
        <v>90</v>
      </c>
      <c r="F8" s="14">
        <f t="shared" si="0"/>
        <v>9</v>
      </c>
      <c r="G8" s="17">
        <f t="shared" si="1"/>
        <v>81</v>
      </c>
    </row>
  </sheetData>
  <mergeCells count="3">
    <mergeCell ref="I3:S3"/>
    <mergeCell ref="I5:P5"/>
    <mergeCell ref="I6:Q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AFBD-FF2D-471A-8A67-6C1195520F80}">
  <dimension ref="B1:U10"/>
  <sheetViews>
    <sheetView workbookViewId="0">
      <selection activeCell="K18" sqref="K18"/>
    </sheetView>
  </sheetViews>
  <sheetFormatPr defaultRowHeight="14.4" x14ac:dyDescent="0.3"/>
  <cols>
    <col min="4" max="5" width="12.21875" bestFit="1" customWidth="1"/>
    <col min="6" max="6" width="11" bestFit="1" customWidth="1"/>
  </cols>
  <sheetData>
    <row r="1" spans="2:21" ht="15" thickBot="1" x14ac:dyDescent="0.35"/>
    <row r="2" spans="2:21" ht="15" thickBot="1" x14ac:dyDescent="0.35">
      <c r="B2" s="26" t="s">
        <v>9</v>
      </c>
      <c r="C2" s="27" t="s">
        <v>0</v>
      </c>
      <c r="D2" s="27" t="s">
        <v>10</v>
      </c>
      <c r="E2" s="27" t="s">
        <v>20</v>
      </c>
      <c r="F2" s="28" t="s">
        <v>25</v>
      </c>
    </row>
    <row r="3" spans="2:21" ht="15" thickBot="1" x14ac:dyDescent="0.35">
      <c r="B3" s="22">
        <v>1</v>
      </c>
      <c r="C3" s="23">
        <v>101</v>
      </c>
      <c r="D3" s="23">
        <v>2</v>
      </c>
      <c r="E3" s="24">
        <f>VLOOKUP(C3, Products!$B$3:$D$8, 3, FALSE)</f>
        <v>120</v>
      </c>
      <c r="F3" s="25">
        <f>D3 * E3</f>
        <v>240</v>
      </c>
      <c r="I3" s="52" t="s">
        <v>16</v>
      </c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2:21" x14ac:dyDescent="0.3">
      <c r="B4" s="4">
        <v>2</v>
      </c>
      <c r="C4" s="5">
        <v>103</v>
      </c>
      <c r="D4" s="5">
        <v>1</v>
      </c>
      <c r="E4" s="18">
        <f>VLOOKUP(C4, Products!$B$3:$D$8, 3, FALSE)</f>
        <v>200</v>
      </c>
      <c r="F4" s="7">
        <f t="shared" ref="F4:F8" si="0">D4 * E4</f>
        <v>200</v>
      </c>
    </row>
    <row r="5" spans="2:21" ht="15" thickBot="1" x14ac:dyDescent="0.35">
      <c r="B5" s="4">
        <v>3</v>
      </c>
      <c r="C5" s="5">
        <v>105</v>
      </c>
      <c r="D5" s="5">
        <v>4</v>
      </c>
      <c r="E5" s="18">
        <f>VLOOKUP(C5, Products!$B$3:$D$8, 3, FALSE)</f>
        <v>220</v>
      </c>
      <c r="F5" s="7">
        <f t="shared" si="0"/>
        <v>880</v>
      </c>
    </row>
    <row r="6" spans="2:21" ht="15" thickBot="1" x14ac:dyDescent="0.35">
      <c r="B6" s="4">
        <v>4</v>
      </c>
      <c r="C6" s="5">
        <v>106</v>
      </c>
      <c r="D6" s="5">
        <v>3</v>
      </c>
      <c r="E6" s="18">
        <f>VLOOKUP(C6, Products!$B$3:$D$8, 3, FALSE)</f>
        <v>130</v>
      </c>
      <c r="F6" s="7">
        <f t="shared" si="0"/>
        <v>390</v>
      </c>
      <c r="I6" s="55" t="s">
        <v>41</v>
      </c>
      <c r="J6" s="56"/>
      <c r="K6" s="56"/>
      <c r="L6" s="56"/>
      <c r="M6" s="56"/>
      <c r="N6" s="56"/>
      <c r="O6" s="56"/>
      <c r="P6" s="57"/>
    </row>
    <row r="7" spans="2:21" ht="15" thickBot="1" x14ac:dyDescent="0.35">
      <c r="B7" s="4">
        <v>5</v>
      </c>
      <c r="C7" s="5">
        <v>102</v>
      </c>
      <c r="D7" s="5">
        <v>5</v>
      </c>
      <c r="E7" s="18">
        <f>VLOOKUP(C7, Products!$B$3:$D$8, 3, FALSE)</f>
        <v>150</v>
      </c>
      <c r="F7" s="7">
        <f t="shared" si="0"/>
        <v>750</v>
      </c>
      <c r="I7" s="61" t="s">
        <v>42</v>
      </c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2:21" ht="15" thickBot="1" x14ac:dyDescent="0.35">
      <c r="B8" s="8">
        <v>6</v>
      </c>
      <c r="C8" s="9">
        <v>104</v>
      </c>
      <c r="D8" s="9">
        <v>6</v>
      </c>
      <c r="E8" s="21">
        <f>VLOOKUP(C8, Products!$B$3:$D$8, 3, FALSE)</f>
        <v>90</v>
      </c>
      <c r="F8" s="11">
        <f t="shared" si="0"/>
        <v>540</v>
      </c>
    </row>
    <row r="9" spans="2:21" ht="15" thickBot="1" x14ac:dyDescent="0.35"/>
    <row r="10" spans="2:21" ht="15.6" thickBot="1" x14ac:dyDescent="0.35">
      <c r="C10" s="52" t="s">
        <v>30</v>
      </c>
      <c r="D10" s="53"/>
      <c r="E10" s="54"/>
      <c r="F10" s="29">
        <f>MAX(F3:F8)</f>
        <v>880</v>
      </c>
    </row>
  </sheetData>
  <mergeCells count="4">
    <mergeCell ref="I3:U3"/>
    <mergeCell ref="C10:E10"/>
    <mergeCell ref="I6:P6"/>
    <mergeCell ref="I7:U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44EA-0A43-432D-B823-C4E5A11AAD7F}">
  <dimension ref="B1:V9"/>
  <sheetViews>
    <sheetView workbookViewId="0">
      <selection activeCell="J14" sqref="J14"/>
    </sheetView>
  </sheetViews>
  <sheetFormatPr defaultRowHeight="14.4" x14ac:dyDescent="0.3"/>
  <cols>
    <col min="2" max="2" width="9.44140625" bestFit="1" customWidth="1"/>
    <col min="3" max="3" width="9" bestFit="1" customWidth="1"/>
    <col min="4" max="4" width="6.21875" customWidth="1"/>
    <col min="5" max="5" width="12.109375" bestFit="1" customWidth="1"/>
  </cols>
  <sheetData>
    <row r="1" spans="2:22" ht="15" thickBot="1" x14ac:dyDescent="0.35"/>
    <row r="2" spans="2:22" ht="15" thickBot="1" x14ac:dyDescent="0.35">
      <c r="B2" s="1" t="s">
        <v>0</v>
      </c>
      <c r="C2" s="2" t="s">
        <v>1</v>
      </c>
      <c r="D2" s="2" t="s">
        <v>2</v>
      </c>
      <c r="E2" s="3" t="s">
        <v>26</v>
      </c>
    </row>
    <row r="3" spans="2:22" ht="15.6" thickBot="1" x14ac:dyDescent="0.35">
      <c r="B3" s="19">
        <v>101</v>
      </c>
      <c r="C3" s="18" t="s">
        <v>3</v>
      </c>
      <c r="D3" s="18">
        <v>120</v>
      </c>
      <c r="E3" s="15" t="str">
        <f>IF(ISNA(VLOOKUP(B3, Orders!$C$3:$C$8, 1, FALSE)), "Not Ordered", "Ordered")</f>
        <v>Ordered</v>
      </c>
      <c r="H3" s="52" t="s">
        <v>17</v>
      </c>
      <c r="I3" s="53"/>
      <c r="J3" s="53"/>
      <c r="K3" s="53"/>
      <c r="L3" s="53"/>
      <c r="M3" s="53"/>
      <c r="N3" s="53"/>
      <c r="O3" s="53"/>
      <c r="P3" s="53"/>
      <c r="Q3" s="54"/>
    </row>
    <row r="4" spans="2:22" ht="15.6" thickBot="1" x14ac:dyDescent="0.35">
      <c r="B4" s="19">
        <v>102</v>
      </c>
      <c r="C4" s="18" t="s">
        <v>4</v>
      </c>
      <c r="D4" s="18">
        <v>150</v>
      </c>
      <c r="E4" s="15" t="str">
        <f>IF(ISNA(VLOOKUP(B4, Orders!$C$3:$C$8, 1, FALSE)), "Not Ordered", "Ordered")</f>
        <v>Ordered</v>
      </c>
    </row>
    <row r="5" spans="2:22" ht="15.6" thickBot="1" x14ac:dyDescent="0.35">
      <c r="B5" s="19">
        <v>103</v>
      </c>
      <c r="C5" s="18" t="s">
        <v>5</v>
      </c>
      <c r="D5" s="18">
        <v>200</v>
      </c>
      <c r="E5" s="15" t="str">
        <f>IF(ISNA(VLOOKUP(B5, Orders!$C$3:$C$8, 1, FALSE)), "Not Ordered", "Ordered")</f>
        <v>Ordered</v>
      </c>
      <c r="I5" s="55" t="s">
        <v>43</v>
      </c>
      <c r="J5" s="56"/>
      <c r="K5" s="56"/>
      <c r="L5" s="56"/>
      <c r="M5" s="56"/>
      <c r="N5" s="56"/>
      <c r="O5" s="57"/>
    </row>
    <row r="6" spans="2:22" ht="15.6" thickBot="1" x14ac:dyDescent="0.35">
      <c r="B6" s="19">
        <v>104</v>
      </c>
      <c r="C6" s="18" t="s">
        <v>6</v>
      </c>
      <c r="D6" s="18">
        <v>90</v>
      </c>
      <c r="E6" s="15" t="str">
        <f>IF(ISNA(VLOOKUP(B6, Orders!$C$3:$C$8, 1, FALSE)), "Not Ordered", "Ordered")</f>
        <v>Ordered</v>
      </c>
      <c r="I6" s="45" t="s">
        <v>44</v>
      </c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7"/>
    </row>
    <row r="7" spans="2:22" ht="15" x14ac:dyDescent="0.3">
      <c r="B7" s="19">
        <v>105</v>
      </c>
      <c r="C7" s="18" t="s">
        <v>7</v>
      </c>
      <c r="D7" s="18">
        <v>220</v>
      </c>
      <c r="E7" s="15" t="str">
        <f>IF(ISNA(VLOOKUP(B7, Orders!$C$3:$C$8, 1, FALSE)), "Not Ordered", "Ordered")</f>
        <v>Ordered</v>
      </c>
    </row>
    <row r="8" spans="2:22" ht="15.6" thickBot="1" x14ac:dyDescent="0.35">
      <c r="B8" s="19">
        <v>106</v>
      </c>
      <c r="C8" s="18" t="s">
        <v>8</v>
      </c>
      <c r="D8" s="18">
        <v>130</v>
      </c>
      <c r="E8" s="15" t="str">
        <f>IF(ISNA(VLOOKUP(B8, Orders!$C$3:$C$8, 1, FALSE)), "Not Ordered", "Ordered")</f>
        <v>Ordered</v>
      </c>
    </row>
    <row r="9" spans="2:22" ht="15.6" thickBot="1" x14ac:dyDescent="0.35">
      <c r="B9" s="30">
        <v>107</v>
      </c>
      <c r="C9" s="31" t="s">
        <v>28</v>
      </c>
      <c r="D9" s="31">
        <v>900</v>
      </c>
      <c r="E9" s="32" t="str">
        <f>IF(ISNA(VLOOKUP(B9, Orders!$C$3:$C$8, 1, FALSE)), "Not Ordered", "Ordered")</f>
        <v>Not Ordered</v>
      </c>
      <c r="F9" s="53" t="s">
        <v>31</v>
      </c>
      <c r="G9" s="54"/>
    </row>
  </sheetData>
  <mergeCells count="3">
    <mergeCell ref="F9:G9"/>
    <mergeCell ref="H3:Q3"/>
    <mergeCell ref="I5:O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60D1-5CF2-4E7C-A2AC-44A3675B443B}">
  <dimension ref="B1:S16"/>
  <sheetViews>
    <sheetView tabSelected="1" workbookViewId="0">
      <selection activeCell="I12" sqref="I12"/>
    </sheetView>
  </sheetViews>
  <sheetFormatPr defaultRowHeight="14.4" x14ac:dyDescent="0.3"/>
  <cols>
    <col min="2" max="2" width="13.21875" bestFit="1" customWidth="1"/>
    <col min="3" max="3" width="9.44140625" bestFit="1" customWidth="1"/>
    <col min="4" max="4" width="14" bestFit="1" customWidth="1"/>
    <col min="7" max="7" width="13.21875" bestFit="1" customWidth="1"/>
    <col min="8" max="8" width="31.21875" bestFit="1" customWidth="1"/>
  </cols>
  <sheetData>
    <row r="1" spans="2:19" ht="15" thickBot="1" x14ac:dyDescent="0.35"/>
    <row r="2" spans="2:19" ht="15" thickBot="1" x14ac:dyDescent="0.35">
      <c r="B2" s="1" t="s">
        <v>9</v>
      </c>
      <c r="C2" s="2" t="s">
        <v>0</v>
      </c>
      <c r="D2" s="2" t="s">
        <v>19</v>
      </c>
      <c r="E2" s="3" t="s">
        <v>10</v>
      </c>
      <c r="G2" s="64" t="s">
        <v>45</v>
      </c>
      <c r="H2" s="65"/>
    </row>
    <row r="3" spans="2:19" ht="15.6" thickBot="1" x14ac:dyDescent="0.35">
      <c r="B3" s="4">
        <v>1</v>
      </c>
      <c r="C3" s="5">
        <v>101</v>
      </c>
      <c r="D3" s="6" t="str">
        <f>VLOOKUP(C3, Products!$B$3:$D$8, 2, FALSE)</f>
        <v>Product A</v>
      </c>
      <c r="E3" s="16">
        <v>2</v>
      </c>
    </row>
    <row r="4" spans="2:19" ht="15" x14ac:dyDescent="0.3">
      <c r="B4" s="4">
        <v>2</v>
      </c>
      <c r="C4" s="5">
        <v>103</v>
      </c>
      <c r="D4" s="6" t="str">
        <f>VLOOKUP(C4, Products!$B$3:$D$8, 2, FALSE)</f>
        <v>Product C</v>
      </c>
      <c r="E4" s="16">
        <v>1</v>
      </c>
      <c r="G4" s="1" t="s">
        <v>29</v>
      </c>
      <c r="H4" s="3" t="s">
        <v>27</v>
      </c>
    </row>
    <row r="5" spans="2:19" ht="15.6" thickBot="1" x14ac:dyDescent="0.35">
      <c r="B5" s="4">
        <v>3</v>
      </c>
      <c r="C5" s="5">
        <v>105</v>
      </c>
      <c r="D5" s="6" t="str">
        <f>VLOOKUP(C5, Products!$B$3:$D$8, 2, FALSE)</f>
        <v>Product E</v>
      </c>
      <c r="E5" s="16">
        <v>4</v>
      </c>
      <c r="G5" s="33" t="str">
        <f>VLOOKUP(Products!B3, Products!$B$3:$C$8, 2, FALSE)</f>
        <v>Product A</v>
      </c>
      <c r="H5" s="35">
        <f>SUMIF(Products!$C$3:$C$8, G5, Orders!$D$3:$D$8)</f>
        <v>2</v>
      </c>
    </row>
    <row r="6" spans="2:19" ht="15.6" thickBot="1" x14ac:dyDescent="0.35">
      <c r="B6" s="4">
        <v>4</v>
      </c>
      <c r="C6" s="5">
        <v>106</v>
      </c>
      <c r="D6" s="6" t="str">
        <f>VLOOKUP(C6, Products!$B$3:$D$8, 2, FALSE)</f>
        <v>Product F</v>
      </c>
      <c r="E6" s="16">
        <v>3</v>
      </c>
      <c r="G6" s="33" t="str">
        <f>VLOOKUP(Products!B4, Products!$B$3:$C$8, 2, FALSE)</f>
        <v>Product B</v>
      </c>
      <c r="H6" s="35">
        <f>SUMIF(Products!$C$3:$C$8, G6, Orders!$D$3:$D$8)</f>
        <v>1</v>
      </c>
      <c r="J6" s="52" t="s">
        <v>18</v>
      </c>
      <c r="K6" s="53"/>
      <c r="L6" s="53"/>
      <c r="M6" s="53"/>
      <c r="N6" s="53"/>
      <c r="O6" s="53"/>
      <c r="P6" s="53"/>
      <c r="Q6" s="53"/>
      <c r="R6" s="53"/>
      <c r="S6" s="54"/>
    </row>
    <row r="7" spans="2:19" ht="15" x14ac:dyDescent="0.3">
      <c r="B7" s="4">
        <v>5</v>
      </c>
      <c r="C7" s="5">
        <v>102</v>
      </c>
      <c r="D7" s="6" t="str">
        <f>VLOOKUP(C7, Products!$B$3:$D$8, 2, FALSE)</f>
        <v>Product B</v>
      </c>
      <c r="E7" s="16">
        <v>5</v>
      </c>
      <c r="G7" s="33" t="str">
        <f>VLOOKUP(Products!B5, Products!$B$3:$C$8, 2, FALSE)</f>
        <v>Product C</v>
      </c>
      <c r="H7" s="35">
        <f>SUMIF(Products!$C$3:$C$8, G7, Orders!$D$3:$D$8)</f>
        <v>4</v>
      </c>
    </row>
    <row r="8" spans="2:19" ht="15.6" thickBot="1" x14ac:dyDescent="0.35">
      <c r="B8" s="8">
        <v>6</v>
      </c>
      <c r="C8" s="9">
        <v>104</v>
      </c>
      <c r="D8" s="10" t="str">
        <f>VLOOKUP(C8, Products!$B$3:$D$8, 2, FALSE)</f>
        <v>Product D</v>
      </c>
      <c r="E8" s="17">
        <v>6</v>
      </c>
      <c r="G8" s="33" t="str">
        <f>VLOOKUP(Products!B6, Products!$B$3:$C$8, 2, FALSE)</f>
        <v>Product D</v>
      </c>
      <c r="H8" s="35">
        <f>SUMIF(Products!$C$3:$C$8, G8, Orders!$D$3:$D$8)</f>
        <v>3</v>
      </c>
    </row>
    <row r="9" spans="2:19" x14ac:dyDescent="0.3">
      <c r="G9" s="33" t="str">
        <f>VLOOKUP(Products!B7, Products!$B$3:$C$8, 2, FALSE)</f>
        <v>Product E</v>
      </c>
      <c r="H9" s="35">
        <f>SUMIF(Products!$C$3:$C$8, G9, Orders!$D$3:$D$8)</f>
        <v>5</v>
      </c>
    </row>
    <row r="10" spans="2:19" ht="15" thickBot="1" x14ac:dyDescent="0.35">
      <c r="G10" s="34" t="str">
        <f>VLOOKUP(Products!B8, Products!$B$3:$C$8, 2, FALSE)</f>
        <v>Product F</v>
      </c>
      <c r="H10" s="36">
        <f>SUMIF(Products!$C$3:$C$8, G10, Orders!$D$3:$D$8)</f>
        <v>6</v>
      </c>
    </row>
    <row r="14" spans="2:19" ht="15" thickBot="1" x14ac:dyDescent="0.35"/>
    <row r="15" spans="2:19" ht="15" thickBot="1" x14ac:dyDescent="0.35">
      <c r="F15" s="55" t="s">
        <v>46</v>
      </c>
      <c r="G15" s="56"/>
      <c r="H15" s="56"/>
      <c r="I15" s="56"/>
      <c r="J15" s="57"/>
    </row>
    <row r="16" spans="2:19" ht="15" thickBot="1" x14ac:dyDescent="0.35">
      <c r="F16" s="61" t="s">
        <v>47</v>
      </c>
      <c r="G16" s="62"/>
      <c r="H16" s="62"/>
      <c r="I16" s="62"/>
      <c r="J16" s="62"/>
      <c r="K16" s="62"/>
      <c r="L16" s="62"/>
      <c r="M16" s="62"/>
      <c r="N16" s="62"/>
      <c r="O16" s="63"/>
    </row>
  </sheetData>
  <mergeCells count="4">
    <mergeCell ref="J6:S6"/>
    <mergeCell ref="G2:H2"/>
    <mergeCell ref="F15:J15"/>
    <mergeCell ref="F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Orders</vt:lpstr>
      <vt:lpstr>Task1</vt:lpstr>
      <vt:lpstr>Task2</vt:lpstr>
      <vt:lpstr>Task3</vt:lpstr>
      <vt:lpstr>Task4</vt:lpstr>
      <vt:lpstr>Task5</vt:lpstr>
      <vt:lpstr>Task6</vt:lpstr>
      <vt:lpstr>Task7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Ahmed</dc:creator>
  <cp:lastModifiedBy>Afzal Ahmed</cp:lastModifiedBy>
  <dcterms:created xsi:type="dcterms:W3CDTF">2024-07-17T09:48:59Z</dcterms:created>
  <dcterms:modified xsi:type="dcterms:W3CDTF">2024-07-18T05:05:53Z</dcterms:modified>
</cp:coreProperties>
</file>