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udip - DANLC\DANLC LAB\"/>
    </mc:Choice>
  </mc:AlternateContent>
  <xr:revisionPtr revIDLastSave="0" documentId="13_ncr:1_{66A94E98-7228-4A9C-8B9A-9EBF11A8E7AA}" xr6:coauthVersionLast="47" xr6:coauthVersionMax="47" xr10:uidLastSave="{00000000-0000-0000-0000-000000000000}"/>
  <bookViews>
    <workbookView xWindow="-108" yWindow="-108" windowWidth="23256" windowHeight="12456" xr2:uid="{D8D53E86-1DD5-4BF8-9E59-DDF7DA2F0B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0" i="1"/>
  <c r="F15" i="1"/>
  <c r="G86" i="1"/>
  <c r="H86" i="1"/>
  <c r="I86" i="1"/>
  <c r="J86" i="1"/>
  <c r="F86" i="1"/>
  <c r="G74" i="1"/>
  <c r="H74" i="1"/>
  <c r="I74" i="1"/>
  <c r="J74" i="1"/>
  <c r="F74" i="1"/>
  <c r="F62" i="1"/>
  <c r="G62" i="1"/>
  <c r="H62" i="1"/>
  <c r="I62" i="1"/>
  <c r="J62" i="1"/>
  <c r="G49" i="1"/>
  <c r="H49" i="1"/>
  <c r="I49" i="1"/>
  <c r="J49" i="1"/>
  <c r="F49" i="1"/>
  <c r="G46" i="1"/>
  <c r="H46" i="1"/>
  <c r="I46" i="1"/>
  <c r="J46" i="1"/>
  <c r="F46" i="1"/>
  <c r="G43" i="1"/>
  <c r="H43" i="1"/>
  <c r="I43" i="1"/>
  <c r="J43" i="1"/>
  <c r="F43" i="1"/>
  <c r="G40" i="1"/>
  <c r="H40" i="1"/>
  <c r="I40" i="1"/>
  <c r="J40" i="1"/>
  <c r="F40" i="1"/>
  <c r="G37" i="1"/>
  <c r="H37" i="1"/>
  <c r="I37" i="1"/>
  <c r="J37" i="1"/>
  <c r="F37" i="1"/>
  <c r="F34" i="1"/>
  <c r="G34" i="1"/>
  <c r="H34" i="1"/>
  <c r="I34" i="1"/>
  <c r="J34" i="1"/>
  <c r="F75" i="1" l="1"/>
  <c r="F87" i="1"/>
  <c r="F63" i="1"/>
  <c r="K37" i="1"/>
  <c r="K43" i="1"/>
  <c r="K34" i="1"/>
  <c r="K40" i="1"/>
  <c r="K46" i="1"/>
  <c r="K49" i="1"/>
  <c r="K51" i="1" l="1"/>
</calcChain>
</file>

<file path=xl/sharedStrings.xml><?xml version="1.0" encoding="utf-8"?>
<sst xmlns="http://schemas.openxmlformats.org/spreadsheetml/2006/main" count="93" uniqueCount="37">
  <si>
    <t>1. Use HLOOKUP to find the sales for Product A in March.</t>
  </si>
  <si>
    <t>7. Use HLOOKUP to find the average sales value for Product E across all months.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</si>
  <si>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</si>
  <si>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</si>
  <si>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</si>
  <si>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</si>
  <si>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</si>
  <si>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</si>
  <si>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</si>
  <si>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</si>
  <si>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</si>
  <si>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</si>
  <si>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</si>
  <si>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1. Use HLOOKUP to find the sales for Product A in March.
2. Use HLOOKUP to find the sales for Product D in May. 
3. Use HLOOKUP to find the sales for Product C in February. 
4. Use HLOOKUP to find the sales for each month for a product, then calculate the total sales for that product. 
5. Use HLOOKUP to find the maximum sales value for Product B across all months. 
6. Use HLOOKUP to find the minimum sales value for Product F across all months. 
7. Use HLOOKUP to find the average sales value for Product E across all months.</t>
  </si>
  <si>
    <t>Sales for Product A in March is =</t>
  </si>
  <si>
    <t xml:space="preserve">2. Use HLOOKUP to find the sales for Product D in May. </t>
  </si>
  <si>
    <t xml:space="preserve">Sales for Product D in May is = </t>
  </si>
  <si>
    <t xml:space="preserve">3. Use HLOOKUP to find the sales for Product C in February. </t>
  </si>
  <si>
    <t>Sales for Product C in February is =</t>
  </si>
  <si>
    <t xml:space="preserve">4. Use HLOOKUP to find the sales for each month for a product, then calculate the total sales for that product. </t>
  </si>
  <si>
    <t xml:space="preserve">Sales of Product A in each month = </t>
  </si>
  <si>
    <t>Total</t>
  </si>
  <si>
    <t xml:space="preserve">Sales of Product B in each month = </t>
  </si>
  <si>
    <t xml:space="preserve">Sales of Product C in each month = </t>
  </si>
  <si>
    <t xml:space="preserve">Sales of Product D in each month = </t>
  </si>
  <si>
    <t xml:space="preserve">Sales of Product E in each month = </t>
  </si>
  <si>
    <t xml:space="preserve">Sales of Product F in each month = </t>
  </si>
  <si>
    <t>Ans</t>
  </si>
  <si>
    <t xml:space="preserve">5. Use HLOOKUP to find the maximum sales value for Product B across all months. </t>
  </si>
  <si>
    <t>Product B's sales value across all months:</t>
  </si>
  <si>
    <t xml:space="preserve">6. Use HLOOKUP to find the minimum sales value for Product F across all months. </t>
  </si>
  <si>
    <t>Product F's sales value across all months:</t>
  </si>
  <si>
    <t>Maximum sales across all months = May:</t>
  </si>
  <si>
    <t>Minimum sales across all months = Jan:</t>
  </si>
  <si>
    <t>Product E's sales value across all months:</t>
  </si>
  <si>
    <t>Minimum sales across all months = Mar:</t>
  </si>
  <si>
    <t>Grand Total of sales of each product in each month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</si>
</sst>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0" fillId="3" borderId="13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0" xfId="0" applyFont="1"/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12</xdr:row>
      <xdr:rowOff>7621</xdr:rowOff>
    </xdr:from>
    <xdr:ext cx="7315200" cy="55625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A2BF30-6103-E023-8145-40822269E19D}"/>
            </a:ext>
          </a:extLst>
        </xdr:cNvPr>
        <xdr:cNvSpPr txBox="1"/>
      </xdr:nvSpPr>
      <xdr:spPr>
        <a:xfrm>
          <a:off x="5547360" y="2240281"/>
          <a:ext cx="7315200" cy="55625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n-IN" sz="1100" b="1"/>
            <a:t>The function `=HLOOKUP("Mar", C2:G3, 2, FALSE)` searches for the value "Mar" in the first row of the range C2:G3 and returns the value from the second row of the same column where "Mar" is found, with an exact match requirement.</a:t>
          </a:r>
        </a:p>
      </xdr:txBody>
    </xdr:sp>
    <xdr:clientData/>
  </xdr:oneCellAnchor>
  <xdr:oneCellAnchor>
    <xdr:from>
      <xdr:col>9</xdr:col>
      <xdr:colOff>0</xdr:colOff>
      <xdr:row>17</xdr:row>
      <xdr:rowOff>7620</xdr:rowOff>
    </xdr:from>
    <xdr:ext cx="7315200" cy="55625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5C87AA4-139E-4016-9F28-C7DCA7AEE9EF}"/>
            </a:ext>
          </a:extLst>
        </xdr:cNvPr>
        <xdr:cNvSpPr txBox="1"/>
      </xdr:nvSpPr>
      <xdr:spPr>
        <a:xfrm>
          <a:off x="5547360" y="3185160"/>
          <a:ext cx="7315200" cy="55625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n-IN" sz="1100" b="1"/>
            <a:t>The function `=HLOOKUP("May", C2:G8, 5, FALSE)` searches for the value "May" in the first row of the range C2:G8 and returns the value from the fifth row of the same column where "May" is found, with an exact match requirement.</a:t>
          </a:r>
        </a:p>
      </xdr:txBody>
    </xdr:sp>
    <xdr:clientData/>
  </xdr:oneCellAnchor>
  <xdr:oneCellAnchor>
    <xdr:from>
      <xdr:col>9</xdr:col>
      <xdr:colOff>0</xdr:colOff>
      <xdr:row>22</xdr:row>
      <xdr:rowOff>0</xdr:rowOff>
    </xdr:from>
    <xdr:ext cx="7315200" cy="55625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371FF7F-CC8E-4294-8331-AEE4029860CF}"/>
            </a:ext>
          </a:extLst>
        </xdr:cNvPr>
        <xdr:cNvSpPr txBox="1"/>
      </xdr:nvSpPr>
      <xdr:spPr>
        <a:xfrm>
          <a:off x="5547360" y="4122420"/>
          <a:ext cx="7315200" cy="55625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n-IN" sz="1100" b="1"/>
            <a:t>The function `=HLOOKUP("Feb", C2:G8, 4, FALSE)` searches for the value "Feb" in the first row of the range C2:G8 and returns the value from the fourth row of the same column where "Feb" is found, ensuring an exact match.</a:t>
          </a:r>
        </a:p>
      </xdr:txBody>
    </xdr:sp>
    <xdr:clientData/>
  </xdr:oneCellAnchor>
  <xdr:oneCellAnchor>
    <xdr:from>
      <xdr:col>13</xdr:col>
      <xdr:colOff>15240</xdr:colOff>
      <xdr:row>36</xdr:row>
      <xdr:rowOff>0</xdr:rowOff>
    </xdr:from>
    <xdr:ext cx="4884420" cy="96012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6C72BBB-35C0-492B-A2AA-29A7F939EA58}"/>
            </a:ext>
          </a:extLst>
        </xdr:cNvPr>
        <xdr:cNvSpPr txBox="1"/>
      </xdr:nvSpPr>
      <xdr:spPr>
        <a:xfrm>
          <a:off x="8001000" y="6652260"/>
          <a:ext cx="4884420" cy="960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n-IN" b="1"/>
            <a:t>Here I have used HLOOKUP to find the sales for each month for Product A and then calculate the total sales by summing the monthly sales. Then I have repeated this process for every other product by adjusting the row index in the HLOOKUP function accordingly.</a:t>
          </a:r>
        </a:p>
      </xdr:txBody>
    </xdr:sp>
    <xdr:clientData/>
  </xdr:oneCellAnchor>
  <xdr:oneCellAnchor>
    <xdr:from>
      <xdr:col>11</xdr:col>
      <xdr:colOff>15240</xdr:colOff>
      <xdr:row>58</xdr:row>
      <xdr:rowOff>7620</xdr:rowOff>
    </xdr:from>
    <xdr:ext cx="5478780" cy="7467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CD14D6E-2AD6-4119-9672-0FE1172F8D08}"/>
            </a:ext>
          </a:extLst>
        </xdr:cNvPr>
        <xdr:cNvSpPr txBox="1"/>
      </xdr:nvSpPr>
      <xdr:spPr>
        <a:xfrm>
          <a:off x="6781800" y="10690860"/>
          <a:ext cx="5478780" cy="746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/>
            <a:t>After finding the sales for each month for product B, I have used the MAX function to determine the maximum sales value.</a:t>
          </a:r>
          <a:r>
            <a:rPr lang="en-IN" b="1" baseline="0"/>
            <a:t> </a:t>
          </a:r>
          <a:r>
            <a:rPr lang="en-IN" b="1"/>
            <a:t>Cell F63 uses the MAX function to find the maximum sales value from the sales listed in Row 61.</a:t>
          </a:r>
        </a:p>
        <a:p>
          <a:endParaRPr lang="en-IN" b="1"/>
        </a:p>
      </xdr:txBody>
    </xdr:sp>
    <xdr:clientData/>
  </xdr:oneCellAnchor>
  <xdr:oneCellAnchor>
    <xdr:from>
      <xdr:col>11</xdr:col>
      <xdr:colOff>0</xdr:colOff>
      <xdr:row>69</xdr:row>
      <xdr:rowOff>182880</xdr:rowOff>
    </xdr:from>
    <xdr:ext cx="5494020" cy="76962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B3C7A8A-4C49-42D5-A8CA-D08F44E9DE35}"/>
            </a:ext>
          </a:extLst>
        </xdr:cNvPr>
        <xdr:cNvSpPr txBox="1"/>
      </xdr:nvSpPr>
      <xdr:spPr>
        <a:xfrm>
          <a:off x="6766560" y="12801600"/>
          <a:ext cx="5494020" cy="7696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eaLnBrk="1" fontAlgn="auto" latinLnBrk="0" hangingPunct="1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After finding the sales for each month for product F, I have used the MIN function to determine the minimum sales value.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Cell F75 uses the MIN function to find the minimum sales value from the sales listed in Row 73.</a:t>
          </a:r>
          <a:endParaRPr lang="en-IN" b="1">
            <a:effectLst/>
          </a:endParaRPr>
        </a:p>
      </xdr:txBody>
    </xdr:sp>
    <xdr:clientData/>
  </xdr:oneCellAnchor>
  <xdr:oneCellAnchor>
    <xdr:from>
      <xdr:col>11</xdr:col>
      <xdr:colOff>0</xdr:colOff>
      <xdr:row>82</xdr:row>
      <xdr:rowOff>0</xdr:rowOff>
    </xdr:from>
    <xdr:ext cx="5494020" cy="75438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198A126-325E-455F-84C2-EB8D876BC853}"/>
            </a:ext>
          </a:extLst>
        </xdr:cNvPr>
        <xdr:cNvSpPr txBox="1"/>
      </xdr:nvSpPr>
      <xdr:spPr>
        <a:xfrm>
          <a:off x="6766560" y="14927580"/>
          <a:ext cx="5494020" cy="7543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eaLnBrk="1" fontAlgn="auto" latinLnBrk="0" hangingPunct="1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After finding the sales for each month for product E, I have used the AVERAGE function to determine the average sales value.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Cell F87 uses the AVERAGE function to find the average sales value from the sales listed in Row 85.</a:t>
          </a:r>
          <a:endParaRPr lang="en-IN" b="1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0DD4-2192-4F1B-BDDA-B63B4B02A8BA}">
  <dimension ref="A1:AS87"/>
  <sheetViews>
    <sheetView tabSelected="1" zoomScaleNormal="100" workbookViewId="0"/>
  </sheetViews>
  <sheetFormatPr defaultRowHeight="14.4" x14ac:dyDescent="0.3"/>
  <cols>
    <col min="1" max="2" width="9.33203125" bestFit="1" customWidth="1"/>
  </cols>
  <sheetData>
    <row r="1" spans="2:21" ht="15" thickBot="1" x14ac:dyDescent="0.35"/>
    <row r="2" spans="2:21" ht="15" customHeight="1" thickBot="1" x14ac:dyDescent="0.35">
      <c r="C2" s="8" t="s">
        <v>2</v>
      </c>
      <c r="D2" s="9" t="s">
        <v>3</v>
      </c>
      <c r="E2" s="9" t="s">
        <v>4</v>
      </c>
      <c r="F2" s="9" t="s">
        <v>5</v>
      </c>
      <c r="G2" s="10" t="s">
        <v>6</v>
      </c>
      <c r="J2" s="57" t="s">
        <v>13</v>
      </c>
      <c r="K2" s="58"/>
      <c r="L2" s="58"/>
      <c r="M2" s="58"/>
      <c r="N2" s="58"/>
      <c r="O2" s="58"/>
      <c r="P2" s="58"/>
      <c r="Q2" s="58"/>
      <c r="R2" s="58"/>
      <c r="S2" s="58"/>
      <c r="T2" s="59"/>
    </row>
    <row r="3" spans="2:21" x14ac:dyDescent="0.3">
      <c r="B3" s="4" t="s">
        <v>7</v>
      </c>
      <c r="C3" s="11">
        <v>120</v>
      </c>
      <c r="D3" s="12">
        <v>130</v>
      </c>
      <c r="E3" s="12">
        <v>140</v>
      </c>
      <c r="F3" s="12">
        <v>150</v>
      </c>
      <c r="G3" s="13">
        <v>160</v>
      </c>
      <c r="J3" s="60"/>
      <c r="K3" s="61"/>
      <c r="L3" s="61"/>
      <c r="M3" s="61"/>
      <c r="N3" s="61"/>
      <c r="O3" s="61"/>
      <c r="P3" s="61"/>
      <c r="Q3" s="61"/>
      <c r="R3" s="61"/>
      <c r="S3" s="61"/>
      <c r="T3" s="62"/>
    </row>
    <row r="4" spans="2:21" x14ac:dyDescent="0.3">
      <c r="B4" s="5" t="s">
        <v>8</v>
      </c>
      <c r="C4" s="14">
        <v>150</v>
      </c>
      <c r="D4" s="7">
        <v>160</v>
      </c>
      <c r="E4" s="7">
        <v>170</v>
      </c>
      <c r="F4" s="7">
        <v>180</v>
      </c>
      <c r="G4" s="15">
        <v>190</v>
      </c>
      <c r="J4" s="60"/>
      <c r="K4" s="61"/>
      <c r="L4" s="61"/>
      <c r="M4" s="61"/>
      <c r="N4" s="61"/>
      <c r="O4" s="61"/>
      <c r="P4" s="61"/>
      <c r="Q4" s="61"/>
      <c r="R4" s="61"/>
      <c r="S4" s="61"/>
      <c r="T4" s="62"/>
    </row>
    <row r="5" spans="2:21" x14ac:dyDescent="0.3">
      <c r="B5" s="5" t="s">
        <v>9</v>
      </c>
      <c r="C5" s="14">
        <v>200</v>
      </c>
      <c r="D5" s="7">
        <v>210</v>
      </c>
      <c r="E5" s="7">
        <v>220</v>
      </c>
      <c r="F5" s="7">
        <v>230</v>
      </c>
      <c r="G5" s="15">
        <v>240</v>
      </c>
      <c r="J5" s="60"/>
      <c r="K5" s="61"/>
      <c r="L5" s="61"/>
      <c r="M5" s="61"/>
      <c r="N5" s="61"/>
      <c r="O5" s="61"/>
      <c r="P5" s="61"/>
      <c r="Q5" s="61"/>
      <c r="R5" s="61"/>
      <c r="S5" s="61"/>
      <c r="T5" s="62"/>
    </row>
    <row r="6" spans="2:21" ht="14.4" customHeight="1" x14ac:dyDescent="0.3">
      <c r="B6" s="5" t="s">
        <v>10</v>
      </c>
      <c r="C6" s="14">
        <v>90</v>
      </c>
      <c r="D6" s="7">
        <v>100</v>
      </c>
      <c r="E6" s="7">
        <v>110</v>
      </c>
      <c r="F6" s="7">
        <v>120</v>
      </c>
      <c r="G6" s="15">
        <v>130</v>
      </c>
      <c r="J6" s="60"/>
      <c r="K6" s="61"/>
      <c r="L6" s="61"/>
      <c r="M6" s="61"/>
      <c r="N6" s="61"/>
      <c r="O6" s="61"/>
      <c r="P6" s="61"/>
      <c r="Q6" s="61"/>
      <c r="R6" s="61"/>
      <c r="S6" s="61"/>
      <c r="T6" s="62"/>
      <c r="U6" s="3"/>
    </row>
    <row r="7" spans="2:21" x14ac:dyDescent="0.3">
      <c r="B7" s="5" t="s">
        <v>11</v>
      </c>
      <c r="C7" s="14">
        <v>220</v>
      </c>
      <c r="D7" s="7">
        <v>230</v>
      </c>
      <c r="E7" s="7">
        <v>240</v>
      </c>
      <c r="F7" s="7">
        <v>250</v>
      </c>
      <c r="G7" s="15">
        <v>260</v>
      </c>
      <c r="J7" s="60"/>
      <c r="K7" s="61"/>
      <c r="L7" s="61"/>
      <c r="M7" s="61"/>
      <c r="N7" s="61"/>
      <c r="O7" s="61"/>
      <c r="P7" s="61"/>
      <c r="Q7" s="61"/>
      <c r="R7" s="61"/>
      <c r="S7" s="61"/>
      <c r="T7" s="62"/>
      <c r="U7" s="3"/>
    </row>
    <row r="8" spans="2:21" ht="15" thickBot="1" x14ac:dyDescent="0.35">
      <c r="B8" s="6" t="s">
        <v>12</v>
      </c>
      <c r="C8" s="16">
        <v>130</v>
      </c>
      <c r="D8" s="17">
        <v>140</v>
      </c>
      <c r="E8" s="17">
        <v>150</v>
      </c>
      <c r="F8" s="17">
        <v>160</v>
      </c>
      <c r="G8" s="18">
        <v>170</v>
      </c>
      <c r="J8" s="60"/>
      <c r="K8" s="61"/>
      <c r="L8" s="61"/>
      <c r="M8" s="61"/>
      <c r="N8" s="61"/>
      <c r="O8" s="61"/>
      <c r="P8" s="61"/>
      <c r="Q8" s="61"/>
      <c r="R8" s="61"/>
      <c r="S8" s="61"/>
      <c r="T8" s="62"/>
      <c r="U8" s="3"/>
    </row>
    <row r="9" spans="2:21" ht="15" thickBot="1" x14ac:dyDescent="0.35">
      <c r="J9" s="63"/>
      <c r="K9" s="64"/>
      <c r="L9" s="64"/>
      <c r="M9" s="64"/>
      <c r="N9" s="64"/>
      <c r="O9" s="64"/>
      <c r="P9" s="64"/>
      <c r="Q9" s="64"/>
      <c r="R9" s="64"/>
      <c r="S9" s="64"/>
      <c r="T9" s="65"/>
      <c r="U9" s="3"/>
    </row>
    <row r="10" spans="2:21" x14ac:dyDescent="0.3">
      <c r="U10" s="3"/>
    </row>
    <row r="11" spans="2:21" x14ac:dyDescent="0.3">
      <c r="U11" s="3"/>
    </row>
    <row r="12" spans="2:21" ht="15" thickBot="1" x14ac:dyDescent="0.35">
      <c r="U12" s="3"/>
    </row>
    <row r="13" spans="2:21" ht="15" thickBot="1" x14ac:dyDescent="0.35">
      <c r="B13" s="48" t="s">
        <v>0</v>
      </c>
      <c r="C13" s="49"/>
      <c r="D13" s="49"/>
      <c r="E13" s="49"/>
      <c r="F13" s="49"/>
      <c r="G13" s="50"/>
      <c r="U13" s="3"/>
    </row>
    <row r="14" spans="2:21" ht="15" thickBot="1" x14ac:dyDescent="0.35">
      <c r="B14" s="29" t="s">
        <v>27</v>
      </c>
      <c r="N14" s="3"/>
      <c r="O14" s="3"/>
      <c r="P14" s="3"/>
      <c r="Q14" s="3"/>
      <c r="R14" s="3"/>
      <c r="S14" s="3"/>
      <c r="T14" s="3"/>
      <c r="U14" s="3"/>
    </row>
    <row r="15" spans="2:21" ht="15" thickBot="1" x14ac:dyDescent="0.35">
      <c r="B15" s="54" t="s">
        <v>14</v>
      </c>
      <c r="C15" s="55"/>
      <c r="D15" s="55"/>
      <c r="E15" s="56"/>
      <c r="F15" s="21">
        <f>HLOOKUP("Mar", C2:G3, 2, FALSE)</f>
        <v>140</v>
      </c>
      <c r="N15" s="3"/>
      <c r="O15" s="3"/>
      <c r="P15" s="3"/>
      <c r="Q15" s="3"/>
      <c r="R15" s="3"/>
      <c r="S15" s="3"/>
      <c r="T15" s="3"/>
      <c r="U15" s="3"/>
    </row>
    <row r="16" spans="2:21" x14ac:dyDescent="0.3">
      <c r="N16" s="3"/>
      <c r="O16" s="3"/>
      <c r="P16" s="3"/>
      <c r="Q16" s="3"/>
      <c r="R16" s="3"/>
      <c r="S16" s="3"/>
      <c r="T16" s="3"/>
      <c r="U16" s="3"/>
    </row>
    <row r="17" spans="1:21" ht="15" thickBot="1" x14ac:dyDescent="0.35">
      <c r="N17" s="3"/>
      <c r="O17" s="3"/>
      <c r="P17" s="3"/>
      <c r="Q17" s="3"/>
      <c r="R17" s="3"/>
      <c r="S17" s="3"/>
      <c r="T17" s="3"/>
      <c r="U17" s="3"/>
    </row>
    <row r="18" spans="1:21" ht="15" thickBot="1" x14ac:dyDescent="0.35">
      <c r="B18" s="48" t="s">
        <v>15</v>
      </c>
      <c r="C18" s="49"/>
      <c r="D18" s="49"/>
      <c r="E18" s="49"/>
      <c r="F18" s="49"/>
      <c r="G18" s="50"/>
      <c r="N18" s="3"/>
      <c r="O18" s="3"/>
      <c r="P18" s="3"/>
      <c r="Q18" s="3"/>
      <c r="R18" s="3"/>
      <c r="S18" s="3"/>
      <c r="T18" s="3"/>
      <c r="U18" s="3"/>
    </row>
    <row r="19" spans="1:21" ht="15" thickBot="1" x14ac:dyDescent="0.35">
      <c r="B19" s="29" t="s">
        <v>27</v>
      </c>
      <c r="N19" s="3"/>
      <c r="O19" s="3"/>
      <c r="P19" s="3"/>
      <c r="Q19" s="3"/>
      <c r="R19" s="3"/>
      <c r="S19" s="3"/>
      <c r="T19" s="3"/>
      <c r="U19" s="3"/>
    </row>
    <row r="20" spans="1:21" ht="15" thickBot="1" x14ac:dyDescent="0.35">
      <c r="B20" s="54" t="s">
        <v>16</v>
      </c>
      <c r="C20" s="55"/>
      <c r="D20" s="55"/>
      <c r="E20" s="56"/>
      <c r="F20" s="21">
        <f>HLOOKUP("May", C2:G8, 5, FALSE)</f>
        <v>130</v>
      </c>
      <c r="N20" s="3"/>
      <c r="O20" s="3"/>
      <c r="P20" s="3"/>
      <c r="Q20" s="3"/>
      <c r="R20" s="3"/>
      <c r="S20" s="3"/>
      <c r="T20" s="3"/>
      <c r="U20" s="3"/>
    </row>
    <row r="21" spans="1:21" x14ac:dyDescent="0.3">
      <c r="N21" s="3"/>
      <c r="O21" s="3"/>
      <c r="P21" s="3"/>
      <c r="Q21" s="3"/>
      <c r="R21" s="3"/>
      <c r="S21" s="3"/>
      <c r="T21" s="3"/>
      <c r="U21" s="3"/>
    </row>
    <row r="22" spans="1:21" ht="15" thickBot="1" x14ac:dyDescent="0.35">
      <c r="N22" s="3"/>
      <c r="O22" s="3"/>
      <c r="P22" s="3"/>
      <c r="Q22" s="3"/>
      <c r="R22" s="3"/>
      <c r="S22" s="3"/>
      <c r="T22" s="3"/>
      <c r="U22" s="3"/>
    </row>
    <row r="23" spans="1:21" ht="15" thickBot="1" x14ac:dyDescent="0.35">
      <c r="B23" s="48" t="s">
        <v>17</v>
      </c>
      <c r="C23" s="49"/>
      <c r="D23" s="49"/>
      <c r="E23" s="49"/>
      <c r="F23" s="49"/>
      <c r="G23" s="50"/>
      <c r="N23" s="3"/>
      <c r="O23" s="3"/>
      <c r="P23" s="3"/>
      <c r="Q23" s="3"/>
      <c r="R23" s="3"/>
      <c r="S23" s="3"/>
      <c r="T23" s="3"/>
      <c r="U23" s="3"/>
    </row>
    <row r="24" spans="1:21" ht="15" thickBot="1" x14ac:dyDescent="0.35">
      <c r="B24" s="29" t="s">
        <v>27</v>
      </c>
    </row>
    <row r="25" spans="1:21" ht="15" thickBot="1" x14ac:dyDescent="0.35">
      <c r="B25" s="54" t="s">
        <v>18</v>
      </c>
      <c r="C25" s="55"/>
      <c r="D25" s="55"/>
      <c r="E25" s="56"/>
      <c r="F25" s="21">
        <f>HLOOKUP("Feb", C2:G8, 4, FALSE)</f>
        <v>210</v>
      </c>
    </row>
    <row r="27" spans="1:21" ht="15" thickBot="1" x14ac:dyDescent="0.35"/>
    <row r="28" spans="1:21" s="44" customFormat="1" ht="5.4" customHeight="1" thickBot="1" x14ac:dyDescent="0.35">
      <c r="A28" s="43"/>
    </row>
    <row r="30" spans="1:21" ht="15" thickBot="1" x14ac:dyDescent="0.35"/>
    <row r="31" spans="1:21" ht="15" thickBot="1" x14ac:dyDescent="0.35">
      <c r="B31" s="48" t="s">
        <v>19</v>
      </c>
      <c r="C31" s="49"/>
      <c r="D31" s="49"/>
      <c r="E31" s="49"/>
      <c r="F31" s="49"/>
      <c r="G31" s="49"/>
      <c r="H31" s="49"/>
      <c r="I31" s="49"/>
      <c r="J31" s="49"/>
      <c r="K31" s="49"/>
      <c r="L31" s="50"/>
    </row>
    <row r="32" spans="1:21" ht="15" thickBot="1" x14ac:dyDescent="0.35">
      <c r="B32" s="29" t="s">
        <v>27</v>
      </c>
    </row>
    <row r="33" spans="2:11" ht="15" thickBot="1" x14ac:dyDescent="0.35">
      <c r="B33" s="45" t="s">
        <v>20</v>
      </c>
      <c r="C33" s="46"/>
      <c r="D33" s="46"/>
      <c r="E33" s="47"/>
      <c r="F33" s="22" t="s">
        <v>2</v>
      </c>
      <c r="G33" s="23" t="s">
        <v>3</v>
      </c>
      <c r="H33" s="23" t="s">
        <v>4</v>
      </c>
      <c r="I33" s="23" t="s">
        <v>5</v>
      </c>
      <c r="J33" s="24" t="s">
        <v>6</v>
      </c>
      <c r="K33" s="32" t="s">
        <v>21</v>
      </c>
    </row>
    <row r="34" spans="2:11" ht="15" thickBot="1" x14ac:dyDescent="0.35">
      <c r="F34" s="25">
        <f>HLOOKUP(F33, $C$2:$G$8, 2, FALSE)</f>
        <v>120</v>
      </c>
      <c r="G34" s="26">
        <f>HLOOKUP(G33, $C$2:$G$8, 2, FALSE)</f>
        <v>130</v>
      </c>
      <c r="H34" s="26">
        <f>HLOOKUP(H33, $C$2:$G$8, 2, FALSE)</f>
        <v>140</v>
      </c>
      <c r="I34" s="26">
        <f>HLOOKUP(I33, $C$2:$G$8, 2, FALSE)</f>
        <v>150</v>
      </c>
      <c r="J34" s="30">
        <f>HLOOKUP(J33, $C$2:$G$8, 2, FALSE)</f>
        <v>160</v>
      </c>
      <c r="K34" s="40">
        <f>SUM(F34:J34)</f>
        <v>700</v>
      </c>
    </row>
    <row r="35" spans="2:11" ht="15" thickBot="1" x14ac:dyDescent="0.35">
      <c r="G35" s="1"/>
    </row>
    <row r="36" spans="2:11" ht="15" thickBot="1" x14ac:dyDescent="0.35">
      <c r="B36" s="45" t="s">
        <v>22</v>
      </c>
      <c r="C36" s="46"/>
      <c r="D36" s="46"/>
      <c r="E36" s="47"/>
      <c r="F36" s="22" t="s">
        <v>2</v>
      </c>
      <c r="G36" s="23" t="s">
        <v>3</v>
      </c>
      <c r="H36" s="23" t="s">
        <v>4</v>
      </c>
      <c r="I36" s="23" t="s">
        <v>5</v>
      </c>
      <c r="J36" s="24" t="s">
        <v>6</v>
      </c>
      <c r="K36" s="32" t="s">
        <v>21</v>
      </c>
    </row>
    <row r="37" spans="2:11" ht="15" thickBot="1" x14ac:dyDescent="0.35">
      <c r="F37" s="27">
        <f>HLOOKUP(F33, $C$2:$G$8, 3, FALSE)</f>
        <v>150</v>
      </c>
      <c r="G37" s="28">
        <f>HLOOKUP(G33, $C$2:$G$8, 3, FALSE)</f>
        <v>160</v>
      </c>
      <c r="H37" s="28">
        <f>HLOOKUP(H33, $C$2:$G$8, 3, FALSE)</f>
        <v>170</v>
      </c>
      <c r="I37" s="28">
        <f>HLOOKUP(I33, $C$2:$G$8, 3, FALSE)</f>
        <v>180</v>
      </c>
      <c r="J37" s="31">
        <f>HLOOKUP(J33, $C$2:$G$8, 3, FALSE)</f>
        <v>190</v>
      </c>
      <c r="K37" s="20">
        <f>SUM(F37:J37)</f>
        <v>850</v>
      </c>
    </row>
    <row r="38" spans="2:11" ht="15" thickBot="1" x14ac:dyDescent="0.35">
      <c r="F38" s="2"/>
      <c r="G38" s="2"/>
      <c r="H38" s="2"/>
      <c r="I38" s="2"/>
      <c r="J38" s="2"/>
      <c r="K38" s="2"/>
    </row>
    <row r="39" spans="2:11" ht="15" thickBot="1" x14ac:dyDescent="0.35">
      <c r="B39" s="45" t="s">
        <v>23</v>
      </c>
      <c r="C39" s="46"/>
      <c r="D39" s="46"/>
      <c r="E39" s="47"/>
      <c r="F39" s="22" t="s">
        <v>2</v>
      </c>
      <c r="G39" s="23" t="s">
        <v>3</v>
      </c>
      <c r="H39" s="23" t="s">
        <v>4</v>
      </c>
      <c r="I39" s="23" t="s">
        <v>5</v>
      </c>
      <c r="J39" s="24" t="s">
        <v>6</v>
      </c>
      <c r="K39" s="32" t="s">
        <v>21</v>
      </c>
    </row>
    <row r="40" spans="2:11" ht="15" thickBot="1" x14ac:dyDescent="0.35">
      <c r="F40" s="27">
        <f>HLOOKUP(F33, $C$2:$G$8, 4, FALSE)</f>
        <v>200</v>
      </c>
      <c r="G40" s="28">
        <f>HLOOKUP(G33, $C$2:$G$8, 4, FALSE)</f>
        <v>210</v>
      </c>
      <c r="H40" s="28">
        <f>HLOOKUP(H33, $C$2:$G$8, 4, FALSE)</f>
        <v>220</v>
      </c>
      <c r="I40" s="28">
        <f>HLOOKUP(I33, $C$2:$G$8, 4, FALSE)</f>
        <v>230</v>
      </c>
      <c r="J40" s="31">
        <f>HLOOKUP(J33, $C$2:$G$8, 4, FALSE)</f>
        <v>240</v>
      </c>
      <c r="K40" s="20">
        <f>SUM(F40:J40)</f>
        <v>1100</v>
      </c>
    </row>
    <row r="41" spans="2:11" ht="15" thickBot="1" x14ac:dyDescent="0.35">
      <c r="F41" s="2"/>
      <c r="G41" s="2"/>
      <c r="H41" s="2"/>
      <c r="I41" s="2"/>
      <c r="J41" s="2"/>
      <c r="K41" s="2"/>
    </row>
    <row r="42" spans="2:11" ht="15" thickBot="1" x14ac:dyDescent="0.35">
      <c r="B42" s="45" t="s">
        <v>24</v>
      </c>
      <c r="C42" s="46"/>
      <c r="D42" s="46"/>
      <c r="E42" s="47"/>
      <c r="F42" s="22" t="s">
        <v>2</v>
      </c>
      <c r="G42" s="23" t="s">
        <v>3</v>
      </c>
      <c r="H42" s="23" t="s">
        <v>4</v>
      </c>
      <c r="I42" s="23" t="s">
        <v>5</v>
      </c>
      <c r="J42" s="24" t="s">
        <v>6</v>
      </c>
      <c r="K42" s="32" t="s">
        <v>21</v>
      </c>
    </row>
    <row r="43" spans="2:11" ht="15" thickBot="1" x14ac:dyDescent="0.35">
      <c r="F43" s="27">
        <f>HLOOKUP(F33, $C$2:$G$8, 5, FALSE)</f>
        <v>90</v>
      </c>
      <c r="G43" s="28">
        <f>HLOOKUP(G33, $C$2:$G$8, 5, FALSE)</f>
        <v>100</v>
      </c>
      <c r="H43" s="28">
        <f>HLOOKUP(H33, $C$2:$G$8, 5, FALSE)</f>
        <v>110</v>
      </c>
      <c r="I43" s="28">
        <f>HLOOKUP(I33, $C$2:$G$8, 5, FALSE)</f>
        <v>120</v>
      </c>
      <c r="J43" s="31">
        <f>HLOOKUP(J33, $C$2:$G$8, 5, FALSE)</f>
        <v>130</v>
      </c>
      <c r="K43" s="20">
        <f>SUM(F43:J43)</f>
        <v>550</v>
      </c>
    </row>
    <row r="44" spans="2:11" ht="15" thickBot="1" x14ac:dyDescent="0.35">
      <c r="F44" s="2"/>
      <c r="G44" s="2"/>
      <c r="H44" s="2"/>
      <c r="I44" s="2"/>
      <c r="J44" s="2"/>
      <c r="K44" s="2"/>
    </row>
    <row r="45" spans="2:11" ht="15" thickBot="1" x14ac:dyDescent="0.35">
      <c r="B45" s="45" t="s">
        <v>25</v>
      </c>
      <c r="C45" s="46"/>
      <c r="D45" s="46"/>
      <c r="E45" s="47"/>
      <c r="F45" s="22" t="s">
        <v>2</v>
      </c>
      <c r="G45" s="23" t="s">
        <v>3</v>
      </c>
      <c r="H45" s="23" t="s">
        <v>4</v>
      </c>
      <c r="I45" s="23" t="s">
        <v>5</v>
      </c>
      <c r="J45" s="24" t="s">
        <v>6</v>
      </c>
      <c r="K45" s="32" t="s">
        <v>21</v>
      </c>
    </row>
    <row r="46" spans="2:11" ht="15" thickBot="1" x14ac:dyDescent="0.35">
      <c r="F46" s="27">
        <f>HLOOKUP(F33, $C$2:$G$8, 6, FALSE)</f>
        <v>220</v>
      </c>
      <c r="G46" s="28">
        <f>HLOOKUP(G33, $C$2:$G$8, 6, FALSE)</f>
        <v>230</v>
      </c>
      <c r="H46" s="28">
        <f>HLOOKUP(H33, $C$2:$G$8, 6, FALSE)</f>
        <v>240</v>
      </c>
      <c r="I46" s="28">
        <f>HLOOKUP(I33, $C$2:$G$8, 6, FALSE)</f>
        <v>250</v>
      </c>
      <c r="J46" s="31">
        <f>HLOOKUP(J33, $C$2:$G$8, 6, FALSE)</f>
        <v>260</v>
      </c>
      <c r="K46" s="20">
        <f>SUM(F46:J46)</f>
        <v>1200</v>
      </c>
    </row>
    <row r="47" spans="2:11" ht="15" thickBot="1" x14ac:dyDescent="0.35">
      <c r="F47" s="2"/>
      <c r="G47" s="2"/>
      <c r="H47" s="2"/>
      <c r="I47" s="2"/>
      <c r="J47" s="2"/>
      <c r="K47" s="2"/>
    </row>
    <row r="48" spans="2:11" ht="15" thickBot="1" x14ac:dyDescent="0.35">
      <c r="B48" s="45" t="s">
        <v>26</v>
      </c>
      <c r="C48" s="46"/>
      <c r="D48" s="46"/>
      <c r="E48" s="47"/>
      <c r="F48" s="33" t="s">
        <v>2</v>
      </c>
      <c r="G48" s="34" t="s">
        <v>3</v>
      </c>
      <c r="H48" s="34" t="s">
        <v>4</v>
      </c>
      <c r="I48" s="34" t="s">
        <v>5</v>
      </c>
      <c r="J48" s="37" t="s">
        <v>6</v>
      </c>
      <c r="K48" s="39" t="s">
        <v>21</v>
      </c>
    </row>
    <row r="49" spans="1:45" s="44" customFormat="1" ht="15" thickBot="1" x14ac:dyDescent="0.35">
      <c r="A49"/>
      <c r="B49"/>
      <c r="C49"/>
      <c r="D49"/>
      <c r="E49"/>
      <c r="F49" s="35">
        <f>HLOOKUP(F33, $C$2:$G$8, 7, FALSE)</f>
        <v>130</v>
      </c>
      <c r="G49" s="36">
        <f>HLOOKUP(G33, $C$2:$G$8, 7, FALSE)</f>
        <v>140</v>
      </c>
      <c r="H49" s="36">
        <f>HLOOKUP(H33, $C$2:$G$8, 7, FALSE)</f>
        <v>150</v>
      </c>
      <c r="I49" s="36">
        <f>HLOOKUP(I33, $C$2:$G$8, 7, FALSE)</f>
        <v>160</v>
      </c>
      <c r="J49" s="38">
        <f>HLOOKUP(J33, $C$2:$G$8, 7, FALSE)</f>
        <v>170</v>
      </c>
      <c r="K49" s="41">
        <f>SUM(F49:J49)</f>
        <v>750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ht="15" thickBot="1" x14ac:dyDescent="0.35"/>
    <row r="51" spans="1:45" ht="15" thickBot="1" x14ac:dyDescent="0.35">
      <c r="E51" s="51" t="s">
        <v>36</v>
      </c>
      <c r="F51" s="52"/>
      <c r="G51" s="52"/>
      <c r="H51" s="52"/>
      <c r="I51" s="52"/>
      <c r="J51" s="53"/>
      <c r="K51" s="42">
        <f>SUM(K34,K37,K40,K43,K46,K49)</f>
        <v>5150</v>
      </c>
    </row>
    <row r="54" spans="1:45" ht="15" thickBot="1" x14ac:dyDescent="0.35"/>
    <row r="55" spans="1:45" ht="4.8" customHeight="1" thickBot="1" x14ac:dyDescent="0.35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</row>
    <row r="58" spans="1:45" ht="15" thickBot="1" x14ac:dyDescent="0.35"/>
    <row r="59" spans="1:45" ht="15" thickBot="1" x14ac:dyDescent="0.35">
      <c r="B59" s="48" t="s">
        <v>28</v>
      </c>
      <c r="C59" s="49"/>
      <c r="D59" s="49"/>
      <c r="E59" s="49"/>
      <c r="F59" s="49"/>
      <c r="G59" s="49"/>
      <c r="H59" s="49"/>
      <c r="I59" s="50"/>
    </row>
    <row r="60" spans="1:45" ht="15" thickBot="1" x14ac:dyDescent="0.35">
      <c r="B60" s="29" t="s">
        <v>27</v>
      </c>
    </row>
    <row r="61" spans="1:45" ht="15" thickBot="1" x14ac:dyDescent="0.35">
      <c r="B61" s="45" t="s">
        <v>29</v>
      </c>
      <c r="C61" s="46"/>
      <c r="D61" s="46"/>
      <c r="E61" s="47"/>
      <c r="F61" s="22" t="s">
        <v>2</v>
      </c>
      <c r="G61" s="23" t="s">
        <v>3</v>
      </c>
      <c r="H61" s="23" t="s">
        <v>4</v>
      </c>
      <c r="I61" s="23" t="s">
        <v>5</v>
      </c>
      <c r="J61" s="24" t="s">
        <v>6</v>
      </c>
    </row>
    <row r="62" spans="1:45" ht="15" thickBot="1" x14ac:dyDescent="0.35">
      <c r="F62" s="27">
        <f>HLOOKUP(C2, $C$2:$G$8, 3, FALSE)</f>
        <v>150</v>
      </c>
      <c r="G62" s="27">
        <f>HLOOKUP(D2, $C$2:$G$8, 3, FALSE)</f>
        <v>160</v>
      </c>
      <c r="H62" s="27">
        <f>HLOOKUP(E2, $C$2:$G$8, 3, FALSE)</f>
        <v>170</v>
      </c>
      <c r="I62" s="27">
        <f>HLOOKUP(F2, $C$2:$G$8, 3, FALSE)</f>
        <v>180</v>
      </c>
      <c r="J62" s="19">
        <f>HLOOKUP(G2, $C$2:$G$8, 3, FALSE)</f>
        <v>190</v>
      </c>
    </row>
    <row r="63" spans="1:45" ht="15" thickBot="1" x14ac:dyDescent="0.35">
      <c r="B63" s="45" t="s">
        <v>32</v>
      </c>
      <c r="C63" s="46"/>
      <c r="D63" s="46"/>
      <c r="E63" s="47"/>
      <c r="F63" s="42">
        <f>MAX(F62:J62)</f>
        <v>190</v>
      </c>
    </row>
    <row r="64" spans="1:45" ht="15" thickBot="1" x14ac:dyDescent="0.35"/>
    <row r="65" spans="1:45" s="44" customFormat="1" ht="15" thickBot="1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</row>
    <row r="66" spans="1:45" ht="15" thickBot="1" x14ac:dyDescent="0.35"/>
    <row r="67" spans="1:45" ht="3.6" customHeight="1" thickBot="1" x14ac:dyDescent="0.35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</row>
    <row r="69" spans="1:45" x14ac:dyDescent="0.3">
      <c r="E69" s="2"/>
    </row>
    <row r="70" spans="1:45" ht="15" thickBot="1" x14ac:dyDescent="0.35"/>
    <row r="71" spans="1:45" ht="15" thickBot="1" x14ac:dyDescent="0.35">
      <c r="B71" s="48" t="s">
        <v>30</v>
      </c>
      <c r="C71" s="49"/>
      <c r="D71" s="49"/>
      <c r="E71" s="49"/>
      <c r="F71" s="49"/>
      <c r="G71" s="49"/>
      <c r="H71" s="49"/>
      <c r="I71" s="50"/>
    </row>
    <row r="72" spans="1:45" ht="15" thickBot="1" x14ac:dyDescent="0.35">
      <c r="B72" s="29" t="s">
        <v>27</v>
      </c>
    </row>
    <row r="73" spans="1:45" ht="15" thickBot="1" x14ac:dyDescent="0.35">
      <c r="B73" s="45" t="s">
        <v>31</v>
      </c>
      <c r="C73" s="46"/>
      <c r="D73" s="46"/>
      <c r="E73" s="47"/>
      <c r="F73" s="22" t="s">
        <v>2</v>
      </c>
      <c r="G73" s="23" t="s">
        <v>3</v>
      </c>
      <c r="H73" s="23" t="s">
        <v>4</v>
      </c>
      <c r="I73" s="23" t="s">
        <v>5</v>
      </c>
      <c r="J73" s="24" t="s">
        <v>6</v>
      </c>
    </row>
    <row r="74" spans="1:45" ht="15" thickBot="1" x14ac:dyDescent="0.35">
      <c r="F74" s="27">
        <f>HLOOKUP(C2, $C$2:$G$8, 7, FALSE)</f>
        <v>130</v>
      </c>
      <c r="G74" s="27">
        <f>HLOOKUP(D2, $C$2:$G$8, 7, FALSE)</f>
        <v>140</v>
      </c>
      <c r="H74" s="27">
        <f>HLOOKUP(E2, $C$2:$G$8, 7, FALSE)</f>
        <v>150</v>
      </c>
      <c r="I74" s="27">
        <f>HLOOKUP(F2, $C$2:$G$8, 7, FALSE)</f>
        <v>160</v>
      </c>
      <c r="J74" s="27">
        <f>HLOOKUP(G2, $C$2:$G$8, 7, FALSE)</f>
        <v>170</v>
      </c>
    </row>
    <row r="75" spans="1:45" ht="15" thickBot="1" x14ac:dyDescent="0.35">
      <c r="B75" s="45" t="s">
        <v>33</v>
      </c>
      <c r="C75" s="46"/>
      <c r="D75" s="46"/>
      <c r="E75" s="47"/>
      <c r="F75" s="42">
        <f>MIN(F74:J74)</f>
        <v>130</v>
      </c>
    </row>
    <row r="78" spans="1:45" ht="15" thickBot="1" x14ac:dyDescent="0.35"/>
    <row r="79" spans="1:45" ht="4.2" customHeight="1" thickBot="1" x14ac:dyDescent="0.35">
      <c r="A79" s="43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</row>
    <row r="82" spans="2:10" ht="15" thickBot="1" x14ac:dyDescent="0.35"/>
    <row r="83" spans="2:10" ht="15" thickBot="1" x14ac:dyDescent="0.35">
      <c r="B83" s="48" t="s">
        <v>1</v>
      </c>
      <c r="C83" s="49"/>
      <c r="D83" s="49"/>
      <c r="E83" s="49"/>
      <c r="F83" s="49"/>
      <c r="G83" s="49"/>
      <c r="H83" s="49"/>
      <c r="I83" s="50"/>
    </row>
    <row r="84" spans="2:10" ht="15" thickBot="1" x14ac:dyDescent="0.35">
      <c r="B84" s="29" t="s">
        <v>27</v>
      </c>
    </row>
    <row r="85" spans="2:10" ht="15" thickBot="1" x14ac:dyDescent="0.35">
      <c r="B85" s="45" t="s">
        <v>34</v>
      </c>
      <c r="C85" s="46"/>
      <c r="D85" s="46"/>
      <c r="E85" s="47"/>
      <c r="F85" s="22" t="s">
        <v>2</v>
      </c>
      <c r="G85" s="23" t="s">
        <v>3</v>
      </c>
      <c r="H85" s="23" t="s">
        <v>4</v>
      </c>
      <c r="I85" s="23" t="s">
        <v>5</v>
      </c>
      <c r="J85" s="24" t="s">
        <v>6</v>
      </c>
    </row>
    <row r="86" spans="2:10" ht="15" thickBot="1" x14ac:dyDescent="0.35">
      <c r="F86" s="27">
        <f>HLOOKUP(C2, $C$2:$G$8, 6, FALSE)</f>
        <v>220</v>
      </c>
      <c r="G86" s="27">
        <f>HLOOKUP(D2, $C$2:$G$8, 6, FALSE)</f>
        <v>230</v>
      </c>
      <c r="H86" s="27">
        <f>HLOOKUP(E2, $C$2:$G$8, 6, FALSE)</f>
        <v>240</v>
      </c>
      <c r="I86" s="27">
        <f>HLOOKUP(F2, $C$2:$G$8, 6, FALSE)</f>
        <v>250</v>
      </c>
      <c r="J86" s="27">
        <f>HLOOKUP(G2, $C$2:$G$8, 6, FALSE)</f>
        <v>260</v>
      </c>
    </row>
    <row r="87" spans="2:10" ht="15" thickBot="1" x14ac:dyDescent="0.35">
      <c r="B87" s="45" t="s">
        <v>35</v>
      </c>
      <c r="C87" s="46"/>
      <c r="D87" s="46"/>
      <c r="E87" s="47"/>
      <c r="F87" s="42">
        <f>AVERAGE(F86:J86)</f>
        <v>240</v>
      </c>
    </row>
  </sheetData>
  <mergeCells count="24">
    <mergeCell ref="B45:E45"/>
    <mergeCell ref="B25:E25"/>
    <mergeCell ref="J2:T9"/>
    <mergeCell ref="B13:G13"/>
    <mergeCell ref="B15:E15"/>
    <mergeCell ref="B18:G18"/>
    <mergeCell ref="B20:E20"/>
    <mergeCell ref="B23:G23"/>
    <mergeCell ref="B33:E33"/>
    <mergeCell ref="B31:L31"/>
    <mergeCell ref="B42:E42"/>
    <mergeCell ref="B36:E36"/>
    <mergeCell ref="B87:E87"/>
    <mergeCell ref="B75:E75"/>
    <mergeCell ref="B73:E73"/>
    <mergeCell ref="B71:I71"/>
    <mergeCell ref="B85:E85"/>
    <mergeCell ref="B83:I83"/>
    <mergeCell ref="B59:I59"/>
    <mergeCell ref="B61:E61"/>
    <mergeCell ref="B63:E63"/>
    <mergeCell ref="E51:J51"/>
    <mergeCell ref="B39:E39"/>
    <mergeCell ref="B48:E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Ahmed</dc:creator>
  <cp:lastModifiedBy>Afzal Ahmed</cp:lastModifiedBy>
  <dcterms:created xsi:type="dcterms:W3CDTF">2024-07-18T15:07:04Z</dcterms:created>
  <dcterms:modified xsi:type="dcterms:W3CDTF">2024-07-18T19:18:36Z</dcterms:modified>
</cp:coreProperties>
</file>