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Statistics Fundamentals - Part 1_427473/Project/Exercise Files/Chapter 6/"/>
    </mc:Choice>
  </mc:AlternateContent>
  <bookViews>
    <workbookView xWindow="44660" yWindow="1420" windowWidth="25600" windowHeight="16000" tabRatio="500" activeTab="2"/>
  </bookViews>
  <sheets>
    <sheet name="06 01" sheetId="2" r:id="rId1"/>
    <sheet name="06 02" sheetId="1" r:id="rId2"/>
    <sheet name="06 04" sheetId="3" r:id="rId3"/>
    <sheet name="06 05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F10" i="4"/>
  <c r="I10" i="4"/>
  <c r="D14" i="4"/>
  <c r="C14" i="4"/>
  <c r="F14" i="4"/>
  <c r="I14" i="4"/>
  <c r="D18" i="4"/>
  <c r="C18" i="4"/>
  <c r="F18" i="4"/>
  <c r="I18" i="4"/>
  <c r="D22" i="4"/>
  <c r="C22" i="4"/>
  <c r="F22" i="4"/>
  <c r="I22" i="4"/>
  <c r="I30" i="4"/>
  <c r="I34" i="4"/>
  <c r="F21" i="4"/>
  <c r="I21" i="4"/>
  <c r="F17" i="4"/>
  <c r="I17" i="4"/>
  <c r="F13" i="4"/>
  <c r="I13" i="4"/>
  <c r="F9" i="4"/>
  <c r="I9" i="4"/>
  <c r="I29" i="4"/>
  <c r="H14" i="3"/>
  <c r="J14" i="3"/>
  <c r="H17" i="3"/>
  <c r="J17" i="3"/>
  <c r="H20" i="3"/>
  <c r="I20" i="3"/>
  <c r="J20" i="3"/>
  <c r="H18" i="3"/>
  <c r="J18" i="3"/>
  <c r="H15" i="3"/>
  <c r="J15" i="3"/>
  <c r="F12" i="2"/>
  <c r="F13" i="2"/>
  <c r="F14" i="2"/>
  <c r="F15" i="2"/>
  <c r="E15" i="2"/>
  <c r="D15" i="2"/>
  <c r="E5" i="2"/>
  <c r="E4" i="2"/>
  <c r="D6" i="2"/>
  <c r="E6" i="2"/>
  <c r="C6" i="2"/>
  <c r="E41" i="1"/>
  <c r="E42" i="1"/>
  <c r="E43" i="1"/>
  <c r="E44" i="1"/>
  <c r="D44" i="1"/>
  <c r="C44" i="1"/>
  <c r="D35" i="1"/>
</calcChain>
</file>

<file path=xl/comments1.xml><?xml version="1.0" encoding="utf-8"?>
<comments xmlns="http://schemas.openxmlformats.org/spreadsheetml/2006/main">
  <authors>
    <author>Eddie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Eddie: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<sst xmlns="http://schemas.openxmlformats.org/spreadsheetml/2006/main" count="118" uniqueCount="44">
  <si>
    <t>Jose</t>
  </si>
  <si>
    <t>Sally</t>
  </si>
  <si>
    <t>Madeline</t>
  </si>
  <si>
    <t>Gunter</t>
  </si>
  <si>
    <t>Audrey</t>
  </si>
  <si>
    <t>Alex</t>
  </si>
  <si>
    <t>Sally Picked First</t>
  </si>
  <si>
    <t>Audrey Picked First</t>
  </si>
  <si>
    <t>Less than 75</t>
  </si>
  <si>
    <t>Pos</t>
  </si>
  <si>
    <t>Neg</t>
  </si>
  <si>
    <t>POS</t>
  </si>
  <si>
    <t>Inherit</t>
  </si>
  <si>
    <t>Millionaires</t>
  </si>
  <si>
    <t>HS Diploma</t>
  </si>
  <si>
    <t>Undergraduate Degree</t>
  </si>
  <si>
    <t>Graduate Degree</t>
  </si>
  <si>
    <t>Earn</t>
  </si>
  <si>
    <t>HS Drop-Out</t>
  </si>
  <si>
    <t>Inherited Their Wealth</t>
  </si>
  <si>
    <t>Tree</t>
  </si>
  <si>
    <t>Earned</t>
  </si>
  <si>
    <t>Six Names</t>
  </si>
  <si>
    <t>Fifteen Possible Outcomes</t>
  </si>
  <si>
    <t>Exercise 3+ Days/Week</t>
  </si>
  <si>
    <t>Exercise Less than 3 Days/Week</t>
  </si>
  <si>
    <t>75-85 Years</t>
  </si>
  <si>
    <t>More than 85 Years</t>
  </si>
  <si>
    <t>Heads</t>
  </si>
  <si>
    <t>Tails</t>
  </si>
  <si>
    <t>Total</t>
  </si>
  <si>
    <t>Rain</t>
  </si>
  <si>
    <t>Shine</t>
  </si>
  <si>
    <t>1 in 10,000 has the disease</t>
  </si>
  <si>
    <t>If infected</t>
  </si>
  <si>
    <t>If OK</t>
  </si>
  <si>
    <t>Uninfected branches</t>
  </si>
  <si>
    <t>Diseased branches</t>
  </si>
  <si>
    <t>1 Million People</t>
  </si>
  <si>
    <t>Positive</t>
  </si>
  <si>
    <r>
      <t xml:space="preserve">1% chance test will provide </t>
    </r>
    <r>
      <rPr>
        <b/>
        <sz val="12"/>
        <color theme="1"/>
        <rFont val="Calibri"/>
        <family val="2"/>
        <scheme val="minor"/>
      </rPr>
      <t>negative</t>
    </r>
    <r>
      <rPr>
        <sz val="12"/>
        <color theme="1"/>
        <rFont val="Calibri"/>
        <family val="2"/>
        <scheme val="minor"/>
      </rPr>
      <t xml:space="preserve"> result</t>
    </r>
  </si>
  <si>
    <r>
      <t xml:space="preserve">99% chance test will provide </t>
    </r>
    <r>
      <rPr>
        <b/>
        <sz val="12"/>
        <color theme="1"/>
        <rFont val="Calibri"/>
        <family val="2"/>
        <scheme val="minor"/>
      </rPr>
      <t>positive</t>
    </r>
    <r>
      <rPr>
        <sz val="12"/>
        <color theme="1"/>
        <rFont val="Calibri"/>
        <family val="2"/>
        <scheme val="minor"/>
      </rPr>
      <t xml:space="preserve"> result</t>
    </r>
  </si>
  <si>
    <r>
      <t xml:space="preserve">98% chance test will provide </t>
    </r>
    <r>
      <rPr>
        <b/>
        <sz val="12"/>
        <color theme="1"/>
        <rFont val="Calibri"/>
        <family val="2"/>
        <scheme val="minor"/>
      </rPr>
      <t>negative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result</t>
    </r>
  </si>
  <si>
    <r>
      <t xml:space="preserve">2% chance test will provide </t>
    </r>
    <r>
      <rPr>
        <b/>
        <sz val="12"/>
        <color theme="1"/>
        <rFont val="Calibri"/>
        <family val="2"/>
        <scheme val="minor"/>
      </rPr>
      <t>positive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result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</si>
</sst>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6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9" fontId="0" fillId="0" borderId="5" xfId="1" applyFont="1" applyBorder="1"/>
    <xf numFmtId="9" fontId="0" fillId="0" borderId="8" xfId="0" applyNumberFormat="1" applyBorder="1"/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0" fillId="0" borderId="0" xfId="1" applyNumberFormat="1" applyFont="1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Border="1"/>
    <xf numFmtId="164" fontId="0" fillId="0" borderId="0" xfId="1" applyNumberFormat="1" applyFont="1"/>
    <xf numFmtId="0" fontId="0" fillId="0" borderId="0" xfId="0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9" xfId="0" applyNumberForma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3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8" fillId="4" borderId="2" xfId="0" applyFont="1" applyFill="1" applyBorder="1"/>
    <xf numFmtId="0" fontId="2" fillId="2" borderId="0" xfId="0" applyFont="1" applyFill="1" applyBorder="1"/>
    <xf numFmtId="2" fontId="0" fillId="0" borderId="0" xfId="0" applyNumberFormat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0" borderId="14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/>
    <xf numFmtId="0" fontId="0" fillId="4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0" fontId="0" fillId="0" borderId="7" xfId="1" applyNumberFormat="1" applyFont="1" applyBorder="1"/>
  </cellXfs>
  <cellStyles count="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/>
  </sheetViews>
  <sheetFormatPr baseColWidth="10" defaultRowHeight="16" x14ac:dyDescent="0.2"/>
  <cols>
    <col min="1" max="16384" width="10.83203125" style="19"/>
  </cols>
  <sheetData>
    <row r="2" spans="2:6" s="16" customFormat="1" ht="32" customHeight="1" thickBot="1" x14ac:dyDescent="0.25"/>
    <row r="3" spans="2:6" s="16" customFormat="1" ht="32" customHeight="1" x14ac:dyDescent="0.2">
      <c r="B3" s="20"/>
      <c r="C3" s="21" t="s">
        <v>28</v>
      </c>
      <c r="D3" s="21" t="s">
        <v>29</v>
      </c>
      <c r="E3" s="22" t="s">
        <v>30</v>
      </c>
    </row>
    <row r="4" spans="2:6" s="16" customFormat="1" ht="32" customHeight="1" x14ac:dyDescent="0.2">
      <c r="B4" s="46" t="s">
        <v>31</v>
      </c>
      <c r="C4" s="18">
        <v>15</v>
      </c>
      <c r="D4" s="18">
        <v>15</v>
      </c>
      <c r="E4" s="30">
        <f>SUM(C4:D4)</f>
        <v>30</v>
      </c>
    </row>
    <row r="5" spans="2:6" s="16" customFormat="1" ht="32" customHeight="1" x14ac:dyDescent="0.2">
      <c r="B5" s="46" t="s">
        <v>32</v>
      </c>
      <c r="C5" s="18">
        <v>35</v>
      </c>
      <c r="D5" s="18">
        <v>35</v>
      </c>
      <c r="E5" s="30">
        <f>SUM(C5:D5)</f>
        <v>70</v>
      </c>
    </row>
    <row r="6" spans="2:6" s="16" customFormat="1" ht="32" customHeight="1" thickBot="1" x14ac:dyDescent="0.25">
      <c r="B6" s="26" t="s">
        <v>30</v>
      </c>
      <c r="C6" s="27">
        <f>SUM(C4:C5)</f>
        <v>50</v>
      </c>
      <c r="D6" s="27">
        <f t="shared" ref="D6:E6" si="0">SUM(D4:D5)</f>
        <v>50</v>
      </c>
      <c r="E6" s="32">
        <f t="shared" si="0"/>
        <v>100</v>
      </c>
    </row>
    <row r="7" spans="2:6" s="16" customFormat="1" ht="32" customHeight="1" x14ac:dyDescent="0.2"/>
    <row r="8" spans="2:6" s="16" customFormat="1" ht="32" customHeight="1" x14ac:dyDescent="0.2"/>
    <row r="10" spans="2:6" ht="17" thickBot="1" x14ac:dyDescent="0.25"/>
    <row r="11" spans="2:6" ht="47" customHeight="1" x14ac:dyDescent="0.2">
      <c r="B11" s="16"/>
      <c r="C11" s="57"/>
      <c r="D11" s="58" t="s">
        <v>24</v>
      </c>
      <c r="E11" s="58" t="s">
        <v>25</v>
      </c>
      <c r="F11" s="22" t="s">
        <v>30</v>
      </c>
    </row>
    <row r="12" spans="2:6" ht="47" customHeight="1" x14ac:dyDescent="0.2">
      <c r="B12" s="16"/>
      <c r="C12" s="46" t="s">
        <v>8</v>
      </c>
      <c r="D12" s="17">
        <v>40</v>
      </c>
      <c r="E12" s="17">
        <v>160</v>
      </c>
      <c r="F12" s="30">
        <f>SUM(D12:E12)</f>
        <v>200</v>
      </c>
    </row>
    <row r="13" spans="2:6" ht="47" customHeight="1" x14ac:dyDescent="0.2">
      <c r="B13" s="41"/>
      <c r="C13" s="60" t="s">
        <v>26</v>
      </c>
      <c r="D13" s="42">
        <v>70</v>
      </c>
      <c r="E13" s="42">
        <v>480</v>
      </c>
      <c r="F13" s="61">
        <f t="shared" ref="F13:F14" si="1">SUM(D13:E13)</f>
        <v>550</v>
      </c>
    </row>
    <row r="14" spans="2:6" ht="47" customHeight="1" x14ac:dyDescent="0.2">
      <c r="B14" s="41"/>
      <c r="C14" s="60" t="s">
        <v>27</v>
      </c>
      <c r="D14" s="42">
        <v>130</v>
      </c>
      <c r="E14" s="42">
        <v>120</v>
      </c>
      <c r="F14" s="61">
        <f t="shared" si="1"/>
        <v>250</v>
      </c>
    </row>
    <row r="15" spans="2:6" ht="47" customHeight="1" thickBot="1" x14ac:dyDescent="0.25">
      <c r="B15" s="43"/>
      <c r="C15" s="62" t="s">
        <v>30</v>
      </c>
      <c r="D15" s="63">
        <f>SUM(D12:D14)</f>
        <v>240</v>
      </c>
      <c r="E15" s="63">
        <f>SUM(E12:E14)</f>
        <v>760</v>
      </c>
      <c r="F15" s="64">
        <f>SUM(F12:F14)</f>
        <v>1000</v>
      </c>
    </row>
    <row r="16" spans="2:6" x14ac:dyDescent="0.2">
      <c r="B16" s="44"/>
      <c r="C16" s="44"/>
      <c r="D16" s="44"/>
      <c r="E16" s="44"/>
      <c r="F16" s="44"/>
    </row>
    <row r="17" spans="2:6" x14ac:dyDescent="0.2">
      <c r="B17" s="44"/>
      <c r="C17" s="44"/>
      <c r="D17" s="44"/>
      <c r="E17" s="44"/>
      <c r="F17" s="44"/>
    </row>
    <row r="18" spans="2:6" x14ac:dyDescent="0.2">
      <c r="B18" s="44"/>
      <c r="C18" s="44"/>
      <c r="D18" s="44"/>
      <c r="E18" s="44"/>
      <c r="F18" s="44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/>
  </sheetViews>
  <sheetFormatPr baseColWidth="10" defaultRowHeight="16" x14ac:dyDescent="0.2"/>
  <cols>
    <col min="6" max="6" width="3" customWidth="1"/>
    <col min="9" max="9" width="3.5" customWidth="1"/>
    <col min="12" max="12" width="3" customWidth="1"/>
    <col min="15" max="15" width="2.33203125" customWidth="1"/>
  </cols>
  <sheetData>
    <row r="1" spans="2:17" ht="17" thickBot="1" x14ac:dyDescent="0.25"/>
    <row r="2" spans="2:17" x14ac:dyDescent="0.2">
      <c r="B2" s="13" t="s">
        <v>22</v>
      </c>
      <c r="C2" s="6"/>
    </row>
    <row r="3" spans="2:17" x14ac:dyDescent="0.2">
      <c r="B3" s="7" t="s">
        <v>0</v>
      </c>
      <c r="C3" s="9"/>
    </row>
    <row r="4" spans="2:17" x14ac:dyDescent="0.2">
      <c r="B4" s="7" t="s">
        <v>1</v>
      </c>
      <c r="C4" s="9"/>
    </row>
    <row r="5" spans="2:17" x14ac:dyDescent="0.2">
      <c r="B5" s="7" t="s">
        <v>2</v>
      </c>
      <c r="C5" s="9"/>
    </row>
    <row r="6" spans="2:17" x14ac:dyDescent="0.2">
      <c r="B6" s="7" t="s">
        <v>3</v>
      </c>
      <c r="C6" s="9"/>
    </row>
    <row r="7" spans="2:17" x14ac:dyDescent="0.2">
      <c r="B7" s="7" t="s">
        <v>4</v>
      </c>
      <c r="C7" s="9"/>
    </row>
    <row r="8" spans="2:17" ht="17" thickBot="1" x14ac:dyDescent="0.25">
      <c r="B8" s="10" t="s">
        <v>5</v>
      </c>
      <c r="C8" s="12"/>
    </row>
    <row r="12" spans="2:17" ht="17" thickBot="1" x14ac:dyDescent="0.25">
      <c r="B12" s="1" t="s">
        <v>23</v>
      </c>
    </row>
    <row r="13" spans="2:17" x14ac:dyDescent="0.2">
      <c r="D13" s="3" t="s">
        <v>0</v>
      </c>
      <c r="E13" s="4" t="s">
        <v>1</v>
      </c>
      <c r="F13" s="54"/>
      <c r="G13" s="5" t="s">
        <v>1</v>
      </c>
      <c r="H13" s="5" t="s">
        <v>2</v>
      </c>
      <c r="I13" s="54"/>
      <c r="J13" s="5" t="s">
        <v>2</v>
      </c>
      <c r="K13" s="5" t="s">
        <v>3</v>
      </c>
      <c r="L13" s="54"/>
      <c r="M13" s="5" t="s">
        <v>3</v>
      </c>
      <c r="N13" s="5" t="s">
        <v>4</v>
      </c>
      <c r="O13" s="54"/>
      <c r="P13" s="5" t="s">
        <v>4</v>
      </c>
      <c r="Q13" s="6" t="s">
        <v>5</v>
      </c>
    </row>
    <row r="14" spans="2:17" x14ac:dyDescent="0.2">
      <c r="D14" s="7" t="s">
        <v>0</v>
      </c>
      <c r="E14" s="8" t="s">
        <v>2</v>
      </c>
      <c r="F14" s="55"/>
      <c r="G14" s="8" t="s">
        <v>1</v>
      </c>
      <c r="H14" s="8" t="s">
        <v>3</v>
      </c>
      <c r="I14" s="55"/>
      <c r="J14" s="8" t="s">
        <v>2</v>
      </c>
      <c r="K14" s="8" t="s">
        <v>4</v>
      </c>
      <c r="L14" s="55"/>
      <c r="M14" s="8" t="s">
        <v>3</v>
      </c>
      <c r="N14" s="8" t="s">
        <v>5</v>
      </c>
      <c r="O14" s="55"/>
      <c r="P14" s="8"/>
      <c r="Q14" s="9"/>
    </row>
    <row r="15" spans="2:17" x14ac:dyDescent="0.2">
      <c r="D15" s="7" t="s">
        <v>0</v>
      </c>
      <c r="E15" s="8" t="s">
        <v>3</v>
      </c>
      <c r="F15" s="55"/>
      <c r="G15" s="8" t="s">
        <v>1</v>
      </c>
      <c r="H15" s="8" t="s">
        <v>4</v>
      </c>
      <c r="I15" s="55"/>
      <c r="J15" s="8" t="s">
        <v>2</v>
      </c>
      <c r="K15" s="8" t="s">
        <v>5</v>
      </c>
      <c r="L15" s="55"/>
      <c r="M15" s="8"/>
      <c r="N15" s="8"/>
      <c r="O15" s="55"/>
      <c r="P15" s="8"/>
      <c r="Q15" s="9"/>
    </row>
    <row r="16" spans="2:17" x14ac:dyDescent="0.2">
      <c r="D16" s="7" t="s">
        <v>0</v>
      </c>
      <c r="E16" s="8" t="s">
        <v>4</v>
      </c>
      <c r="F16" s="55"/>
      <c r="G16" s="8" t="s">
        <v>1</v>
      </c>
      <c r="H16" s="8" t="s">
        <v>5</v>
      </c>
      <c r="I16" s="55"/>
      <c r="J16" s="8"/>
      <c r="K16" s="8"/>
      <c r="L16" s="55"/>
      <c r="M16" s="8"/>
      <c r="N16" s="8"/>
      <c r="O16" s="55"/>
      <c r="P16" s="8"/>
      <c r="Q16" s="9"/>
    </row>
    <row r="17" spans="2:17" ht="17" thickBot="1" x14ac:dyDescent="0.25">
      <c r="D17" s="10" t="s">
        <v>0</v>
      </c>
      <c r="E17" s="11" t="s">
        <v>5</v>
      </c>
      <c r="F17" s="56"/>
      <c r="G17" s="11"/>
      <c r="H17" s="11"/>
      <c r="I17" s="56"/>
      <c r="J17" s="11"/>
      <c r="K17" s="11"/>
      <c r="L17" s="56"/>
      <c r="M17" s="11"/>
      <c r="N17" s="11"/>
      <c r="O17" s="56"/>
      <c r="P17" s="11"/>
      <c r="Q17" s="12"/>
    </row>
    <row r="19" spans="2:17" ht="17" thickBot="1" x14ac:dyDescent="0.25"/>
    <row r="20" spans="2:17" x14ac:dyDescent="0.2">
      <c r="B20" s="13" t="s">
        <v>7</v>
      </c>
      <c r="C20" s="6"/>
    </row>
    <row r="21" spans="2:17" x14ac:dyDescent="0.2">
      <c r="B21" s="7" t="s">
        <v>4</v>
      </c>
      <c r="C21" s="9" t="s">
        <v>1</v>
      </c>
    </row>
    <row r="22" spans="2:17" x14ac:dyDescent="0.2">
      <c r="B22" s="7" t="s">
        <v>4</v>
      </c>
      <c r="C22" s="9" t="s">
        <v>0</v>
      </c>
    </row>
    <row r="23" spans="2:17" x14ac:dyDescent="0.2">
      <c r="B23" s="7" t="s">
        <v>4</v>
      </c>
      <c r="C23" s="9" t="s">
        <v>2</v>
      </c>
    </row>
    <row r="24" spans="2:17" x14ac:dyDescent="0.2">
      <c r="B24" s="7" t="s">
        <v>4</v>
      </c>
      <c r="C24" s="9" t="s">
        <v>3</v>
      </c>
    </row>
    <row r="25" spans="2:17" ht="17" thickBot="1" x14ac:dyDescent="0.25">
      <c r="B25" s="10" t="s">
        <v>4</v>
      </c>
      <c r="C25" s="12" t="s">
        <v>5</v>
      </c>
    </row>
    <row r="27" spans="2:17" ht="17" thickBot="1" x14ac:dyDescent="0.25"/>
    <row r="28" spans="2:17" x14ac:dyDescent="0.2">
      <c r="B28" s="13" t="s">
        <v>6</v>
      </c>
      <c r="C28" s="5"/>
      <c r="D28" s="6"/>
    </row>
    <row r="29" spans="2:17" x14ac:dyDescent="0.2">
      <c r="B29" s="7" t="s">
        <v>1</v>
      </c>
      <c r="C29" s="8" t="s">
        <v>0</v>
      </c>
      <c r="D29" s="14">
        <v>0.2</v>
      </c>
    </row>
    <row r="30" spans="2:17" x14ac:dyDescent="0.2">
      <c r="B30" s="7" t="s">
        <v>1</v>
      </c>
      <c r="C30" s="8" t="s">
        <v>2</v>
      </c>
      <c r="D30" s="14">
        <v>0.2</v>
      </c>
    </row>
    <row r="31" spans="2:17" x14ac:dyDescent="0.2">
      <c r="B31" s="7" t="s">
        <v>1</v>
      </c>
      <c r="C31" s="8" t="s">
        <v>3</v>
      </c>
      <c r="D31" s="14">
        <v>0.2</v>
      </c>
    </row>
    <row r="32" spans="2:17" x14ac:dyDescent="0.2">
      <c r="B32" s="7" t="s">
        <v>1</v>
      </c>
      <c r="C32" s="8" t="s">
        <v>4</v>
      </c>
      <c r="D32" s="14">
        <v>0.2</v>
      </c>
    </row>
    <row r="33" spans="1:7" x14ac:dyDescent="0.2">
      <c r="B33" s="7" t="s">
        <v>1</v>
      </c>
      <c r="C33" s="8" t="s">
        <v>5</v>
      </c>
      <c r="D33" s="14">
        <v>0.2</v>
      </c>
    </row>
    <row r="34" spans="1:7" x14ac:dyDescent="0.2">
      <c r="B34" s="7"/>
      <c r="C34" s="8"/>
      <c r="D34" s="9"/>
    </row>
    <row r="35" spans="1:7" ht="17" thickBot="1" x14ac:dyDescent="0.25">
      <c r="B35" s="10"/>
      <c r="C35" s="11"/>
      <c r="D35" s="15">
        <f>SUM(D29:D33)</f>
        <v>1</v>
      </c>
    </row>
    <row r="39" spans="1:7" ht="17" thickBot="1" x14ac:dyDescent="0.25"/>
    <row r="40" spans="1:7" ht="54" customHeight="1" x14ac:dyDescent="0.2">
      <c r="A40" s="16"/>
      <c r="B40" s="57"/>
      <c r="C40" s="58" t="s">
        <v>24</v>
      </c>
      <c r="D40" s="58" t="s">
        <v>25</v>
      </c>
      <c r="E40" s="22" t="s">
        <v>30</v>
      </c>
      <c r="F40" s="16"/>
      <c r="G40" s="16"/>
    </row>
    <row r="41" spans="1:7" ht="39" customHeight="1" x14ac:dyDescent="0.2">
      <c r="A41" s="16"/>
      <c r="B41" s="46" t="s">
        <v>8</v>
      </c>
      <c r="C41" s="17">
        <v>40</v>
      </c>
      <c r="D41" s="17">
        <v>160</v>
      </c>
      <c r="E41" s="30">
        <f>SUM(C41:D41)</f>
        <v>200</v>
      </c>
      <c r="F41" s="16"/>
      <c r="G41" s="16"/>
    </row>
    <row r="42" spans="1:7" ht="39" customHeight="1" x14ac:dyDescent="0.2">
      <c r="A42" s="16"/>
      <c r="B42" s="46" t="s">
        <v>26</v>
      </c>
      <c r="C42" s="17">
        <v>70</v>
      </c>
      <c r="D42" s="17">
        <v>480</v>
      </c>
      <c r="E42" s="30">
        <f t="shared" ref="E42:E43" si="0">SUM(C42:D42)</f>
        <v>550</v>
      </c>
      <c r="F42" s="16"/>
      <c r="G42" s="16"/>
    </row>
    <row r="43" spans="1:7" ht="39" customHeight="1" x14ac:dyDescent="0.2">
      <c r="A43" s="16"/>
      <c r="B43" s="46" t="s">
        <v>27</v>
      </c>
      <c r="C43" s="17">
        <v>130</v>
      </c>
      <c r="D43" s="17">
        <v>120</v>
      </c>
      <c r="E43" s="30">
        <f t="shared" si="0"/>
        <v>250</v>
      </c>
      <c r="F43" s="16"/>
      <c r="G43" s="16"/>
    </row>
    <row r="44" spans="1:7" ht="40" customHeight="1" thickBot="1" x14ac:dyDescent="0.25">
      <c r="B44" s="26" t="s">
        <v>30</v>
      </c>
      <c r="C44" s="59">
        <f>SUM(C41:C43)</f>
        <v>240</v>
      </c>
      <c r="D44" s="59">
        <f>SUM(D41:D43)</f>
        <v>760</v>
      </c>
      <c r="E44" s="12">
        <f>SUM(E41:E43)</f>
        <v>1000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abSelected="1" workbookViewId="0"/>
  </sheetViews>
  <sheetFormatPr baseColWidth="10" defaultRowHeight="16" x14ac:dyDescent="0.2"/>
  <cols>
    <col min="1" max="1" width="10.83203125" style="16"/>
    <col min="2" max="2" width="14.6640625" style="16" customWidth="1"/>
    <col min="3" max="3" width="39.1640625" style="16" customWidth="1"/>
    <col min="4" max="16384" width="10.83203125" style="16"/>
  </cols>
  <sheetData>
    <row r="1" spans="1:13" ht="17" thickBot="1" x14ac:dyDescent="0.25"/>
    <row r="2" spans="1:13" ht="61" customHeight="1" thickBot="1" x14ac:dyDescent="0.25">
      <c r="B2" s="33" t="s">
        <v>33</v>
      </c>
      <c r="C2" s="34"/>
      <c r="D2" s="35"/>
    </row>
    <row r="3" spans="1:13" ht="17" thickBot="1" x14ac:dyDescent="0.25"/>
    <row r="4" spans="1:13" x14ac:dyDescent="0.2">
      <c r="B4" s="20"/>
      <c r="C4" s="21"/>
      <c r="D4" s="22"/>
    </row>
    <row r="5" spans="1:13" x14ac:dyDescent="0.2">
      <c r="B5" s="28" t="s">
        <v>34</v>
      </c>
      <c r="C5" s="29" t="s">
        <v>41</v>
      </c>
      <c r="D5" s="30"/>
    </row>
    <row r="6" spans="1:13" x14ac:dyDescent="0.2">
      <c r="B6" s="23"/>
      <c r="C6" s="24" t="s">
        <v>40</v>
      </c>
      <c r="D6" s="30"/>
    </row>
    <row r="7" spans="1:13" x14ac:dyDescent="0.2">
      <c r="B7" s="23"/>
      <c r="C7" s="24"/>
      <c r="D7" s="30"/>
    </row>
    <row r="8" spans="1:13" x14ac:dyDescent="0.2">
      <c r="B8" s="23"/>
      <c r="C8" s="24"/>
      <c r="D8" s="30"/>
    </row>
    <row r="9" spans="1:13" x14ac:dyDescent="0.2">
      <c r="B9" s="28" t="s">
        <v>35</v>
      </c>
      <c r="C9" s="24" t="s">
        <v>43</v>
      </c>
      <c r="D9" s="30"/>
    </row>
    <row r="10" spans="1:13" ht="17" thickBot="1" x14ac:dyDescent="0.25">
      <c r="B10" s="26"/>
      <c r="C10" s="31" t="s">
        <v>42</v>
      </c>
      <c r="D10" s="32"/>
    </row>
    <row r="12" spans="1:13" ht="17" thickBot="1" x14ac:dyDescent="0.25"/>
    <row r="13" spans="1:13" ht="32" x14ac:dyDescent="0.2">
      <c r="B13" s="24"/>
      <c r="C13" s="20"/>
      <c r="D13" s="21"/>
      <c r="E13" s="21"/>
      <c r="F13" s="21"/>
      <c r="G13" s="21"/>
      <c r="H13" s="21"/>
      <c r="I13" s="21"/>
      <c r="J13" s="38" t="s">
        <v>38</v>
      </c>
      <c r="K13" s="22"/>
      <c r="L13" s="24"/>
      <c r="M13" s="24"/>
    </row>
    <row r="14" spans="1:13" x14ac:dyDescent="0.2">
      <c r="B14" s="24"/>
      <c r="C14" s="66" t="s">
        <v>37</v>
      </c>
      <c r="D14" s="36"/>
      <c r="E14" s="37">
        <v>1E-4</v>
      </c>
      <c r="F14" s="37">
        <v>0.99</v>
      </c>
      <c r="G14" s="8" t="s">
        <v>9</v>
      </c>
      <c r="H14" s="8">
        <f>E14*F14</f>
        <v>9.9000000000000008E-5</v>
      </c>
      <c r="I14" s="8"/>
      <c r="J14" s="39">
        <f>H14*1000000</f>
        <v>99.000000000000014</v>
      </c>
      <c r="K14" s="9" t="s">
        <v>39</v>
      </c>
      <c r="L14" s="8"/>
      <c r="M14" s="8"/>
    </row>
    <row r="15" spans="1:13" x14ac:dyDescent="0.2">
      <c r="B15" s="24"/>
      <c r="C15" s="66"/>
      <c r="D15" s="36"/>
      <c r="E15" s="37">
        <v>1E-4</v>
      </c>
      <c r="F15" s="37">
        <v>0.01</v>
      </c>
      <c r="G15" s="8" t="s">
        <v>10</v>
      </c>
      <c r="H15" s="8">
        <f t="shared" ref="H15" si="0">E15*F15</f>
        <v>1.0000000000000002E-6</v>
      </c>
      <c r="I15" s="8"/>
      <c r="J15" s="39">
        <f t="shared" ref="J15" si="1">H15*1000000</f>
        <v>1.0000000000000002</v>
      </c>
      <c r="K15" s="9"/>
      <c r="L15" s="8"/>
      <c r="M15" s="8"/>
    </row>
    <row r="16" spans="1:13" x14ac:dyDescent="0.2">
      <c r="B16" s="24"/>
      <c r="C16" s="23"/>
      <c r="D16" s="24"/>
      <c r="E16" s="24"/>
      <c r="F16" s="24"/>
      <c r="G16" s="24"/>
      <c r="H16" s="24"/>
      <c r="I16" s="24"/>
      <c r="J16" s="65"/>
      <c r="K16" s="30"/>
      <c r="L16" s="24"/>
      <c r="M16" s="8"/>
    </row>
    <row r="17" spans="2:13" x14ac:dyDescent="0.2">
      <c r="B17" s="24"/>
      <c r="C17" s="66" t="s">
        <v>36</v>
      </c>
      <c r="D17" s="36"/>
      <c r="E17" s="37">
        <v>0.99990000000000001</v>
      </c>
      <c r="F17" s="37">
        <v>0.02</v>
      </c>
      <c r="G17" s="8" t="s">
        <v>9</v>
      </c>
      <c r="H17" s="8">
        <f>E17*F17</f>
        <v>1.9998000000000002E-2</v>
      </c>
      <c r="I17" s="8"/>
      <c r="J17" s="39">
        <f>H17*1000000</f>
        <v>19998.000000000004</v>
      </c>
      <c r="K17" s="9" t="s">
        <v>39</v>
      </c>
      <c r="L17" s="8"/>
      <c r="M17" s="8"/>
    </row>
    <row r="18" spans="2:13" x14ac:dyDescent="0.2">
      <c r="B18" s="24"/>
      <c r="C18" s="66"/>
      <c r="D18" s="36"/>
      <c r="E18" s="37">
        <v>0.99990000000000001</v>
      </c>
      <c r="F18" s="37">
        <v>0.98</v>
      </c>
      <c r="G18" s="8" t="s">
        <v>10</v>
      </c>
      <c r="H18" s="8">
        <f>E18*F18</f>
        <v>0.97990199999999994</v>
      </c>
      <c r="I18" s="8"/>
      <c r="J18" s="39">
        <f>H18*1000000</f>
        <v>979901.99999999988</v>
      </c>
      <c r="K18" s="9"/>
      <c r="L18" s="8"/>
      <c r="M18" s="8"/>
    </row>
    <row r="19" spans="2:13" x14ac:dyDescent="0.2">
      <c r="B19" s="24"/>
      <c r="C19" s="23"/>
      <c r="D19" s="24"/>
      <c r="E19" s="24"/>
      <c r="F19" s="24"/>
      <c r="G19" s="24"/>
      <c r="H19" s="24"/>
      <c r="I19" s="24"/>
      <c r="J19" s="24"/>
      <c r="K19" s="30"/>
      <c r="L19" s="24"/>
      <c r="M19" s="8"/>
    </row>
    <row r="20" spans="2:13" ht="17" thickBot="1" x14ac:dyDescent="0.25">
      <c r="B20" s="24"/>
      <c r="C20" s="26"/>
      <c r="D20" s="27"/>
      <c r="E20" s="11"/>
      <c r="F20" s="11"/>
      <c r="G20" s="11" t="s">
        <v>11</v>
      </c>
      <c r="H20" s="11">
        <f>J17+J14</f>
        <v>20097.000000000004</v>
      </c>
      <c r="I20" s="11">
        <f>J14/H20</f>
        <v>4.9261083743842365E-3</v>
      </c>
      <c r="J20" s="67">
        <f>I20</f>
        <v>4.9261083743842365E-3</v>
      </c>
      <c r="K20" s="12"/>
      <c r="L20" s="8"/>
      <c r="M20" s="8"/>
    </row>
    <row r="21" spans="2:13" x14ac:dyDescent="0.2">
      <c r="B21" s="24"/>
      <c r="C21" s="24"/>
      <c r="D21" s="24"/>
      <c r="E21" s="8"/>
      <c r="F21" s="8"/>
      <c r="G21" s="8"/>
      <c r="H21" s="8"/>
      <c r="I21" s="8"/>
      <c r="J21" s="8"/>
      <c r="K21" s="8"/>
      <c r="L21" s="8"/>
      <c r="M21" s="8"/>
    </row>
    <row r="22" spans="2:13" x14ac:dyDescent="0.2">
      <c r="B22" s="24"/>
      <c r="C22" s="24"/>
      <c r="D22" s="24"/>
      <c r="E22" s="8"/>
      <c r="F22" s="8"/>
      <c r="G22" s="8"/>
      <c r="H22" s="8"/>
      <c r="I22" s="8"/>
      <c r="J22" s="8"/>
      <c r="K22" s="8"/>
      <c r="L22" s="8"/>
      <c r="M22" s="8"/>
    </row>
    <row r="23" spans="2:13" x14ac:dyDescent="0.2">
      <c r="E23"/>
      <c r="F23"/>
      <c r="G23"/>
      <c r="H23"/>
      <c r="I23"/>
      <c r="J23"/>
      <c r="K23"/>
      <c r="L23"/>
      <c r="M23"/>
    </row>
    <row r="24" spans="2:13" x14ac:dyDescent="0.2">
      <c r="E24"/>
      <c r="F24"/>
      <c r="G24"/>
      <c r="H24"/>
      <c r="I24"/>
      <c r="J24"/>
      <c r="K24"/>
      <c r="L24"/>
      <c r="M24"/>
    </row>
    <row r="25" spans="2:13" x14ac:dyDescent="0.2">
      <c r="E25"/>
      <c r="F25"/>
      <c r="G25"/>
      <c r="H25"/>
      <c r="I25"/>
      <c r="J25"/>
      <c r="K25"/>
      <c r="L25"/>
      <c r="M25"/>
    </row>
    <row r="26" spans="2:13" x14ac:dyDescent="0.2">
      <c r="E26"/>
      <c r="F26"/>
      <c r="G26"/>
      <c r="H26"/>
      <c r="I26"/>
      <c r="J26"/>
      <c r="K26"/>
      <c r="L26"/>
      <c r="M26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/>
  </sheetViews>
  <sheetFormatPr baseColWidth="10" defaultRowHeight="16" x14ac:dyDescent="0.2"/>
  <cols>
    <col min="1" max="1" width="15.33203125" customWidth="1"/>
    <col min="2" max="2" width="16.5" customWidth="1"/>
  </cols>
  <sheetData>
    <row r="1" spans="2:10" s="16" customFormat="1" ht="59" customHeight="1" x14ac:dyDescent="0.2">
      <c r="B1" s="18" t="s">
        <v>13</v>
      </c>
      <c r="C1" s="18"/>
      <c r="D1" s="18"/>
      <c r="E1" s="18" t="s">
        <v>19</v>
      </c>
    </row>
    <row r="2" spans="2:10" s="16" customFormat="1" ht="27" customHeight="1" x14ac:dyDescent="0.2">
      <c r="B2" s="18" t="s">
        <v>18</v>
      </c>
      <c r="C2" s="45">
        <v>0.05</v>
      </c>
      <c r="D2" s="17"/>
      <c r="E2" s="45">
        <v>0.5</v>
      </c>
    </row>
    <row r="3" spans="2:10" s="16" customFormat="1" ht="27" customHeight="1" x14ac:dyDescent="0.2">
      <c r="B3" s="18" t="s">
        <v>14</v>
      </c>
      <c r="C3" s="45">
        <v>0.15</v>
      </c>
      <c r="D3" s="17"/>
      <c r="E3" s="45">
        <v>0.2</v>
      </c>
    </row>
    <row r="4" spans="2:10" s="16" customFormat="1" ht="27" customHeight="1" x14ac:dyDescent="0.2">
      <c r="B4" s="18" t="s">
        <v>15</v>
      </c>
      <c r="C4" s="45">
        <v>0.6</v>
      </c>
      <c r="D4" s="17"/>
      <c r="E4" s="45">
        <v>0.2</v>
      </c>
    </row>
    <row r="5" spans="2:10" s="16" customFormat="1" ht="27" customHeight="1" x14ac:dyDescent="0.2">
      <c r="B5" s="18" t="s">
        <v>16</v>
      </c>
      <c r="C5" s="45">
        <v>0.2</v>
      </c>
      <c r="D5" s="17"/>
      <c r="E5" s="45">
        <v>0.15</v>
      </c>
    </row>
    <row r="6" spans="2:10" s="16" customFormat="1" ht="27" customHeight="1" x14ac:dyDescent="0.2"/>
    <row r="7" spans="2:10" s="16" customFormat="1" ht="27" customHeight="1" thickBot="1" x14ac:dyDescent="0.25"/>
    <row r="8" spans="2:10" ht="24" x14ac:dyDescent="0.3">
      <c r="B8" s="48"/>
      <c r="C8" s="51" t="s">
        <v>20</v>
      </c>
      <c r="D8" s="49"/>
      <c r="E8" s="49"/>
      <c r="F8" s="49"/>
      <c r="G8" s="49"/>
      <c r="H8" s="49"/>
      <c r="I8" s="49"/>
      <c r="J8" s="50"/>
    </row>
    <row r="9" spans="2:10" x14ac:dyDescent="0.2">
      <c r="B9" s="46" t="s">
        <v>18</v>
      </c>
      <c r="C9" s="53">
        <v>0.05</v>
      </c>
      <c r="D9" s="53">
        <v>0.5</v>
      </c>
      <c r="E9" s="8"/>
      <c r="F9" s="47">
        <f>D9*C9</f>
        <v>2.5000000000000001E-2</v>
      </c>
      <c r="G9" s="47" t="s">
        <v>12</v>
      </c>
      <c r="H9" s="8"/>
      <c r="I9" s="8">
        <f>F9*1000</f>
        <v>25</v>
      </c>
      <c r="J9" s="9"/>
    </row>
    <row r="10" spans="2:10" x14ac:dyDescent="0.2">
      <c r="B10" s="7"/>
      <c r="C10" s="53">
        <v>0.05</v>
      </c>
      <c r="D10" s="53">
        <f>1-D9</f>
        <v>0.5</v>
      </c>
      <c r="E10" s="8"/>
      <c r="F10" s="47">
        <f>D10*C10</f>
        <v>2.5000000000000001E-2</v>
      </c>
      <c r="G10" s="52" t="s">
        <v>17</v>
      </c>
      <c r="H10" s="52"/>
      <c r="I10" s="52">
        <f>F10*1000</f>
        <v>25</v>
      </c>
      <c r="J10" s="9"/>
    </row>
    <row r="11" spans="2:10" x14ac:dyDescent="0.2">
      <c r="B11" s="7"/>
      <c r="C11" s="53"/>
      <c r="D11" s="53"/>
      <c r="E11" s="8"/>
      <c r="F11" s="8"/>
      <c r="G11" s="8"/>
      <c r="H11" s="8"/>
      <c r="I11" s="8"/>
      <c r="J11" s="9"/>
    </row>
    <row r="12" spans="2:10" x14ac:dyDescent="0.2">
      <c r="B12" s="7"/>
      <c r="C12" s="53"/>
      <c r="D12" s="53"/>
      <c r="E12" s="8"/>
      <c r="F12" s="8"/>
      <c r="G12" s="8"/>
      <c r="H12" s="8"/>
      <c r="I12" s="8"/>
      <c r="J12" s="9"/>
    </row>
    <row r="13" spans="2:10" x14ac:dyDescent="0.2">
      <c r="B13" s="46" t="s">
        <v>14</v>
      </c>
      <c r="C13" s="53">
        <v>0.15</v>
      </c>
      <c r="D13" s="53">
        <v>0.2</v>
      </c>
      <c r="E13" s="8"/>
      <c r="F13" s="47">
        <f>D13*C13</f>
        <v>0.03</v>
      </c>
      <c r="G13" s="47" t="s">
        <v>12</v>
      </c>
      <c r="H13" s="8"/>
      <c r="I13" s="8">
        <f>F13*1000</f>
        <v>30</v>
      </c>
      <c r="J13" s="9"/>
    </row>
    <row r="14" spans="2:10" x14ac:dyDescent="0.2">
      <c r="B14" s="7"/>
      <c r="C14" s="53">
        <f>C13</f>
        <v>0.15</v>
      </c>
      <c r="D14" s="53">
        <f>1-D13</f>
        <v>0.8</v>
      </c>
      <c r="E14" s="8"/>
      <c r="F14" s="47">
        <f>D14*C14</f>
        <v>0.12</v>
      </c>
      <c r="G14" s="52" t="s">
        <v>17</v>
      </c>
      <c r="H14" s="52"/>
      <c r="I14" s="52">
        <f>F14*1000</f>
        <v>120</v>
      </c>
      <c r="J14" s="9"/>
    </row>
    <row r="15" spans="2:10" x14ac:dyDescent="0.2">
      <c r="B15" s="7"/>
      <c r="C15" s="53"/>
      <c r="D15" s="53"/>
      <c r="E15" s="8"/>
      <c r="F15" s="8"/>
      <c r="G15" s="25"/>
      <c r="H15" s="8"/>
      <c r="I15" s="8"/>
      <c r="J15" s="9"/>
    </row>
    <row r="16" spans="2:10" x14ac:dyDescent="0.2">
      <c r="B16" s="7"/>
      <c r="C16" s="53"/>
      <c r="D16" s="53"/>
      <c r="E16" s="8"/>
      <c r="F16" s="8"/>
      <c r="G16" s="8"/>
      <c r="H16" s="8"/>
      <c r="I16" s="8"/>
      <c r="J16" s="9"/>
    </row>
    <row r="17" spans="2:10" ht="32" x14ac:dyDescent="0.2">
      <c r="B17" s="46" t="s">
        <v>15</v>
      </c>
      <c r="C17" s="53">
        <v>0.6</v>
      </c>
      <c r="D17" s="53">
        <v>0.2</v>
      </c>
      <c r="E17" s="8"/>
      <c r="F17" s="47">
        <f>D17*C17</f>
        <v>0.12</v>
      </c>
      <c r="G17" s="47" t="s">
        <v>12</v>
      </c>
      <c r="H17" s="8"/>
      <c r="I17" s="8">
        <f>F17*1000</f>
        <v>120</v>
      </c>
      <c r="J17" s="9"/>
    </row>
    <row r="18" spans="2:10" x14ac:dyDescent="0.2">
      <c r="B18" s="7"/>
      <c r="C18" s="53">
        <f>C17</f>
        <v>0.6</v>
      </c>
      <c r="D18" s="53">
        <f>1-D17</f>
        <v>0.8</v>
      </c>
      <c r="E18" s="8"/>
      <c r="F18" s="47">
        <f>D18*C18</f>
        <v>0.48</v>
      </c>
      <c r="G18" s="52" t="s">
        <v>17</v>
      </c>
      <c r="H18" s="52"/>
      <c r="I18" s="52">
        <f>F18*1000</f>
        <v>480</v>
      </c>
      <c r="J18" s="9"/>
    </row>
    <row r="19" spans="2:10" x14ac:dyDescent="0.2">
      <c r="B19" s="7"/>
      <c r="C19" s="53"/>
      <c r="D19" s="53"/>
      <c r="E19" s="8"/>
      <c r="F19" s="8"/>
      <c r="G19" s="8"/>
      <c r="H19" s="8"/>
      <c r="I19" s="8"/>
      <c r="J19" s="9"/>
    </row>
    <row r="20" spans="2:10" x14ac:dyDescent="0.2">
      <c r="B20" s="7"/>
      <c r="C20" s="53"/>
      <c r="D20" s="53"/>
      <c r="E20" s="8"/>
      <c r="F20" s="8"/>
      <c r="G20" s="8"/>
      <c r="H20" s="8"/>
      <c r="I20" s="8"/>
      <c r="J20" s="9"/>
    </row>
    <row r="21" spans="2:10" x14ac:dyDescent="0.2">
      <c r="B21" s="46" t="s">
        <v>16</v>
      </c>
      <c r="C21" s="53">
        <v>0.2</v>
      </c>
      <c r="D21" s="53">
        <v>0.15</v>
      </c>
      <c r="E21" s="8"/>
      <c r="F21" s="47">
        <f>D21*C21</f>
        <v>0.03</v>
      </c>
      <c r="G21" s="47" t="s">
        <v>12</v>
      </c>
      <c r="H21" s="8"/>
      <c r="I21" s="8">
        <f>F21*1000</f>
        <v>30</v>
      </c>
      <c r="J21" s="9"/>
    </row>
    <row r="22" spans="2:10" x14ac:dyDescent="0.2">
      <c r="B22" s="7"/>
      <c r="C22" s="53">
        <f>C21</f>
        <v>0.2</v>
      </c>
      <c r="D22" s="53">
        <f>1-D21</f>
        <v>0.85</v>
      </c>
      <c r="E22" s="8"/>
      <c r="F22" s="47">
        <f>D22*C22</f>
        <v>0.17</v>
      </c>
      <c r="G22" s="52" t="s">
        <v>17</v>
      </c>
      <c r="H22" s="52"/>
      <c r="I22" s="52">
        <f>F22*1000</f>
        <v>170</v>
      </c>
      <c r="J22" s="9"/>
    </row>
    <row r="23" spans="2:10" x14ac:dyDescent="0.2">
      <c r="B23" s="7"/>
      <c r="C23" s="8"/>
      <c r="D23" s="8"/>
      <c r="E23" s="8"/>
      <c r="F23" s="8"/>
      <c r="G23" s="8"/>
      <c r="H23" s="8"/>
      <c r="I23" s="8"/>
      <c r="J23" s="9"/>
    </row>
    <row r="24" spans="2:10" x14ac:dyDescent="0.2">
      <c r="B24" s="7"/>
      <c r="C24" s="8"/>
      <c r="D24" s="8"/>
      <c r="E24" s="8"/>
      <c r="F24" s="8"/>
      <c r="G24" s="8"/>
      <c r="H24" s="8"/>
      <c r="I24" s="8"/>
      <c r="J24" s="9"/>
    </row>
    <row r="25" spans="2:10" x14ac:dyDescent="0.2">
      <c r="B25" s="7"/>
      <c r="C25" s="8"/>
      <c r="D25" s="8"/>
      <c r="E25" s="8"/>
      <c r="F25" s="8"/>
      <c r="G25" s="8"/>
      <c r="H25" s="8"/>
      <c r="I25" s="8"/>
      <c r="J25" s="9"/>
    </row>
    <row r="26" spans="2:10" ht="17" thickBot="1" x14ac:dyDescent="0.25">
      <c r="B26" s="10"/>
      <c r="C26" s="11"/>
      <c r="D26" s="11"/>
      <c r="E26" s="11"/>
      <c r="F26" s="11"/>
      <c r="G26" s="11"/>
      <c r="H26" s="11"/>
      <c r="I26" s="11"/>
      <c r="J26" s="12"/>
    </row>
    <row r="29" spans="2:10" x14ac:dyDescent="0.2">
      <c r="G29" t="s">
        <v>12</v>
      </c>
      <c r="I29">
        <f>I21+I17+I13+I9</f>
        <v>205</v>
      </c>
    </row>
    <row r="30" spans="2:10" x14ac:dyDescent="0.2">
      <c r="G30" s="2" t="s">
        <v>21</v>
      </c>
      <c r="H30" s="2"/>
      <c r="I30" s="2">
        <f>I22+I18+I14+I10</f>
        <v>795</v>
      </c>
    </row>
    <row r="34" spans="9:9" x14ac:dyDescent="0.2">
      <c r="I34" s="40">
        <f>I10/I30</f>
        <v>3.1446540880503145E-2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06 01</vt:lpstr>
      <vt:lpstr>06 02</vt:lpstr>
      <vt:lpstr>06 04</vt:lpstr>
      <vt:lpstr>06 05</vt:lpstr>
    </vt:vector>
  </TitlesOfParts>
  <Company>ASU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Carlos Alfaro</cp:lastModifiedBy>
  <dcterms:created xsi:type="dcterms:W3CDTF">2016-04-06T23:38:20Z</dcterms:created>
  <dcterms:modified xsi:type="dcterms:W3CDTF">2016-08-15T21:56:31Z</dcterms:modified>
</cp:coreProperties>
</file>