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LIM\Downloads\"/>
    </mc:Choice>
  </mc:AlternateContent>
  <xr:revisionPtr revIDLastSave="0" documentId="13_ncr:1_{5280FB96-F3F7-4758-80C1-6582689478CB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BARSE" sheetId="16" r:id="rId1"/>
    <sheet name="ACTS-MG" sheetId="17" r:id="rId2"/>
    <sheet name="CSAPPA" sheetId="18" r:id="rId3"/>
    <sheet name="BREQ_PA" sheetId="19" r:id="rId4"/>
    <sheet name="BREQ_AVG" sheetId="20" r:id="rId5"/>
    <sheet name="BREQ_Sed" sheetId="21" r:id="rId6"/>
  </sheets>
  <definedNames>
    <definedName name="_xlnm._FilterDatabase" localSheetId="3" hidden="1">BREQ_PA!$C$1:$C$152</definedName>
    <definedName name="Adventures">#REF!</definedName>
    <definedName name="Sports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21" l="1"/>
  <c r="X2" i="21"/>
  <c r="Y2" i="21"/>
  <c r="Z2" i="21"/>
  <c r="AE2" i="21" s="1"/>
  <c r="AA2" i="21"/>
  <c r="AB2" i="21"/>
  <c r="AC2" i="21"/>
  <c r="AD2" i="21"/>
  <c r="AF2" i="21"/>
  <c r="W3" i="21"/>
  <c r="X3" i="21"/>
  <c r="AC3" i="21" s="1"/>
  <c r="Y3" i="21"/>
  <c r="Z3" i="21"/>
  <c r="AE3" i="21" s="1"/>
  <c r="AA3" i="21"/>
  <c r="AB3" i="21"/>
  <c r="AD3" i="21"/>
  <c r="AF3" i="21"/>
  <c r="W4" i="21"/>
  <c r="X4" i="21"/>
  <c r="AC4" i="21" s="1"/>
  <c r="Y4" i="21"/>
  <c r="Z4" i="21"/>
  <c r="AE4" i="21" s="1"/>
  <c r="AA4" i="21"/>
  <c r="AB4" i="21"/>
  <c r="AD4" i="21"/>
  <c r="AF4" i="21"/>
  <c r="W5" i="21"/>
  <c r="X5" i="21"/>
  <c r="AC5" i="21" s="1"/>
  <c r="Y5" i="21"/>
  <c r="Z5" i="21"/>
  <c r="AE5" i="21" s="1"/>
  <c r="AA5" i="21"/>
  <c r="AB5" i="21"/>
  <c r="AD5" i="21"/>
  <c r="AF5" i="21"/>
  <c r="W6" i="21"/>
  <c r="X6" i="21"/>
  <c r="AC6" i="21" s="1"/>
  <c r="Y6" i="21"/>
  <c r="Z6" i="21"/>
  <c r="AE6" i="21" s="1"/>
  <c r="AA6" i="21"/>
  <c r="AB6" i="21"/>
  <c r="AD6" i="21"/>
  <c r="AF6" i="21"/>
  <c r="W7" i="21"/>
  <c r="X7" i="21"/>
  <c r="AC7" i="21" s="1"/>
  <c r="Y7" i="21"/>
  <c r="Z7" i="21"/>
  <c r="AE7" i="21" s="1"/>
  <c r="AA7" i="21"/>
  <c r="AB7" i="21"/>
  <c r="AD7" i="21"/>
  <c r="AF7" i="21"/>
  <c r="W8" i="21"/>
  <c r="X8" i="21"/>
  <c r="AC8" i="21" s="1"/>
  <c r="Y8" i="21"/>
  <c r="Z8" i="21"/>
  <c r="AE8" i="21" s="1"/>
  <c r="AA8" i="21"/>
  <c r="AB8" i="21"/>
  <c r="AD8" i="21"/>
  <c r="AF8" i="21"/>
  <c r="W9" i="21"/>
  <c r="X9" i="21"/>
  <c r="AC9" i="21" s="1"/>
  <c r="Y9" i="21"/>
  <c r="Z9" i="21"/>
  <c r="AE9" i="21" s="1"/>
  <c r="AA9" i="21"/>
  <c r="AB9" i="21"/>
  <c r="AD9" i="21"/>
  <c r="AF9" i="21"/>
  <c r="W10" i="21"/>
  <c r="X10" i="21"/>
  <c r="AC10" i="21" s="1"/>
  <c r="Y10" i="21"/>
  <c r="Z10" i="21"/>
  <c r="AE10" i="21" s="1"/>
  <c r="AA10" i="21"/>
  <c r="AB10" i="21"/>
  <c r="AD10" i="21"/>
  <c r="AF10" i="21"/>
  <c r="W11" i="21"/>
  <c r="X11" i="21"/>
  <c r="AC11" i="21" s="1"/>
  <c r="Y11" i="21"/>
  <c r="Z11" i="21"/>
  <c r="AE11" i="21" s="1"/>
  <c r="AA11" i="21"/>
  <c r="AB11" i="21"/>
  <c r="AD11" i="21"/>
  <c r="AF11" i="21"/>
  <c r="W12" i="21"/>
  <c r="X12" i="21"/>
  <c r="AC12" i="21" s="1"/>
  <c r="Y12" i="21"/>
  <c r="Z12" i="21"/>
  <c r="AE12" i="21" s="1"/>
  <c r="AA12" i="21"/>
  <c r="AB12" i="21"/>
  <c r="AD12" i="21"/>
  <c r="AF12" i="21"/>
  <c r="W13" i="21"/>
  <c r="X13" i="21"/>
  <c r="AC13" i="21" s="1"/>
  <c r="Y13" i="21"/>
  <c r="Z13" i="21"/>
  <c r="AE13" i="21" s="1"/>
  <c r="AA13" i="21"/>
  <c r="AB13" i="21"/>
  <c r="AD13" i="21"/>
  <c r="AF13" i="21"/>
  <c r="W14" i="21"/>
  <c r="AB14" i="21" s="1"/>
  <c r="X14" i="21"/>
  <c r="AC14" i="21" s="1"/>
  <c r="Y14" i="21"/>
  <c r="Z14" i="21"/>
  <c r="AE14" i="21" s="1"/>
  <c r="AA14" i="21"/>
  <c r="AF14" i="21" s="1"/>
  <c r="AD14" i="21"/>
  <c r="W15" i="21"/>
  <c r="X15" i="21"/>
  <c r="AC15" i="21" s="1"/>
  <c r="Y15" i="21"/>
  <c r="AD15" i="21" s="1"/>
  <c r="Z15" i="21"/>
  <c r="AE15" i="21" s="1"/>
  <c r="AA15" i="21"/>
  <c r="AB15" i="21"/>
  <c r="AF15" i="21"/>
  <c r="W16" i="21"/>
  <c r="AB16" i="21" s="1"/>
  <c r="X16" i="21"/>
  <c r="AC16" i="21" s="1"/>
  <c r="Y16" i="21"/>
  <c r="Z16" i="21"/>
  <c r="AE16" i="21" s="1"/>
  <c r="AA16" i="21"/>
  <c r="AF16" i="21" s="1"/>
  <c r="AD16" i="21"/>
  <c r="W17" i="21"/>
  <c r="X17" i="21"/>
  <c r="AC17" i="21" s="1"/>
  <c r="Y17" i="21"/>
  <c r="AD17" i="21" s="1"/>
  <c r="Z17" i="21"/>
  <c r="AE17" i="21" s="1"/>
  <c r="AA17" i="21"/>
  <c r="AB17" i="21"/>
  <c r="AF17" i="21"/>
  <c r="W18" i="21"/>
  <c r="AB18" i="21" s="1"/>
  <c r="X18" i="21"/>
  <c r="AC18" i="21" s="1"/>
  <c r="Y18" i="21"/>
  <c r="Z18" i="21"/>
  <c r="AE18" i="21" s="1"/>
  <c r="AA18" i="21"/>
  <c r="AF18" i="21" s="1"/>
  <c r="AD18" i="21"/>
  <c r="W19" i="21"/>
  <c r="X19" i="21"/>
  <c r="AC19" i="21" s="1"/>
  <c r="Y19" i="21"/>
  <c r="AD19" i="21" s="1"/>
  <c r="Z19" i="21"/>
  <c r="AA19" i="21"/>
  <c r="AB19" i="21"/>
  <c r="AE19" i="21"/>
  <c r="AF19" i="21"/>
  <c r="W20" i="21"/>
  <c r="AB20" i="21" s="1"/>
  <c r="X20" i="21"/>
  <c r="Y20" i="21"/>
  <c r="Z20" i="21"/>
  <c r="AE20" i="21" s="1"/>
  <c r="AA20" i="21"/>
  <c r="AF20" i="21" s="1"/>
  <c r="AC20" i="21"/>
  <c r="AD20" i="21"/>
  <c r="W21" i="21"/>
  <c r="X21" i="21"/>
  <c r="AC21" i="21" s="1"/>
  <c r="Y21" i="21"/>
  <c r="AD21" i="21" s="1"/>
  <c r="Z21" i="21"/>
  <c r="AA21" i="21"/>
  <c r="AB21" i="21"/>
  <c r="AE21" i="21"/>
  <c r="AF21" i="21"/>
  <c r="W22" i="21"/>
  <c r="AB22" i="21" s="1"/>
  <c r="X22" i="21"/>
  <c r="Y22" i="21"/>
  <c r="Z22" i="21"/>
  <c r="AE22" i="21" s="1"/>
  <c r="AA22" i="21"/>
  <c r="AF22" i="21" s="1"/>
  <c r="AC22" i="21"/>
  <c r="AD22" i="21"/>
  <c r="W23" i="21"/>
  <c r="X23" i="21"/>
  <c r="AC23" i="21" s="1"/>
  <c r="Y23" i="21"/>
  <c r="AD23" i="21" s="1"/>
  <c r="Z23" i="21"/>
  <c r="AA23" i="21"/>
  <c r="AB23" i="21"/>
  <c r="AE23" i="21"/>
  <c r="AF23" i="21"/>
  <c r="W24" i="21"/>
  <c r="AB24" i="21" s="1"/>
  <c r="X24" i="21"/>
  <c r="Y24" i="21"/>
  <c r="Z24" i="21"/>
  <c r="AE24" i="21" s="1"/>
  <c r="AA24" i="21"/>
  <c r="AF24" i="21" s="1"/>
  <c r="AC24" i="21"/>
  <c r="AD24" i="21"/>
  <c r="W25" i="21"/>
  <c r="X25" i="21"/>
  <c r="AC25" i="21" s="1"/>
  <c r="Y25" i="21"/>
  <c r="AD25" i="21" s="1"/>
  <c r="Z25" i="21"/>
  <c r="AA25" i="21"/>
  <c r="AB25" i="21"/>
  <c r="AE25" i="21"/>
  <c r="AF25" i="21"/>
  <c r="W26" i="21"/>
  <c r="AB26" i="21" s="1"/>
  <c r="X26" i="21"/>
  <c r="Y26" i="21"/>
  <c r="Z26" i="21"/>
  <c r="AE26" i="21" s="1"/>
  <c r="AA26" i="21"/>
  <c r="AF26" i="21" s="1"/>
  <c r="AC26" i="21"/>
  <c r="AD26" i="21"/>
  <c r="W27" i="21"/>
  <c r="X27" i="21"/>
  <c r="AC27" i="21" s="1"/>
  <c r="Y27" i="21"/>
  <c r="AD27" i="21" s="1"/>
  <c r="Z27" i="21"/>
  <c r="AA27" i="21"/>
  <c r="AB27" i="21"/>
  <c r="AE27" i="21"/>
  <c r="AF27" i="21"/>
  <c r="W28" i="21"/>
  <c r="AB28" i="21" s="1"/>
  <c r="X28" i="21"/>
  <c r="Y28" i="21"/>
  <c r="Z28" i="21"/>
  <c r="AE28" i="21" s="1"/>
  <c r="AA28" i="21"/>
  <c r="AF28" i="21" s="1"/>
  <c r="AC28" i="21"/>
  <c r="AD28" i="21"/>
  <c r="W29" i="21"/>
  <c r="X29" i="21"/>
  <c r="AC29" i="21" s="1"/>
  <c r="Y29" i="21"/>
  <c r="AD29" i="21" s="1"/>
  <c r="Z29" i="21"/>
  <c r="AA29" i="21"/>
  <c r="AB29" i="21"/>
  <c r="AE29" i="21"/>
  <c r="AF29" i="21"/>
  <c r="W30" i="21"/>
  <c r="AB30" i="21" s="1"/>
  <c r="X30" i="21"/>
  <c r="Y30" i="21"/>
  <c r="Z30" i="21"/>
  <c r="AE30" i="21" s="1"/>
  <c r="AA30" i="21"/>
  <c r="AF30" i="21" s="1"/>
  <c r="AC30" i="21"/>
  <c r="AD30" i="21"/>
  <c r="W31" i="21"/>
  <c r="X31" i="21"/>
  <c r="AC31" i="21" s="1"/>
  <c r="Y31" i="21"/>
  <c r="AD31" i="21" s="1"/>
  <c r="Z31" i="21"/>
  <c r="AA31" i="21"/>
  <c r="AB31" i="21"/>
  <c r="AE31" i="21"/>
  <c r="AF31" i="21"/>
  <c r="W32" i="21"/>
  <c r="AB32" i="21" s="1"/>
  <c r="X32" i="21"/>
  <c r="Y32" i="21"/>
  <c r="Z32" i="21"/>
  <c r="AE32" i="21" s="1"/>
  <c r="AA32" i="21"/>
  <c r="AF32" i="21" s="1"/>
  <c r="AC32" i="21"/>
  <c r="AD32" i="21"/>
  <c r="W33" i="21"/>
  <c r="X33" i="21"/>
  <c r="AC33" i="21" s="1"/>
  <c r="Y33" i="21"/>
  <c r="AD33" i="21" s="1"/>
  <c r="Z33" i="21"/>
  <c r="AA33" i="21"/>
  <c r="AB33" i="21"/>
  <c r="AE33" i="21"/>
  <c r="AF33" i="21"/>
  <c r="W34" i="21"/>
  <c r="AB34" i="21" s="1"/>
  <c r="X34" i="21"/>
  <c r="Y34" i="21"/>
  <c r="Z34" i="21"/>
  <c r="AE34" i="21" s="1"/>
  <c r="AA34" i="21"/>
  <c r="AF34" i="21" s="1"/>
  <c r="AC34" i="21"/>
  <c r="AD34" i="21"/>
  <c r="W35" i="21"/>
  <c r="X35" i="21"/>
  <c r="AC35" i="21" s="1"/>
  <c r="Y35" i="21"/>
  <c r="AD35" i="21" s="1"/>
  <c r="Z35" i="21"/>
  <c r="AA35" i="21"/>
  <c r="AB35" i="21"/>
  <c r="AE35" i="21"/>
  <c r="AF35" i="21"/>
  <c r="W36" i="21"/>
  <c r="AB36" i="21" s="1"/>
  <c r="X36" i="21"/>
  <c r="Y36" i="21"/>
  <c r="Z36" i="21"/>
  <c r="AE36" i="21" s="1"/>
  <c r="AA36" i="21"/>
  <c r="AF36" i="21" s="1"/>
  <c r="AC36" i="21"/>
  <c r="AD36" i="21"/>
  <c r="W37" i="21"/>
  <c r="X37" i="21"/>
  <c r="AC37" i="21" s="1"/>
  <c r="Y37" i="21"/>
  <c r="AD37" i="21" s="1"/>
  <c r="Z37" i="21"/>
  <c r="AA37" i="21"/>
  <c r="AB37" i="21"/>
  <c r="AE37" i="21"/>
  <c r="AF37" i="21"/>
  <c r="W38" i="21"/>
  <c r="AB38" i="21" s="1"/>
  <c r="X38" i="21"/>
  <c r="Y38" i="21"/>
  <c r="Z38" i="21"/>
  <c r="AE38" i="21" s="1"/>
  <c r="AA38" i="21"/>
  <c r="AF38" i="21" s="1"/>
  <c r="AC38" i="21"/>
  <c r="AD38" i="21"/>
  <c r="W39" i="21"/>
  <c r="X39" i="21"/>
  <c r="AC39" i="21" s="1"/>
  <c r="Y39" i="21"/>
  <c r="AD39" i="21" s="1"/>
  <c r="Z39" i="21"/>
  <c r="AA39" i="21"/>
  <c r="AB39" i="21"/>
  <c r="AE39" i="21"/>
  <c r="AF39" i="21"/>
  <c r="W40" i="21"/>
  <c r="AB40" i="21" s="1"/>
  <c r="X40" i="21"/>
  <c r="Y40" i="21"/>
  <c r="Z40" i="21"/>
  <c r="AE40" i="21" s="1"/>
  <c r="AA40" i="21"/>
  <c r="AF40" i="21" s="1"/>
  <c r="AC40" i="21"/>
  <c r="AD40" i="21"/>
  <c r="W41" i="21"/>
  <c r="X41" i="21"/>
  <c r="AC41" i="21" s="1"/>
  <c r="Y41" i="21"/>
  <c r="AD41" i="21" s="1"/>
  <c r="Z41" i="21"/>
  <c r="AA41" i="21"/>
  <c r="AB41" i="21"/>
  <c r="AE41" i="21"/>
  <c r="AF41" i="21"/>
  <c r="W42" i="21"/>
  <c r="AB42" i="21" s="1"/>
  <c r="X42" i="21"/>
  <c r="Y42" i="21"/>
  <c r="Z42" i="21"/>
  <c r="AE42" i="21" s="1"/>
  <c r="AA42" i="21"/>
  <c r="AF42" i="21" s="1"/>
  <c r="AC42" i="21"/>
  <c r="AD42" i="21"/>
  <c r="W43" i="21"/>
  <c r="X43" i="21"/>
  <c r="AC43" i="21" s="1"/>
  <c r="Y43" i="21"/>
  <c r="AD43" i="21" s="1"/>
  <c r="Z43" i="21"/>
  <c r="AA43" i="21"/>
  <c r="AB43" i="21"/>
  <c r="AE43" i="21"/>
  <c r="AF43" i="21"/>
  <c r="W44" i="21"/>
  <c r="AB44" i="21" s="1"/>
  <c r="X44" i="21"/>
  <c r="Y44" i="21"/>
  <c r="Z44" i="21"/>
  <c r="AE44" i="21" s="1"/>
  <c r="AA44" i="21"/>
  <c r="AF44" i="21" s="1"/>
  <c r="AC44" i="21"/>
  <c r="AD44" i="21"/>
  <c r="W45" i="21"/>
  <c r="X45" i="21"/>
  <c r="AC45" i="21" s="1"/>
  <c r="Y45" i="21"/>
  <c r="AD45" i="21" s="1"/>
  <c r="Z45" i="21"/>
  <c r="AA45" i="21"/>
  <c r="AB45" i="21"/>
  <c r="AE45" i="21"/>
  <c r="AF45" i="21"/>
  <c r="W46" i="21"/>
  <c r="AB46" i="21" s="1"/>
  <c r="X46" i="21"/>
  <c r="Y46" i="21"/>
  <c r="Z46" i="21"/>
  <c r="AE46" i="21" s="1"/>
  <c r="AA46" i="21"/>
  <c r="AF46" i="21" s="1"/>
  <c r="AC46" i="21"/>
  <c r="AD46" i="21"/>
  <c r="W47" i="21"/>
  <c r="X47" i="21"/>
  <c r="AC47" i="21" s="1"/>
  <c r="Y47" i="21"/>
  <c r="AD47" i="21" s="1"/>
  <c r="Z47" i="21"/>
  <c r="AA47" i="21"/>
  <c r="AB47" i="21"/>
  <c r="AE47" i="21"/>
  <c r="AF47" i="21"/>
  <c r="W48" i="21"/>
  <c r="AB48" i="21" s="1"/>
  <c r="X48" i="21"/>
  <c r="Y48" i="21"/>
  <c r="Z48" i="21"/>
  <c r="AE48" i="21" s="1"/>
  <c r="AA48" i="21"/>
  <c r="AF48" i="21" s="1"/>
  <c r="AC48" i="21"/>
  <c r="AD48" i="21"/>
  <c r="W49" i="21"/>
  <c r="X49" i="21"/>
  <c r="AC49" i="21" s="1"/>
  <c r="Y49" i="21"/>
  <c r="AD49" i="21" s="1"/>
  <c r="Z49" i="21"/>
  <c r="AA49" i="21"/>
  <c r="AB49" i="21"/>
  <c r="AE49" i="21"/>
  <c r="AF49" i="21"/>
  <c r="W50" i="21"/>
  <c r="AB50" i="21" s="1"/>
  <c r="X50" i="21"/>
  <c r="Y50" i="21"/>
  <c r="Z50" i="21"/>
  <c r="AE50" i="21" s="1"/>
  <c r="AA50" i="21"/>
  <c r="AF50" i="21" s="1"/>
  <c r="AC50" i="21"/>
  <c r="AD50" i="21"/>
  <c r="W51" i="21"/>
  <c r="X51" i="21"/>
  <c r="AC51" i="21" s="1"/>
  <c r="Y51" i="21"/>
  <c r="AD51" i="21" s="1"/>
  <c r="Z51" i="21"/>
  <c r="AA51" i="21"/>
  <c r="AB51" i="21"/>
  <c r="AE51" i="21"/>
  <c r="AF51" i="21"/>
  <c r="W52" i="21"/>
  <c r="AB52" i="21" s="1"/>
  <c r="X52" i="21"/>
  <c r="Y52" i="21"/>
  <c r="Z52" i="21"/>
  <c r="AE52" i="21" s="1"/>
  <c r="AA52" i="21"/>
  <c r="AF52" i="21" s="1"/>
  <c r="AC52" i="21"/>
  <c r="AD52" i="21"/>
  <c r="W53" i="21"/>
  <c r="X53" i="21"/>
  <c r="AC53" i="21" s="1"/>
  <c r="Y53" i="21"/>
  <c r="AD53" i="21" s="1"/>
  <c r="Z53" i="21"/>
  <c r="AA53" i="21"/>
  <c r="AB53" i="21"/>
  <c r="AE53" i="21"/>
  <c r="AF53" i="21"/>
  <c r="W54" i="21"/>
  <c r="X54" i="21"/>
  <c r="Y54" i="21"/>
  <c r="Z54" i="21"/>
  <c r="AE54" i="21" s="1"/>
  <c r="AA54" i="21"/>
  <c r="AB54" i="21"/>
  <c r="AC54" i="21"/>
  <c r="AD54" i="21"/>
  <c r="AF54" i="21"/>
  <c r="W55" i="21"/>
  <c r="X55" i="21"/>
  <c r="AC55" i="21" s="1"/>
  <c r="Y55" i="21"/>
  <c r="Z55" i="21"/>
  <c r="AA55" i="21"/>
  <c r="AB55" i="21"/>
  <c r="AD55" i="21"/>
  <c r="AE55" i="21"/>
  <c r="AF55" i="21"/>
  <c r="W56" i="21"/>
  <c r="X56" i="21"/>
  <c r="Y56" i="21"/>
  <c r="Z56" i="21"/>
  <c r="AE56" i="21" s="1"/>
  <c r="AA56" i="21"/>
  <c r="AB56" i="21"/>
  <c r="AC56" i="21"/>
  <c r="AD56" i="21"/>
  <c r="AF56" i="21"/>
  <c r="W57" i="21"/>
  <c r="X57" i="21"/>
  <c r="AC57" i="21" s="1"/>
  <c r="Y57" i="21"/>
  <c r="AD57" i="21" s="1"/>
  <c r="Z57" i="21"/>
  <c r="AA57" i="21"/>
  <c r="AB57" i="21"/>
  <c r="AE57" i="21"/>
  <c r="AF57" i="21"/>
  <c r="W58" i="21"/>
  <c r="AB58" i="21" s="1"/>
  <c r="X58" i="21"/>
  <c r="Y58" i="21"/>
  <c r="Z58" i="21"/>
  <c r="AE58" i="21" s="1"/>
  <c r="AA58" i="21"/>
  <c r="AF58" i="21" s="1"/>
  <c r="AC58" i="21"/>
  <c r="AD58" i="21"/>
  <c r="W59" i="21"/>
  <c r="X59" i="21"/>
  <c r="AC59" i="21" s="1"/>
  <c r="Y59" i="21"/>
  <c r="AD59" i="21" s="1"/>
  <c r="Z59" i="21"/>
  <c r="AA59" i="21"/>
  <c r="AB59" i="21"/>
  <c r="AE59" i="21"/>
  <c r="AF59" i="21"/>
  <c r="W60" i="21"/>
  <c r="AB60" i="21" s="1"/>
  <c r="X60" i="21"/>
  <c r="Y60" i="21"/>
  <c r="Z60" i="21"/>
  <c r="AE60" i="21" s="1"/>
  <c r="AA60" i="21"/>
  <c r="AF60" i="21" s="1"/>
  <c r="AC60" i="21"/>
  <c r="AD60" i="21"/>
  <c r="W61" i="21"/>
  <c r="X61" i="21"/>
  <c r="AC61" i="21" s="1"/>
  <c r="Y61" i="21"/>
  <c r="AD61" i="21" s="1"/>
  <c r="Z61" i="21"/>
  <c r="AA61" i="21"/>
  <c r="AB61" i="21"/>
  <c r="AE61" i="21"/>
  <c r="AF61" i="21"/>
  <c r="W62" i="21"/>
  <c r="AB62" i="21" s="1"/>
  <c r="X62" i="21"/>
  <c r="Y62" i="21"/>
  <c r="Z62" i="21"/>
  <c r="AE62" i="21" s="1"/>
  <c r="AA62" i="21"/>
  <c r="AF62" i="21" s="1"/>
  <c r="AC62" i="21"/>
  <c r="AD62" i="21"/>
  <c r="W63" i="21"/>
  <c r="X63" i="21"/>
  <c r="AC63" i="21" s="1"/>
  <c r="Y63" i="21"/>
  <c r="AD63" i="21" s="1"/>
  <c r="Z63" i="21"/>
  <c r="AA63" i="21"/>
  <c r="AB63" i="21"/>
  <c r="AE63" i="21"/>
  <c r="AF63" i="21"/>
  <c r="W64" i="21"/>
  <c r="AB64" i="21" s="1"/>
  <c r="X64" i="21"/>
  <c r="Y64" i="21"/>
  <c r="Z64" i="21"/>
  <c r="AE64" i="21" s="1"/>
  <c r="AA64" i="21"/>
  <c r="AF64" i="21" s="1"/>
  <c r="AC64" i="21"/>
  <c r="AD64" i="21"/>
  <c r="W65" i="21"/>
  <c r="X65" i="21"/>
  <c r="AC65" i="21" s="1"/>
  <c r="Y65" i="21"/>
  <c r="AD65" i="21" s="1"/>
  <c r="Z65" i="21"/>
  <c r="AA65" i="21"/>
  <c r="AB65" i="21"/>
  <c r="AE65" i="21"/>
  <c r="AF65" i="21"/>
  <c r="W66" i="21"/>
  <c r="AB66" i="21" s="1"/>
  <c r="X66" i="21"/>
  <c r="Y66" i="21"/>
  <c r="Z66" i="21"/>
  <c r="AE66" i="21" s="1"/>
  <c r="AA66" i="21"/>
  <c r="AF66" i="21" s="1"/>
  <c r="AC66" i="21"/>
  <c r="AD66" i="21"/>
  <c r="W67" i="21"/>
  <c r="X67" i="21"/>
  <c r="AC67" i="21" s="1"/>
  <c r="Y67" i="21"/>
  <c r="AD67" i="21" s="1"/>
  <c r="Z67" i="21"/>
  <c r="AA67" i="21"/>
  <c r="AB67" i="21"/>
  <c r="AE67" i="21"/>
  <c r="AF67" i="21"/>
  <c r="W68" i="21"/>
  <c r="AB68" i="21" s="1"/>
  <c r="X68" i="21"/>
  <c r="Y68" i="21"/>
  <c r="Z68" i="21"/>
  <c r="AA68" i="21"/>
  <c r="AF68" i="21" s="1"/>
  <c r="AC68" i="21"/>
  <c r="AD68" i="21"/>
  <c r="AE68" i="21"/>
  <c r="W69" i="21"/>
  <c r="X69" i="21"/>
  <c r="Y69" i="21"/>
  <c r="AD69" i="21" s="1"/>
  <c r="Z69" i="21"/>
  <c r="AA69" i="21"/>
  <c r="AB69" i="21"/>
  <c r="AC69" i="21"/>
  <c r="AE69" i="21"/>
  <c r="AF69" i="21"/>
  <c r="W70" i="21"/>
  <c r="AB70" i="21" s="1"/>
  <c r="X70" i="21"/>
  <c r="Y70" i="21"/>
  <c r="Z70" i="21"/>
  <c r="AE70" i="21" s="1"/>
  <c r="AA70" i="21"/>
  <c r="AF70" i="21" s="1"/>
  <c r="AC70" i="21"/>
  <c r="AD70" i="21"/>
  <c r="W71" i="21"/>
  <c r="X71" i="21"/>
  <c r="Y71" i="21"/>
  <c r="AD71" i="21" s="1"/>
  <c r="Z71" i="21"/>
  <c r="AA71" i="21"/>
  <c r="AB71" i="21"/>
  <c r="AC71" i="21"/>
  <c r="AE71" i="21"/>
  <c r="AF71" i="21"/>
  <c r="W72" i="21"/>
  <c r="AB72" i="21" s="1"/>
  <c r="X72" i="21"/>
  <c r="Y72" i="21"/>
  <c r="Z72" i="21"/>
  <c r="AA72" i="21"/>
  <c r="AF72" i="21" s="1"/>
  <c r="AC72" i="21"/>
  <c r="AD72" i="21"/>
  <c r="AE72" i="21"/>
  <c r="W73" i="21"/>
  <c r="X73" i="21"/>
  <c r="Y73" i="21"/>
  <c r="AD73" i="21" s="1"/>
  <c r="Z73" i="21"/>
  <c r="AA73" i="21"/>
  <c r="AB73" i="21"/>
  <c r="AC73" i="21"/>
  <c r="AE73" i="21"/>
  <c r="AF73" i="21"/>
  <c r="W74" i="21"/>
  <c r="X74" i="21"/>
  <c r="AC74" i="21" s="1"/>
  <c r="Y74" i="21"/>
  <c r="Z74" i="21"/>
  <c r="AA74" i="21"/>
  <c r="AB74" i="21"/>
  <c r="AD74" i="21"/>
  <c r="AE74" i="21"/>
  <c r="AF74" i="21"/>
  <c r="W75" i="21"/>
  <c r="X75" i="21"/>
  <c r="AC75" i="21" s="1"/>
  <c r="Y75" i="21"/>
  <c r="Z75" i="21"/>
  <c r="AE75" i="21" s="1"/>
  <c r="AA75" i="21"/>
  <c r="AB75" i="21"/>
  <c r="AD75" i="21"/>
  <c r="AF75" i="21"/>
  <c r="W76" i="21"/>
  <c r="AB76" i="21" s="1"/>
  <c r="X76" i="21"/>
  <c r="AC76" i="21" s="1"/>
  <c r="Y76" i="21"/>
  <c r="Z76" i="21"/>
  <c r="AE76" i="21" s="1"/>
  <c r="AA76" i="21"/>
  <c r="AF76" i="21" s="1"/>
  <c r="AD76" i="21"/>
  <c r="W77" i="21"/>
  <c r="X77" i="21"/>
  <c r="AC77" i="21" s="1"/>
  <c r="Y77" i="21"/>
  <c r="Z77" i="21"/>
  <c r="AE77" i="21" s="1"/>
  <c r="AA77" i="21"/>
  <c r="AB77" i="21"/>
  <c r="AD77" i="21"/>
  <c r="AF77" i="21"/>
  <c r="W78" i="21"/>
  <c r="AB78" i="21" s="1"/>
  <c r="X78" i="21"/>
  <c r="AC78" i="21" s="1"/>
  <c r="Y78" i="21"/>
  <c r="Z78" i="21"/>
  <c r="AA78" i="21"/>
  <c r="AF78" i="21" s="1"/>
  <c r="AD78" i="21"/>
  <c r="AE78" i="21"/>
  <c r="W79" i="21"/>
  <c r="X79" i="21"/>
  <c r="AC79" i="21" s="1"/>
  <c r="Y79" i="21"/>
  <c r="Z79" i="21"/>
  <c r="AE79" i="21" s="1"/>
  <c r="AA79" i="21"/>
  <c r="AB79" i="21"/>
  <c r="AD79" i="21"/>
  <c r="AF79" i="21"/>
  <c r="W80" i="21"/>
  <c r="AB80" i="21" s="1"/>
  <c r="X80" i="21"/>
  <c r="AC80" i="21" s="1"/>
  <c r="Y80" i="21"/>
  <c r="Z80" i="21"/>
  <c r="AA80" i="21"/>
  <c r="AD80" i="21"/>
  <c r="AE80" i="21"/>
  <c r="AF80" i="21"/>
  <c r="W81" i="21"/>
  <c r="X81" i="21"/>
  <c r="Y81" i="21"/>
  <c r="AD81" i="21" s="1"/>
  <c r="Z81" i="21"/>
  <c r="AE81" i="21" s="1"/>
  <c r="AA81" i="21"/>
  <c r="AB81" i="21"/>
  <c r="AC81" i="21"/>
  <c r="AF81" i="21"/>
  <c r="W82" i="21"/>
  <c r="X82" i="21"/>
  <c r="AC82" i="21" s="1"/>
  <c r="Y82" i="21"/>
  <c r="Z82" i="21"/>
  <c r="AA82" i="21"/>
  <c r="AB82" i="21"/>
  <c r="AD82" i="21"/>
  <c r="AE82" i="21"/>
  <c r="AF82" i="21"/>
  <c r="W83" i="21"/>
  <c r="X83" i="21"/>
  <c r="AC83" i="21" s="1"/>
  <c r="Y83" i="21"/>
  <c r="Z83" i="21"/>
  <c r="AE83" i="21" s="1"/>
  <c r="AA83" i="21"/>
  <c r="AB83" i="21"/>
  <c r="AD83" i="21"/>
  <c r="AF83" i="21"/>
  <c r="W84" i="21"/>
  <c r="AB84" i="21" s="1"/>
  <c r="X84" i="21"/>
  <c r="AC84" i="21" s="1"/>
  <c r="Y84" i="21"/>
  <c r="Z84" i="21"/>
  <c r="AE84" i="21" s="1"/>
  <c r="AA84" i="21"/>
  <c r="AF84" i="21" s="1"/>
  <c r="AD84" i="21"/>
  <c r="W85" i="21"/>
  <c r="X85" i="21"/>
  <c r="AC85" i="21" s="1"/>
  <c r="Y85" i="21"/>
  <c r="Z85" i="21"/>
  <c r="AE85" i="21" s="1"/>
  <c r="AA85" i="21"/>
  <c r="AB85" i="21"/>
  <c r="AD85" i="21"/>
  <c r="AF85" i="21"/>
  <c r="W86" i="21"/>
  <c r="AB86" i="21" s="1"/>
  <c r="X86" i="21"/>
  <c r="AC86" i="21" s="1"/>
  <c r="Y86" i="21"/>
  <c r="Z86" i="21"/>
  <c r="AA86" i="21"/>
  <c r="AF86" i="21" s="1"/>
  <c r="AD86" i="21"/>
  <c r="AE86" i="21"/>
  <c r="W87" i="21"/>
  <c r="X87" i="21"/>
  <c r="AC87" i="21" s="1"/>
  <c r="Y87" i="21"/>
  <c r="Z87" i="21"/>
  <c r="AE87" i="21" s="1"/>
  <c r="AA87" i="21"/>
  <c r="AB87" i="21"/>
  <c r="AD87" i="21"/>
  <c r="AF87" i="21"/>
  <c r="W88" i="21"/>
  <c r="AB88" i="21" s="1"/>
  <c r="X88" i="21"/>
  <c r="AC88" i="21" s="1"/>
  <c r="Y88" i="21"/>
  <c r="Z88" i="21"/>
  <c r="AE88" i="21" s="1"/>
  <c r="AA88" i="21"/>
  <c r="AD88" i="21"/>
  <c r="AF88" i="21"/>
  <c r="W89" i="21"/>
  <c r="X89" i="21"/>
  <c r="AC89" i="21" s="1"/>
  <c r="Y89" i="21"/>
  <c r="Z89" i="21"/>
  <c r="AE89" i="21" s="1"/>
  <c r="AA89" i="21"/>
  <c r="AB89" i="21"/>
  <c r="AD89" i="21"/>
  <c r="AF89" i="21"/>
  <c r="W90" i="21"/>
  <c r="AB90" i="21" s="1"/>
  <c r="X90" i="21"/>
  <c r="AC90" i="21" s="1"/>
  <c r="Y90" i="21"/>
  <c r="Z90" i="21"/>
  <c r="AA90" i="21"/>
  <c r="AD90" i="21"/>
  <c r="AE90" i="21"/>
  <c r="AF90" i="21"/>
  <c r="W91" i="21"/>
  <c r="X91" i="21"/>
  <c r="AC91" i="21" s="1"/>
  <c r="Y91" i="21"/>
  <c r="Z91" i="21"/>
  <c r="AE91" i="21" s="1"/>
  <c r="AA91" i="21"/>
  <c r="AB91" i="21"/>
  <c r="AD91" i="21"/>
  <c r="AF91" i="21"/>
  <c r="W92" i="21"/>
  <c r="AB92" i="21" s="1"/>
  <c r="X92" i="21"/>
  <c r="AC92" i="21" s="1"/>
  <c r="Y92" i="21"/>
  <c r="Z92" i="21"/>
  <c r="AE92" i="21" s="1"/>
  <c r="AA92" i="21"/>
  <c r="AD92" i="21"/>
  <c r="AF92" i="21"/>
  <c r="W93" i="21"/>
  <c r="X93" i="21"/>
  <c r="AC93" i="21" s="1"/>
  <c r="Y93" i="21"/>
  <c r="Z93" i="21"/>
  <c r="AE93" i="21" s="1"/>
  <c r="AA93" i="21"/>
  <c r="AB93" i="21"/>
  <c r="AD93" i="21"/>
  <c r="AF93" i="21"/>
  <c r="W94" i="21"/>
  <c r="AB94" i="21" s="1"/>
  <c r="X94" i="21"/>
  <c r="AC94" i="21" s="1"/>
  <c r="Y94" i="21"/>
  <c r="Z94" i="21"/>
  <c r="AA94" i="21"/>
  <c r="AF94" i="21" s="1"/>
  <c r="AD94" i="21"/>
  <c r="AE94" i="21"/>
  <c r="W95" i="21"/>
  <c r="X95" i="21"/>
  <c r="AC95" i="21" s="1"/>
  <c r="Y95" i="21"/>
  <c r="Z95" i="21"/>
  <c r="AE95" i="21" s="1"/>
  <c r="AA95" i="21"/>
  <c r="AB95" i="21"/>
  <c r="AD95" i="21"/>
  <c r="AF95" i="21"/>
  <c r="W96" i="21"/>
  <c r="AB96" i="21" s="1"/>
  <c r="X96" i="21"/>
  <c r="AC96" i="21" s="1"/>
  <c r="Y96" i="21"/>
  <c r="Z96" i="21"/>
  <c r="AE96" i="21" s="1"/>
  <c r="AA96" i="21"/>
  <c r="AD96" i="21"/>
  <c r="AF96" i="21"/>
  <c r="W97" i="21"/>
  <c r="X97" i="21"/>
  <c r="Y97" i="21"/>
  <c r="Z97" i="21"/>
  <c r="AE97" i="21" s="1"/>
  <c r="AA97" i="21"/>
  <c r="AB97" i="21"/>
  <c r="AC97" i="21"/>
  <c r="AD97" i="21"/>
  <c r="AF97" i="21"/>
  <c r="W98" i="21"/>
  <c r="X98" i="21"/>
  <c r="AC98" i="21" s="1"/>
  <c r="Y98" i="21"/>
  <c r="Z98" i="21"/>
  <c r="AA98" i="21"/>
  <c r="AB98" i="21"/>
  <c r="AD98" i="21"/>
  <c r="AE98" i="21"/>
  <c r="AF98" i="21"/>
  <c r="W99" i="21"/>
  <c r="X99" i="21"/>
  <c r="AC99" i="21" s="1"/>
  <c r="Y99" i="21"/>
  <c r="Z99" i="21"/>
  <c r="AE99" i="21" s="1"/>
  <c r="AA99" i="21"/>
  <c r="AB99" i="21"/>
  <c r="AD99" i="21"/>
  <c r="AF99" i="21"/>
  <c r="W100" i="21"/>
  <c r="AB100" i="21" s="1"/>
  <c r="X100" i="21"/>
  <c r="AC100" i="21" s="1"/>
  <c r="Y100" i="21"/>
  <c r="Z100" i="21"/>
  <c r="AE100" i="21" s="1"/>
  <c r="AA100" i="21"/>
  <c r="AD100" i="21"/>
  <c r="AF100" i="21"/>
  <c r="W101" i="21"/>
  <c r="X101" i="21"/>
  <c r="AC101" i="21" s="1"/>
  <c r="Y101" i="21"/>
  <c r="Z101" i="21"/>
  <c r="AE101" i="21" s="1"/>
  <c r="AA101" i="21"/>
  <c r="AB101" i="21"/>
  <c r="AD101" i="21"/>
  <c r="AF101" i="21"/>
  <c r="W102" i="21"/>
  <c r="AB102" i="21" s="1"/>
  <c r="X102" i="21"/>
  <c r="AC102" i="21" s="1"/>
  <c r="Y102" i="21"/>
  <c r="Z102" i="21"/>
  <c r="AA102" i="21"/>
  <c r="AD102" i="21"/>
  <c r="AE102" i="21"/>
  <c r="AF102" i="21"/>
  <c r="W103" i="21"/>
  <c r="X103" i="21"/>
  <c r="AC103" i="21" s="1"/>
  <c r="Y103" i="21"/>
  <c r="Z103" i="21"/>
  <c r="AE103" i="21" s="1"/>
  <c r="AA103" i="21"/>
  <c r="AB103" i="21"/>
  <c r="AD103" i="21"/>
  <c r="AF103" i="21"/>
  <c r="W104" i="21"/>
  <c r="AB104" i="21" s="1"/>
  <c r="X104" i="21"/>
  <c r="AC104" i="21" s="1"/>
  <c r="Y104" i="21"/>
  <c r="Z104" i="21"/>
  <c r="AE104" i="21" s="1"/>
  <c r="AA104" i="21"/>
  <c r="AD104" i="21"/>
  <c r="AF104" i="21"/>
  <c r="W105" i="21"/>
  <c r="X105" i="21"/>
  <c r="Y105" i="21"/>
  <c r="Z105" i="21"/>
  <c r="AE105" i="21" s="1"/>
  <c r="AA105" i="21"/>
  <c r="AB105" i="21"/>
  <c r="AC105" i="21"/>
  <c r="AD105" i="21"/>
  <c r="AF105" i="21"/>
  <c r="W106" i="21"/>
  <c r="X106" i="21"/>
  <c r="AC106" i="21" s="1"/>
  <c r="Y106" i="21"/>
  <c r="Z106" i="21"/>
  <c r="AA106" i="21"/>
  <c r="AB106" i="21"/>
  <c r="AD106" i="21"/>
  <c r="AE106" i="21"/>
  <c r="AF106" i="21"/>
  <c r="W107" i="21"/>
  <c r="X107" i="21"/>
  <c r="AC107" i="21" s="1"/>
  <c r="Y107" i="21"/>
  <c r="Z107" i="21"/>
  <c r="AE107" i="21" s="1"/>
  <c r="AA107" i="21"/>
  <c r="AB107" i="21"/>
  <c r="AD107" i="21"/>
  <c r="AF107" i="21"/>
  <c r="W108" i="21"/>
  <c r="AB108" i="21" s="1"/>
  <c r="X108" i="21"/>
  <c r="AC108" i="21" s="1"/>
  <c r="Y108" i="21"/>
  <c r="Z108" i="21"/>
  <c r="AE108" i="21" s="1"/>
  <c r="AA108" i="21"/>
  <c r="AF108" i="21" s="1"/>
  <c r="AD108" i="21"/>
  <c r="W109" i="21"/>
  <c r="X109" i="21"/>
  <c r="AC109" i="21" s="1"/>
  <c r="Y109" i="21"/>
  <c r="Z109" i="21"/>
  <c r="AE109" i="21" s="1"/>
  <c r="AA109" i="21"/>
  <c r="AB109" i="21"/>
  <c r="AD109" i="21"/>
  <c r="AF109" i="21"/>
  <c r="W110" i="21"/>
  <c r="AB110" i="21" s="1"/>
  <c r="X110" i="21"/>
  <c r="AC110" i="21" s="1"/>
  <c r="Y110" i="21"/>
  <c r="Z110" i="21"/>
  <c r="AA110" i="21"/>
  <c r="AF110" i="21" s="1"/>
  <c r="AD110" i="21"/>
  <c r="AE110" i="21"/>
  <c r="W111" i="21"/>
  <c r="X111" i="21"/>
  <c r="AC111" i="21" s="1"/>
  <c r="Y111" i="21"/>
  <c r="Z111" i="21"/>
  <c r="AE111" i="21" s="1"/>
  <c r="AA111" i="21"/>
  <c r="AB111" i="21"/>
  <c r="AD111" i="21"/>
  <c r="AF111" i="21"/>
  <c r="W112" i="21"/>
  <c r="AB112" i="21" s="1"/>
  <c r="X112" i="21"/>
  <c r="AC112" i="21" s="1"/>
  <c r="Y112" i="21"/>
  <c r="Z112" i="21"/>
  <c r="AA112" i="21"/>
  <c r="AD112" i="21"/>
  <c r="AE112" i="21"/>
  <c r="AF112" i="21"/>
  <c r="W113" i="21"/>
  <c r="X113" i="21"/>
  <c r="Y113" i="21"/>
  <c r="AD113" i="21" s="1"/>
  <c r="Z113" i="21"/>
  <c r="AE113" i="21" s="1"/>
  <c r="AA113" i="21"/>
  <c r="AB113" i="21"/>
  <c r="AC113" i="21"/>
  <c r="AF113" i="21"/>
  <c r="W114" i="21"/>
  <c r="X114" i="21"/>
  <c r="AC114" i="21" s="1"/>
  <c r="Y114" i="21"/>
  <c r="Z114" i="21"/>
  <c r="AA114" i="21"/>
  <c r="AB114" i="21"/>
  <c r="AD114" i="21"/>
  <c r="AE114" i="21"/>
  <c r="AF114" i="21"/>
  <c r="W115" i="21"/>
  <c r="X115" i="21"/>
  <c r="AC115" i="21" s="1"/>
  <c r="Y115" i="21"/>
  <c r="Z115" i="21"/>
  <c r="AE115" i="21" s="1"/>
  <c r="AA115" i="21"/>
  <c r="AB115" i="21"/>
  <c r="AD115" i="21"/>
  <c r="AF115" i="21"/>
  <c r="W116" i="21"/>
  <c r="AB116" i="21" s="1"/>
  <c r="X116" i="21"/>
  <c r="AC116" i="21" s="1"/>
  <c r="Y116" i="21"/>
  <c r="Z116" i="21"/>
  <c r="AE116" i="21" s="1"/>
  <c r="AA116" i="21"/>
  <c r="AF116" i="21" s="1"/>
  <c r="AD116" i="21"/>
  <c r="W117" i="21"/>
  <c r="X117" i="21"/>
  <c r="AC117" i="21" s="1"/>
  <c r="Y117" i="21"/>
  <c r="Z117" i="21"/>
  <c r="AE117" i="21" s="1"/>
  <c r="AA117" i="21"/>
  <c r="AB117" i="21"/>
  <c r="AD117" i="21"/>
  <c r="AF117" i="21"/>
  <c r="W118" i="21"/>
  <c r="AB118" i="21" s="1"/>
  <c r="X118" i="21"/>
  <c r="AC118" i="21" s="1"/>
  <c r="Y118" i="21"/>
  <c r="Z118" i="21"/>
  <c r="AA118" i="21"/>
  <c r="AF118" i="21" s="1"/>
  <c r="AD118" i="21"/>
  <c r="AE118" i="21"/>
  <c r="W119" i="21"/>
  <c r="X119" i="21"/>
  <c r="AC119" i="21" s="1"/>
  <c r="Y119" i="21"/>
  <c r="Z119" i="21"/>
  <c r="AE119" i="21" s="1"/>
  <c r="AA119" i="21"/>
  <c r="AB119" i="21"/>
  <c r="AD119" i="21"/>
  <c r="AF119" i="21"/>
  <c r="W120" i="21"/>
  <c r="AB120" i="21" s="1"/>
  <c r="X120" i="21"/>
  <c r="AC120" i="21" s="1"/>
  <c r="Y120" i="21"/>
  <c r="Z120" i="21"/>
  <c r="AE120" i="21" s="1"/>
  <c r="AA120" i="21"/>
  <c r="AD120" i="21"/>
  <c r="AF120" i="21"/>
  <c r="W121" i="21"/>
  <c r="X121" i="21"/>
  <c r="AC121" i="21" s="1"/>
  <c r="Y121" i="21"/>
  <c r="Z121" i="21"/>
  <c r="AE121" i="21" s="1"/>
  <c r="AA121" i="21"/>
  <c r="AB121" i="21"/>
  <c r="AD121" i="21"/>
  <c r="AF121" i="21"/>
  <c r="W122" i="21"/>
  <c r="AB122" i="21" s="1"/>
  <c r="X122" i="21"/>
  <c r="AC122" i="21" s="1"/>
  <c r="Y122" i="21"/>
  <c r="Z122" i="21"/>
  <c r="AA122" i="21"/>
  <c r="AD122" i="21"/>
  <c r="AE122" i="21"/>
  <c r="AF122" i="21"/>
  <c r="W123" i="21"/>
  <c r="X123" i="21"/>
  <c r="AC123" i="21" s="1"/>
  <c r="Y123" i="21"/>
  <c r="Z123" i="21"/>
  <c r="AE123" i="21" s="1"/>
  <c r="AA123" i="21"/>
  <c r="AB123" i="21"/>
  <c r="AD123" i="21"/>
  <c r="AF123" i="21"/>
  <c r="W124" i="21"/>
  <c r="AB124" i="21" s="1"/>
  <c r="X124" i="21"/>
  <c r="AC124" i="21" s="1"/>
  <c r="Y124" i="21"/>
  <c r="Z124" i="21"/>
  <c r="AE124" i="21" s="1"/>
  <c r="AA124" i="21"/>
  <c r="AD124" i="21"/>
  <c r="AF124" i="21"/>
  <c r="W125" i="21"/>
  <c r="X125" i="21"/>
  <c r="AC125" i="21" s="1"/>
  <c r="Y125" i="21"/>
  <c r="Z125" i="21"/>
  <c r="AE125" i="21" s="1"/>
  <c r="AA125" i="21"/>
  <c r="AB125" i="21"/>
  <c r="AD125" i="21"/>
  <c r="AF125" i="21"/>
  <c r="W126" i="21"/>
  <c r="AB126" i="21" s="1"/>
  <c r="X126" i="21"/>
  <c r="AC126" i="21" s="1"/>
  <c r="Y126" i="21"/>
  <c r="Z126" i="21"/>
  <c r="AA126" i="21"/>
  <c r="AF126" i="21" s="1"/>
  <c r="AD126" i="21"/>
  <c r="AE126" i="21"/>
  <c r="W127" i="21"/>
  <c r="X127" i="21"/>
  <c r="AC127" i="21" s="1"/>
  <c r="Y127" i="21"/>
  <c r="Z127" i="21"/>
  <c r="AE127" i="21" s="1"/>
  <c r="AA127" i="21"/>
  <c r="AB127" i="21"/>
  <c r="AD127" i="21"/>
  <c r="AF127" i="21"/>
  <c r="W128" i="21"/>
  <c r="AB128" i="21" s="1"/>
  <c r="X128" i="21"/>
  <c r="AC128" i="21" s="1"/>
  <c r="Y128" i="21"/>
  <c r="Z128" i="21"/>
  <c r="AE128" i="21" s="1"/>
  <c r="AA128" i="21"/>
  <c r="AD128" i="21"/>
  <c r="AF128" i="21"/>
  <c r="W129" i="21"/>
  <c r="X129" i="21"/>
  <c r="Y129" i="21"/>
  <c r="Z129" i="21"/>
  <c r="AE129" i="21" s="1"/>
  <c r="AA129" i="21"/>
  <c r="AB129" i="21"/>
  <c r="AC129" i="21"/>
  <c r="AD129" i="21"/>
  <c r="AF129" i="21"/>
  <c r="W130" i="21"/>
  <c r="X130" i="21"/>
  <c r="AC130" i="21" s="1"/>
  <c r="Y130" i="21"/>
  <c r="Z130" i="21"/>
  <c r="AA130" i="21"/>
  <c r="AB130" i="21"/>
  <c r="AD130" i="21"/>
  <c r="AE130" i="21"/>
  <c r="AF130" i="21"/>
  <c r="W131" i="21"/>
  <c r="X131" i="21"/>
  <c r="AC131" i="21" s="1"/>
  <c r="Y131" i="21"/>
  <c r="Z131" i="21"/>
  <c r="AE131" i="21" s="1"/>
  <c r="AA131" i="21"/>
  <c r="AB131" i="21"/>
  <c r="AD131" i="21"/>
  <c r="AF131" i="21"/>
  <c r="W132" i="21"/>
  <c r="AB132" i="21" s="1"/>
  <c r="X132" i="21"/>
  <c r="AC132" i="21" s="1"/>
  <c r="Y132" i="21"/>
  <c r="Z132" i="21"/>
  <c r="AE132" i="21" s="1"/>
  <c r="AA132" i="21"/>
  <c r="AD132" i="21"/>
  <c r="AF132" i="21"/>
  <c r="W133" i="21"/>
  <c r="X133" i="21"/>
  <c r="AC133" i="21" s="1"/>
  <c r="Y133" i="21"/>
  <c r="Z133" i="21"/>
  <c r="AE133" i="21" s="1"/>
  <c r="AA133" i="21"/>
  <c r="AB133" i="21"/>
  <c r="AD133" i="21"/>
  <c r="AF133" i="21"/>
  <c r="W134" i="21"/>
  <c r="AB134" i="21" s="1"/>
  <c r="X134" i="21"/>
  <c r="AC134" i="21" s="1"/>
  <c r="Y134" i="21"/>
  <c r="Z134" i="21"/>
  <c r="AA134" i="21"/>
  <c r="AD134" i="21"/>
  <c r="AE134" i="21"/>
  <c r="AF134" i="21"/>
  <c r="W135" i="21"/>
  <c r="X135" i="21"/>
  <c r="AC135" i="21" s="1"/>
  <c r="Y135" i="21"/>
  <c r="Z135" i="21"/>
  <c r="AE135" i="21" s="1"/>
  <c r="AA135" i="21"/>
  <c r="AB135" i="21"/>
  <c r="AD135" i="21"/>
  <c r="AF135" i="21"/>
  <c r="W136" i="21"/>
  <c r="AB136" i="21" s="1"/>
  <c r="X136" i="21"/>
  <c r="AC136" i="21" s="1"/>
  <c r="Y136" i="21"/>
  <c r="Z136" i="21"/>
  <c r="AE136" i="21" s="1"/>
  <c r="AA136" i="21"/>
  <c r="AD136" i="21"/>
  <c r="AF136" i="21"/>
  <c r="W137" i="21"/>
  <c r="X137" i="21"/>
  <c r="Y137" i="21"/>
  <c r="Z137" i="21"/>
  <c r="AE137" i="21" s="1"/>
  <c r="AA137" i="21"/>
  <c r="AB137" i="21"/>
  <c r="AC137" i="21"/>
  <c r="AD137" i="21"/>
  <c r="AF137" i="21"/>
  <c r="W138" i="21"/>
  <c r="X138" i="21"/>
  <c r="AC138" i="21" s="1"/>
  <c r="Y138" i="21"/>
  <c r="Z138" i="21"/>
  <c r="AA138" i="21"/>
  <c r="AB138" i="21"/>
  <c r="AD138" i="21"/>
  <c r="AE138" i="21"/>
  <c r="AF138" i="21"/>
  <c r="W139" i="21"/>
  <c r="X139" i="21"/>
  <c r="AC139" i="21" s="1"/>
  <c r="Y139" i="21"/>
  <c r="Z139" i="21"/>
  <c r="AE139" i="21" s="1"/>
  <c r="AA139" i="21"/>
  <c r="AB139" i="21"/>
  <c r="AD139" i="21"/>
  <c r="AF139" i="21"/>
  <c r="W140" i="21"/>
  <c r="AB140" i="21" s="1"/>
  <c r="X140" i="21"/>
  <c r="AC140" i="21" s="1"/>
  <c r="Y140" i="21"/>
  <c r="Z140" i="21"/>
  <c r="AE140" i="21" s="1"/>
  <c r="AA140" i="21"/>
  <c r="AF140" i="21" s="1"/>
  <c r="AD140" i="21"/>
  <c r="W141" i="21"/>
  <c r="X141" i="21"/>
  <c r="AC141" i="21" s="1"/>
  <c r="Y141" i="21"/>
  <c r="Z141" i="21"/>
  <c r="AE141" i="21" s="1"/>
  <c r="AA141" i="21"/>
  <c r="AB141" i="21"/>
  <c r="AD141" i="21"/>
  <c r="AF141" i="21"/>
  <c r="W142" i="21"/>
  <c r="AB142" i="21" s="1"/>
  <c r="X142" i="21"/>
  <c r="AC142" i="21" s="1"/>
  <c r="Y142" i="21"/>
  <c r="Z142" i="21"/>
  <c r="AA142" i="21"/>
  <c r="AF142" i="21" s="1"/>
  <c r="AD142" i="21"/>
  <c r="AE142" i="21"/>
  <c r="W143" i="21"/>
  <c r="X143" i="21"/>
  <c r="AC143" i="21" s="1"/>
  <c r="Y143" i="21"/>
  <c r="Z143" i="21"/>
  <c r="AE143" i="21" s="1"/>
  <c r="AA143" i="21"/>
  <c r="AB143" i="21"/>
  <c r="AD143" i="21"/>
  <c r="AF143" i="21"/>
  <c r="W144" i="21"/>
  <c r="AB144" i="21" s="1"/>
  <c r="X144" i="21"/>
  <c r="AC144" i="21" s="1"/>
  <c r="Y144" i="21"/>
  <c r="Z144" i="21"/>
  <c r="AA144" i="21"/>
  <c r="AD144" i="21"/>
  <c r="AE144" i="21"/>
  <c r="AF144" i="21"/>
  <c r="W145" i="21"/>
  <c r="X145" i="21"/>
  <c r="Y145" i="21"/>
  <c r="AD145" i="21" s="1"/>
  <c r="Z145" i="21"/>
  <c r="AE145" i="21" s="1"/>
  <c r="AA145" i="21"/>
  <c r="AB145" i="21"/>
  <c r="AC145" i="21"/>
  <c r="AF145" i="21"/>
  <c r="W146" i="21"/>
  <c r="X146" i="21"/>
  <c r="AC146" i="21" s="1"/>
  <c r="Y146" i="21"/>
  <c r="Z146" i="21"/>
  <c r="AA146" i="21"/>
  <c r="AB146" i="21"/>
  <c r="AD146" i="21"/>
  <c r="AE146" i="21"/>
  <c r="AF146" i="21"/>
  <c r="W147" i="21"/>
  <c r="X147" i="21"/>
  <c r="AC147" i="21" s="1"/>
  <c r="Y147" i="21"/>
  <c r="Z147" i="21"/>
  <c r="AE147" i="21" s="1"/>
  <c r="AA147" i="21"/>
  <c r="AB147" i="21"/>
  <c r="AD147" i="21"/>
  <c r="AF147" i="21"/>
  <c r="W148" i="21"/>
  <c r="AB148" i="21" s="1"/>
  <c r="X148" i="21"/>
  <c r="AC148" i="21" s="1"/>
  <c r="Y148" i="21"/>
  <c r="Z148" i="21"/>
  <c r="AE148" i="21" s="1"/>
  <c r="AA148" i="21"/>
  <c r="AF148" i="21" s="1"/>
  <c r="AD148" i="21"/>
  <c r="W149" i="21"/>
  <c r="X149" i="21"/>
  <c r="AC149" i="21" s="1"/>
  <c r="Y149" i="21"/>
  <c r="Z149" i="21"/>
  <c r="AE149" i="21" s="1"/>
  <c r="AA149" i="21"/>
  <c r="AB149" i="21"/>
  <c r="AD149" i="21"/>
  <c r="AF149" i="21"/>
  <c r="W150" i="21"/>
  <c r="AB150" i="21" s="1"/>
  <c r="X150" i="21"/>
  <c r="AC150" i="21" s="1"/>
  <c r="Y150" i="21"/>
  <c r="Z150" i="21"/>
  <c r="AA150" i="21"/>
  <c r="AF150" i="21" s="1"/>
  <c r="AD150" i="21"/>
  <c r="AE150" i="21"/>
  <c r="W151" i="21"/>
  <c r="X151" i="21"/>
  <c r="AC151" i="21" s="1"/>
  <c r="Y151" i="21"/>
  <c r="Z151" i="21"/>
  <c r="AE151" i="21" s="1"/>
  <c r="AA151" i="21"/>
  <c r="AB151" i="21"/>
  <c r="AD151" i="21"/>
  <c r="AF151" i="21"/>
  <c r="W2" i="20"/>
  <c r="AB2" i="20" s="1"/>
  <c r="X2" i="20"/>
  <c r="AC2" i="20" s="1"/>
  <c r="Y2" i="20"/>
  <c r="Z2" i="20"/>
  <c r="AE2" i="20" s="1"/>
  <c r="AA2" i="20"/>
  <c r="AD2" i="20"/>
  <c r="AF2" i="20"/>
  <c r="W3" i="20"/>
  <c r="X3" i="20"/>
  <c r="AC3" i="20" s="1"/>
  <c r="Y3" i="20"/>
  <c r="Z3" i="20"/>
  <c r="AE3" i="20" s="1"/>
  <c r="AA3" i="20"/>
  <c r="AB3" i="20"/>
  <c r="AD3" i="20"/>
  <c r="AF3" i="20"/>
  <c r="W4" i="20"/>
  <c r="AB4" i="20" s="1"/>
  <c r="X4" i="20"/>
  <c r="AC4" i="20" s="1"/>
  <c r="Y4" i="20"/>
  <c r="Z4" i="20"/>
  <c r="AA4" i="20"/>
  <c r="AD4" i="20"/>
  <c r="AE4" i="20"/>
  <c r="AF4" i="20"/>
  <c r="W5" i="20"/>
  <c r="X5" i="20"/>
  <c r="AC5" i="20" s="1"/>
  <c r="Y5" i="20"/>
  <c r="Z5" i="20"/>
  <c r="AE5" i="20" s="1"/>
  <c r="AA5" i="20"/>
  <c r="AB5" i="20"/>
  <c r="AD5" i="20"/>
  <c r="AF5" i="20"/>
  <c r="W6" i="20"/>
  <c r="AB6" i="20" s="1"/>
  <c r="X6" i="20"/>
  <c r="AC6" i="20" s="1"/>
  <c r="Y6" i="20"/>
  <c r="Z6" i="20"/>
  <c r="AE6" i="20" s="1"/>
  <c r="AA6" i="20"/>
  <c r="AD6" i="20"/>
  <c r="AF6" i="20"/>
  <c r="W7" i="20"/>
  <c r="X7" i="20"/>
  <c r="AC7" i="20" s="1"/>
  <c r="Y7" i="20"/>
  <c r="Z7" i="20"/>
  <c r="AE7" i="20" s="1"/>
  <c r="AA7" i="20"/>
  <c r="AB7" i="20"/>
  <c r="AD7" i="20"/>
  <c r="AF7" i="20"/>
  <c r="W8" i="20"/>
  <c r="AB8" i="20" s="1"/>
  <c r="X8" i="20"/>
  <c r="Y8" i="20"/>
  <c r="AD8" i="20" s="1"/>
  <c r="Z8" i="20"/>
  <c r="AA8" i="20"/>
  <c r="AF8" i="20" s="1"/>
  <c r="AC8" i="20"/>
  <c r="AE8" i="20"/>
  <c r="W9" i="20"/>
  <c r="AB9" i="20" s="1"/>
  <c r="X9" i="20"/>
  <c r="Y9" i="20"/>
  <c r="Z9" i="20"/>
  <c r="AE9" i="20" s="1"/>
  <c r="AA9" i="20"/>
  <c r="AF9" i="20" s="1"/>
  <c r="AC9" i="20"/>
  <c r="AD9" i="20"/>
  <c r="W10" i="20"/>
  <c r="X10" i="20"/>
  <c r="Y10" i="20"/>
  <c r="AD10" i="20" s="1"/>
  <c r="Z10" i="20"/>
  <c r="AA10" i="20"/>
  <c r="AB10" i="20"/>
  <c r="AC10" i="20"/>
  <c r="AE10" i="20"/>
  <c r="AF10" i="20"/>
  <c r="W11" i="20"/>
  <c r="AB11" i="20" s="1"/>
  <c r="X11" i="20"/>
  <c r="Y11" i="20"/>
  <c r="AD11" i="20" s="1"/>
  <c r="Z11" i="20"/>
  <c r="AA11" i="20"/>
  <c r="AF11" i="20" s="1"/>
  <c r="AC11" i="20"/>
  <c r="AE11" i="20"/>
  <c r="W12" i="20"/>
  <c r="X12" i="20"/>
  <c r="Y12" i="20"/>
  <c r="AD12" i="20" s="1"/>
  <c r="Z12" i="20"/>
  <c r="AA12" i="20"/>
  <c r="AB12" i="20"/>
  <c r="AC12" i="20"/>
  <c r="AE12" i="20"/>
  <c r="AF12" i="20"/>
  <c r="W13" i="20"/>
  <c r="AB13" i="20" s="1"/>
  <c r="X13" i="20"/>
  <c r="Y13" i="20"/>
  <c r="Z13" i="20"/>
  <c r="AA13" i="20"/>
  <c r="AF13" i="20" s="1"/>
  <c r="AC13" i="20"/>
  <c r="AD13" i="20"/>
  <c r="AE13" i="20"/>
  <c r="W14" i="20"/>
  <c r="X14" i="20"/>
  <c r="AC14" i="20" s="1"/>
  <c r="Y14" i="20"/>
  <c r="AD14" i="20" s="1"/>
  <c r="Z14" i="20"/>
  <c r="AA14" i="20"/>
  <c r="AF14" i="20" s="1"/>
  <c r="AB14" i="20"/>
  <c r="AE14" i="20"/>
  <c r="W15" i="20"/>
  <c r="AB15" i="20" s="1"/>
  <c r="X15" i="20"/>
  <c r="Y15" i="20"/>
  <c r="AD15" i="20" s="1"/>
  <c r="Z15" i="20"/>
  <c r="AA15" i="20"/>
  <c r="AF15" i="20" s="1"/>
  <c r="AC15" i="20"/>
  <c r="AE15" i="20"/>
  <c r="W16" i="20"/>
  <c r="AB16" i="20" s="1"/>
  <c r="X16" i="20"/>
  <c r="Y16" i="20"/>
  <c r="AD16" i="20" s="1"/>
  <c r="Z16" i="20"/>
  <c r="AA16" i="20"/>
  <c r="AC16" i="20"/>
  <c r="AE16" i="20"/>
  <c r="AF16" i="20"/>
  <c r="W17" i="20"/>
  <c r="AB17" i="20" s="1"/>
  <c r="X17" i="20"/>
  <c r="Y17" i="20"/>
  <c r="AD17" i="20" s="1"/>
  <c r="Z17" i="20"/>
  <c r="AA17" i="20"/>
  <c r="AF17" i="20" s="1"/>
  <c r="AC17" i="20"/>
  <c r="AE17" i="20"/>
  <c r="W18" i="20"/>
  <c r="X18" i="20"/>
  <c r="Y18" i="20"/>
  <c r="AD18" i="20" s="1"/>
  <c r="Z18" i="20"/>
  <c r="AA18" i="20"/>
  <c r="AB18" i="20"/>
  <c r="AC18" i="20"/>
  <c r="AE18" i="20"/>
  <c r="AF18" i="20"/>
  <c r="W19" i="20"/>
  <c r="AB19" i="20" s="1"/>
  <c r="X19" i="20"/>
  <c r="Y19" i="20"/>
  <c r="Z19" i="20"/>
  <c r="AA19" i="20"/>
  <c r="AF19" i="20" s="1"/>
  <c r="AC19" i="20"/>
  <c r="AD19" i="20"/>
  <c r="AE19" i="20"/>
  <c r="W20" i="20"/>
  <c r="X20" i="20"/>
  <c r="AC20" i="20" s="1"/>
  <c r="Y20" i="20"/>
  <c r="AD20" i="20" s="1"/>
  <c r="Z20" i="20"/>
  <c r="AA20" i="20"/>
  <c r="AB20" i="20"/>
  <c r="AE20" i="20"/>
  <c r="AF20" i="20"/>
  <c r="W21" i="20"/>
  <c r="AB21" i="20" s="1"/>
  <c r="X21" i="20"/>
  <c r="Y21" i="20"/>
  <c r="Z21" i="20"/>
  <c r="AE21" i="20" s="1"/>
  <c r="AA21" i="20"/>
  <c r="AF21" i="20" s="1"/>
  <c r="AC21" i="20"/>
  <c r="AD21" i="20"/>
  <c r="W22" i="20"/>
  <c r="AB22" i="20" s="1"/>
  <c r="X22" i="20"/>
  <c r="AC22" i="20" s="1"/>
  <c r="Y22" i="20"/>
  <c r="AD22" i="20" s="1"/>
  <c r="Z22" i="20"/>
  <c r="AA22" i="20"/>
  <c r="AF22" i="20" s="1"/>
  <c r="AE22" i="20"/>
  <c r="W23" i="20"/>
  <c r="AB23" i="20" s="1"/>
  <c r="X23" i="20"/>
  <c r="Y23" i="20"/>
  <c r="Z23" i="20"/>
  <c r="AA23" i="20"/>
  <c r="AF23" i="20" s="1"/>
  <c r="AC23" i="20"/>
  <c r="AD23" i="20"/>
  <c r="AE23" i="20"/>
  <c r="W24" i="20"/>
  <c r="AB24" i="20" s="1"/>
  <c r="X24" i="20"/>
  <c r="Y24" i="20"/>
  <c r="AD24" i="20" s="1"/>
  <c r="Z24" i="20"/>
  <c r="AA24" i="20"/>
  <c r="AF24" i="20" s="1"/>
  <c r="AC24" i="20"/>
  <c r="AE24" i="20"/>
  <c r="W25" i="20"/>
  <c r="AB25" i="20" s="1"/>
  <c r="X25" i="20"/>
  <c r="Y25" i="20"/>
  <c r="Z25" i="20"/>
  <c r="AE25" i="20" s="1"/>
  <c r="AA25" i="20"/>
  <c r="AF25" i="20" s="1"/>
  <c r="AC25" i="20"/>
  <c r="AD25" i="20"/>
  <c r="W26" i="20"/>
  <c r="X26" i="20"/>
  <c r="AC26" i="20" s="1"/>
  <c r="Y26" i="20"/>
  <c r="AD26" i="20" s="1"/>
  <c r="Z26" i="20"/>
  <c r="AA26" i="20"/>
  <c r="AB26" i="20"/>
  <c r="AE26" i="20"/>
  <c r="AF26" i="20"/>
  <c r="W27" i="20"/>
  <c r="AB27" i="20" s="1"/>
  <c r="X27" i="20"/>
  <c r="Y27" i="20"/>
  <c r="AD27" i="20" s="1"/>
  <c r="Z27" i="20"/>
  <c r="AA27" i="20"/>
  <c r="AF27" i="20" s="1"/>
  <c r="AC27" i="20"/>
  <c r="AE27" i="20"/>
  <c r="W28" i="20"/>
  <c r="AB28" i="20" s="1"/>
  <c r="X28" i="20"/>
  <c r="Y28" i="20"/>
  <c r="AD28" i="20" s="1"/>
  <c r="Z28" i="20"/>
  <c r="AA28" i="20"/>
  <c r="AC28" i="20"/>
  <c r="AE28" i="20"/>
  <c r="AF28" i="20"/>
  <c r="W29" i="20"/>
  <c r="AB29" i="20" s="1"/>
  <c r="X29" i="20"/>
  <c r="Y29" i="20"/>
  <c r="Z29" i="20"/>
  <c r="AA29" i="20"/>
  <c r="AF29" i="20" s="1"/>
  <c r="AC29" i="20"/>
  <c r="AD29" i="20"/>
  <c r="AE29" i="20"/>
  <c r="W30" i="20"/>
  <c r="X30" i="20"/>
  <c r="AC30" i="20" s="1"/>
  <c r="Y30" i="20"/>
  <c r="AD30" i="20" s="1"/>
  <c r="Z30" i="20"/>
  <c r="AA30" i="20"/>
  <c r="AB30" i="20"/>
  <c r="AE30" i="20"/>
  <c r="AF30" i="20"/>
  <c r="W31" i="20"/>
  <c r="AB31" i="20" s="1"/>
  <c r="X31" i="20"/>
  <c r="Y31" i="20"/>
  <c r="AD31" i="20" s="1"/>
  <c r="Z31" i="20"/>
  <c r="AA31" i="20"/>
  <c r="AF31" i="20" s="1"/>
  <c r="AC31" i="20"/>
  <c r="AE31" i="20"/>
  <c r="W32" i="20"/>
  <c r="AB32" i="20" s="1"/>
  <c r="X32" i="20"/>
  <c r="Y32" i="20"/>
  <c r="AD32" i="20" s="1"/>
  <c r="Z32" i="20"/>
  <c r="AA32" i="20"/>
  <c r="AC32" i="20"/>
  <c r="AE32" i="20"/>
  <c r="AF32" i="20"/>
  <c r="W33" i="20"/>
  <c r="AB33" i="20" s="1"/>
  <c r="X33" i="20"/>
  <c r="Y33" i="20"/>
  <c r="AD33" i="20" s="1"/>
  <c r="Z33" i="20"/>
  <c r="AA33" i="20"/>
  <c r="AF33" i="20" s="1"/>
  <c r="AC33" i="20"/>
  <c r="AE33" i="20"/>
  <c r="W34" i="20"/>
  <c r="X34" i="20"/>
  <c r="Y34" i="20"/>
  <c r="AD34" i="20" s="1"/>
  <c r="Z34" i="20"/>
  <c r="AA34" i="20"/>
  <c r="AB34" i="20"/>
  <c r="AC34" i="20"/>
  <c r="AE34" i="20"/>
  <c r="AF34" i="20"/>
  <c r="W35" i="20"/>
  <c r="AB35" i="20" s="1"/>
  <c r="X35" i="20"/>
  <c r="Y35" i="20"/>
  <c r="Z35" i="20"/>
  <c r="AA35" i="20"/>
  <c r="AF35" i="20" s="1"/>
  <c r="AC35" i="20"/>
  <c r="AD35" i="20"/>
  <c r="AE35" i="20"/>
  <c r="W36" i="20"/>
  <c r="X36" i="20"/>
  <c r="AC36" i="20" s="1"/>
  <c r="Y36" i="20"/>
  <c r="AD36" i="20" s="1"/>
  <c r="Z36" i="20"/>
  <c r="AA36" i="20"/>
  <c r="AB36" i="20"/>
  <c r="AE36" i="20"/>
  <c r="AF36" i="20"/>
  <c r="W37" i="20"/>
  <c r="AB37" i="20" s="1"/>
  <c r="X37" i="20"/>
  <c r="Y37" i="20"/>
  <c r="Z37" i="20"/>
  <c r="AA37" i="20"/>
  <c r="AF37" i="20" s="1"/>
  <c r="AC37" i="20"/>
  <c r="AD37" i="20"/>
  <c r="AE37" i="20"/>
  <c r="W38" i="20"/>
  <c r="AB38" i="20" s="1"/>
  <c r="X38" i="20"/>
  <c r="AC38" i="20" s="1"/>
  <c r="Y38" i="20"/>
  <c r="AD38" i="20" s="1"/>
  <c r="Z38" i="20"/>
  <c r="AA38" i="20"/>
  <c r="AF38" i="20" s="1"/>
  <c r="AE38" i="20"/>
  <c r="W39" i="20"/>
  <c r="AB39" i="20" s="1"/>
  <c r="X39" i="20"/>
  <c r="Y39" i="20"/>
  <c r="Z39" i="20"/>
  <c r="AE39" i="20" s="1"/>
  <c r="AA39" i="20"/>
  <c r="AF39" i="20" s="1"/>
  <c r="AC39" i="20"/>
  <c r="AD39" i="20"/>
  <c r="W40" i="20"/>
  <c r="AB40" i="20" s="1"/>
  <c r="X40" i="20"/>
  <c r="Y40" i="20"/>
  <c r="AD40" i="20" s="1"/>
  <c r="Z40" i="20"/>
  <c r="AA40" i="20"/>
  <c r="AF40" i="20" s="1"/>
  <c r="AC40" i="20"/>
  <c r="AE40" i="20"/>
  <c r="W41" i="20"/>
  <c r="AB41" i="20" s="1"/>
  <c r="X41" i="20"/>
  <c r="Y41" i="20"/>
  <c r="Z41" i="20"/>
  <c r="AE41" i="20" s="1"/>
  <c r="AA41" i="20"/>
  <c r="AF41" i="20" s="1"/>
  <c r="AC41" i="20"/>
  <c r="AD41" i="20"/>
  <c r="W42" i="20"/>
  <c r="X42" i="20"/>
  <c r="AC42" i="20" s="1"/>
  <c r="Y42" i="20"/>
  <c r="AD42" i="20" s="1"/>
  <c r="Z42" i="20"/>
  <c r="AA42" i="20"/>
  <c r="AB42" i="20"/>
  <c r="AE42" i="20"/>
  <c r="AF42" i="20"/>
  <c r="W43" i="20"/>
  <c r="AB43" i="20" s="1"/>
  <c r="X43" i="20"/>
  <c r="Y43" i="20"/>
  <c r="Z43" i="20"/>
  <c r="AA43" i="20"/>
  <c r="AF43" i="20" s="1"/>
  <c r="AC43" i="20"/>
  <c r="AD43" i="20"/>
  <c r="AE43" i="20"/>
  <c r="W44" i="20"/>
  <c r="AB44" i="20" s="1"/>
  <c r="X44" i="20"/>
  <c r="Y44" i="20"/>
  <c r="AD44" i="20" s="1"/>
  <c r="Z44" i="20"/>
  <c r="AA44" i="20"/>
  <c r="AC44" i="20"/>
  <c r="AE44" i="20"/>
  <c r="AF44" i="20"/>
  <c r="W45" i="20"/>
  <c r="AB45" i="20" s="1"/>
  <c r="X45" i="20"/>
  <c r="Y45" i="20"/>
  <c r="Z45" i="20"/>
  <c r="AA45" i="20"/>
  <c r="AF45" i="20" s="1"/>
  <c r="AC45" i="20"/>
  <c r="AD45" i="20"/>
  <c r="AE45" i="20"/>
  <c r="W46" i="20"/>
  <c r="X46" i="20"/>
  <c r="AC46" i="20" s="1"/>
  <c r="Y46" i="20"/>
  <c r="AD46" i="20" s="1"/>
  <c r="Z46" i="20"/>
  <c r="AA46" i="20"/>
  <c r="AB46" i="20"/>
  <c r="AE46" i="20"/>
  <c r="AF46" i="20"/>
  <c r="W47" i="20"/>
  <c r="AB47" i="20" s="1"/>
  <c r="X47" i="20"/>
  <c r="Y47" i="20"/>
  <c r="AD47" i="20" s="1"/>
  <c r="Z47" i="20"/>
  <c r="AA47" i="20"/>
  <c r="AF47" i="20" s="1"/>
  <c r="AC47" i="20"/>
  <c r="AE47" i="20"/>
  <c r="W48" i="20"/>
  <c r="AB48" i="20" s="1"/>
  <c r="X48" i="20"/>
  <c r="Y48" i="20"/>
  <c r="AD48" i="20" s="1"/>
  <c r="Z48" i="20"/>
  <c r="AA48" i="20"/>
  <c r="AC48" i="20"/>
  <c r="AE48" i="20"/>
  <c r="AF48" i="20"/>
  <c r="W49" i="20"/>
  <c r="AB49" i="20" s="1"/>
  <c r="X49" i="20"/>
  <c r="Y49" i="20"/>
  <c r="Z49" i="20"/>
  <c r="AA49" i="20"/>
  <c r="AF49" i="20" s="1"/>
  <c r="AC49" i="20"/>
  <c r="AD49" i="20"/>
  <c r="AE49" i="20"/>
  <c r="W50" i="20"/>
  <c r="X50" i="20"/>
  <c r="Y50" i="20"/>
  <c r="AD50" i="20" s="1"/>
  <c r="Z50" i="20"/>
  <c r="AA50" i="20"/>
  <c r="AB50" i="20"/>
  <c r="AC50" i="20"/>
  <c r="AE50" i="20"/>
  <c r="AF50" i="20"/>
  <c r="W51" i="20"/>
  <c r="AB51" i="20" s="1"/>
  <c r="X51" i="20"/>
  <c r="Y51" i="20"/>
  <c r="Z51" i="20"/>
  <c r="AA51" i="20"/>
  <c r="AF51" i="20" s="1"/>
  <c r="AC51" i="20"/>
  <c r="AD51" i="20"/>
  <c r="AE51" i="20"/>
  <c r="W52" i="20"/>
  <c r="X52" i="20"/>
  <c r="AC52" i="20" s="1"/>
  <c r="Y52" i="20"/>
  <c r="AD52" i="20" s="1"/>
  <c r="Z52" i="20"/>
  <c r="AA52" i="20"/>
  <c r="AB52" i="20"/>
  <c r="AE52" i="20"/>
  <c r="AF52" i="20"/>
  <c r="W53" i="20"/>
  <c r="AB53" i="20" s="1"/>
  <c r="X53" i="20"/>
  <c r="Y53" i="20"/>
  <c r="Z53" i="20"/>
  <c r="AA53" i="20"/>
  <c r="AF53" i="20" s="1"/>
  <c r="AC53" i="20"/>
  <c r="AD53" i="20"/>
  <c r="AE53" i="20"/>
  <c r="W54" i="20"/>
  <c r="AB54" i="20" s="1"/>
  <c r="X54" i="20"/>
  <c r="AC54" i="20" s="1"/>
  <c r="Y54" i="20"/>
  <c r="AD54" i="20" s="1"/>
  <c r="Z54" i="20"/>
  <c r="AA54" i="20"/>
  <c r="AF54" i="20" s="1"/>
  <c r="AE54" i="20"/>
  <c r="W55" i="20"/>
  <c r="AB55" i="20" s="1"/>
  <c r="X55" i="20"/>
  <c r="Y55" i="20"/>
  <c r="Z55" i="20"/>
  <c r="AE55" i="20" s="1"/>
  <c r="AA55" i="20"/>
  <c r="AF55" i="20" s="1"/>
  <c r="AC55" i="20"/>
  <c r="AD55" i="20"/>
  <c r="W56" i="20"/>
  <c r="AB56" i="20" s="1"/>
  <c r="X56" i="20"/>
  <c r="Y56" i="20"/>
  <c r="AD56" i="20" s="1"/>
  <c r="Z56" i="20"/>
  <c r="AA56" i="20"/>
  <c r="AF56" i="20" s="1"/>
  <c r="AC56" i="20"/>
  <c r="AE56" i="20"/>
  <c r="W57" i="20"/>
  <c r="AB57" i="20" s="1"/>
  <c r="X57" i="20"/>
  <c r="Y57" i="20"/>
  <c r="Z57" i="20"/>
  <c r="AE57" i="20" s="1"/>
  <c r="AA57" i="20"/>
  <c r="AF57" i="20" s="1"/>
  <c r="AC57" i="20"/>
  <c r="AD57" i="20"/>
  <c r="W58" i="20"/>
  <c r="X58" i="20"/>
  <c r="AC58" i="20" s="1"/>
  <c r="Y58" i="20"/>
  <c r="AD58" i="20" s="1"/>
  <c r="Z58" i="20"/>
  <c r="AA58" i="20"/>
  <c r="AB58" i="20"/>
  <c r="AE58" i="20"/>
  <c r="AF58" i="20"/>
  <c r="W59" i="20"/>
  <c r="AB59" i="20" s="1"/>
  <c r="X59" i="20"/>
  <c r="Y59" i="20"/>
  <c r="AD59" i="20" s="1"/>
  <c r="Z59" i="20"/>
  <c r="AA59" i="20"/>
  <c r="AF59" i="20" s="1"/>
  <c r="AC59" i="20"/>
  <c r="AE59" i="20"/>
  <c r="W60" i="20"/>
  <c r="AB60" i="20" s="1"/>
  <c r="X60" i="20"/>
  <c r="Y60" i="20"/>
  <c r="AD60" i="20" s="1"/>
  <c r="Z60" i="20"/>
  <c r="AA60" i="20"/>
  <c r="AC60" i="20"/>
  <c r="AE60" i="20"/>
  <c r="AF60" i="20"/>
  <c r="W61" i="20"/>
  <c r="AB61" i="20" s="1"/>
  <c r="X61" i="20"/>
  <c r="Y61" i="20"/>
  <c r="Z61" i="20"/>
  <c r="AA61" i="20"/>
  <c r="AF61" i="20" s="1"/>
  <c r="AC61" i="20"/>
  <c r="AD61" i="20"/>
  <c r="AE61" i="20"/>
  <c r="W62" i="20"/>
  <c r="X62" i="20"/>
  <c r="AC62" i="20" s="1"/>
  <c r="Y62" i="20"/>
  <c r="AD62" i="20" s="1"/>
  <c r="Z62" i="20"/>
  <c r="AA62" i="20"/>
  <c r="AB62" i="20"/>
  <c r="AE62" i="20"/>
  <c r="AF62" i="20"/>
  <c r="W63" i="20"/>
  <c r="AB63" i="20" s="1"/>
  <c r="X63" i="20"/>
  <c r="Y63" i="20"/>
  <c r="AD63" i="20" s="1"/>
  <c r="Z63" i="20"/>
  <c r="AA63" i="20"/>
  <c r="AF63" i="20" s="1"/>
  <c r="AC63" i="20"/>
  <c r="AE63" i="20"/>
  <c r="W64" i="20"/>
  <c r="AB64" i="20" s="1"/>
  <c r="X64" i="20"/>
  <c r="Y64" i="20"/>
  <c r="AD64" i="20" s="1"/>
  <c r="Z64" i="20"/>
  <c r="AA64" i="20"/>
  <c r="AC64" i="20"/>
  <c r="AE64" i="20"/>
  <c r="AF64" i="20"/>
  <c r="W65" i="20"/>
  <c r="AB65" i="20" s="1"/>
  <c r="X65" i="20"/>
  <c r="Y65" i="20"/>
  <c r="Z65" i="20"/>
  <c r="AA65" i="20"/>
  <c r="AF65" i="20" s="1"/>
  <c r="AC65" i="20"/>
  <c r="AD65" i="20"/>
  <c r="AE65" i="20"/>
  <c r="W66" i="20"/>
  <c r="X66" i="20"/>
  <c r="Y66" i="20"/>
  <c r="AD66" i="20" s="1"/>
  <c r="Z66" i="20"/>
  <c r="AA66" i="20"/>
  <c r="AB66" i="20"/>
  <c r="AC66" i="20"/>
  <c r="AE66" i="20"/>
  <c r="AF66" i="20"/>
  <c r="W67" i="20"/>
  <c r="AB67" i="20" s="1"/>
  <c r="X67" i="20"/>
  <c r="Y67" i="20"/>
  <c r="Z67" i="20"/>
  <c r="AA67" i="20"/>
  <c r="AF67" i="20" s="1"/>
  <c r="AC67" i="20"/>
  <c r="AD67" i="20"/>
  <c r="AE67" i="20"/>
  <c r="W68" i="20"/>
  <c r="X68" i="20"/>
  <c r="AC68" i="20" s="1"/>
  <c r="Y68" i="20"/>
  <c r="AD68" i="20" s="1"/>
  <c r="Z68" i="20"/>
  <c r="AA68" i="20"/>
  <c r="AB68" i="20"/>
  <c r="AE68" i="20"/>
  <c r="AF68" i="20"/>
  <c r="W69" i="20"/>
  <c r="AB69" i="20" s="1"/>
  <c r="X69" i="20"/>
  <c r="Y69" i="20"/>
  <c r="Z69" i="20"/>
  <c r="AE69" i="20" s="1"/>
  <c r="AA69" i="20"/>
  <c r="AF69" i="20" s="1"/>
  <c r="AC69" i="20"/>
  <c r="AD69" i="20"/>
  <c r="W70" i="20"/>
  <c r="AB70" i="20" s="1"/>
  <c r="X70" i="20"/>
  <c r="AC70" i="20" s="1"/>
  <c r="Y70" i="20"/>
  <c r="AD70" i="20" s="1"/>
  <c r="Z70" i="20"/>
  <c r="AA70" i="20"/>
  <c r="AF70" i="20" s="1"/>
  <c r="AE70" i="20"/>
  <c r="W71" i="20"/>
  <c r="AB71" i="20" s="1"/>
  <c r="X71" i="20"/>
  <c r="Y71" i="20"/>
  <c r="Z71" i="20"/>
  <c r="AE71" i="20" s="1"/>
  <c r="AA71" i="20"/>
  <c r="AF71" i="20" s="1"/>
  <c r="AC71" i="20"/>
  <c r="AD71" i="20"/>
  <c r="W72" i="20"/>
  <c r="AB72" i="20" s="1"/>
  <c r="X72" i="20"/>
  <c r="Y72" i="20"/>
  <c r="AD72" i="20" s="1"/>
  <c r="Z72" i="20"/>
  <c r="AA72" i="20"/>
  <c r="AF72" i="20" s="1"/>
  <c r="AC72" i="20"/>
  <c r="AE72" i="20"/>
  <c r="W73" i="20"/>
  <c r="AB73" i="20" s="1"/>
  <c r="X73" i="20"/>
  <c r="Y73" i="20"/>
  <c r="Z73" i="20"/>
  <c r="AE73" i="20" s="1"/>
  <c r="AA73" i="20"/>
  <c r="AF73" i="20" s="1"/>
  <c r="AC73" i="20"/>
  <c r="AD73" i="20"/>
  <c r="W74" i="20"/>
  <c r="X74" i="20"/>
  <c r="AC74" i="20" s="1"/>
  <c r="Y74" i="20"/>
  <c r="AD74" i="20" s="1"/>
  <c r="Z74" i="20"/>
  <c r="AA74" i="20"/>
  <c r="AB74" i="20"/>
  <c r="AE74" i="20"/>
  <c r="AF74" i="20"/>
  <c r="W75" i="20"/>
  <c r="AB75" i="20" s="1"/>
  <c r="X75" i="20"/>
  <c r="Y75" i="20"/>
  <c r="AD75" i="20" s="1"/>
  <c r="Z75" i="20"/>
  <c r="AA75" i="20"/>
  <c r="AF75" i="20" s="1"/>
  <c r="AC75" i="20"/>
  <c r="AE75" i="20"/>
  <c r="W76" i="20"/>
  <c r="AB76" i="20" s="1"/>
  <c r="X76" i="20"/>
  <c r="Y76" i="20"/>
  <c r="AD76" i="20" s="1"/>
  <c r="Z76" i="20"/>
  <c r="AA76" i="20"/>
  <c r="AC76" i="20"/>
  <c r="AE76" i="20"/>
  <c r="AF76" i="20"/>
  <c r="W77" i="20"/>
  <c r="AB77" i="20" s="1"/>
  <c r="X77" i="20"/>
  <c r="Y77" i="20"/>
  <c r="Z77" i="20"/>
  <c r="AA77" i="20"/>
  <c r="AF77" i="20" s="1"/>
  <c r="AC77" i="20"/>
  <c r="AD77" i="20"/>
  <c r="AE77" i="20"/>
  <c r="W78" i="20"/>
  <c r="X78" i="20"/>
  <c r="AC78" i="20" s="1"/>
  <c r="Y78" i="20"/>
  <c r="AD78" i="20" s="1"/>
  <c r="Z78" i="20"/>
  <c r="AA78" i="20"/>
  <c r="AB78" i="20"/>
  <c r="AE78" i="20"/>
  <c r="AF78" i="20"/>
  <c r="W79" i="20"/>
  <c r="AB79" i="20" s="1"/>
  <c r="X79" i="20"/>
  <c r="Y79" i="20"/>
  <c r="Z79" i="20"/>
  <c r="AA79" i="20"/>
  <c r="AF79" i="20" s="1"/>
  <c r="AC79" i="20"/>
  <c r="AD79" i="20"/>
  <c r="AE79" i="20"/>
  <c r="W80" i="20"/>
  <c r="AB80" i="20" s="1"/>
  <c r="X80" i="20"/>
  <c r="Y80" i="20"/>
  <c r="AD80" i="20" s="1"/>
  <c r="Z80" i="20"/>
  <c r="AA80" i="20"/>
  <c r="AC80" i="20"/>
  <c r="AE80" i="20"/>
  <c r="AF80" i="20"/>
  <c r="W81" i="20"/>
  <c r="AB81" i="20" s="1"/>
  <c r="X81" i="20"/>
  <c r="Y81" i="20"/>
  <c r="Z81" i="20"/>
  <c r="AA81" i="20"/>
  <c r="AF81" i="20" s="1"/>
  <c r="AC81" i="20"/>
  <c r="AD81" i="20"/>
  <c r="AE81" i="20"/>
  <c r="W82" i="20"/>
  <c r="X82" i="20"/>
  <c r="Y82" i="20"/>
  <c r="AD82" i="20" s="1"/>
  <c r="Z82" i="20"/>
  <c r="AA82" i="20"/>
  <c r="AB82" i="20"/>
  <c r="AC82" i="20"/>
  <c r="AE82" i="20"/>
  <c r="AF82" i="20"/>
  <c r="W83" i="20"/>
  <c r="AB83" i="20" s="1"/>
  <c r="X83" i="20"/>
  <c r="Y83" i="20"/>
  <c r="Z83" i="20"/>
  <c r="AA83" i="20"/>
  <c r="AF83" i="20" s="1"/>
  <c r="AC83" i="20"/>
  <c r="AD83" i="20"/>
  <c r="AE83" i="20"/>
  <c r="W84" i="20"/>
  <c r="X84" i="20"/>
  <c r="AC84" i="20" s="1"/>
  <c r="Y84" i="20"/>
  <c r="AD84" i="20" s="1"/>
  <c r="Z84" i="20"/>
  <c r="AA84" i="20"/>
  <c r="AB84" i="20"/>
  <c r="AE84" i="20"/>
  <c r="AF84" i="20"/>
  <c r="W85" i="20"/>
  <c r="AB85" i="20" s="1"/>
  <c r="X85" i="20"/>
  <c r="Y85" i="20"/>
  <c r="Z85" i="20"/>
  <c r="AA85" i="20"/>
  <c r="AF85" i="20" s="1"/>
  <c r="AC85" i="20"/>
  <c r="AD85" i="20"/>
  <c r="AE85" i="20"/>
  <c r="W86" i="20"/>
  <c r="AB86" i="20" s="1"/>
  <c r="X86" i="20"/>
  <c r="AC86" i="20" s="1"/>
  <c r="Y86" i="20"/>
  <c r="AD86" i="20" s="1"/>
  <c r="Z86" i="20"/>
  <c r="AA86" i="20"/>
  <c r="AF86" i="20" s="1"/>
  <c r="AE86" i="20"/>
  <c r="W87" i="20"/>
  <c r="AB87" i="20" s="1"/>
  <c r="X87" i="20"/>
  <c r="Y87" i="20"/>
  <c r="Z87" i="20"/>
  <c r="AE87" i="20" s="1"/>
  <c r="AA87" i="20"/>
  <c r="AF87" i="20" s="1"/>
  <c r="AC87" i="20"/>
  <c r="AD87" i="20"/>
  <c r="W88" i="20"/>
  <c r="AB88" i="20" s="1"/>
  <c r="X88" i="20"/>
  <c r="Y88" i="20"/>
  <c r="AD88" i="20" s="1"/>
  <c r="Z88" i="20"/>
  <c r="AA88" i="20"/>
  <c r="AF88" i="20" s="1"/>
  <c r="AC88" i="20"/>
  <c r="AE88" i="20"/>
  <c r="W89" i="20"/>
  <c r="AB89" i="20" s="1"/>
  <c r="X89" i="20"/>
  <c r="Y89" i="20"/>
  <c r="Z89" i="20"/>
  <c r="AE89" i="20" s="1"/>
  <c r="AA89" i="20"/>
  <c r="AF89" i="20" s="1"/>
  <c r="AC89" i="20"/>
  <c r="AD89" i="20"/>
  <c r="W90" i="20"/>
  <c r="X90" i="20"/>
  <c r="AC90" i="20" s="1"/>
  <c r="Y90" i="20"/>
  <c r="AD90" i="20" s="1"/>
  <c r="Z90" i="20"/>
  <c r="AA90" i="20"/>
  <c r="AB90" i="20"/>
  <c r="AE90" i="20"/>
  <c r="AF90" i="20"/>
  <c r="W91" i="20"/>
  <c r="AB91" i="20" s="1"/>
  <c r="X91" i="20"/>
  <c r="Y91" i="20"/>
  <c r="AD91" i="20" s="1"/>
  <c r="Z91" i="20"/>
  <c r="AA91" i="20"/>
  <c r="AF91" i="20" s="1"/>
  <c r="AC91" i="20"/>
  <c r="AE91" i="20"/>
  <c r="W92" i="20"/>
  <c r="AB92" i="20" s="1"/>
  <c r="X92" i="20"/>
  <c r="Y92" i="20"/>
  <c r="AD92" i="20" s="1"/>
  <c r="Z92" i="20"/>
  <c r="AA92" i="20"/>
  <c r="AC92" i="20"/>
  <c r="AE92" i="20"/>
  <c r="AF92" i="20"/>
  <c r="W93" i="20"/>
  <c r="AB93" i="20" s="1"/>
  <c r="X93" i="20"/>
  <c r="Y93" i="20"/>
  <c r="Z93" i="20"/>
  <c r="AA93" i="20"/>
  <c r="AC93" i="20"/>
  <c r="AD93" i="20"/>
  <c r="AE93" i="20"/>
  <c r="AF93" i="20"/>
  <c r="W94" i="20"/>
  <c r="AB94" i="20" s="1"/>
  <c r="X94" i="20"/>
  <c r="Y94" i="20"/>
  <c r="Z94" i="20"/>
  <c r="AA94" i="20"/>
  <c r="AF94" i="20" s="1"/>
  <c r="AC94" i="20"/>
  <c r="AD94" i="20"/>
  <c r="AE94" i="20"/>
  <c r="W95" i="20"/>
  <c r="X95" i="20"/>
  <c r="AC95" i="20" s="1"/>
  <c r="Y95" i="20"/>
  <c r="AD95" i="20" s="1"/>
  <c r="Z95" i="20"/>
  <c r="AA95" i="20"/>
  <c r="AB95" i="20"/>
  <c r="AE95" i="20"/>
  <c r="AF95" i="20"/>
  <c r="W96" i="20"/>
  <c r="AB96" i="20" s="1"/>
  <c r="X96" i="20"/>
  <c r="Y96" i="20"/>
  <c r="Z96" i="20"/>
  <c r="AE96" i="20" s="1"/>
  <c r="AA96" i="20"/>
  <c r="AF96" i="20" s="1"/>
  <c r="AC96" i="20"/>
  <c r="AD96" i="20"/>
  <c r="W97" i="20"/>
  <c r="AB97" i="20" s="1"/>
  <c r="X97" i="20"/>
  <c r="AC97" i="20" s="1"/>
  <c r="Y97" i="20"/>
  <c r="AD97" i="20" s="1"/>
  <c r="Z97" i="20"/>
  <c r="AA97" i="20"/>
  <c r="AE97" i="20"/>
  <c r="AF97" i="20"/>
  <c r="W98" i="20"/>
  <c r="AB98" i="20" s="1"/>
  <c r="X98" i="20"/>
  <c r="Y98" i="20"/>
  <c r="AD98" i="20" s="1"/>
  <c r="Z98" i="20"/>
  <c r="AE98" i="20" s="1"/>
  <c r="AA98" i="20"/>
  <c r="AF98" i="20" s="1"/>
  <c r="AC98" i="20"/>
  <c r="W99" i="20"/>
  <c r="AB99" i="20" s="1"/>
  <c r="X99" i="20"/>
  <c r="Y99" i="20"/>
  <c r="AD99" i="20" s="1"/>
  <c r="Z99" i="20"/>
  <c r="AA99" i="20"/>
  <c r="AC99" i="20"/>
  <c r="AE99" i="20"/>
  <c r="AF99" i="20"/>
  <c r="W100" i="20"/>
  <c r="AB100" i="20" s="1"/>
  <c r="X100" i="20"/>
  <c r="Y100" i="20"/>
  <c r="AD100" i="20" s="1"/>
  <c r="Z100" i="20"/>
  <c r="AA100" i="20"/>
  <c r="AF100" i="20" s="1"/>
  <c r="AC100" i="20"/>
  <c r="AE100" i="20"/>
  <c r="W101" i="20"/>
  <c r="X101" i="20"/>
  <c r="Y101" i="20"/>
  <c r="AD101" i="20" s="1"/>
  <c r="Z101" i="20"/>
  <c r="AA101" i="20"/>
  <c r="AB101" i="20"/>
  <c r="AC101" i="20"/>
  <c r="AE101" i="20"/>
  <c r="AF101" i="20"/>
  <c r="W102" i="20"/>
  <c r="AB102" i="20" s="1"/>
  <c r="X102" i="20"/>
  <c r="Y102" i="20"/>
  <c r="Z102" i="20"/>
  <c r="AA102" i="20"/>
  <c r="AF102" i="20" s="1"/>
  <c r="AC102" i="20"/>
  <c r="AD102" i="20"/>
  <c r="AE102" i="20"/>
  <c r="W103" i="20"/>
  <c r="X103" i="20"/>
  <c r="AC103" i="20" s="1"/>
  <c r="Y103" i="20"/>
  <c r="AD103" i="20" s="1"/>
  <c r="Z103" i="20"/>
  <c r="AA103" i="20"/>
  <c r="AB103" i="20"/>
  <c r="AE103" i="20"/>
  <c r="AF103" i="20"/>
  <c r="W104" i="20"/>
  <c r="AB104" i="20" s="1"/>
  <c r="X104" i="20"/>
  <c r="Y104" i="20"/>
  <c r="Z104" i="20"/>
  <c r="AA104" i="20"/>
  <c r="AF104" i="20" s="1"/>
  <c r="AC104" i="20"/>
  <c r="AD104" i="20"/>
  <c r="AE104" i="20"/>
  <c r="W105" i="20"/>
  <c r="AB105" i="20" s="1"/>
  <c r="X105" i="20"/>
  <c r="AC105" i="20" s="1"/>
  <c r="Y105" i="20"/>
  <c r="AD105" i="20" s="1"/>
  <c r="Z105" i="20"/>
  <c r="AA105" i="20"/>
  <c r="AE105" i="20"/>
  <c r="AF105" i="20"/>
  <c r="W106" i="20"/>
  <c r="AB106" i="20" s="1"/>
  <c r="X106" i="20"/>
  <c r="Y106" i="20"/>
  <c r="AD106" i="20" s="1"/>
  <c r="Z106" i="20"/>
  <c r="AE106" i="20" s="1"/>
  <c r="AA106" i="20"/>
  <c r="AF106" i="20" s="1"/>
  <c r="AC106" i="20"/>
  <c r="W107" i="20"/>
  <c r="AB107" i="20" s="1"/>
  <c r="X107" i="20"/>
  <c r="Y107" i="20"/>
  <c r="AD107" i="20" s="1"/>
  <c r="Z107" i="20"/>
  <c r="AA107" i="20"/>
  <c r="AC107" i="20"/>
  <c r="AE107" i="20"/>
  <c r="AF107" i="20"/>
  <c r="W108" i="20"/>
  <c r="AB108" i="20" s="1"/>
  <c r="X108" i="20"/>
  <c r="Y108" i="20"/>
  <c r="AD108" i="20" s="1"/>
  <c r="Z108" i="20"/>
  <c r="AA108" i="20"/>
  <c r="AF108" i="20" s="1"/>
  <c r="AC108" i="20"/>
  <c r="AE108" i="20"/>
  <c r="W109" i="20"/>
  <c r="X109" i="20"/>
  <c r="Y109" i="20"/>
  <c r="AD109" i="20" s="1"/>
  <c r="Z109" i="20"/>
  <c r="AA109" i="20"/>
  <c r="AB109" i="20"/>
  <c r="AC109" i="20"/>
  <c r="AE109" i="20"/>
  <c r="AF109" i="20"/>
  <c r="W110" i="20"/>
  <c r="AB110" i="20" s="1"/>
  <c r="X110" i="20"/>
  <c r="Y110" i="20"/>
  <c r="Z110" i="20"/>
  <c r="AA110" i="20"/>
  <c r="AF110" i="20" s="1"/>
  <c r="AC110" i="20"/>
  <c r="AD110" i="20"/>
  <c r="AE110" i="20"/>
  <c r="W111" i="20"/>
  <c r="X111" i="20"/>
  <c r="AC111" i="20" s="1"/>
  <c r="Y111" i="20"/>
  <c r="AD111" i="20" s="1"/>
  <c r="Z111" i="20"/>
  <c r="AA111" i="20"/>
  <c r="AB111" i="20"/>
  <c r="AE111" i="20"/>
  <c r="AF111" i="20"/>
  <c r="W112" i="20"/>
  <c r="AB112" i="20" s="1"/>
  <c r="X112" i="20"/>
  <c r="Y112" i="20"/>
  <c r="Z112" i="20"/>
  <c r="AE112" i="20" s="1"/>
  <c r="AA112" i="20"/>
  <c r="AF112" i="20" s="1"/>
  <c r="AC112" i="20"/>
  <c r="AD112" i="20"/>
  <c r="W113" i="20"/>
  <c r="AB113" i="20" s="1"/>
  <c r="X113" i="20"/>
  <c r="AC113" i="20" s="1"/>
  <c r="Y113" i="20"/>
  <c r="AD113" i="20" s="1"/>
  <c r="Z113" i="20"/>
  <c r="AA113" i="20"/>
  <c r="AF113" i="20" s="1"/>
  <c r="AE113" i="20"/>
  <c r="W114" i="20"/>
  <c r="AB114" i="20" s="1"/>
  <c r="X114" i="20"/>
  <c r="Y114" i="20"/>
  <c r="Z114" i="20"/>
  <c r="AE114" i="20" s="1"/>
  <c r="AA114" i="20"/>
  <c r="AF114" i="20" s="1"/>
  <c r="AC114" i="20"/>
  <c r="AD114" i="20"/>
  <c r="W115" i="20"/>
  <c r="AB115" i="20" s="1"/>
  <c r="X115" i="20"/>
  <c r="Y115" i="20"/>
  <c r="AD115" i="20" s="1"/>
  <c r="Z115" i="20"/>
  <c r="AA115" i="20"/>
  <c r="AC115" i="20"/>
  <c r="AE115" i="20"/>
  <c r="AF115" i="20"/>
  <c r="W116" i="20"/>
  <c r="AB116" i="20" s="1"/>
  <c r="X116" i="20"/>
  <c r="Y116" i="20"/>
  <c r="AD116" i="20" s="1"/>
  <c r="Z116" i="20"/>
  <c r="AA116" i="20"/>
  <c r="AF116" i="20" s="1"/>
  <c r="AC116" i="20"/>
  <c r="AE116" i="20"/>
  <c r="W117" i="20"/>
  <c r="X117" i="20"/>
  <c r="Y117" i="20"/>
  <c r="AD117" i="20" s="1"/>
  <c r="Z117" i="20"/>
  <c r="AA117" i="20"/>
  <c r="AB117" i="20"/>
  <c r="AC117" i="20"/>
  <c r="AE117" i="20"/>
  <c r="AF117" i="20"/>
  <c r="W118" i="20"/>
  <c r="AB118" i="20" s="1"/>
  <c r="X118" i="20"/>
  <c r="Y118" i="20"/>
  <c r="Z118" i="20"/>
  <c r="AA118" i="20"/>
  <c r="AF118" i="20" s="1"/>
  <c r="AC118" i="20"/>
  <c r="AD118" i="20"/>
  <c r="AE118" i="20"/>
  <c r="W119" i="20"/>
  <c r="X119" i="20"/>
  <c r="AC119" i="20" s="1"/>
  <c r="Y119" i="20"/>
  <c r="AD119" i="20" s="1"/>
  <c r="Z119" i="20"/>
  <c r="AA119" i="20"/>
  <c r="AB119" i="20"/>
  <c r="AE119" i="20"/>
  <c r="AF119" i="20"/>
  <c r="W120" i="20"/>
  <c r="AB120" i="20" s="1"/>
  <c r="X120" i="20"/>
  <c r="Y120" i="20"/>
  <c r="Z120" i="20"/>
  <c r="AE120" i="20" s="1"/>
  <c r="AA120" i="20"/>
  <c r="AF120" i="20" s="1"/>
  <c r="AC120" i="20"/>
  <c r="AD120" i="20"/>
  <c r="W121" i="20"/>
  <c r="AB121" i="20" s="1"/>
  <c r="X121" i="20"/>
  <c r="AC121" i="20" s="1"/>
  <c r="Y121" i="20"/>
  <c r="AD121" i="20" s="1"/>
  <c r="Z121" i="20"/>
  <c r="AA121" i="20"/>
  <c r="AE121" i="20"/>
  <c r="AF121" i="20"/>
  <c r="W122" i="20"/>
  <c r="AB122" i="20" s="1"/>
  <c r="X122" i="20"/>
  <c r="Y122" i="20"/>
  <c r="Z122" i="20"/>
  <c r="AE122" i="20" s="1"/>
  <c r="AA122" i="20"/>
  <c r="AF122" i="20" s="1"/>
  <c r="AC122" i="20"/>
  <c r="AD122" i="20"/>
  <c r="W123" i="20"/>
  <c r="AB123" i="20" s="1"/>
  <c r="X123" i="20"/>
  <c r="Y123" i="20"/>
  <c r="AD123" i="20" s="1"/>
  <c r="Z123" i="20"/>
  <c r="AA123" i="20"/>
  <c r="AC123" i="20"/>
  <c r="AE123" i="20"/>
  <c r="AF123" i="20"/>
  <c r="W124" i="20"/>
  <c r="AB124" i="20" s="1"/>
  <c r="X124" i="20"/>
  <c r="Y124" i="20"/>
  <c r="AD124" i="20" s="1"/>
  <c r="Z124" i="20"/>
  <c r="AA124" i="20"/>
  <c r="AF124" i="20" s="1"/>
  <c r="AC124" i="20"/>
  <c r="AE124" i="20"/>
  <c r="W125" i="20"/>
  <c r="X125" i="20"/>
  <c r="Y125" i="20"/>
  <c r="AD125" i="20" s="1"/>
  <c r="Z125" i="20"/>
  <c r="AA125" i="20"/>
  <c r="AB125" i="20"/>
  <c r="AC125" i="20"/>
  <c r="AE125" i="20"/>
  <c r="AF125" i="20"/>
  <c r="W126" i="20"/>
  <c r="AB126" i="20" s="1"/>
  <c r="X126" i="20"/>
  <c r="Y126" i="20"/>
  <c r="Z126" i="20"/>
  <c r="AA126" i="20"/>
  <c r="AF126" i="20" s="1"/>
  <c r="AC126" i="20"/>
  <c r="AD126" i="20"/>
  <c r="AE126" i="20"/>
  <c r="W127" i="20"/>
  <c r="X127" i="20"/>
  <c r="AC127" i="20" s="1"/>
  <c r="Y127" i="20"/>
  <c r="AD127" i="20" s="1"/>
  <c r="Z127" i="20"/>
  <c r="AA127" i="20"/>
  <c r="AB127" i="20"/>
  <c r="AE127" i="20"/>
  <c r="AF127" i="20"/>
  <c r="W128" i="20"/>
  <c r="AB128" i="20" s="1"/>
  <c r="X128" i="20"/>
  <c r="Y128" i="20"/>
  <c r="Z128" i="20"/>
  <c r="AE128" i="20" s="1"/>
  <c r="AA128" i="20"/>
  <c r="AF128" i="20" s="1"/>
  <c r="AC128" i="20"/>
  <c r="AD128" i="20"/>
  <c r="W129" i="20"/>
  <c r="AB129" i="20" s="1"/>
  <c r="X129" i="20"/>
  <c r="AC129" i="20" s="1"/>
  <c r="Y129" i="20"/>
  <c r="AD129" i="20" s="1"/>
  <c r="Z129" i="20"/>
  <c r="AA129" i="20"/>
  <c r="AE129" i="20"/>
  <c r="AF129" i="20"/>
  <c r="W130" i="20"/>
  <c r="AB130" i="20" s="1"/>
  <c r="X130" i="20"/>
  <c r="Y130" i="20"/>
  <c r="Z130" i="20"/>
  <c r="AE130" i="20" s="1"/>
  <c r="AA130" i="20"/>
  <c r="AF130" i="20" s="1"/>
  <c r="AC130" i="20"/>
  <c r="AD130" i="20"/>
  <c r="W131" i="20"/>
  <c r="AB131" i="20" s="1"/>
  <c r="X131" i="20"/>
  <c r="Y131" i="20"/>
  <c r="AD131" i="20" s="1"/>
  <c r="Z131" i="20"/>
  <c r="AA131" i="20"/>
  <c r="AC131" i="20"/>
  <c r="AE131" i="20"/>
  <c r="AF131" i="20"/>
  <c r="W132" i="20"/>
  <c r="AB132" i="20" s="1"/>
  <c r="X132" i="20"/>
  <c r="Y132" i="20"/>
  <c r="AD132" i="20" s="1"/>
  <c r="Z132" i="20"/>
  <c r="AA132" i="20"/>
  <c r="AF132" i="20" s="1"/>
  <c r="AC132" i="20"/>
  <c r="AE132" i="20"/>
  <c r="W133" i="20"/>
  <c r="X133" i="20"/>
  <c r="Y133" i="20"/>
  <c r="AD133" i="20" s="1"/>
  <c r="Z133" i="20"/>
  <c r="AA133" i="20"/>
  <c r="AB133" i="20"/>
  <c r="AC133" i="20"/>
  <c r="AE133" i="20"/>
  <c r="AF133" i="20"/>
  <c r="W134" i="20"/>
  <c r="AB134" i="20" s="1"/>
  <c r="X134" i="20"/>
  <c r="Y134" i="20"/>
  <c r="Z134" i="20"/>
  <c r="AA134" i="20"/>
  <c r="AF134" i="20" s="1"/>
  <c r="AC134" i="20"/>
  <c r="AD134" i="20"/>
  <c r="AE134" i="20"/>
  <c r="W135" i="20"/>
  <c r="X135" i="20"/>
  <c r="AC135" i="20" s="1"/>
  <c r="Y135" i="20"/>
  <c r="AD135" i="20" s="1"/>
  <c r="Z135" i="20"/>
  <c r="AA135" i="20"/>
  <c r="AB135" i="20"/>
  <c r="AE135" i="20"/>
  <c r="AF135" i="20"/>
  <c r="W136" i="20"/>
  <c r="AB136" i="20" s="1"/>
  <c r="X136" i="20"/>
  <c r="Y136" i="20"/>
  <c r="Z136" i="20"/>
  <c r="AE136" i="20" s="1"/>
  <c r="AA136" i="20"/>
  <c r="AF136" i="20" s="1"/>
  <c r="AC136" i="20"/>
  <c r="AD136" i="20"/>
  <c r="W137" i="20"/>
  <c r="AB137" i="20" s="1"/>
  <c r="X137" i="20"/>
  <c r="AC137" i="20" s="1"/>
  <c r="Y137" i="20"/>
  <c r="AD137" i="20" s="1"/>
  <c r="Z137" i="20"/>
  <c r="AA137" i="20"/>
  <c r="AE137" i="20"/>
  <c r="AF137" i="20"/>
  <c r="W138" i="20"/>
  <c r="AB138" i="20" s="1"/>
  <c r="X138" i="20"/>
  <c r="Y138" i="20"/>
  <c r="AD138" i="20" s="1"/>
  <c r="Z138" i="20"/>
  <c r="AE138" i="20" s="1"/>
  <c r="AA138" i="20"/>
  <c r="AF138" i="20" s="1"/>
  <c r="AC138" i="20"/>
  <c r="W139" i="20"/>
  <c r="AB139" i="20" s="1"/>
  <c r="X139" i="20"/>
  <c r="Y139" i="20"/>
  <c r="AD139" i="20" s="1"/>
  <c r="Z139" i="20"/>
  <c r="AA139" i="20"/>
  <c r="AC139" i="20"/>
  <c r="AE139" i="20"/>
  <c r="AF139" i="20"/>
  <c r="W140" i="20"/>
  <c r="AB140" i="20" s="1"/>
  <c r="X140" i="20"/>
  <c r="Y140" i="20"/>
  <c r="AD140" i="20" s="1"/>
  <c r="Z140" i="20"/>
  <c r="AA140" i="20"/>
  <c r="AF140" i="20" s="1"/>
  <c r="AC140" i="20"/>
  <c r="AE140" i="20"/>
  <c r="W141" i="20"/>
  <c r="X141" i="20"/>
  <c r="Y141" i="20"/>
  <c r="AD141" i="20" s="1"/>
  <c r="Z141" i="20"/>
  <c r="AA141" i="20"/>
  <c r="AB141" i="20"/>
  <c r="AC141" i="20"/>
  <c r="AE141" i="20"/>
  <c r="AF141" i="20"/>
  <c r="W142" i="20"/>
  <c r="AB142" i="20" s="1"/>
  <c r="X142" i="20"/>
  <c r="Y142" i="20"/>
  <c r="Z142" i="20"/>
  <c r="AA142" i="20"/>
  <c r="AF142" i="20" s="1"/>
  <c r="AC142" i="20"/>
  <c r="AD142" i="20"/>
  <c r="AE142" i="20"/>
  <c r="W143" i="20"/>
  <c r="X143" i="20"/>
  <c r="AC143" i="20" s="1"/>
  <c r="Y143" i="20"/>
  <c r="AD143" i="20" s="1"/>
  <c r="Z143" i="20"/>
  <c r="AA143" i="20"/>
  <c r="AB143" i="20"/>
  <c r="AE143" i="20"/>
  <c r="AF143" i="20"/>
  <c r="W144" i="20"/>
  <c r="AB144" i="20" s="1"/>
  <c r="X144" i="20"/>
  <c r="Y144" i="20"/>
  <c r="Z144" i="20"/>
  <c r="AE144" i="20" s="1"/>
  <c r="AA144" i="20"/>
  <c r="AF144" i="20" s="1"/>
  <c r="AC144" i="20"/>
  <c r="AD144" i="20"/>
  <c r="W145" i="20"/>
  <c r="AB145" i="20" s="1"/>
  <c r="X145" i="20"/>
  <c r="AC145" i="20" s="1"/>
  <c r="Y145" i="20"/>
  <c r="AD145" i="20" s="1"/>
  <c r="Z145" i="20"/>
  <c r="AA145" i="20"/>
  <c r="AE145" i="20"/>
  <c r="AF145" i="20"/>
  <c r="W146" i="20"/>
  <c r="AB146" i="20" s="1"/>
  <c r="X146" i="20"/>
  <c r="Y146" i="20"/>
  <c r="AD146" i="20" s="1"/>
  <c r="Z146" i="20"/>
  <c r="AE146" i="20" s="1"/>
  <c r="AA146" i="20"/>
  <c r="AF146" i="20" s="1"/>
  <c r="AC146" i="20"/>
  <c r="W147" i="20"/>
  <c r="AB147" i="20" s="1"/>
  <c r="X147" i="20"/>
  <c r="Y147" i="20"/>
  <c r="AD147" i="20" s="1"/>
  <c r="Z147" i="20"/>
  <c r="AA147" i="20"/>
  <c r="AC147" i="20"/>
  <c r="AE147" i="20"/>
  <c r="AF147" i="20"/>
  <c r="W148" i="20"/>
  <c r="AB148" i="20" s="1"/>
  <c r="X148" i="20"/>
  <c r="Y148" i="20"/>
  <c r="AD148" i="20" s="1"/>
  <c r="Z148" i="20"/>
  <c r="AA148" i="20"/>
  <c r="AF148" i="20" s="1"/>
  <c r="AC148" i="20"/>
  <c r="AE148" i="20"/>
  <c r="W149" i="20"/>
  <c r="X149" i="20"/>
  <c r="Y149" i="20"/>
  <c r="AD149" i="20" s="1"/>
  <c r="Z149" i="20"/>
  <c r="AA149" i="20"/>
  <c r="AB149" i="20"/>
  <c r="AC149" i="20"/>
  <c r="AE149" i="20"/>
  <c r="AF149" i="20"/>
  <c r="W150" i="20"/>
  <c r="AB150" i="20" s="1"/>
  <c r="X150" i="20"/>
  <c r="Y150" i="20"/>
  <c r="Z150" i="20"/>
  <c r="AA150" i="20"/>
  <c r="AF150" i="20" s="1"/>
  <c r="AC150" i="20"/>
  <c r="AD150" i="20"/>
  <c r="AE150" i="20"/>
  <c r="W151" i="20"/>
  <c r="X151" i="20"/>
  <c r="AC151" i="20" s="1"/>
  <c r="Y151" i="20"/>
  <c r="AD151" i="20" s="1"/>
  <c r="Z151" i="20"/>
  <c r="AA151" i="20"/>
  <c r="AB151" i="20"/>
  <c r="AE151" i="20"/>
  <c r="AF151" i="20"/>
  <c r="W2" i="19"/>
  <c r="AB2" i="19" s="1"/>
  <c r="X2" i="19"/>
  <c r="Y2" i="19"/>
  <c r="Z2" i="19"/>
  <c r="AE2" i="19" s="1"/>
  <c r="AA2" i="19"/>
  <c r="AF2" i="19" s="1"/>
  <c r="AC2" i="19"/>
  <c r="AD2" i="19"/>
  <c r="W3" i="19"/>
  <c r="AB3" i="19" s="1"/>
  <c r="X3" i="19"/>
  <c r="AC3" i="19" s="1"/>
  <c r="Y3" i="19"/>
  <c r="AD3" i="19" s="1"/>
  <c r="Z3" i="19"/>
  <c r="AA3" i="19"/>
  <c r="AE3" i="19"/>
  <c r="AF3" i="19"/>
  <c r="W4" i="19"/>
  <c r="AB4" i="19" s="1"/>
  <c r="X4" i="19"/>
  <c r="Y4" i="19"/>
  <c r="Z4" i="19"/>
  <c r="AA4" i="19"/>
  <c r="AF4" i="19" s="1"/>
  <c r="AC4" i="19"/>
  <c r="AD4" i="19"/>
  <c r="AE4" i="19"/>
  <c r="W5" i="19"/>
  <c r="AB5" i="19" s="1"/>
  <c r="X5" i="19"/>
  <c r="Y5" i="19"/>
  <c r="AD5" i="19" s="1"/>
  <c r="Z5" i="19"/>
  <c r="AA5" i="19"/>
  <c r="AC5" i="19"/>
  <c r="AE5" i="19"/>
  <c r="AF5" i="19"/>
  <c r="W6" i="19"/>
  <c r="AB6" i="19" s="1"/>
  <c r="X6" i="19"/>
  <c r="Y6" i="19"/>
  <c r="AD6" i="19" s="1"/>
  <c r="Z6" i="19"/>
  <c r="AA6" i="19"/>
  <c r="AF6" i="19" s="1"/>
  <c r="AC6" i="19"/>
  <c r="AE6" i="19"/>
  <c r="W7" i="19"/>
  <c r="X7" i="19"/>
  <c r="Y7" i="19"/>
  <c r="AD7" i="19" s="1"/>
  <c r="Z7" i="19"/>
  <c r="AA7" i="19"/>
  <c r="AB7" i="19"/>
  <c r="AC7" i="19"/>
  <c r="AE7" i="19"/>
  <c r="AF7" i="19"/>
  <c r="W8" i="19"/>
  <c r="AB8" i="19" s="1"/>
  <c r="X8" i="19"/>
  <c r="Y8" i="19"/>
  <c r="Z8" i="19"/>
  <c r="AA8" i="19"/>
  <c r="AF8" i="19" s="1"/>
  <c r="AC8" i="19"/>
  <c r="AD8" i="19"/>
  <c r="AE8" i="19"/>
  <c r="W9" i="19"/>
  <c r="X9" i="19"/>
  <c r="AC9" i="19" s="1"/>
  <c r="Y9" i="19"/>
  <c r="AD9" i="19" s="1"/>
  <c r="Z9" i="19"/>
  <c r="AA9" i="19"/>
  <c r="AB9" i="19"/>
  <c r="AE9" i="19"/>
  <c r="AF9" i="19"/>
  <c r="W10" i="19"/>
  <c r="AB10" i="19" s="1"/>
  <c r="X10" i="19"/>
  <c r="Y10" i="19"/>
  <c r="Z10" i="19"/>
  <c r="AE10" i="19" s="1"/>
  <c r="AA10" i="19"/>
  <c r="AF10" i="19" s="1"/>
  <c r="AC10" i="19"/>
  <c r="AD10" i="19"/>
  <c r="W11" i="19"/>
  <c r="AB11" i="19" s="1"/>
  <c r="X11" i="19"/>
  <c r="AC11" i="19" s="1"/>
  <c r="Y11" i="19"/>
  <c r="AD11" i="19" s="1"/>
  <c r="Z11" i="19"/>
  <c r="AA11" i="19"/>
  <c r="AE11" i="19"/>
  <c r="AF11" i="19"/>
  <c r="W12" i="19"/>
  <c r="AB12" i="19" s="1"/>
  <c r="X12" i="19"/>
  <c r="Y12" i="19"/>
  <c r="Z12" i="19"/>
  <c r="AA12" i="19"/>
  <c r="AF12" i="19" s="1"/>
  <c r="AC12" i="19"/>
  <c r="AD12" i="19"/>
  <c r="AE12" i="19"/>
  <c r="W13" i="19"/>
  <c r="AB13" i="19" s="1"/>
  <c r="X13" i="19"/>
  <c r="Y13" i="19"/>
  <c r="AD13" i="19" s="1"/>
  <c r="Z13" i="19"/>
  <c r="AA13" i="19"/>
  <c r="AC13" i="19"/>
  <c r="AE13" i="19"/>
  <c r="AF13" i="19"/>
  <c r="W14" i="19"/>
  <c r="AB14" i="19" s="1"/>
  <c r="X14" i="19"/>
  <c r="Y14" i="19"/>
  <c r="AD14" i="19" s="1"/>
  <c r="Z14" i="19"/>
  <c r="AA14" i="19"/>
  <c r="AF14" i="19" s="1"/>
  <c r="AC14" i="19"/>
  <c r="AE14" i="19"/>
  <c r="W15" i="19"/>
  <c r="X15" i="19"/>
  <c r="Y15" i="19"/>
  <c r="AD15" i="19" s="1"/>
  <c r="Z15" i="19"/>
  <c r="AA15" i="19"/>
  <c r="AB15" i="19"/>
  <c r="AC15" i="19"/>
  <c r="AE15" i="19"/>
  <c r="AF15" i="19"/>
  <c r="W16" i="19"/>
  <c r="AB16" i="19" s="1"/>
  <c r="X16" i="19"/>
  <c r="Y16" i="19"/>
  <c r="Z16" i="19"/>
  <c r="AA16" i="19"/>
  <c r="AF16" i="19" s="1"/>
  <c r="AC16" i="19"/>
  <c r="AD16" i="19"/>
  <c r="AE16" i="19"/>
  <c r="W17" i="19"/>
  <c r="X17" i="19"/>
  <c r="AC17" i="19" s="1"/>
  <c r="Y17" i="19"/>
  <c r="AD17" i="19" s="1"/>
  <c r="Z17" i="19"/>
  <c r="AA17" i="19"/>
  <c r="AB17" i="19"/>
  <c r="AE17" i="19"/>
  <c r="AF17" i="19"/>
  <c r="W18" i="19"/>
  <c r="AB18" i="19" s="1"/>
  <c r="X18" i="19"/>
  <c r="Y18" i="19"/>
  <c r="Z18" i="19"/>
  <c r="AE18" i="19" s="1"/>
  <c r="AA18" i="19"/>
  <c r="AF18" i="19" s="1"/>
  <c r="AC18" i="19"/>
  <c r="AD18" i="19"/>
  <c r="W19" i="19"/>
  <c r="AB19" i="19" s="1"/>
  <c r="X19" i="19"/>
  <c r="AC19" i="19" s="1"/>
  <c r="Y19" i="19"/>
  <c r="AD19" i="19" s="1"/>
  <c r="Z19" i="19"/>
  <c r="AA19" i="19"/>
  <c r="AE19" i="19"/>
  <c r="AF19" i="19"/>
  <c r="W20" i="19"/>
  <c r="AB20" i="19" s="1"/>
  <c r="X20" i="19"/>
  <c r="Y20" i="19"/>
  <c r="Z20" i="19"/>
  <c r="AA20" i="19"/>
  <c r="AF20" i="19" s="1"/>
  <c r="AC20" i="19"/>
  <c r="AD20" i="19"/>
  <c r="AE20" i="19"/>
  <c r="W21" i="19"/>
  <c r="AB21" i="19" s="1"/>
  <c r="X21" i="19"/>
  <c r="Y21" i="19"/>
  <c r="AD21" i="19" s="1"/>
  <c r="Z21" i="19"/>
  <c r="AA21" i="19"/>
  <c r="AC21" i="19"/>
  <c r="AE21" i="19"/>
  <c r="AF21" i="19"/>
  <c r="W22" i="19"/>
  <c r="AB22" i="19" s="1"/>
  <c r="X22" i="19"/>
  <c r="Y22" i="19"/>
  <c r="AD22" i="19" s="1"/>
  <c r="Z22" i="19"/>
  <c r="AA22" i="19"/>
  <c r="AF22" i="19" s="1"/>
  <c r="AC22" i="19"/>
  <c r="AE22" i="19"/>
  <c r="W23" i="19"/>
  <c r="X23" i="19"/>
  <c r="Y23" i="19"/>
  <c r="AD23" i="19" s="1"/>
  <c r="Z23" i="19"/>
  <c r="AA23" i="19"/>
  <c r="AB23" i="19"/>
  <c r="AC23" i="19"/>
  <c r="AE23" i="19"/>
  <c r="AF23" i="19"/>
  <c r="W24" i="19"/>
  <c r="AB24" i="19" s="1"/>
  <c r="X24" i="19"/>
  <c r="Y24" i="19"/>
  <c r="Z24" i="19"/>
  <c r="AA24" i="19"/>
  <c r="AF24" i="19" s="1"/>
  <c r="AC24" i="19"/>
  <c r="AD24" i="19"/>
  <c r="AE24" i="19"/>
  <c r="W25" i="19"/>
  <c r="X25" i="19"/>
  <c r="AC25" i="19" s="1"/>
  <c r="Y25" i="19"/>
  <c r="AD25" i="19" s="1"/>
  <c r="Z25" i="19"/>
  <c r="AA25" i="19"/>
  <c r="AB25" i="19"/>
  <c r="AE25" i="19"/>
  <c r="AF25" i="19"/>
  <c r="W26" i="19"/>
  <c r="AB26" i="19" s="1"/>
  <c r="X26" i="19"/>
  <c r="Y26" i="19"/>
  <c r="Z26" i="19"/>
  <c r="AA26" i="19"/>
  <c r="AF26" i="19" s="1"/>
  <c r="AC26" i="19"/>
  <c r="AD26" i="19"/>
  <c r="AE26" i="19"/>
  <c r="W27" i="19"/>
  <c r="AB27" i="19" s="1"/>
  <c r="X27" i="19"/>
  <c r="AC27" i="19" s="1"/>
  <c r="Y27" i="19"/>
  <c r="AD27" i="19" s="1"/>
  <c r="Z27" i="19"/>
  <c r="AA27" i="19"/>
  <c r="AE27" i="19"/>
  <c r="AF27" i="19"/>
  <c r="W28" i="19"/>
  <c r="AB28" i="19" s="1"/>
  <c r="X28" i="19"/>
  <c r="Y28" i="19"/>
  <c r="AD28" i="19" s="1"/>
  <c r="Z28" i="19"/>
  <c r="AE28" i="19" s="1"/>
  <c r="AA28" i="19"/>
  <c r="AF28" i="19" s="1"/>
  <c r="AC28" i="19"/>
  <c r="W29" i="19"/>
  <c r="AB29" i="19" s="1"/>
  <c r="X29" i="19"/>
  <c r="Y29" i="19"/>
  <c r="AD29" i="19" s="1"/>
  <c r="Z29" i="19"/>
  <c r="AA29" i="19"/>
  <c r="AC29" i="19"/>
  <c r="AE29" i="19"/>
  <c r="AF29" i="19"/>
  <c r="W30" i="19"/>
  <c r="AB30" i="19" s="1"/>
  <c r="X30" i="19"/>
  <c r="Y30" i="19"/>
  <c r="Z30" i="19"/>
  <c r="AA30" i="19"/>
  <c r="AF30" i="19" s="1"/>
  <c r="AC30" i="19"/>
  <c r="AD30" i="19"/>
  <c r="AE30" i="19"/>
  <c r="W31" i="19"/>
  <c r="X31" i="19"/>
  <c r="Y31" i="19"/>
  <c r="AD31" i="19" s="1"/>
  <c r="Z31" i="19"/>
  <c r="AA31" i="19"/>
  <c r="AB31" i="19"/>
  <c r="AC31" i="19"/>
  <c r="AE31" i="19"/>
  <c r="AF31" i="19"/>
  <c r="W32" i="19"/>
  <c r="AB32" i="19" s="1"/>
  <c r="X32" i="19"/>
  <c r="Y32" i="19"/>
  <c r="Z32" i="19"/>
  <c r="AA32" i="19"/>
  <c r="AF32" i="19" s="1"/>
  <c r="AC32" i="19"/>
  <c r="AD32" i="19"/>
  <c r="AE32" i="19"/>
  <c r="W33" i="19"/>
  <c r="X33" i="19"/>
  <c r="AC33" i="19" s="1"/>
  <c r="Y33" i="19"/>
  <c r="AD33" i="19" s="1"/>
  <c r="Z33" i="19"/>
  <c r="AA33" i="19"/>
  <c r="AB33" i="19"/>
  <c r="AE33" i="19"/>
  <c r="AF33" i="19"/>
  <c r="W34" i="19"/>
  <c r="AB34" i="19" s="1"/>
  <c r="X34" i="19"/>
  <c r="Y34" i="19"/>
  <c r="Z34" i="19"/>
  <c r="AA34" i="19"/>
  <c r="AF34" i="19" s="1"/>
  <c r="AC34" i="19"/>
  <c r="AD34" i="19"/>
  <c r="AE34" i="19"/>
  <c r="W35" i="19"/>
  <c r="AB35" i="19" s="1"/>
  <c r="X35" i="19"/>
  <c r="AC35" i="19" s="1"/>
  <c r="Y35" i="19"/>
  <c r="AD35" i="19" s="1"/>
  <c r="Z35" i="19"/>
  <c r="AA35" i="19"/>
  <c r="AE35" i="19"/>
  <c r="AF35" i="19"/>
  <c r="W36" i="19"/>
  <c r="AB36" i="19" s="1"/>
  <c r="X36" i="19"/>
  <c r="Y36" i="19"/>
  <c r="AD36" i="19" s="1"/>
  <c r="Z36" i="19"/>
  <c r="AE36" i="19" s="1"/>
  <c r="AA36" i="19"/>
  <c r="AF36" i="19" s="1"/>
  <c r="AC36" i="19"/>
  <c r="W37" i="19"/>
  <c r="AB37" i="19" s="1"/>
  <c r="X37" i="19"/>
  <c r="Y37" i="19"/>
  <c r="AD37" i="19" s="1"/>
  <c r="Z37" i="19"/>
  <c r="AA37" i="19"/>
  <c r="AC37" i="19"/>
  <c r="AE37" i="19"/>
  <c r="AF37" i="19"/>
  <c r="W38" i="19"/>
  <c r="AB38" i="19" s="1"/>
  <c r="X38" i="19"/>
  <c r="Y38" i="19"/>
  <c r="Z38" i="19"/>
  <c r="AA38" i="19"/>
  <c r="AF38" i="19" s="1"/>
  <c r="AC38" i="19"/>
  <c r="AD38" i="19"/>
  <c r="AE38" i="19"/>
  <c r="W39" i="19"/>
  <c r="X39" i="19"/>
  <c r="Y39" i="19"/>
  <c r="AD39" i="19" s="1"/>
  <c r="Z39" i="19"/>
  <c r="AA39" i="19"/>
  <c r="AB39" i="19"/>
  <c r="AC39" i="19"/>
  <c r="AE39" i="19"/>
  <c r="AF39" i="19"/>
  <c r="W40" i="19"/>
  <c r="AB40" i="19" s="1"/>
  <c r="X40" i="19"/>
  <c r="Y40" i="19"/>
  <c r="Z40" i="19"/>
  <c r="AA40" i="19"/>
  <c r="AF40" i="19" s="1"/>
  <c r="AC40" i="19"/>
  <c r="AD40" i="19"/>
  <c r="AE40" i="19"/>
  <c r="W41" i="19"/>
  <c r="X41" i="19"/>
  <c r="AC41" i="19" s="1"/>
  <c r="Y41" i="19"/>
  <c r="AD41" i="19" s="1"/>
  <c r="Z41" i="19"/>
  <c r="AA41" i="19"/>
  <c r="AB41" i="19"/>
  <c r="AE41" i="19"/>
  <c r="AF41" i="19"/>
  <c r="W42" i="19"/>
  <c r="AB42" i="19" s="1"/>
  <c r="X42" i="19"/>
  <c r="Y42" i="19"/>
  <c r="Z42" i="19"/>
  <c r="AE42" i="19" s="1"/>
  <c r="AA42" i="19"/>
  <c r="AF42" i="19" s="1"/>
  <c r="AC42" i="19"/>
  <c r="AD42" i="19"/>
  <c r="W43" i="19"/>
  <c r="AB43" i="19" s="1"/>
  <c r="X43" i="19"/>
  <c r="AC43" i="19" s="1"/>
  <c r="Y43" i="19"/>
  <c r="AD43" i="19" s="1"/>
  <c r="Z43" i="19"/>
  <c r="AA43" i="19"/>
  <c r="AF43" i="19" s="1"/>
  <c r="AE43" i="19"/>
  <c r="W44" i="19"/>
  <c r="AB44" i="19" s="1"/>
  <c r="X44" i="19"/>
  <c r="Y44" i="19"/>
  <c r="AD44" i="19" s="1"/>
  <c r="Z44" i="19"/>
  <c r="AA44" i="19"/>
  <c r="AF44" i="19" s="1"/>
  <c r="AC44" i="19"/>
  <c r="AE44" i="19"/>
  <c r="W45" i="19"/>
  <c r="AB45" i="19" s="1"/>
  <c r="X45" i="19"/>
  <c r="Y45" i="19"/>
  <c r="AD45" i="19" s="1"/>
  <c r="Z45" i="19"/>
  <c r="AA45" i="19"/>
  <c r="AC45" i="19"/>
  <c r="AE45" i="19"/>
  <c r="AF45" i="19"/>
  <c r="W46" i="19"/>
  <c r="AB46" i="19" s="1"/>
  <c r="X46" i="19"/>
  <c r="Y46" i="19"/>
  <c r="Z46" i="19"/>
  <c r="AA46" i="19"/>
  <c r="AF46" i="19" s="1"/>
  <c r="AC46" i="19"/>
  <c r="AD46" i="19"/>
  <c r="AE46" i="19"/>
  <c r="W47" i="19"/>
  <c r="X47" i="19"/>
  <c r="Y47" i="19"/>
  <c r="AD47" i="19" s="1"/>
  <c r="Z47" i="19"/>
  <c r="AA47" i="19"/>
  <c r="AB47" i="19"/>
  <c r="AC47" i="19"/>
  <c r="AE47" i="19"/>
  <c r="AF47" i="19"/>
  <c r="W48" i="19"/>
  <c r="AB48" i="19" s="1"/>
  <c r="X48" i="19"/>
  <c r="Y48" i="19"/>
  <c r="Z48" i="19"/>
  <c r="AA48" i="19"/>
  <c r="AF48" i="19" s="1"/>
  <c r="AC48" i="19"/>
  <c r="AD48" i="19"/>
  <c r="AE48" i="19"/>
  <c r="W49" i="19"/>
  <c r="X49" i="19"/>
  <c r="AC49" i="19" s="1"/>
  <c r="Y49" i="19"/>
  <c r="AD49" i="19" s="1"/>
  <c r="Z49" i="19"/>
  <c r="AA49" i="19"/>
  <c r="AB49" i="19"/>
  <c r="AE49" i="19"/>
  <c r="AF49" i="19"/>
  <c r="W50" i="19"/>
  <c r="AB50" i="19" s="1"/>
  <c r="X50" i="19"/>
  <c r="Y50" i="19"/>
  <c r="Z50" i="19"/>
  <c r="AA50" i="19"/>
  <c r="AF50" i="19" s="1"/>
  <c r="AC50" i="19"/>
  <c r="AD50" i="19"/>
  <c r="AE50" i="19"/>
  <c r="W51" i="19"/>
  <c r="AB51" i="19" s="1"/>
  <c r="X51" i="19"/>
  <c r="AC51" i="19" s="1"/>
  <c r="Y51" i="19"/>
  <c r="AD51" i="19" s="1"/>
  <c r="Z51" i="19"/>
  <c r="AA51" i="19"/>
  <c r="AE51" i="19"/>
  <c r="AF51" i="19"/>
  <c r="W52" i="19"/>
  <c r="AB52" i="19" s="1"/>
  <c r="X52" i="19"/>
  <c r="Y52" i="19"/>
  <c r="AD52" i="19" s="1"/>
  <c r="Z52" i="19"/>
  <c r="AE52" i="19" s="1"/>
  <c r="AA52" i="19"/>
  <c r="AF52" i="19" s="1"/>
  <c r="AC52" i="19"/>
  <c r="W53" i="19"/>
  <c r="AB53" i="19" s="1"/>
  <c r="X53" i="19"/>
  <c r="Y53" i="19"/>
  <c r="AD53" i="19" s="1"/>
  <c r="Z53" i="19"/>
  <c r="AA53" i="19"/>
  <c r="AC53" i="19"/>
  <c r="AE53" i="19"/>
  <c r="AF53" i="19"/>
  <c r="W54" i="19"/>
  <c r="AB54" i="19" s="1"/>
  <c r="X54" i="19"/>
  <c r="Y54" i="19"/>
  <c r="Z54" i="19"/>
  <c r="AA54" i="19"/>
  <c r="AF54" i="19" s="1"/>
  <c r="AC54" i="19"/>
  <c r="AD54" i="19"/>
  <c r="AE54" i="19"/>
  <c r="W55" i="19"/>
  <c r="X55" i="19"/>
  <c r="Y55" i="19"/>
  <c r="AD55" i="19" s="1"/>
  <c r="Z55" i="19"/>
  <c r="AA55" i="19"/>
  <c r="AB55" i="19"/>
  <c r="AC55" i="19"/>
  <c r="AE55" i="19"/>
  <c r="AF55" i="19"/>
  <c r="W56" i="19"/>
  <c r="AB56" i="19" s="1"/>
  <c r="X56" i="19"/>
  <c r="Y56" i="19"/>
  <c r="Z56" i="19"/>
  <c r="AA56" i="19"/>
  <c r="AF56" i="19" s="1"/>
  <c r="AC56" i="19"/>
  <c r="AD56" i="19"/>
  <c r="AE56" i="19"/>
  <c r="W57" i="19"/>
  <c r="X57" i="19"/>
  <c r="AC57" i="19" s="1"/>
  <c r="Y57" i="19"/>
  <c r="AD57" i="19" s="1"/>
  <c r="Z57" i="19"/>
  <c r="AA57" i="19"/>
  <c r="AB57" i="19"/>
  <c r="AE57" i="19"/>
  <c r="AF57" i="19"/>
  <c r="W58" i="19"/>
  <c r="AB58" i="19" s="1"/>
  <c r="X58" i="19"/>
  <c r="Y58" i="19"/>
  <c r="Z58" i="19"/>
  <c r="AE58" i="19" s="1"/>
  <c r="AA58" i="19"/>
  <c r="AF58" i="19" s="1"/>
  <c r="AC58" i="19"/>
  <c r="AD58" i="19"/>
  <c r="W59" i="19"/>
  <c r="AB59" i="19" s="1"/>
  <c r="X59" i="19"/>
  <c r="AC59" i="19" s="1"/>
  <c r="Y59" i="19"/>
  <c r="AD59" i="19" s="1"/>
  <c r="Z59" i="19"/>
  <c r="AA59" i="19"/>
  <c r="AF59" i="19" s="1"/>
  <c r="AE59" i="19"/>
  <c r="W60" i="19"/>
  <c r="AB60" i="19" s="1"/>
  <c r="X60" i="19"/>
  <c r="Y60" i="19"/>
  <c r="AD60" i="19" s="1"/>
  <c r="Z60" i="19"/>
  <c r="AA60" i="19"/>
  <c r="AF60" i="19" s="1"/>
  <c r="AC60" i="19"/>
  <c r="AE60" i="19"/>
  <c r="W61" i="19"/>
  <c r="AB61" i="19" s="1"/>
  <c r="X61" i="19"/>
  <c r="Y61" i="19"/>
  <c r="AD61" i="19" s="1"/>
  <c r="Z61" i="19"/>
  <c r="AA61" i="19"/>
  <c r="AC61" i="19"/>
  <c r="AE61" i="19"/>
  <c r="AF61" i="19"/>
  <c r="W62" i="19"/>
  <c r="AB62" i="19" s="1"/>
  <c r="X62" i="19"/>
  <c r="Y62" i="19"/>
  <c r="AD62" i="19" s="1"/>
  <c r="Z62" i="19"/>
  <c r="AA62" i="19"/>
  <c r="AF62" i="19" s="1"/>
  <c r="AC62" i="19"/>
  <c r="AE62" i="19"/>
  <c r="W63" i="19"/>
  <c r="X63" i="19"/>
  <c r="Y63" i="19"/>
  <c r="AD63" i="19" s="1"/>
  <c r="Z63" i="19"/>
  <c r="AA63" i="19"/>
  <c r="AB63" i="19"/>
  <c r="AC63" i="19"/>
  <c r="AE63" i="19"/>
  <c r="AF63" i="19"/>
  <c r="W64" i="19"/>
  <c r="AB64" i="19" s="1"/>
  <c r="X64" i="19"/>
  <c r="Y64" i="19"/>
  <c r="Z64" i="19"/>
  <c r="AA64" i="19"/>
  <c r="AF64" i="19" s="1"/>
  <c r="AC64" i="19"/>
  <c r="AD64" i="19"/>
  <c r="AE64" i="19"/>
  <c r="W65" i="19"/>
  <c r="X65" i="19"/>
  <c r="AC65" i="19" s="1"/>
  <c r="Y65" i="19"/>
  <c r="AD65" i="19" s="1"/>
  <c r="Z65" i="19"/>
  <c r="AA65" i="19"/>
  <c r="AB65" i="19"/>
  <c r="AE65" i="19"/>
  <c r="AF65" i="19"/>
  <c r="W66" i="19"/>
  <c r="AB66" i="19" s="1"/>
  <c r="X66" i="19"/>
  <c r="Y66" i="19"/>
  <c r="Z66" i="19"/>
  <c r="AE66" i="19" s="1"/>
  <c r="AA66" i="19"/>
  <c r="AF66" i="19" s="1"/>
  <c r="AC66" i="19"/>
  <c r="AD66" i="19"/>
  <c r="W67" i="19"/>
  <c r="AB67" i="19" s="1"/>
  <c r="X67" i="19"/>
  <c r="AC67" i="19" s="1"/>
  <c r="Y67" i="19"/>
  <c r="AD67" i="19" s="1"/>
  <c r="Z67" i="19"/>
  <c r="AA67" i="19"/>
  <c r="AE67" i="19"/>
  <c r="AF67" i="19"/>
  <c r="W68" i="19"/>
  <c r="AB68" i="19" s="1"/>
  <c r="X68" i="19"/>
  <c r="Y68" i="19"/>
  <c r="AD68" i="19" s="1"/>
  <c r="Z68" i="19"/>
  <c r="AE68" i="19" s="1"/>
  <c r="AA68" i="19"/>
  <c r="AF68" i="19" s="1"/>
  <c r="AC68" i="19"/>
  <c r="W69" i="19"/>
  <c r="AB69" i="19" s="1"/>
  <c r="X69" i="19"/>
  <c r="Y69" i="19"/>
  <c r="AD69" i="19" s="1"/>
  <c r="Z69" i="19"/>
  <c r="AA69" i="19"/>
  <c r="AC69" i="19"/>
  <c r="AE69" i="19"/>
  <c r="AF69" i="19"/>
  <c r="W70" i="19"/>
  <c r="AB70" i="19" s="1"/>
  <c r="X70" i="19"/>
  <c r="Y70" i="19"/>
  <c r="Z70" i="19"/>
  <c r="AA70" i="19"/>
  <c r="AF70" i="19" s="1"/>
  <c r="AC70" i="19"/>
  <c r="AD70" i="19"/>
  <c r="AE70" i="19"/>
  <c r="W71" i="19"/>
  <c r="X71" i="19"/>
  <c r="Y71" i="19"/>
  <c r="AD71" i="19" s="1"/>
  <c r="Z71" i="19"/>
  <c r="AA71" i="19"/>
  <c r="AB71" i="19"/>
  <c r="AC71" i="19"/>
  <c r="AE71" i="19"/>
  <c r="AF71" i="19"/>
  <c r="W72" i="19"/>
  <c r="AB72" i="19" s="1"/>
  <c r="X72" i="19"/>
  <c r="Y72" i="19"/>
  <c r="Z72" i="19"/>
  <c r="AA72" i="19"/>
  <c r="AF72" i="19" s="1"/>
  <c r="AC72" i="19"/>
  <c r="AD72" i="19"/>
  <c r="AE72" i="19"/>
  <c r="W73" i="19"/>
  <c r="X73" i="19"/>
  <c r="AC73" i="19" s="1"/>
  <c r="Y73" i="19"/>
  <c r="AD73" i="19" s="1"/>
  <c r="Z73" i="19"/>
  <c r="AA73" i="19"/>
  <c r="AB73" i="19"/>
  <c r="AE73" i="19"/>
  <c r="AF73" i="19"/>
  <c r="W74" i="19"/>
  <c r="AB74" i="19" s="1"/>
  <c r="X74" i="19"/>
  <c r="Y74" i="19"/>
  <c r="Z74" i="19"/>
  <c r="AA74" i="19"/>
  <c r="AF74" i="19" s="1"/>
  <c r="AC74" i="19"/>
  <c r="AD74" i="19"/>
  <c r="AE74" i="19"/>
  <c r="W75" i="19"/>
  <c r="AB75" i="19" s="1"/>
  <c r="X75" i="19"/>
  <c r="AC75" i="19" s="1"/>
  <c r="Y75" i="19"/>
  <c r="AD75" i="19" s="1"/>
  <c r="Z75" i="19"/>
  <c r="AA75" i="19"/>
  <c r="AE75" i="19"/>
  <c r="AF75" i="19"/>
  <c r="W76" i="19"/>
  <c r="AB76" i="19" s="1"/>
  <c r="X76" i="19"/>
  <c r="Y76" i="19"/>
  <c r="AD76" i="19" s="1"/>
  <c r="Z76" i="19"/>
  <c r="AE76" i="19" s="1"/>
  <c r="AA76" i="19"/>
  <c r="AF76" i="19" s="1"/>
  <c r="AC76" i="19"/>
  <c r="W77" i="19"/>
  <c r="AB77" i="19" s="1"/>
  <c r="X77" i="19"/>
  <c r="Y77" i="19"/>
  <c r="AD77" i="19" s="1"/>
  <c r="Z77" i="19"/>
  <c r="AA77" i="19"/>
  <c r="AC77" i="19"/>
  <c r="AE77" i="19"/>
  <c r="AF77" i="19"/>
  <c r="W78" i="19"/>
  <c r="AB78" i="19" s="1"/>
  <c r="X78" i="19"/>
  <c r="Y78" i="19"/>
  <c r="Z78" i="19"/>
  <c r="AA78" i="19"/>
  <c r="AF78" i="19" s="1"/>
  <c r="AC78" i="19"/>
  <c r="AD78" i="19"/>
  <c r="AE78" i="19"/>
  <c r="W79" i="19"/>
  <c r="X79" i="19"/>
  <c r="Y79" i="19"/>
  <c r="AD79" i="19" s="1"/>
  <c r="Z79" i="19"/>
  <c r="AA79" i="19"/>
  <c r="AB79" i="19"/>
  <c r="AC79" i="19"/>
  <c r="AE79" i="19"/>
  <c r="AF79" i="19"/>
  <c r="W80" i="19"/>
  <c r="AB80" i="19" s="1"/>
  <c r="X80" i="19"/>
  <c r="Y80" i="19"/>
  <c r="Z80" i="19"/>
  <c r="AA80" i="19"/>
  <c r="AF80" i="19" s="1"/>
  <c r="AC80" i="19"/>
  <c r="AD80" i="19"/>
  <c r="AE80" i="19"/>
  <c r="W81" i="19"/>
  <c r="X81" i="19"/>
  <c r="AC81" i="19" s="1"/>
  <c r="Y81" i="19"/>
  <c r="AD81" i="19" s="1"/>
  <c r="Z81" i="19"/>
  <c r="AA81" i="19"/>
  <c r="AB81" i="19"/>
  <c r="AE81" i="19"/>
  <c r="AF81" i="19"/>
  <c r="W82" i="19"/>
  <c r="AB82" i="19" s="1"/>
  <c r="X82" i="19"/>
  <c r="Y82" i="19"/>
  <c r="Z82" i="19"/>
  <c r="AA82" i="19"/>
  <c r="AF82" i="19" s="1"/>
  <c r="AC82" i="19"/>
  <c r="AD82" i="19"/>
  <c r="AE82" i="19"/>
  <c r="W83" i="19"/>
  <c r="AB83" i="19" s="1"/>
  <c r="X83" i="19"/>
  <c r="AC83" i="19" s="1"/>
  <c r="Y83" i="19"/>
  <c r="AD83" i="19" s="1"/>
  <c r="Z83" i="19"/>
  <c r="AA83" i="19"/>
  <c r="AF83" i="19" s="1"/>
  <c r="AE83" i="19"/>
  <c r="W84" i="19"/>
  <c r="AB84" i="19" s="1"/>
  <c r="X84" i="19"/>
  <c r="Y84" i="19"/>
  <c r="Z84" i="19"/>
  <c r="AA84" i="19"/>
  <c r="AF84" i="19" s="1"/>
  <c r="AC84" i="19"/>
  <c r="AD84" i="19"/>
  <c r="AE84" i="19"/>
  <c r="W85" i="19"/>
  <c r="AB85" i="19" s="1"/>
  <c r="X85" i="19"/>
  <c r="Y85" i="19"/>
  <c r="AD85" i="19" s="1"/>
  <c r="Z85" i="19"/>
  <c r="AA85" i="19"/>
  <c r="AC85" i="19"/>
  <c r="AE85" i="19"/>
  <c r="AF85" i="19"/>
  <c r="W86" i="19"/>
  <c r="AB86" i="19" s="1"/>
  <c r="X86" i="19"/>
  <c r="Y86" i="19"/>
  <c r="Z86" i="19"/>
  <c r="AA86" i="19"/>
  <c r="AF86" i="19" s="1"/>
  <c r="AC86" i="19"/>
  <c r="AD86" i="19"/>
  <c r="AE86" i="19"/>
  <c r="W87" i="19"/>
  <c r="X87" i="19"/>
  <c r="Y87" i="19"/>
  <c r="AD87" i="19" s="1"/>
  <c r="Z87" i="19"/>
  <c r="AA87" i="19"/>
  <c r="AB87" i="19"/>
  <c r="AC87" i="19"/>
  <c r="AE87" i="19"/>
  <c r="AF87" i="19"/>
  <c r="W88" i="19"/>
  <c r="AB88" i="19" s="1"/>
  <c r="X88" i="19"/>
  <c r="Y88" i="19"/>
  <c r="Z88" i="19"/>
  <c r="AA88" i="19"/>
  <c r="AF88" i="19" s="1"/>
  <c r="AC88" i="19"/>
  <c r="AD88" i="19"/>
  <c r="AE88" i="19"/>
  <c r="W89" i="19"/>
  <c r="X89" i="19"/>
  <c r="AC89" i="19" s="1"/>
  <c r="Y89" i="19"/>
  <c r="AD89" i="19" s="1"/>
  <c r="Z89" i="19"/>
  <c r="AA89" i="19"/>
  <c r="AB89" i="19"/>
  <c r="AE89" i="19"/>
  <c r="AF89" i="19"/>
  <c r="W90" i="19"/>
  <c r="AB90" i="19" s="1"/>
  <c r="X90" i="19"/>
  <c r="Y90" i="19"/>
  <c r="Z90" i="19"/>
  <c r="AE90" i="19" s="1"/>
  <c r="AA90" i="19"/>
  <c r="AF90" i="19" s="1"/>
  <c r="AC90" i="19"/>
  <c r="AD90" i="19"/>
  <c r="W91" i="19"/>
  <c r="AB91" i="19" s="1"/>
  <c r="X91" i="19"/>
  <c r="AC91" i="19" s="1"/>
  <c r="Y91" i="19"/>
  <c r="AD91" i="19" s="1"/>
  <c r="Z91" i="19"/>
  <c r="AA91" i="19"/>
  <c r="AF91" i="19" s="1"/>
  <c r="AE91" i="19"/>
  <c r="W92" i="19"/>
  <c r="AB92" i="19" s="1"/>
  <c r="X92" i="19"/>
  <c r="Y92" i="19"/>
  <c r="AD92" i="19" s="1"/>
  <c r="Z92" i="19"/>
  <c r="AA92" i="19"/>
  <c r="AF92" i="19" s="1"/>
  <c r="AC92" i="19"/>
  <c r="AE92" i="19"/>
  <c r="W93" i="19"/>
  <c r="AB93" i="19" s="1"/>
  <c r="X93" i="19"/>
  <c r="Y93" i="19"/>
  <c r="AD93" i="19" s="1"/>
  <c r="Z93" i="19"/>
  <c r="AA93" i="19"/>
  <c r="AC93" i="19"/>
  <c r="AE93" i="19"/>
  <c r="AF93" i="19"/>
  <c r="W94" i="19"/>
  <c r="AB94" i="19" s="1"/>
  <c r="X94" i="19"/>
  <c r="Y94" i="19"/>
  <c r="AD94" i="19" s="1"/>
  <c r="Z94" i="19"/>
  <c r="AA94" i="19"/>
  <c r="AF94" i="19" s="1"/>
  <c r="AC94" i="19"/>
  <c r="AE94" i="19"/>
  <c r="W95" i="19"/>
  <c r="X95" i="19"/>
  <c r="Y95" i="19"/>
  <c r="AD95" i="19" s="1"/>
  <c r="Z95" i="19"/>
  <c r="AA95" i="19"/>
  <c r="AB95" i="19"/>
  <c r="AC95" i="19"/>
  <c r="AE95" i="19"/>
  <c r="AF95" i="19"/>
  <c r="W96" i="19"/>
  <c r="AB96" i="19" s="1"/>
  <c r="X96" i="19"/>
  <c r="Y96" i="19"/>
  <c r="Z96" i="19"/>
  <c r="AA96" i="19"/>
  <c r="AF96" i="19" s="1"/>
  <c r="AC96" i="19"/>
  <c r="AD96" i="19"/>
  <c r="AE96" i="19"/>
  <c r="W97" i="19"/>
  <c r="X97" i="19"/>
  <c r="AC97" i="19" s="1"/>
  <c r="Y97" i="19"/>
  <c r="AD97" i="19" s="1"/>
  <c r="Z97" i="19"/>
  <c r="AA97" i="19"/>
  <c r="AB97" i="19"/>
  <c r="AE97" i="19"/>
  <c r="AF97" i="19"/>
  <c r="W98" i="19"/>
  <c r="AB98" i="19" s="1"/>
  <c r="X98" i="19"/>
  <c r="Y98" i="19"/>
  <c r="Z98" i="19"/>
  <c r="AE98" i="19" s="1"/>
  <c r="AA98" i="19"/>
  <c r="AF98" i="19" s="1"/>
  <c r="AC98" i="19"/>
  <c r="AD98" i="19"/>
  <c r="W99" i="19"/>
  <c r="AB99" i="19" s="1"/>
  <c r="X99" i="19"/>
  <c r="AC99" i="19" s="1"/>
  <c r="Y99" i="19"/>
  <c r="AD99" i="19" s="1"/>
  <c r="Z99" i="19"/>
  <c r="AA99" i="19"/>
  <c r="AE99" i="19"/>
  <c r="AF99" i="19"/>
  <c r="W100" i="19"/>
  <c r="AB100" i="19" s="1"/>
  <c r="X100" i="19"/>
  <c r="Y100" i="19"/>
  <c r="Z100" i="19"/>
  <c r="AE100" i="19" s="1"/>
  <c r="AA100" i="19"/>
  <c r="AF100" i="19" s="1"/>
  <c r="AC100" i="19"/>
  <c r="AD100" i="19"/>
  <c r="W101" i="19"/>
  <c r="AB101" i="19" s="1"/>
  <c r="X101" i="19"/>
  <c r="Y101" i="19"/>
  <c r="AD101" i="19" s="1"/>
  <c r="Z101" i="19"/>
  <c r="AA101" i="19"/>
  <c r="AC101" i="19"/>
  <c r="AE101" i="19"/>
  <c r="AF101" i="19"/>
  <c r="W102" i="19"/>
  <c r="AB102" i="19" s="1"/>
  <c r="X102" i="19"/>
  <c r="Y102" i="19"/>
  <c r="Z102" i="19"/>
  <c r="AA102" i="19"/>
  <c r="AF102" i="19" s="1"/>
  <c r="AC102" i="19"/>
  <c r="AD102" i="19"/>
  <c r="AE102" i="19"/>
  <c r="W103" i="19"/>
  <c r="X103" i="19"/>
  <c r="Y103" i="19"/>
  <c r="AD103" i="19" s="1"/>
  <c r="Z103" i="19"/>
  <c r="AA103" i="19"/>
  <c r="AB103" i="19"/>
  <c r="AC103" i="19"/>
  <c r="AE103" i="19"/>
  <c r="AF103" i="19"/>
  <c r="W104" i="19"/>
  <c r="AB104" i="19" s="1"/>
  <c r="X104" i="19"/>
  <c r="Y104" i="19"/>
  <c r="Z104" i="19"/>
  <c r="AA104" i="19"/>
  <c r="AF104" i="19" s="1"/>
  <c r="AC104" i="19"/>
  <c r="AD104" i="19"/>
  <c r="AE104" i="19"/>
  <c r="W105" i="19"/>
  <c r="X105" i="19"/>
  <c r="AC105" i="19" s="1"/>
  <c r="Y105" i="19"/>
  <c r="AD105" i="19" s="1"/>
  <c r="Z105" i="19"/>
  <c r="AA105" i="19"/>
  <c r="AB105" i="19"/>
  <c r="AE105" i="19"/>
  <c r="AF105" i="19"/>
  <c r="W106" i="19"/>
  <c r="AB106" i="19" s="1"/>
  <c r="X106" i="19"/>
  <c r="Y106" i="19"/>
  <c r="Z106" i="19"/>
  <c r="AA106" i="19"/>
  <c r="AF106" i="19" s="1"/>
  <c r="AC106" i="19"/>
  <c r="AD106" i="19"/>
  <c r="AE106" i="19"/>
  <c r="W107" i="19"/>
  <c r="AB107" i="19" s="1"/>
  <c r="X107" i="19"/>
  <c r="AC107" i="19" s="1"/>
  <c r="Y107" i="19"/>
  <c r="AD107" i="19" s="1"/>
  <c r="Z107" i="19"/>
  <c r="AA107" i="19"/>
  <c r="AE107" i="19"/>
  <c r="AF107" i="19"/>
  <c r="W108" i="19"/>
  <c r="AB108" i="19" s="1"/>
  <c r="X108" i="19"/>
  <c r="Y108" i="19"/>
  <c r="AD108" i="19" s="1"/>
  <c r="Z108" i="19"/>
  <c r="AE108" i="19" s="1"/>
  <c r="AA108" i="19"/>
  <c r="AF108" i="19" s="1"/>
  <c r="AC108" i="19"/>
  <c r="W109" i="19"/>
  <c r="AB109" i="19" s="1"/>
  <c r="X109" i="19"/>
  <c r="Y109" i="19"/>
  <c r="AD109" i="19" s="1"/>
  <c r="Z109" i="19"/>
  <c r="AA109" i="19"/>
  <c r="AC109" i="19"/>
  <c r="AE109" i="19"/>
  <c r="AF109" i="19"/>
  <c r="W110" i="19"/>
  <c r="AB110" i="19" s="1"/>
  <c r="X110" i="19"/>
  <c r="Y110" i="19"/>
  <c r="Z110" i="19"/>
  <c r="AA110" i="19"/>
  <c r="AF110" i="19" s="1"/>
  <c r="AC110" i="19"/>
  <c r="AD110" i="19"/>
  <c r="AE110" i="19"/>
  <c r="W111" i="19"/>
  <c r="X111" i="19"/>
  <c r="Y111" i="19"/>
  <c r="AD111" i="19" s="1"/>
  <c r="Z111" i="19"/>
  <c r="AA111" i="19"/>
  <c r="AB111" i="19"/>
  <c r="AC111" i="19"/>
  <c r="AE111" i="19"/>
  <c r="AF111" i="19"/>
  <c r="W112" i="19"/>
  <c r="AB112" i="19" s="1"/>
  <c r="X112" i="19"/>
  <c r="Y112" i="19"/>
  <c r="Z112" i="19"/>
  <c r="AA112" i="19"/>
  <c r="AF112" i="19" s="1"/>
  <c r="AC112" i="19"/>
  <c r="AD112" i="19"/>
  <c r="AE112" i="19"/>
  <c r="W113" i="19"/>
  <c r="X113" i="19"/>
  <c r="AC113" i="19" s="1"/>
  <c r="Y113" i="19"/>
  <c r="AD113" i="19" s="1"/>
  <c r="Z113" i="19"/>
  <c r="AA113" i="19"/>
  <c r="AB113" i="19"/>
  <c r="AE113" i="19"/>
  <c r="AF113" i="19"/>
  <c r="W114" i="19"/>
  <c r="AB114" i="19" s="1"/>
  <c r="X114" i="19"/>
  <c r="Y114" i="19"/>
  <c r="Z114" i="19"/>
  <c r="AE114" i="19" s="1"/>
  <c r="AA114" i="19"/>
  <c r="AF114" i="19" s="1"/>
  <c r="AC114" i="19"/>
  <c r="AD114" i="19"/>
  <c r="W115" i="19"/>
  <c r="AB115" i="19" s="1"/>
  <c r="X115" i="19"/>
  <c r="AC115" i="19" s="1"/>
  <c r="Y115" i="19"/>
  <c r="AD115" i="19" s="1"/>
  <c r="Z115" i="19"/>
  <c r="AA115" i="19"/>
  <c r="AF115" i="19" s="1"/>
  <c r="AE115" i="19"/>
  <c r="W116" i="19"/>
  <c r="AB116" i="19" s="1"/>
  <c r="X116" i="19"/>
  <c r="Y116" i="19"/>
  <c r="AD116" i="19" s="1"/>
  <c r="Z116" i="19"/>
  <c r="AA116" i="19"/>
  <c r="AF116" i="19" s="1"/>
  <c r="AC116" i="19"/>
  <c r="AE116" i="19"/>
  <c r="W117" i="19"/>
  <c r="AB117" i="19" s="1"/>
  <c r="X117" i="19"/>
  <c r="Y117" i="19"/>
  <c r="AD117" i="19" s="1"/>
  <c r="Z117" i="19"/>
  <c r="AA117" i="19"/>
  <c r="AC117" i="19"/>
  <c r="AE117" i="19"/>
  <c r="AF117" i="19"/>
  <c r="W118" i="19"/>
  <c r="AB118" i="19" s="1"/>
  <c r="X118" i="19"/>
  <c r="Y118" i="19"/>
  <c r="AD118" i="19" s="1"/>
  <c r="Z118" i="19"/>
  <c r="AA118" i="19"/>
  <c r="AF118" i="19" s="1"/>
  <c r="AC118" i="19"/>
  <c r="AE118" i="19"/>
  <c r="W119" i="19"/>
  <c r="X119" i="19"/>
  <c r="Y119" i="19"/>
  <c r="AD119" i="19" s="1"/>
  <c r="Z119" i="19"/>
  <c r="AA119" i="19"/>
  <c r="AB119" i="19"/>
  <c r="AC119" i="19"/>
  <c r="AE119" i="19"/>
  <c r="AF119" i="19"/>
  <c r="W120" i="19"/>
  <c r="AB120" i="19" s="1"/>
  <c r="X120" i="19"/>
  <c r="Y120" i="19"/>
  <c r="Z120" i="19"/>
  <c r="AA120" i="19"/>
  <c r="AF120" i="19" s="1"/>
  <c r="AC120" i="19"/>
  <c r="AD120" i="19"/>
  <c r="AE120" i="19"/>
  <c r="W121" i="19"/>
  <c r="X121" i="19"/>
  <c r="AC121" i="19" s="1"/>
  <c r="Y121" i="19"/>
  <c r="AD121" i="19" s="1"/>
  <c r="Z121" i="19"/>
  <c r="AA121" i="19"/>
  <c r="AB121" i="19"/>
  <c r="AE121" i="19"/>
  <c r="AF121" i="19"/>
  <c r="W122" i="19"/>
  <c r="AB122" i="19" s="1"/>
  <c r="X122" i="19"/>
  <c r="Y122" i="19"/>
  <c r="Z122" i="19"/>
  <c r="AA122" i="19"/>
  <c r="AF122" i="19" s="1"/>
  <c r="AC122" i="19"/>
  <c r="AD122" i="19"/>
  <c r="AE122" i="19"/>
  <c r="W123" i="19"/>
  <c r="AB123" i="19" s="1"/>
  <c r="X123" i="19"/>
  <c r="AC123" i="19" s="1"/>
  <c r="Y123" i="19"/>
  <c r="AD123" i="19" s="1"/>
  <c r="Z123" i="19"/>
  <c r="AA123" i="19"/>
  <c r="AE123" i="19"/>
  <c r="AF123" i="19"/>
  <c r="W124" i="19"/>
  <c r="AB124" i="19" s="1"/>
  <c r="X124" i="19"/>
  <c r="Y124" i="19"/>
  <c r="AD124" i="19" s="1"/>
  <c r="Z124" i="19"/>
  <c r="AE124" i="19" s="1"/>
  <c r="AA124" i="19"/>
  <c r="AF124" i="19" s="1"/>
  <c r="AC124" i="19"/>
  <c r="W125" i="19"/>
  <c r="AB125" i="19" s="1"/>
  <c r="X125" i="19"/>
  <c r="Y125" i="19"/>
  <c r="AD125" i="19" s="1"/>
  <c r="Z125" i="19"/>
  <c r="AA125" i="19"/>
  <c r="AC125" i="19"/>
  <c r="AE125" i="19"/>
  <c r="AF125" i="19"/>
  <c r="W126" i="19"/>
  <c r="AB126" i="19" s="1"/>
  <c r="X126" i="19"/>
  <c r="Y126" i="19"/>
  <c r="Z126" i="19"/>
  <c r="AA126" i="19"/>
  <c r="AF126" i="19" s="1"/>
  <c r="AC126" i="19"/>
  <c r="AD126" i="19"/>
  <c r="AE126" i="19"/>
  <c r="W127" i="19"/>
  <c r="X127" i="19"/>
  <c r="Y127" i="19"/>
  <c r="AD127" i="19" s="1"/>
  <c r="Z127" i="19"/>
  <c r="AA127" i="19"/>
  <c r="AB127" i="19"/>
  <c r="AC127" i="19"/>
  <c r="AE127" i="19"/>
  <c r="AF127" i="19"/>
  <c r="W128" i="19"/>
  <c r="AB128" i="19" s="1"/>
  <c r="X128" i="19"/>
  <c r="Y128" i="19"/>
  <c r="Z128" i="19"/>
  <c r="AA128" i="19"/>
  <c r="AF128" i="19" s="1"/>
  <c r="AC128" i="19"/>
  <c r="AD128" i="19"/>
  <c r="AE128" i="19"/>
  <c r="W129" i="19"/>
  <c r="X129" i="19"/>
  <c r="AC129" i="19" s="1"/>
  <c r="Y129" i="19"/>
  <c r="AD129" i="19" s="1"/>
  <c r="Z129" i="19"/>
  <c r="AA129" i="19"/>
  <c r="AB129" i="19"/>
  <c r="AE129" i="19"/>
  <c r="AF129" i="19"/>
  <c r="W130" i="19"/>
  <c r="AB130" i="19" s="1"/>
  <c r="X130" i="19"/>
  <c r="Y130" i="19"/>
  <c r="Z130" i="19"/>
  <c r="AA130" i="19"/>
  <c r="AF130" i="19" s="1"/>
  <c r="AC130" i="19"/>
  <c r="AD130" i="19"/>
  <c r="AE130" i="19"/>
  <c r="W131" i="19"/>
  <c r="AB131" i="19" s="1"/>
  <c r="X131" i="19"/>
  <c r="AC131" i="19" s="1"/>
  <c r="Y131" i="19"/>
  <c r="AD131" i="19" s="1"/>
  <c r="Z131" i="19"/>
  <c r="AA131" i="19"/>
  <c r="AE131" i="19"/>
  <c r="AF131" i="19"/>
  <c r="W132" i="19"/>
  <c r="AB132" i="19" s="1"/>
  <c r="X132" i="19"/>
  <c r="Y132" i="19"/>
  <c r="Z132" i="19"/>
  <c r="AE132" i="19" s="1"/>
  <c r="AA132" i="19"/>
  <c r="AF132" i="19" s="1"/>
  <c r="AC132" i="19"/>
  <c r="AD132" i="19"/>
  <c r="W133" i="19"/>
  <c r="AB133" i="19" s="1"/>
  <c r="X133" i="19"/>
  <c r="Y133" i="19"/>
  <c r="AD133" i="19" s="1"/>
  <c r="Z133" i="19"/>
  <c r="AA133" i="19"/>
  <c r="AC133" i="19"/>
  <c r="AE133" i="19"/>
  <c r="AF133" i="19"/>
  <c r="W134" i="19"/>
  <c r="AB134" i="19" s="1"/>
  <c r="X134" i="19"/>
  <c r="Y134" i="19"/>
  <c r="Z134" i="19"/>
  <c r="AA134" i="19"/>
  <c r="AF134" i="19" s="1"/>
  <c r="AC134" i="19"/>
  <c r="AD134" i="19"/>
  <c r="AE134" i="19"/>
  <c r="W135" i="19"/>
  <c r="X135" i="19"/>
  <c r="Y135" i="19"/>
  <c r="AD135" i="19" s="1"/>
  <c r="Z135" i="19"/>
  <c r="AA135" i="19"/>
  <c r="AB135" i="19"/>
  <c r="AC135" i="19"/>
  <c r="AE135" i="19"/>
  <c r="AF135" i="19"/>
  <c r="W136" i="19"/>
  <c r="X136" i="19"/>
  <c r="AC136" i="19" s="1"/>
  <c r="Y136" i="19"/>
  <c r="AD136" i="19" s="1"/>
  <c r="Z136" i="19"/>
  <c r="AA136" i="19"/>
  <c r="AB136" i="19"/>
  <c r="AE136" i="19"/>
  <c r="AF136" i="19"/>
  <c r="W137" i="19"/>
  <c r="AB137" i="19" s="1"/>
  <c r="X137" i="19"/>
  <c r="Y137" i="19"/>
  <c r="Z137" i="19"/>
  <c r="AE137" i="19" s="1"/>
  <c r="AA137" i="19"/>
  <c r="AF137" i="19" s="1"/>
  <c r="AC137" i="19"/>
  <c r="AD137" i="19"/>
  <c r="W138" i="19"/>
  <c r="X138" i="19"/>
  <c r="AC138" i="19" s="1"/>
  <c r="Y138" i="19"/>
  <c r="AD138" i="19" s="1"/>
  <c r="Z138" i="19"/>
  <c r="AA138" i="19"/>
  <c r="AB138" i="19"/>
  <c r="AE138" i="19"/>
  <c r="AF138" i="19"/>
  <c r="W139" i="19"/>
  <c r="AB139" i="19" s="1"/>
  <c r="X139" i="19"/>
  <c r="Y139" i="19"/>
  <c r="Z139" i="19"/>
  <c r="AE139" i="19" s="1"/>
  <c r="AA139" i="19"/>
  <c r="AF139" i="19" s="1"/>
  <c r="AC139" i="19"/>
  <c r="AD139" i="19"/>
  <c r="W140" i="19"/>
  <c r="X140" i="19"/>
  <c r="AC140" i="19" s="1"/>
  <c r="Y140" i="19"/>
  <c r="AD140" i="19" s="1"/>
  <c r="Z140" i="19"/>
  <c r="AA140" i="19"/>
  <c r="AB140" i="19"/>
  <c r="AE140" i="19"/>
  <c r="AF140" i="19"/>
  <c r="W141" i="19"/>
  <c r="AB141" i="19" s="1"/>
  <c r="X141" i="19"/>
  <c r="Y141" i="19"/>
  <c r="Z141" i="19"/>
  <c r="AE141" i="19" s="1"/>
  <c r="AA141" i="19"/>
  <c r="AF141" i="19" s="1"/>
  <c r="AC141" i="19"/>
  <c r="AD141" i="19"/>
  <c r="W142" i="19"/>
  <c r="X142" i="19"/>
  <c r="AC142" i="19" s="1"/>
  <c r="Y142" i="19"/>
  <c r="AD142" i="19" s="1"/>
  <c r="Z142" i="19"/>
  <c r="AA142" i="19"/>
  <c r="AB142" i="19"/>
  <c r="AE142" i="19"/>
  <c r="AF142" i="19"/>
  <c r="W143" i="19"/>
  <c r="AB143" i="19" s="1"/>
  <c r="X143" i="19"/>
  <c r="Y143" i="19"/>
  <c r="Z143" i="19"/>
  <c r="AE143" i="19" s="1"/>
  <c r="AA143" i="19"/>
  <c r="AF143" i="19" s="1"/>
  <c r="AC143" i="19"/>
  <c r="AD143" i="19"/>
  <c r="W144" i="19"/>
  <c r="X144" i="19"/>
  <c r="AC144" i="19" s="1"/>
  <c r="Y144" i="19"/>
  <c r="AD144" i="19" s="1"/>
  <c r="Z144" i="19"/>
  <c r="AA144" i="19"/>
  <c r="AB144" i="19"/>
  <c r="AE144" i="19"/>
  <c r="AF144" i="19"/>
  <c r="W145" i="19"/>
  <c r="AB145" i="19" s="1"/>
  <c r="X145" i="19"/>
  <c r="Y145" i="19"/>
  <c r="Z145" i="19"/>
  <c r="AE145" i="19" s="1"/>
  <c r="AA145" i="19"/>
  <c r="AF145" i="19" s="1"/>
  <c r="AC145" i="19"/>
  <c r="AD145" i="19"/>
  <c r="W146" i="19"/>
  <c r="X146" i="19"/>
  <c r="AC146" i="19" s="1"/>
  <c r="Y146" i="19"/>
  <c r="AD146" i="19" s="1"/>
  <c r="Z146" i="19"/>
  <c r="AA146" i="19"/>
  <c r="AB146" i="19"/>
  <c r="AE146" i="19"/>
  <c r="AF146" i="19"/>
  <c r="W147" i="19"/>
  <c r="AB147" i="19" s="1"/>
  <c r="X147" i="19"/>
  <c r="Y147" i="19"/>
  <c r="Z147" i="19"/>
  <c r="AE147" i="19" s="1"/>
  <c r="AA147" i="19"/>
  <c r="AF147" i="19" s="1"/>
  <c r="AC147" i="19"/>
  <c r="AD147" i="19"/>
  <c r="W148" i="19"/>
  <c r="X148" i="19"/>
  <c r="AC148" i="19" s="1"/>
  <c r="Y148" i="19"/>
  <c r="AD148" i="19" s="1"/>
  <c r="Z148" i="19"/>
  <c r="AA148" i="19"/>
  <c r="AB148" i="19"/>
  <c r="AE148" i="19"/>
  <c r="AF148" i="19"/>
  <c r="W149" i="19"/>
  <c r="AB149" i="19" s="1"/>
  <c r="X149" i="19"/>
  <c r="Y149" i="19"/>
  <c r="Z149" i="19"/>
  <c r="AE149" i="19" s="1"/>
  <c r="AA149" i="19"/>
  <c r="AF149" i="19" s="1"/>
  <c r="AC149" i="19"/>
  <c r="AD149" i="19"/>
  <c r="W150" i="19"/>
  <c r="X150" i="19"/>
  <c r="AC150" i="19" s="1"/>
  <c r="Y150" i="19"/>
  <c r="AD150" i="19" s="1"/>
  <c r="Z150" i="19"/>
  <c r="AA150" i="19"/>
  <c r="AB150" i="19"/>
  <c r="AE150" i="19"/>
  <c r="AF150" i="19"/>
  <c r="W151" i="19"/>
  <c r="AB151" i="19" s="1"/>
  <c r="X151" i="19"/>
  <c r="Y151" i="19"/>
  <c r="Z151" i="19"/>
  <c r="AE151" i="19" s="1"/>
  <c r="AA151" i="19"/>
  <c r="AF151" i="19" s="1"/>
  <c r="AC151" i="19"/>
  <c r="AD151" i="19"/>
  <c r="W152" i="19"/>
  <c r="X152" i="19"/>
  <c r="AC152" i="19" s="1"/>
  <c r="Y152" i="19"/>
  <c r="AD152" i="19" s="1"/>
  <c r="Z152" i="19"/>
  <c r="AA152" i="19"/>
  <c r="AB152" i="19"/>
  <c r="AE152" i="19"/>
  <c r="AF152" i="19"/>
  <c r="X2" i="18"/>
  <c r="Y2" i="18"/>
  <c r="Z2" i="18"/>
  <c r="AD2" i="18" s="1"/>
  <c r="AA2" i="18"/>
  <c r="AE2" i="18" s="1"/>
  <c r="AB2" i="18"/>
  <c r="AC2" i="18"/>
  <c r="X3" i="18"/>
  <c r="Y3" i="18"/>
  <c r="Z3" i="18"/>
  <c r="AA3" i="18"/>
  <c r="AE3" i="18" s="1"/>
  <c r="AB3" i="18"/>
  <c r="AC3" i="18"/>
  <c r="AD3" i="18"/>
  <c r="X4" i="18"/>
  <c r="Y4" i="18"/>
  <c r="Z4" i="18"/>
  <c r="AA4" i="18"/>
  <c r="AB4" i="18"/>
  <c r="AC4" i="18"/>
  <c r="AD4" i="18"/>
  <c r="AE4" i="18"/>
  <c r="X5" i="18"/>
  <c r="Y5" i="18"/>
  <c r="Z5" i="18"/>
  <c r="AA5" i="18"/>
  <c r="AE5" i="18" s="1"/>
  <c r="AB5" i="18"/>
  <c r="AC5" i="18"/>
  <c r="AD5" i="18"/>
  <c r="X6" i="18"/>
  <c r="Y6" i="18"/>
  <c r="Z6" i="18"/>
  <c r="AD6" i="18" s="1"/>
  <c r="AA6" i="18"/>
  <c r="AE6" i="18" s="1"/>
  <c r="AB6" i="18"/>
  <c r="AC6" i="18"/>
  <c r="X7" i="18"/>
  <c r="Y7" i="18"/>
  <c r="Z7" i="18"/>
  <c r="AA7" i="18"/>
  <c r="AB7" i="18"/>
  <c r="AC7" i="18"/>
  <c r="AD7" i="18"/>
  <c r="AE7" i="18"/>
  <c r="X8" i="18"/>
  <c r="Y8" i="18"/>
  <c r="Z8" i="18"/>
  <c r="AA8" i="18"/>
  <c r="AB8" i="18"/>
  <c r="AC8" i="18"/>
  <c r="AD8" i="18"/>
  <c r="AE8" i="18"/>
  <c r="X9" i="18"/>
  <c r="Y9" i="18"/>
  <c r="Z9" i="18"/>
  <c r="AA9" i="18"/>
  <c r="AB9" i="18"/>
  <c r="AC9" i="18"/>
  <c r="AD9" i="18"/>
  <c r="AE9" i="18"/>
  <c r="X10" i="18"/>
  <c r="Y10" i="18"/>
  <c r="Z10" i="18"/>
  <c r="AA10" i="18"/>
  <c r="AB10" i="18"/>
  <c r="AC10" i="18"/>
  <c r="AD10" i="18"/>
  <c r="AE10" i="18"/>
  <c r="X11" i="18"/>
  <c r="Y11" i="18"/>
  <c r="Z11" i="18"/>
  <c r="AA11" i="18"/>
  <c r="AB11" i="18"/>
  <c r="AC11" i="18"/>
  <c r="AD11" i="18"/>
  <c r="AE11" i="18"/>
  <c r="X12" i="18"/>
  <c r="Y12" i="18"/>
  <c r="Z12" i="18"/>
  <c r="AD12" i="18" s="1"/>
  <c r="AA12" i="18"/>
  <c r="AE12" i="18" s="1"/>
  <c r="AB12" i="18"/>
  <c r="AC12" i="18"/>
  <c r="X13" i="18"/>
  <c r="Y13" i="18"/>
  <c r="Z13" i="18"/>
  <c r="AA13" i="18"/>
  <c r="AB13" i="18"/>
  <c r="AC13" i="18"/>
  <c r="AD13" i="18"/>
  <c r="AE13" i="18"/>
  <c r="X14" i="18"/>
  <c r="Y14" i="18"/>
  <c r="Z14" i="18"/>
  <c r="AA14" i="18"/>
  <c r="AB14" i="18"/>
  <c r="AC14" i="18"/>
  <c r="AD14" i="18"/>
  <c r="AE14" i="18"/>
  <c r="X15" i="18"/>
  <c r="Y15" i="18"/>
  <c r="Z15" i="18"/>
  <c r="AA15" i="18"/>
  <c r="AB15" i="18"/>
  <c r="AC15" i="18"/>
  <c r="AD15" i="18"/>
  <c r="AE15" i="18"/>
  <c r="X16" i="18"/>
  <c r="Y16" i="18"/>
  <c r="Z16" i="18"/>
  <c r="AA16" i="18"/>
  <c r="AB16" i="18"/>
  <c r="AC16" i="18"/>
  <c r="AD16" i="18"/>
  <c r="AE16" i="18"/>
  <c r="X17" i="18"/>
  <c r="Y17" i="18"/>
  <c r="Z17" i="18"/>
  <c r="AD17" i="18" s="1"/>
  <c r="AA17" i="18"/>
  <c r="AB17" i="18"/>
  <c r="AC17" i="18"/>
  <c r="AE17" i="18"/>
  <c r="X18" i="18"/>
  <c r="Y18" i="18"/>
  <c r="Z18" i="18"/>
  <c r="AD18" i="18" s="1"/>
  <c r="AA18" i="18"/>
  <c r="AE18" i="18" s="1"/>
  <c r="AB18" i="18"/>
  <c r="AC18" i="18"/>
  <c r="X19" i="18"/>
  <c r="Y19" i="18"/>
  <c r="Z19" i="18"/>
  <c r="AA19" i="18"/>
  <c r="AE19" i="18" s="1"/>
  <c r="AB19" i="18"/>
  <c r="AC19" i="18"/>
  <c r="AD19" i="18"/>
  <c r="X20" i="18"/>
  <c r="Y20" i="18"/>
  <c r="Z20" i="18"/>
  <c r="AA20" i="18"/>
  <c r="AE20" i="18" s="1"/>
  <c r="AB20" i="18"/>
  <c r="AC20" i="18"/>
  <c r="AD20" i="18"/>
  <c r="X21" i="18"/>
  <c r="Y21" i="18"/>
  <c r="Z21" i="18"/>
  <c r="AD21" i="18" s="1"/>
  <c r="AA21" i="18"/>
  <c r="AE21" i="18" s="1"/>
  <c r="AB21" i="18"/>
  <c r="AC21" i="18"/>
  <c r="X22" i="18"/>
  <c r="Y22" i="18"/>
  <c r="Z22" i="18"/>
  <c r="AD22" i="18" s="1"/>
  <c r="AA22" i="18"/>
  <c r="AE22" i="18" s="1"/>
  <c r="AB22" i="18"/>
  <c r="AC22" i="18"/>
  <c r="X23" i="18"/>
  <c r="Y23" i="18"/>
  <c r="Z23" i="18"/>
  <c r="AA23" i="18"/>
  <c r="AB23" i="18"/>
  <c r="AC23" i="18"/>
  <c r="AD23" i="18"/>
  <c r="AE23" i="18"/>
  <c r="X24" i="18"/>
  <c r="Y24" i="18"/>
  <c r="Z24" i="18"/>
  <c r="AA24" i="18"/>
  <c r="AB24" i="18"/>
  <c r="AC24" i="18"/>
  <c r="AD24" i="18"/>
  <c r="AE24" i="18"/>
  <c r="X25" i="18"/>
  <c r="Y25" i="18"/>
  <c r="Z25" i="18"/>
  <c r="AA25" i="18"/>
  <c r="AB25" i="18"/>
  <c r="AC25" i="18"/>
  <c r="AD25" i="18"/>
  <c r="AE25" i="18"/>
  <c r="X26" i="18"/>
  <c r="Y26" i="18"/>
  <c r="Z26" i="18"/>
  <c r="AA26" i="18"/>
  <c r="AB26" i="18"/>
  <c r="AC26" i="18"/>
  <c r="AD26" i="18"/>
  <c r="AE26" i="18"/>
  <c r="X27" i="18"/>
  <c r="Y27" i="18"/>
  <c r="Z27" i="18"/>
  <c r="AD27" i="18" s="1"/>
  <c r="AA27" i="18"/>
  <c r="AB27" i="18"/>
  <c r="AC27" i="18"/>
  <c r="AE27" i="18"/>
  <c r="X28" i="18"/>
  <c r="Y28" i="18"/>
  <c r="Z28" i="18"/>
  <c r="AA28" i="18"/>
  <c r="AB28" i="18"/>
  <c r="AC28" i="18"/>
  <c r="AD28" i="18"/>
  <c r="AE28" i="18"/>
  <c r="X29" i="18"/>
  <c r="Y29" i="18"/>
  <c r="Z29" i="18"/>
  <c r="AA29" i="18"/>
  <c r="AB29" i="18"/>
  <c r="AC29" i="18"/>
  <c r="AD29" i="18"/>
  <c r="AE29" i="18"/>
  <c r="X30" i="18"/>
  <c r="Y30" i="18"/>
  <c r="Z30" i="18"/>
  <c r="AA30" i="18"/>
  <c r="AB30" i="18"/>
  <c r="AC30" i="18"/>
  <c r="AD30" i="18"/>
  <c r="AE30" i="18"/>
  <c r="X31" i="18"/>
  <c r="Y31" i="18"/>
  <c r="Z31" i="18"/>
  <c r="AD31" i="18" s="1"/>
  <c r="AA31" i="18"/>
  <c r="AE31" i="18" s="1"/>
  <c r="AB31" i="18"/>
  <c r="AC31" i="18"/>
  <c r="X32" i="18"/>
  <c r="Y32" i="18"/>
  <c r="Z32" i="18"/>
  <c r="AD32" i="18" s="1"/>
  <c r="AA32" i="18"/>
  <c r="AE32" i="18" s="1"/>
  <c r="AB32" i="18"/>
  <c r="AC32" i="18"/>
  <c r="X33" i="18"/>
  <c r="Y33" i="18"/>
  <c r="Z33" i="18"/>
  <c r="AD33" i="18" s="1"/>
  <c r="AA33" i="18"/>
  <c r="AB33" i="18"/>
  <c r="AC33" i="18"/>
  <c r="AE33" i="18"/>
  <c r="X34" i="18"/>
  <c r="Y34" i="18"/>
  <c r="Z34" i="18"/>
  <c r="AD34" i="18" s="1"/>
  <c r="AA34" i="18"/>
  <c r="AB34" i="18"/>
  <c r="AC34" i="18"/>
  <c r="AE34" i="18"/>
  <c r="X35" i="18"/>
  <c r="Y35" i="18"/>
  <c r="Z35" i="18"/>
  <c r="AA35" i="18"/>
  <c r="AB35" i="18"/>
  <c r="AC35" i="18"/>
  <c r="AD35" i="18"/>
  <c r="AE35" i="18"/>
  <c r="X36" i="18"/>
  <c r="Y36" i="18"/>
  <c r="Z36" i="18"/>
  <c r="AA36" i="18"/>
  <c r="AB36" i="18"/>
  <c r="AC36" i="18"/>
  <c r="AD36" i="18"/>
  <c r="AE36" i="18"/>
  <c r="X37" i="18"/>
  <c r="Y37" i="18"/>
  <c r="Z37" i="18"/>
  <c r="AA37" i="18"/>
  <c r="AB37" i="18"/>
  <c r="AC37" i="18"/>
  <c r="AD37" i="18"/>
  <c r="AE37" i="18"/>
  <c r="X38" i="18"/>
  <c r="Y38" i="18"/>
  <c r="Z38" i="18"/>
  <c r="AA38" i="18"/>
  <c r="AB38" i="18"/>
  <c r="AC38" i="18"/>
  <c r="AD38" i="18"/>
  <c r="AE38" i="18"/>
  <c r="X39" i="18"/>
  <c r="Y39" i="18"/>
  <c r="Z39" i="18"/>
  <c r="AA39" i="18"/>
  <c r="AB39" i="18"/>
  <c r="AC39" i="18"/>
  <c r="AD39" i="18"/>
  <c r="AE39" i="18"/>
  <c r="X40" i="18"/>
  <c r="Y40" i="18"/>
  <c r="Z40" i="18"/>
  <c r="AD40" i="18" s="1"/>
  <c r="AA40" i="18"/>
  <c r="AE40" i="18" s="1"/>
  <c r="AB40" i="18"/>
  <c r="AC40" i="18"/>
  <c r="X41" i="18"/>
  <c r="Y41" i="18"/>
  <c r="Z41" i="18"/>
  <c r="AD41" i="18" s="1"/>
  <c r="AA41" i="18"/>
  <c r="AE41" i="18" s="1"/>
  <c r="AB41" i="18"/>
  <c r="AC41" i="18"/>
  <c r="X42" i="18"/>
  <c r="Y42" i="18"/>
  <c r="Z42" i="18"/>
  <c r="AA42" i="18"/>
  <c r="AB42" i="18"/>
  <c r="AC42" i="18"/>
  <c r="AD42" i="18"/>
  <c r="AE42" i="18"/>
  <c r="X43" i="18"/>
  <c r="Y43" i="18"/>
  <c r="Z43" i="18"/>
  <c r="AD43" i="18" s="1"/>
  <c r="AA43" i="18"/>
  <c r="AE43" i="18" s="1"/>
  <c r="AB43" i="18"/>
  <c r="AC43" i="18"/>
  <c r="X44" i="18"/>
  <c r="Y44" i="18"/>
  <c r="Z44" i="18"/>
  <c r="AA44" i="18"/>
  <c r="AB44" i="18"/>
  <c r="AC44" i="18"/>
  <c r="AD44" i="18"/>
  <c r="AE44" i="18"/>
  <c r="X45" i="18"/>
  <c r="Y45" i="18"/>
  <c r="Z45" i="18"/>
  <c r="AD45" i="18" s="1"/>
  <c r="AA45" i="18"/>
  <c r="AB45" i="18"/>
  <c r="AC45" i="18"/>
  <c r="AE45" i="18"/>
  <c r="X46" i="18"/>
  <c r="Y46" i="18"/>
  <c r="Z46" i="18"/>
  <c r="AD46" i="18" s="1"/>
  <c r="AA46" i="18"/>
  <c r="AE46" i="18" s="1"/>
  <c r="AB46" i="18"/>
  <c r="AC46" i="18"/>
  <c r="X47" i="18"/>
  <c r="Y47" i="18"/>
  <c r="Z47" i="18"/>
  <c r="AD47" i="18" s="1"/>
  <c r="AA47" i="18"/>
  <c r="AE47" i="18" s="1"/>
  <c r="AB47" i="18"/>
  <c r="AC47" i="18"/>
  <c r="X48" i="18"/>
  <c r="Y48" i="18"/>
  <c r="Z48" i="18"/>
  <c r="AA48" i="18"/>
  <c r="AB48" i="18"/>
  <c r="AC48" i="18"/>
  <c r="AD48" i="18"/>
  <c r="AE48" i="18"/>
  <c r="X49" i="18"/>
  <c r="Y49" i="18"/>
  <c r="Z49" i="18"/>
  <c r="AA49" i="18"/>
  <c r="AB49" i="18"/>
  <c r="AC49" i="18"/>
  <c r="AD49" i="18"/>
  <c r="AE49" i="18"/>
  <c r="X50" i="18"/>
  <c r="Y50" i="18"/>
  <c r="Z50" i="18"/>
  <c r="AD50" i="18" s="1"/>
  <c r="AA50" i="18"/>
  <c r="AE50" i="18" s="1"/>
  <c r="AB50" i="18"/>
  <c r="AC50" i="18"/>
  <c r="X51" i="18"/>
  <c r="Y51" i="18"/>
  <c r="Z51" i="18"/>
  <c r="AD51" i="18" s="1"/>
  <c r="AA51" i="18"/>
  <c r="AB51" i="18"/>
  <c r="AC51" i="18"/>
  <c r="AE51" i="18"/>
  <c r="X52" i="18"/>
  <c r="Y52" i="18"/>
  <c r="Z52" i="18"/>
  <c r="AA52" i="18"/>
  <c r="AB52" i="18"/>
  <c r="AC52" i="18"/>
  <c r="AD52" i="18"/>
  <c r="AE52" i="18"/>
  <c r="X53" i="18"/>
  <c r="Y53" i="18"/>
  <c r="Z53" i="18"/>
  <c r="AD53" i="18" s="1"/>
  <c r="AA53" i="18"/>
  <c r="AE53" i="18" s="1"/>
  <c r="AB53" i="18"/>
  <c r="AC53" i="18"/>
  <c r="X54" i="18"/>
  <c r="Y54" i="18"/>
  <c r="Z54" i="18"/>
  <c r="AD54" i="18" s="1"/>
  <c r="AA54" i="18"/>
  <c r="AE54" i="18" s="1"/>
  <c r="AB54" i="18"/>
  <c r="AC54" i="18"/>
  <c r="X55" i="18"/>
  <c r="Y55" i="18"/>
  <c r="Z55" i="18"/>
  <c r="AD55" i="18" s="1"/>
  <c r="AA55" i="18"/>
  <c r="AE55" i="18" s="1"/>
  <c r="AB55" i="18"/>
  <c r="AC55" i="18"/>
  <c r="X56" i="18"/>
  <c r="Y56" i="18"/>
  <c r="Z56" i="18"/>
  <c r="AA56" i="18"/>
  <c r="AB56" i="18"/>
  <c r="AC56" i="18"/>
  <c r="AD56" i="18"/>
  <c r="AE56" i="18"/>
  <c r="X57" i="18"/>
  <c r="Y57" i="18"/>
  <c r="Z57" i="18"/>
  <c r="AA57" i="18"/>
  <c r="AB57" i="18"/>
  <c r="AC57" i="18"/>
  <c r="AD57" i="18"/>
  <c r="AE57" i="18"/>
  <c r="X58" i="18"/>
  <c r="Y58" i="18"/>
  <c r="Z58" i="18"/>
  <c r="AD58" i="18" s="1"/>
  <c r="AA58" i="18"/>
  <c r="AB58" i="18"/>
  <c r="AC58" i="18"/>
  <c r="AE58" i="18"/>
  <c r="X59" i="18"/>
  <c r="Y59" i="18"/>
  <c r="Z59" i="18"/>
  <c r="AA59" i="18"/>
  <c r="AB59" i="18"/>
  <c r="AC59" i="18"/>
  <c r="AD59" i="18"/>
  <c r="AE59" i="18"/>
  <c r="X60" i="18"/>
  <c r="Y60" i="18"/>
  <c r="Z60" i="18"/>
  <c r="AA60" i="18"/>
  <c r="AB60" i="18"/>
  <c r="AC60" i="18"/>
  <c r="AD60" i="18"/>
  <c r="AE60" i="18"/>
  <c r="X61" i="18"/>
  <c r="Y61" i="18"/>
  <c r="Z61" i="18"/>
  <c r="AD61" i="18" s="1"/>
  <c r="AA61" i="18"/>
  <c r="AE61" i="18" s="1"/>
  <c r="AB61" i="18"/>
  <c r="AC61" i="18"/>
  <c r="X62" i="18"/>
  <c r="Y62" i="18"/>
  <c r="Z62" i="18"/>
  <c r="AA62" i="18"/>
  <c r="AB62" i="18"/>
  <c r="AC62" i="18"/>
  <c r="AD62" i="18"/>
  <c r="AE62" i="18"/>
  <c r="X63" i="18"/>
  <c r="Y63" i="18"/>
  <c r="Z63" i="18"/>
  <c r="AD63" i="18" s="1"/>
  <c r="AA63" i="18"/>
  <c r="AE63" i="18" s="1"/>
  <c r="AB63" i="18"/>
  <c r="AC63" i="18"/>
  <c r="X64" i="18"/>
  <c r="Y64" i="18"/>
  <c r="Z64" i="18"/>
  <c r="AD64" i="18" s="1"/>
  <c r="AA64" i="18"/>
  <c r="AE64" i="18" s="1"/>
  <c r="AB64" i="18"/>
  <c r="AC64" i="18"/>
  <c r="X65" i="18"/>
  <c r="Y65" i="18"/>
  <c r="Z65" i="18"/>
  <c r="AD65" i="18" s="1"/>
  <c r="AA65" i="18"/>
  <c r="AB65" i="18"/>
  <c r="AC65" i="18"/>
  <c r="AE65" i="18"/>
  <c r="X66" i="18"/>
  <c r="Y66" i="18"/>
  <c r="Z66" i="18"/>
  <c r="AD66" i="18" s="1"/>
  <c r="AA66" i="18"/>
  <c r="AE66" i="18" s="1"/>
  <c r="AB66" i="18"/>
  <c r="AC66" i="18"/>
  <c r="X67" i="18"/>
  <c r="Y67" i="18"/>
  <c r="Z67" i="18"/>
  <c r="AD67" i="18" s="1"/>
  <c r="AA67" i="18"/>
  <c r="AE67" i="18" s="1"/>
  <c r="AB67" i="18"/>
  <c r="AC67" i="18"/>
  <c r="X68" i="18"/>
  <c r="Y68" i="18"/>
  <c r="Z68" i="18"/>
  <c r="AA68" i="18"/>
  <c r="AB68" i="18"/>
  <c r="AC68" i="18"/>
  <c r="AD68" i="18"/>
  <c r="AE68" i="18"/>
  <c r="X69" i="18"/>
  <c r="Y69" i="18"/>
  <c r="Z69" i="18"/>
  <c r="AA69" i="18"/>
  <c r="AB69" i="18"/>
  <c r="AC69" i="18"/>
  <c r="AD69" i="18"/>
  <c r="AE69" i="18"/>
  <c r="X70" i="18"/>
  <c r="Y70" i="18"/>
  <c r="Z70" i="18"/>
  <c r="AD70" i="18" s="1"/>
  <c r="AA70" i="18"/>
  <c r="AE70" i="18" s="1"/>
  <c r="AB70" i="18"/>
  <c r="AC70" i="18"/>
  <c r="X71" i="18"/>
  <c r="Y71" i="18"/>
  <c r="Z71" i="18"/>
  <c r="AA71" i="18"/>
  <c r="AB71" i="18"/>
  <c r="AC71" i="18"/>
  <c r="AD71" i="18"/>
  <c r="AE71" i="18"/>
  <c r="X72" i="18"/>
  <c r="Y72" i="18"/>
  <c r="Z72" i="18"/>
  <c r="AD72" i="18" s="1"/>
  <c r="AA72" i="18"/>
  <c r="AB72" i="18"/>
  <c r="AC72" i="18"/>
  <c r="AE72" i="18"/>
  <c r="X73" i="18"/>
  <c r="Y73" i="18"/>
  <c r="Z73" i="18"/>
  <c r="AA73" i="18"/>
  <c r="AB73" i="18"/>
  <c r="AC73" i="18"/>
  <c r="AD73" i="18"/>
  <c r="AE73" i="18"/>
  <c r="X74" i="18"/>
  <c r="Y74" i="18"/>
  <c r="Z74" i="18"/>
  <c r="AA74" i="18"/>
  <c r="AB74" i="18"/>
  <c r="AC74" i="18"/>
  <c r="AD74" i="18"/>
  <c r="AE74" i="18"/>
  <c r="X75" i="18"/>
  <c r="Y75" i="18"/>
  <c r="Z75" i="18"/>
  <c r="AA75" i="18"/>
  <c r="AB75" i="18"/>
  <c r="AC75" i="18"/>
  <c r="AD75" i="18"/>
  <c r="AE75" i="18"/>
  <c r="X76" i="18"/>
  <c r="Y76" i="18"/>
  <c r="Z76" i="18"/>
  <c r="AD76" i="18" s="1"/>
  <c r="AA76" i="18"/>
  <c r="AE76" i="18" s="1"/>
  <c r="AB76" i="18"/>
  <c r="AC76" i="18"/>
  <c r="X77" i="18"/>
  <c r="Y77" i="18"/>
  <c r="Z77" i="18"/>
  <c r="AA77" i="18"/>
  <c r="AE77" i="18" s="1"/>
  <c r="AB77" i="18"/>
  <c r="AC77" i="18"/>
  <c r="AD77" i="18"/>
  <c r="X78" i="18"/>
  <c r="Y78" i="18"/>
  <c r="Z78" i="18"/>
  <c r="AD78" i="18" s="1"/>
  <c r="AA78" i="18"/>
  <c r="AE78" i="18" s="1"/>
  <c r="AB78" i="18"/>
  <c r="AC78" i="18"/>
  <c r="X79" i="18"/>
  <c r="Y79" i="18"/>
  <c r="Z79" i="18"/>
  <c r="AD79" i="18" s="1"/>
  <c r="AA79" i="18"/>
  <c r="AE79" i="18" s="1"/>
  <c r="AB79" i="18"/>
  <c r="AC79" i="18"/>
  <c r="X80" i="18"/>
  <c r="Y80" i="18"/>
  <c r="Z80" i="18"/>
  <c r="AA80" i="18"/>
  <c r="AB80" i="18"/>
  <c r="AC80" i="18"/>
  <c r="AD80" i="18"/>
  <c r="AE80" i="18"/>
  <c r="X81" i="18"/>
  <c r="Y81" i="18"/>
  <c r="Z81" i="18"/>
  <c r="AD81" i="18" s="1"/>
  <c r="AA81" i="18"/>
  <c r="AB81" i="18"/>
  <c r="AC81" i="18"/>
  <c r="AE81" i="18"/>
  <c r="X82" i="18"/>
  <c r="Y82" i="18"/>
  <c r="Z82" i="18"/>
  <c r="AD82" i="18" s="1"/>
  <c r="AA82" i="18"/>
  <c r="AE82" i="18" s="1"/>
  <c r="AB82" i="18"/>
  <c r="AC82" i="18"/>
  <c r="X83" i="18"/>
  <c r="Y83" i="18"/>
  <c r="Z83" i="18"/>
  <c r="AD83" i="18" s="1"/>
  <c r="AA83" i="18"/>
  <c r="AE83" i="18" s="1"/>
  <c r="AB83" i="18"/>
  <c r="AC83" i="18"/>
  <c r="X84" i="18"/>
  <c r="Y84" i="18"/>
  <c r="Z84" i="18"/>
  <c r="AD84" i="18" s="1"/>
  <c r="AA84" i="18"/>
  <c r="AE84" i="18" s="1"/>
  <c r="AB84" i="18"/>
  <c r="AC84" i="18"/>
  <c r="X85" i="18"/>
  <c r="Y85" i="18"/>
  <c r="Z85" i="18"/>
  <c r="AA85" i="18"/>
  <c r="AB85" i="18"/>
  <c r="AC85" i="18"/>
  <c r="AD85" i="18"/>
  <c r="AE85" i="18"/>
  <c r="X86" i="18"/>
  <c r="Y86" i="18"/>
  <c r="Z86" i="18"/>
  <c r="AD86" i="18" s="1"/>
  <c r="AA86" i="18"/>
  <c r="AB86" i="18"/>
  <c r="AC86" i="18"/>
  <c r="AE86" i="18"/>
  <c r="X87" i="18"/>
  <c r="Y87" i="18"/>
  <c r="Z87" i="18"/>
  <c r="AD87" i="18" s="1"/>
  <c r="AA87" i="18"/>
  <c r="AE87" i="18" s="1"/>
  <c r="AB87" i="18"/>
  <c r="AC87" i="18"/>
  <c r="X88" i="18"/>
  <c r="Y88" i="18"/>
  <c r="Z88" i="18"/>
  <c r="AA88" i="18"/>
  <c r="AE88" i="18" s="1"/>
  <c r="AB88" i="18"/>
  <c r="AC88" i="18"/>
  <c r="AD88" i="18"/>
  <c r="X89" i="18"/>
  <c r="Y89" i="18"/>
  <c r="Z89" i="18"/>
  <c r="AA89" i="18"/>
  <c r="AE89" i="18" s="1"/>
  <c r="AB89" i="18"/>
  <c r="AC89" i="18"/>
  <c r="AD89" i="18"/>
  <c r="X90" i="18"/>
  <c r="Y90" i="18"/>
  <c r="Z90" i="18"/>
  <c r="AD90" i="18" s="1"/>
  <c r="AA90" i="18"/>
  <c r="AE90" i="18" s="1"/>
  <c r="AB90" i="18"/>
  <c r="AC90" i="18"/>
  <c r="X91" i="18"/>
  <c r="Y91" i="18"/>
  <c r="Z91" i="18"/>
  <c r="AD91" i="18" s="1"/>
  <c r="AA91" i="18"/>
  <c r="AE91" i="18" s="1"/>
  <c r="AB91" i="18"/>
  <c r="AC91" i="18"/>
  <c r="X92" i="18"/>
  <c r="Y92" i="18"/>
  <c r="Z92" i="18"/>
  <c r="AA92" i="18"/>
  <c r="AB92" i="18"/>
  <c r="AC92" i="18"/>
  <c r="AD92" i="18"/>
  <c r="AE92" i="18"/>
  <c r="X93" i="18"/>
  <c r="Y93" i="18"/>
  <c r="Z93" i="18"/>
  <c r="AA93" i="18"/>
  <c r="AB93" i="18"/>
  <c r="AC93" i="18"/>
  <c r="AD93" i="18"/>
  <c r="AE93" i="18"/>
  <c r="X94" i="18"/>
  <c r="Y94" i="18"/>
  <c r="Z94" i="18"/>
  <c r="AD94" i="18" s="1"/>
  <c r="AA94" i="18"/>
  <c r="AB94" i="18"/>
  <c r="AC94" i="18"/>
  <c r="AE94" i="18"/>
  <c r="X95" i="18"/>
  <c r="Y95" i="18"/>
  <c r="Z95" i="18"/>
  <c r="AA95" i="18"/>
  <c r="AB95" i="18"/>
  <c r="AC95" i="18"/>
  <c r="AD95" i="18"/>
  <c r="AE95" i="18"/>
  <c r="X96" i="18"/>
  <c r="Y96" i="18"/>
  <c r="Z96" i="18"/>
  <c r="AA96" i="18"/>
  <c r="AB96" i="18"/>
  <c r="AC96" i="18"/>
  <c r="AD96" i="18"/>
  <c r="AE96" i="18"/>
  <c r="X97" i="18"/>
  <c r="Y97" i="18"/>
  <c r="Z97" i="18"/>
  <c r="AD97" i="18" s="1"/>
  <c r="AA97" i="18"/>
  <c r="AE97" i="18" s="1"/>
  <c r="AB97" i="18"/>
  <c r="AC97" i="18"/>
  <c r="X98" i="18"/>
  <c r="Y98" i="18"/>
  <c r="Z98" i="18"/>
  <c r="AD98" i="18" s="1"/>
  <c r="AA98" i="18"/>
  <c r="AE98" i="18" s="1"/>
  <c r="AB98" i="18"/>
  <c r="AC98" i="18"/>
  <c r="X99" i="18"/>
  <c r="Y99" i="18"/>
  <c r="Z99" i="18"/>
  <c r="AD99" i="18" s="1"/>
  <c r="AA99" i="18"/>
  <c r="AB99" i="18"/>
  <c r="AC99" i="18"/>
  <c r="AE99" i="18"/>
  <c r="X100" i="18"/>
  <c r="Y100" i="18"/>
  <c r="Z100" i="18"/>
  <c r="AD100" i="18" s="1"/>
  <c r="AA100" i="18"/>
  <c r="AB100" i="18"/>
  <c r="AC100" i="18"/>
  <c r="AE100" i="18"/>
  <c r="X101" i="18"/>
  <c r="Y101" i="18"/>
  <c r="Z101" i="18"/>
  <c r="AD101" i="18" s="1"/>
  <c r="AA101" i="18"/>
  <c r="AE101" i="18" s="1"/>
  <c r="AB101" i="18"/>
  <c r="AC101" i="18"/>
  <c r="X102" i="18"/>
  <c r="Y102" i="18"/>
  <c r="Z102" i="18"/>
  <c r="AA102" i="18"/>
  <c r="AE102" i="18" s="1"/>
  <c r="AB102" i="18"/>
  <c r="AC102" i="18"/>
  <c r="AD102" i="18"/>
  <c r="X103" i="18"/>
  <c r="Y103" i="18"/>
  <c r="Z103" i="18"/>
  <c r="AA103" i="18"/>
  <c r="AB103" i="18"/>
  <c r="AC103" i="18"/>
  <c r="AD103" i="18"/>
  <c r="AE103" i="18"/>
  <c r="X104" i="18"/>
  <c r="Y104" i="18"/>
  <c r="Z104" i="18"/>
  <c r="AA104" i="18"/>
  <c r="AE104" i="18" s="1"/>
  <c r="AB104" i="18"/>
  <c r="AC104" i="18"/>
  <c r="AD104" i="18"/>
  <c r="X105" i="18"/>
  <c r="Y105" i="18"/>
  <c r="Z105" i="18"/>
  <c r="AA105" i="18"/>
  <c r="AB105" i="18"/>
  <c r="AC105" i="18"/>
  <c r="AD105" i="18"/>
  <c r="AE105" i="18"/>
  <c r="X106" i="18"/>
  <c r="Y106" i="18"/>
  <c r="Z106" i="18"/>
  <c r="AA106" i="18"/>
  <c r="AE106" i="18" s="1"/>
  <c r="AB106" i="18"/>
  <c r="AC106" i="18"/>
  <c r="AD106" i="18"/>
  <c r="X107" i="18"/>
  <c r="Y107" i="18"/>
  <c r="Z107" i="18"/>
  <c r="AA107" i="18"/>
  <c r="AE107" i="18" s="1"/>
  <c r="AB107" i="18"/>
  <c r="AC107" i="18"/>
  <c r="AD107" i="18"/>
  <c r="X108" i="18"/>
  <c r="Y108" i="18"/>
  <c r="Z108" i="18"/>
  <c r="AD108" i="18" s="1"/>
  <c r="AA108" i="18"/>
  <c r="AE108" i="18" s="1"/>
  <c r="AB108" i="18"/>
  <c r="AC108" i="18"/>
  <c r="X109" i="18"/>
  <c r="Y109" i="18"/>
  <c r="Z109" i="18"/>
  <c r="AD109" i="18" s="1"/>
  <c r="AA109" i="18"/>
  <c r="AB109" i="18"/>
  <c r="AC109" i="18"/>
  <c r="AE109" i="18"/>
  <c r="X110" i="18"/>
  <c r="Y110" i="18"/>
  <c r="Z110" i="18"/>
  <c r="AD110" i="18" s="1"/>
  <c r="AA110" i="18"/>
  <c r="AB110" i="18"/>
  <c r="AC110" i="18"/>
  <c r="AE110" i="18"/>
  <c r="X111" i="18"/>
  <c r="Y111" i="18"/>
  <c r="Z111" i="18"/>
  <c r="AA111" i="18"/>
  <c r="AB111" i="18"/>
  <c r="AC111" i="18"/>
  <c r="AD111" i="18"/>
  <c r="AE111" i="18"/>
  <c r="X112" i="18"/>
  <c r="Y112" i="18"/>
  <c r="Z112" i="18"/>
  <c r="AD112" i="18" s="1"/>
  <c r="AA112" i="18"/>
  <c r="AE112" i="18" s="1"/>
  <c r="AB112" i="18"/>
  <c r="AC112" i="18"/>
  <c r="X113" i="18"/>
  <c r="Y113" i="18"/>
  <c r="Z113" i="18"/>
  <c r="AD113" i="18" s="1"/>
  <c r="AA113" i="18"/>
  <c r="AE113" i="18" s="1"/>
  <c r="AB113" i="18"/>
  <c r="AC113" i="18"/>
  <c r="X114" i="18"/>
  <c r="Y114" i="18"/>
  <c r="Z114" i="18"/>
  <c r="AA114" i="18"/>
  <c r="AB114" i="18"/>
  <c r="AC114" i="18"/>
  <c r="AD114" i="18"/>
  <c r="AE114" i="18"/>
  <c r="X115" i="18"/>
  <c r="Y115" i="18"/>
  <c r="Z115" i="18"/>
  <c r="AD115" i="18" s="1"/>
  <c r="AA115" i="18"/>
  <c r="AE115" i="18" s="1"/>
  <c r="AB115" i="18"/>
  <c r="AC115" i="18"/>
  <c r="X116" i="18"/>
  <c r="Y116" i="18"/>
  <c r="Z116" i="18"/>
  <c r="AA116" i="18"/>
  <c r="AB116" i="18"/>
  <c r="AC116" i="18"/>
  <c r="AD116" i="18"/>
  <c r="AE116" i="18"/>
  <c r="X117" i="18"/>
  <c r="Y117" i="18"/>
  <c r="Z117" i="18"/>
  <c r="AD117" i="18" s="1"/>
  <c r="AA117" i="18"/>
  <c r="AB117" i="18"/>
  <c r="AC117" i="18"/>
  <c r="AE117" i="18"/>
  <c r="X118" i="18"/>
  <c r="Y118" i="18"/>
  <c r="Z118" i="18"/>
  <c r="AA118" i="18"/>
  <c r="AB118" i="18"/>
  <c r="AC118" i="18"/>
  <c r="AD118" i="18"/>
  <c r="AE118" i="18"/>
  <c r="X119" i="18"/>
  <c r="Y119" i="18"/>
  <c r="Z119" i="18"/>
  <c r="AA119" i="18"/>
  <c r="AB119" i="18"/>
  <c r="AC119" i="18"/>
  <c r="AD119" i="18"/>
  <c r="AE119" i="18"/>
  <c r="X120" i="18"/>
  <c r="Y120" i="18"/>
  <c r="Z120" i="18"/>
  <c r="AD120" i="18" s="1"/>
  <c r="AA120" i="18"/>
  <c r="AE120" i="18" s="1"/>
  <c r="AB120" i="18"/>
  <c r="AC120" i="18"/>
  <c r="X121" i="18"/>
  <c r="Y121" i="18"/>
  <c r="Z121" i="18"/>
  <c r="AD121" i="18" s="1"/>
  <c r="AA121" i="18"/>
  <c r="AE121" i="18" s="1"/>
  <c r="AB121" i="18"/>
  <c r="AC121" i="18"/>
  <c r="X122" i="18"/>
  <c r="Y122" i="18"/>
  <c r="Z122" i="18"/>
  <c r="AD122" i="18" s="1"/>
  <c r="AA122" i="18"/>
  <c r="AE122" i="18" s="1"/>
  <c r="AB122" i="18"/>
  <c r="AC122" i="18"/>
  <c r="X123" i="18"/>
  <c r="Y123" i="18"/>
  <c r="Z123" i="18"/>
  <c r="AA123" i="18"/>
  <c r="AB123" i="18"/>
  <c r="AC123" i="18"/>
  <c r="AD123" i="18"/>
  <c r="AE123" i="18"/>
  <c r="X124" i="18"/>
  <c r="Y124" i="18"/>
  <c r="Z124" i="18"/>
  <c r="AA124" i="18"/>
  <c r="AB124" i="18"/>
  <c r="AC124" i="18"/>
  <c r="AD124" i="18"/>
  <c r="AE124" i="18"/>
  <c r="X125" i="18"/>
  <c r="Y125" i="18"/>
  <c r="Z125" i="18"/>
  <c r="AA125" i="18"/>
  <c r="AB125" i="18"/>
  <c r="AC125" i="18"/>
  <c r="AD125" i="18"/>
  <c r="AE125" i="18"/>
  <c r="X126" i="18"/>
  <c r="Y126" i="18"/>
  <c r="Z126" i="18"/>
  <c r="AD126" i="18" s="1"/>
  <c r="AA126" i="18"/>
  <c r="AB126" i="18"/>
  <c r="AC126" i="18"/>
  <c r="AE126" i="18"/>
  <c r="X127" i="18"/>
  <c r="Y127" i="18"/>
  <c r="Z127" i="18"/>
  <c r="AD127" i="18" s="1"/>
  <c r="AA127" i="18"/>
  <c r="AE127" i="18" s="1"/>
  <c r="AB127" i="18"/>
  <c r="AC127" i="18"/>
  <c r="X128" i="18"/>
  <c r="Y128" i="18"/>
  <c r="Z128" i="18"/>
  <c r="AA128" i="18"/>
  <c r="AE128" i="18" s="1"/>
  <c r="AB128" i="18"/>
  <c r="AC128" i="18"/>
  <c r="AD128" i="18"/>
  <c r="X129" i="18"/>
  <c r="Y129" i="18"/>
  <c r="Z129" i="18"/>
  <c r="AD129" i="18" s="1"/>
  <c r="AA129" i="18"/>
  <c r="AE129" i="18" s="1"/>
  <c r="AB129" i="18"/>
  <c r="AC129" i="18"/>
  <c r="X130" i="18"/>
  <c r="Y130" i="18"/>
  <c r="Z130" i="18"/>
  <c r="AA130" i="18"/>
  <c r="AB130" i="18"/>
  <c r="AC130" i="18"/>
  <c r="AD130" i="18"/>
  <c r="AE130" i="18"/>
  <c r="X131" i="18"/>
  <c r="Y131" i="18"/>
  <c r="Z131" i="18"/>
  <c r="AA131" i="18"/>
  <c r="AB131" i="18"/>
  <c r="AC131" i="18"/>
  <c r="AD131" i="18"/>
  <c r="AE131" i="18"/>
  <c r="X132" i="18"/>
  <c r="Y132" i="18"/>
  <c r="Z132" i="18"/>
  <c r="AD132" i="18" s="1"/>
  <c r="AA132" i="18"/>
  <c r="AE132" i="18" s="1"/>
  <c r="AB132" i="18"/>
  <c r="AC132" i="18"/>
  <c r="X133" i="18"/>
  <c r="Y133" i="18"/>
  <c r="Z133" i="18"/>
  <c r="AA133" i="18"/>
  <c r="AB133" i="18"/>
  <c r="AC133" i="18"/>
  <c r="AD133" i="18"/>
  <c r="AE133" i="18"/>
  <c r="X134" i="18"/>
  <c r="Y134" i="18"/>
  <c r="Z134" i="18"/>
  <c r="AD134" i="18" s="1"/>
  <c r="AA134" i="18"/>
  <c r="AB134" i="18"/>
  <c r="AC134" i="18"/>
  <c r="AE134" i="18"/>
  <c r="X135" i="18"/>
  <c r="Y135" i="18"/>
  <c r="Z135" i="18"/>
  <c r="AA135" i="18"/>
  <c r="AB135" i="18"/>
  <c r="AC135" i="18"/>
  <c r="AD135" i="18"/>
  <c r="AE135" i="18"/>
  <c r="X136" i="18"/>
  <c r="Y136" i="18"/>
  <c r="Z136" i="18"/>
  <c r="AD136" i="18" s="1"/>
  <c r="AA136" i="18"/>
  <c r="AE136" i="18" s="1"/>
  <c r="AB136" i="18"/>
  <c r="AC136" i="18"/>
  <c r="X137" i="18"/>
  <c r="Y137" i="18"/>
  <c r="Z137" i="18"/>
  <c r="AA137" i="18"/>
  <c r="AE137" i="18" s="1"/>
  <c r="AB137" i="18"/>
  <c r="AC137" i="18"/>
  <c r="AD137" i="18"/>
  <c r="X138" i="18"/>
  <c r="Y138" i="18"/>
  <c r="Z138" i="18"/>
  <c r="AD138" i="18" s="1"/>
  <c r="AA138" i="18"/>
  <c r="AE138" i="18" s="1"/>
  <c r="AB138" i="18"/>
  <c r="AC138" i="18"/>
  <c r="X139" i="18"/>
  <c r="Y139" i="18"/>
  <c r="Z139" i="18"/>
  <c r="AD139" i="18" s="1"/>
  <c r="AA139" i="18"/>
  <c r="AB139" i="18"/>
  <c r="AC139" i="18"/>
  <c r="AE139" i="18"/>
  <c r="X140" i="18"/>
  <c r="Y140" i="18"/>
  <c r="Z140" i="18"/>
  <c r="AA140" i="18"/>
  <c r="AB140" i="18"/>
  <c r="AC140" i="18"/>
  <c r="AD140" i="18"/>
  <c r="AE140" i="18"/>
  <c r="X141" i="18"/>
  <c r="Y141" i="18"/>
  <c r="Z141" i="18"/>
  <c r="AD141" i="18" s="1"/>
  <c r="AA141" i="18"/>
  <c r="AB141" i="18"/>
  <c r="AC141" i="18"/>
  <c r="AE141" i="18"/>
  <c r="X142" i="18"/>
  <c r="Y142" i="18"/>
  <c r="Z142" i="18"/>
  <c r="AD142" i="18" s="1"/>
  <c r="AA142" i="18"/>
  <c r="AE142" i="18" s="1"/>
  <c r="AB142" i="18"/>
  <c r="AC142" i="18"/>
  <c r="X143" i="18"/>
  <c r="Y143" i="18"/>
  <c r="Z143" i="18"/>
  <c r="AD143" i="18" s="1"/>
  <c r="AA143" i="18"/>
  <c r="AE143" i="18" s="1"/>
  <c r="AB143" i="18"/>
  <c r="AC143" i="18"/>
  <c r="X144" i="18"/>
  <c r="Y144" i="18"/>
  <c r="Z144" i="18"/>
  <c r="AD144" i="18" s="1"/>
  <c r="AA144" i="18"/>
  <c r="AB144" i="18"/>
  <c r="AC144" i="18"/>
  <c r="AE144" i="18"/>
  <c r="X145" i="18"/>
  <c r="Y145" i="18"/>
  <c r="Z145" i="18"/>
  <c r="AA145" i="18"/>
  <c r="AB145" i="18"/>
  <c r="AC145" i="18"/>
  <c r="AD145" i="18"/>
  <c r="AE145" i="18"/>
  <c r="X146" i="18"/>
  <c r="Y146" i="18"/>
  <c r="Z146" i="18"/>
  <c r="AD146" i="18" s="1"/>
  <c r="AA146" i="18"/>
  <c r="AB146" i="18"/>
  <c r="AC146" i="18"/>
  <c r="AE146" i="18"/>
  <c r="X147" i="18"/>
  <c r="Y147" i="18"/>
  <c r="Z147" i="18"/>
  <c r="AA147" i="18"/>
  <c r="AB147" i="18"/>
  <c r="AC147" i="18"/>
  <c r="AD147" i="18"/>
  <c r="AE147" i="18"/>
  <c r="X148" i="18"/>
  <c r="Y148" i="18"/>
  <c r="Z148" i="18"/>
  <c r="AA148" i="18"/>
  <c r="AB148" i="18"/>
  <c r="AC148" i="18"/>
  <c r="AD148" i="18"/>
  <c r="AE148" i="18"/>
  <c r="X149" i="18"/>
  <c r="Y149" i="18"/>
  <c r="Z149" i="18"/>
  <c r="AD149" i="18" s="1"/>
  <c r="AA149" i="18"/>
  <c r="AE149" i="18" s="1"/>
  <c r="AB149" i="18"/>
  <c r="AC149" i="18"/>
  <c r="X150" i="18"/>
  <c r="Y150" i="18"/>
  <c r="Z150" i="18"/>
  <c r="AD150" i="18" s="1"/>
  <c r="AA150" i="18"/>
  <c r="AE150" i="18" s="1"/>
  <c r="AB150" i="18"/>
  <c r="AC150" i="18"/>
  <c r="X151" i="18"/>
  <c r="Y151" i="18"/>
  <c r="Z151" i="18"/>
  <c r="AD151" i="18" s="1"/>
  <c r="AA151" i="18"/>
  <c r="AB151" i="18"/>
  <c r="AC151" i="18"/>
  <c r="AE151" i="18"/>
  <c r="X54" i="17" l="1"/>
  <c r="Y54" i="17" s="1"/>
  <c r="X55" i="17"/>
  <c r="Y55" i="17" s="1"/>
  <c r="V3" i="17"/>
  <c r="W3" i="17" s="1"/>
  <c r="V4" i="17"/>
  <c r="W4" i="17" s="1"/>
  <c r="V5" i="17"/>
  <c r="W5" i="17" s="1"/>
  <c r="V6" i="17"/>
  <c r="W6" i="17" s="1"/>
  <c r="V7" i="17"/>
  <c r="W7" i="17" s="1"/>
  <c r="V8" i="17"/>
  <c r="W8" i="17" s="1"/>
  <c r="V9" i="17"/>
  <c r="W9" i="17" s="1"/>
  <c r="V10" i="17"/>
  <c r="W10" i="17" s="1"/>
  <c r="V11" i="17"/>
  <c r="W11" i="17" s="1"/>
  <c r="V12" i="17"/>
  <c r="W12" i="17" s="1"/>
  <c r="V13" i="17"/>
  <c r="W13" i="17" s="1"/>
  <c r="V14" i="17"/>
  <c r="W14" i="17" s="1"/>
  <c r="V15" i="17"/>
  <c r="W15" i="17" s="1"/>
  <c r="V16" i="17"/>
  <c r="W16" i="17" s="1"/>
  <c r="V17" i="17"/>
  <c r="W17" i="17" s="1"/>
  <c r="V18" i="17"/>
  <c r="W18" i="17" s="1"/>
  <c r="V19" i="17"/>
  <c r="W19" i="17" s="1"/>
  <c r="V20" i="17"/>
  <c r="W20" i="17" s="1"/>
  <c r="V21" i="17"/>
  <c r="W21" i="17" s="1"/>
  <c r="V22" i="17"/>
  <c r="W22" i="17" s="1"/>
  <c r="V23" i="17"/>
  <c r="W23" i="17" s="1"/>
  <c r="V24" i="17"/>
  <c r="W24" i="17" s="1"/>
  <c r="V25" i="17"/>
  <c r="W25" i="17" s="1"/>
  <c r="V26" i="17"/>
  <c r="W26" i="17" s="1"/>
  <c r="V27" i="17"/>
  <c r="W27" i="17" s="1"/>
  <c r="V28" i="17"/>
  <c r="W28" i="17" s="1"/>
  <c r="V29" i="17"/>
  <c r="W29" i="17" s="1"/>
  <c r="V30" i="17"/>
  <c r="W30" i="17" s="1"/>
  <c r="V31" i="17"/>
  <c r="W31" i="17" s="1"/>
  <c r="V32" i="17"/>
  <c r="W32" i="17" s="1"/>
  <c r="V33" i="17"/>
  <c r="W33" i="17" s="1"/>
  <c r="V34" i="17"/>
  <c r="W34" i="17" s="1"/>
  <c r="V35" i="17"/>
  <c r="W35" i="17" s="1"/>
  <c r="V36" i="17"/>
  <c r="W36" i="17" s="1"/>
  <c r="V37" i="17"/>
  <c r="W37" i="17" s="1"/>
  <c r="V38" i="17"/>
  <c r="W38" i="17" s="1"/>
  <c r="V39" i="17"/>
  <c r="W39" i="17" s="1"/>
  <c r="V40" i="17"/>
  <c r="W40" i="17" s="1"/>
  <c r="V41" i="17"/>
  <c r="W41" i="17" s="1"/>
  <c r="V42" i="17"/>
  <c r="W42" i="17" s="1"/>
  <c r="V43" i="17"/>
  <c r="W43" i="17" s="1"/>
  <c r="V44" i="17"/>
  <c r="W44" i="17" s="1"/>
  <c r="V45" i="17"/>
  <c r="W45" i="17" s="1"/>
  <c r="V46" i="17"/>
  <c r="W46" i="17" s="1"/>
  <c r="V47" i="17"/>
  <c r="W47" i="17" s="1"/>
  <c r="V48" i="17"/>
  <c r="W48" i="17" s="1"/>
  <c r="V49" i="17"/>
  <c r="W49" i="17" s="1"/>
  <c r="V50" i="17"/>
  <c r="W50" i="17" s="1"/>
  <c r="V51" i="17"/>
  <c r="W51" i="17" s="1"/>
  <c r="V52" i="17"/>
  <c r="W52" i="17" s="1"/>
  <c r="V53" i="17"/>
  <c r="W53" i="17" s="1"/>
  <c r="V54" i="17"/>
  <c r="W54" i="17" s="1"/>
  <c r="V55" i="17"/>
  <c r="W55" i="17" s="1"/>
  <c r="T3" i="17"/>
  <c r="U3" i="17" s="1"/>
  <c r="T4" i="17"/>
  <c r="U4" i="17" s="1"/>
  <c r="T5" i="17"/>
  <c r="U5" i="17" s="1"/>
  <c r="T6" i="17"/>
  <c r="U6" i="17" s="1"/>
  <c r="T7" i="17"/>
  <c r="U7" i="17" s="1"/>
  <c r="T8" i="17"/>
  <c r="U8" i="17" s="1"/>
  <c r="T9" i="17"/>
  <c r="U9" i="17" s="1"/>
  <c r="T10" i="17"/>
  <c r="U10" i="17" s="1"/>
  <c r="T11" i="17"/>
  <c r="U11" i="17" s="1"/>
  <c r="T12" i="17"/>
  <c r="U12" i="17" s="1"/>
  <c r="T13" i="17"/>
  <c r="U13" i="17" s="1"/>
  <c r="T14" i="17"/>
  <c r="U14" i="17" s="1"/>
  <c r="T15" i="17"/>
  <c r="U15" i="17" s="1"/>
  <c r="T16" i="17"/>
  <c r="U16" i="17" s="1"/>
  <c r="T17" i="17"/>
  <c r="U17" i="17" s="1"/>
  <c r="T18" i="17"/>
  <c r="U18" i="17" s="1"/>
  <c r="T19" i="17"/>
  <c r="U19" i="17" s="1"/>
  <c r="T20" i="17"/>
  <c r="U20" i="17" s="1"/>
  <c r="T21" i="17"/>
  <c r="U21" i="17" s="1"/>
  <c r="T22" i="17"/>
  <c r="U22" i="17" s="1"/>
  <c r="T23" i="17"/>
  <c r="U23" i="17" s="1"/>
  <c r="T24" i="17"/>
  <c r="U24" i="17" s="1"/>
  <c r="T25" i="17"/>
  <c r="U25" i="17" s="1"/>
  <c r="T26" i="17"/>
  <c r="U26" i="17" s="1"/>
  <c r="T27" i="17"/>
  <c r="U27" i="17" s="1"/>
  <c r="T28" i="17"/>
  <c r="U28" i="17" s="1"/>
  <c r="T29" i="17"/>
  <c r="U29" i="17" s="1"/>
  <c r="T30" i="17"/>
  <c r="U30" i="17" s="1"/>
  <c r="T31" i="17"/>
  <c r="U31" i="17" s="1"/>
  <c r="T32" i="17"/>
  <c r="U32" i="17" s="1"/>
  <c r="T33" i="17"/>
  <c r="U33" i="17" s="1"/>
  <c r="T34" i="17"/>
  <c r="U34" i="17" s="1"/>
  <c r="T35" i="17"/>
  <c r="U35" i="17" s="1"/>
  <c r="T36" i="17"/>
  <c r="U36" i="17" s="1"/>
  <c r="T37" i="17"/>
  <c r="U37" i="17" s="1"/>
  <c r="T38" i="17"/>
  <c r="U38" i="17" s="1"/>
  <c r="T39" i="17"/>
  <c r="U39" i="17" s="1"/>
  <c r="T40" i="17"/>
  <c r="U40" i="17" s="1"/>
  <c r="T41" i="17"/>
  <c r="U41" i="17" s="1"/>
  <c r="T42" i="17"/>
  <c r="U42" i="17" s="1"/>
  <c r="T43" i="17"/>
  <c r="U43" i="17" s="1"/>
  <c r="T44" i="17"/>
  <c r="U44" i="17" s="1"/>
  <c r="T45" i="17"/>
  <c r="U45" i="17" s="1"/>
  <c r="T46" i="17"/>
  <c r="U46" i="17" s="1"/>
  <c r="T47" i="17"/>
  <c r="U47" i="17" s="1"/>
  <c r="T48" i="17"/>
  <c r="U48" i="17" s="1"/>
  <c r="T49" i="17"/>
  <c r="U49" i="17" s="1"/>
  <c r="T50" i="17"/>
  <c r="U50" i="17" s="1"/>
  <c r="T51" i="17"/>
  <c r="U51" i="17" s="1"/>
  <c r="T52" i="17"/>
  <c r="U52" i="17" s="1"/>
  <c r="T53" i="17"/>
  <c r="U53" i="17" s="1"/>
  <c r="T54" i="17"/>
  <c r="U54" i="17" s="1"/>
  <c r="T55" i="17"/>
  <c r="U55" i="17" s="1"/>
  <c r="R3" i="17"/>
  <c r="S3" i="17" s="1"/>
  <c r="R4" i="17"/>
  <c r="S4" i="17" s="1"/>
  <c r="R5" i="17"/>
  <c r="S5" i="17" s="1"/>
  <c r="R6" i="17"/>
  <c r="S6" i="17" s="1"/>
  <c r="R7" i="17"/>
  <c r="S7" i="17" s="1"/>
  <c r="R8" i="17"/>
  <c r="S8" i="17" s="1"/>
  <c r="R9" i="17"/>
  <c r="S9" i="17" s="1"/>
  <c r="R10" i="17"/>
  <c r="S10" i="17" s="1"/>
  <c r="R11" i="17"/>
  <c r="S11" i="17" s="1"/>
  <c r="R12" i="17"/>
  <c r="S12" i="17" s="1"/>
  <c r="R13" i="17"/>
  <c r="S13" i="17" s="1"/>
  <c r="R14" i="17"/>
  <c r="S14" i="17" s="1"/>
  <c r="R15" i="17"/>
  <c r="S15" i="17" s="1"/>
  <c r="R16" i="17"/>
  <c r="S16" i="17" s="1"/>
  <c r="R17" i="17"/>
  <c r="S17" i="17" s="1"/>
  <c r="R18" i="17"/>
  <c r="S18" i="17" s="1"/>
  <c r="R19" i="17"/>
  <c r="S19" i="17" s="1"/>
  <c r="R20" i="17"/>
  <c r="S20" i="17" s="1"/>
  <c r="R21" i="17"/>
  <c r="S21" i="17" s="1"/>
  <c r="R22" i="17"/>
  <c r="S22" i="17" s="1"/>
  <c r="R23" i="17"/>
  <c r="S23" i="17" s="1"/>
  <c r="R24" i="17"/>
  <c r="S24" i="17" s="1"/>
  <c r="R25" i="17"/>
  <c r="S25" i="17" s="1"/>
  <c r="R26" i="17"/>
  <c r="S26" i="17" s="1"/>
  <c r="R27" i="17"/>
  <c r="S27" i="17" s="1"/>
  <c r="R28" i="17"/>
  <c r="S28" i="17" s="1"/>
  <c r="R29" i="17"/>
  <c r="S29" i="17" s="1"/>
  <c r="R30" i="17"/>
  <c r="S30" i="17" s="1"/>
  <c r="R31" i="17"/>
  <c r="S31" i="17" s="1"/>
  <c r="R32" i="17"/>
  <c r="S32" i="17" s="1"/>
  <c r="R33" i="17"/>
  <c r="S33" i="17" s="1"/>
  <c r="R34" i="17"/>
  <c r="S34" i="17" s="1"/>
  <c r="R35" i="17"/>
  <c r="S35" i="17" s="1"/>
  <c r="R36" i="17"/>
  <c r="S36" i="17" s="1"/>
  <c r="R37" i="17"/>
  <c r="S37" i="17" s="1"/>
  <c r="R38" i="17"/>
  <c r="S38" i="17" s="1"/>
  <c r="R39" i="17"/>
  <c r="S39" i="17" s="1"/>
  <c r="R40" i="17"/>
  <c r="S40" i="17" s="1"/>
  <c r="R41" i="17"/>
  <c r="S41" i="17" s="1"/>
  <c r="R42" i="17"/>
  <c r="S42" i="17" s="1"/>
  <c r="R43" i="17"/>
  <c r="S43" i="17" s="1"/>
  <c r="R44" i="17"/>
  <c r="S44" i="17" s="1"/>
  <c r="R45" i="17"/>
  <c r="S45" i="17" s="1"/>
  <c r="R46" i="17"/>
  <c r="S46" i="17" s="1"/>
  <c r="R47" i="17"/>
  <c r="S47" i="17" s="1"/>
  <c r="R48" i="17"/>
  <c r="S48" i="17" s="1"/>
  <c r="R49" i="17"/>
  <c r="S49" i="17" s="1"/>
  <c r="R50" i="17"/>
  <c r="S50" i="17" s="1"/>
  <c r="R51" i="17"/>
  <c r="S51" i="17" s="1"/>
  <c r="R52" i="17"/>
  <c r="S52" i="17" s="1"/>
  <c r="R53" i="17"/>
  <c r="S53" i="17" s="1"/>
  <c r="R54" i="17"/>
  <c r="S54" i="17" s="1"/>
  <c r="R55" i="17"/>
  <c r="S55" i="17" s="1"/>
  <c r="P3" i="17"/>
  <c r="Q3" i="17" s="1"/>
  <c r="P4" i="17"/>
  <c r="Q4" i="17" s="1"/>
  <c r="P5" i="17"/>
  <c r="Q5" i="17" s="1"/>
  <c r="P6" i="17"/>
  <c r="Q6" i="17" s="1"/>
  <c r="P7" i="17"/>
  <c r="Q7" i="17" s="1"/>
  <c r="P8" i="17"/>
  <c r="Q8" i="17" s="1"/>
  <c r="P9" i="17"/>
  <c r="Q9" i="17" s="1"/>
  <c r="P10" i="17"/>
  <c r="Q10" i="17" s="1"/>
  <c r="P11" i="17"/>
  <c r="Q11" i="17" s="1"/>
  <c r="P12" i="17"/>
  <c r="Q12" i="17" s="1"/>
  <c r="P13" i="17"/>
  <c r="Q13" i="17" s="1"/>
  <c r="P14" i="17"/>
  <c r="Q14" i="17" s="1"/>
  <c r="P15" i="17"/>
  <c r="Q15" i="17" s="1"/>
  <c r="P16" i="17"/>
  <c r="Q16" i="17" s="1"/>
  <c r="P17" i="17"/>
  <c r="Q17" i="17" s="1"/>
  <c r="P18" i="17"/>
  <c r="Q18" i="17" s="1"/>
  <c r="P19" i="17"/>
  <c r="Q19" i="17" s="1"/>
  <c r="P20" i="17"/>
  <c r="Q20" i="17" s="1"/>
  <c r="P21" i="17"/>
  <c r="Q21" i="17" s="1"/>
  <c r="P22" i="17"/>
  <c r="Q22" i="17" s="1"/>
  <c r="P23" i="17"/>
  <c r="Q23" i="17" s="1"/>
  <c r="P24" i="17"/>
  <c r="Q24" i="17" s="1"/>
  <c r="P25" i="17"/>
  <c r="Q25" i="17" s="1"/>
  <c r="P26" i="17"/>
  <c r="Q26" i="17" s="1"/>
  <c r="P27" i="17"/>
  <c r="Q27" i="17" s="1"/>
  <c r="P28" i="17"/>
  <c r="Q28" i="17" s="1"/>
  <c r="P29" i="17"/>
  <c r="Q29" i="17" s="1"/>
  <c r="P30" i="17"/>
  <c r="Q30" i="17" s="1"/>
  <c r="P31" i="17"/>
  <c r="Q31" i="17" s="1"/>
  <c r="P32" i="17"/>
  <c r="Q32" i="17" s="1"/>
  <c r="P33" i="17"/>
  <c r="Q33" i="17" s="1"/>
  <c r="P34" i="17"/>
  <c r="Q34" i="17" s="1"/>
  <c r="P35" i="17"/>
  <c r="Q35" i="17" s="1"/>
  <c r="P36" i="17"/>
  <c r="Q36" i="17" s="1"/>
  <c r="P37" i="17"/>
  <c r="Q37" i="17" s="1"/>
  <c r="P38" i="17"/>
  <c r="Q38" i="17" s="1"/>
  <c r="P39" i="17"/>
  <c r="Q39" i="17" s="1"/>
  <c r="P40" i="17"/>
  <c r="Q40" i="17" s="1"/>
  <c r="P41" i="17"/>
  <c r="Q41" i="17" s="1"/>
  <c r="P42" i="17"/>
  <c r="Q42" i="17" s="1"/>
  <c r="P43" i="17"/>
  <c r="Q43" i="17" s="1"/>
  <c r="P44" i="17"/>
  <c r="Q44" i="17" s="1"/>
  <c r="P45" i="17"/>
  <c r="Q45" i="17" s="1"/>
  <c r="P46" i="17"/>
  <c r="Q46" i="17" s="1"/>
  <c r="P47" i="17"/>
  <c r="Q47" i="17" s="1"/>
  <c r="P48" i="17"/>
  <c r="Q48" i="17" s="1"/>
  <c r="P49" i="17"/>
  <c r="Q49" i="17" s="1"/>
  <c r="P50" i="17"/>
  <c r="Q50" i="17" s="1"/>
  <c r="P51" i="17"/>
  <c r="Q51" i="17" s="1"/>
  <c r="P52" i="17"/>
  <c r="Q52" i="17" s="1"/>
  <c r="P53" i="17"/>
  <c r="Q53" i="17" s="1"/>
  <c r="P54" i="17"/>
  <c r="Q54" i="17" s="1"/>
  <c r="P55" i="17"/>
  <c r="Q55" i="17" s="1"/>
  <c r="X51" i="17" l="1"/>
  <c r="Y51" i="17" s="1"/>
  <c r="Q49" i="16"/>
  <c r="R49" i="16" s="1"/>
  <c r="X10" i="17" l="1"/>
  <c r="Y10" i="17" s="1"/>
  <c r="Q9" i="16"/>
  <c r="R9" i="16" s="1"/>
  <c r="X25" i="17" l="1"/>
  <c r="Y25" i="17" s="1"/>
  <c r="X20" i="17" l="1"/>
  <c r="Y20" i="17" s="1"/>
  <c r="Q19" i="16" l="1"/>
  <c r="R19" i="16" s="1"/>
  <c r="X50" i="17" l="1"/>
  <c r="Y50" i="17" s="1"/>
  <c r="Q48" i="16"/>
  <c r="R48" i="16" s="1"/>
  <c r="X52" i="17" l="1"/>
  <c r="Y52" i="17" s="1"/>
  <c r="Q50" i="16"/>
  <c r="R50" i="16" s="1"/>
  <c r="Q51" i="16" l="1"/>
  <c r="R51" i="16"/>
  <c r="X53" i="17"/>
  <c r="Y53" i="17" s="1"/>
  <c r="Q53" i="16"/>
  <c r="R53" i="16" s="1"/>
  <c r="Q52" i="16" l="1"/>
  <c r="R52" i="16" s="1"/>
  <c r="Q47" i="16"/>
  <c r="X34" i="17" l="1"/>
  <c r="Y34" i="17" s="1"/>
  <c r="Q32" i="16"/>
  <c r="R32" i="16" s="1"/>
  <c r="Q46" i="16"/>
  <c r="R46" i="16" s="1"/>
  <c r="X48" i="17"/>
  <c r="Y48" i="17" s="1"/>
  <c r="R47" i="16"/>
  <c r="X49" i="17"/>
  <c r="Y49" i="17" s="1"/>
  <c r="X47" i="17"/>
  <c r="Y47" i="17" s="1"/>
  <c r="Q45" i="16"/>
  <c r="R45" i="16" s="1"/>
  <c r="X45" i="17" l="1"/>
  <c r="Y45" i="17" s="1"/>
  <c r="Q43" i="16"/>
  <c r="R43" i="16" s="1"/>
  <c r="Q29" i="16" l="1"/>
  <c r="R29" i="16" s="1"/>
  <c r="X31" i="17"/>
  <c r="Y31" i="17" s="1"/>
  <c r="Q44" i="16" l="1"/>
  <c r="R44" i="16" s="1"/>
  <c r="X46" i="17"/>
  <c r="Y46" i="17" s="1"/>
  <c r="Q41" i="16" l="1"/>
  <c r="R41" i="16"/>
  <c r="X43" i="17"/>
  <c r="Y43" i="17" s="1"/>
  <c r="X40" i="17" l="1"/>
  <c r="Y40" i="17" s="1"/>
  <c r="Q38" i="16"/>
  <c r="R38" i="16" s="1"/>
  <c r="Q37" i="16" l="1"/>
  <c r="R37" i="16" s="1"/>
  <c r="X39" i="17"/>
  <c r="Y39" i="17" s="1"/>
  <c r="Q36" i="16"/>
  <c r="R36" i="16" s="1"/>
  <c r="X38" i="17"/>
  <c r="Y38" i="17" s="1"/>
  <c r="Q34" i="16" l="1"/>
  <c r="R34" i="16" s="1"/>
  <c r="X36" i="17"/>
  <c r="Y36" i="17" s="1"/>
  <c r="X44" i="17" l="1"/>
  <c r="Y44" i="17" s="1"/>
  <c r="Q42" i="16"/>
  <c r="R42" i="16" s="1"/>
  <c r="Q40" i="16" l="1"/>
  <c r="R40" i="16" s="1"/>
  <c r="X42" i="17"/>
  <c r="Y42" i="17" s="1"/>
  <c r="X41" i="17"/>
  <c r="Y41" i="17" s="1"/>
  <c r="Q39" i="16"/>
  <c r="R39" i="16" s="1"/>
  <c r="Q33" i="16" l="1"/>
  <c r="R33" i="16" s="1"/>
  <c r="X35" i="17"/>
  <c r="Y35" i="17" s="1"/>
  <c r="Q35" i="16"/>
  <c r="R35" i="16" s="1"/>
  <c r="X37" i="17"/>
  <c r="Y37" i="17" s="1"/>
  <c r="X33" i="17"/>
  <c r="Y33" i="17"/>
  <c r="Q31" i="16"/>
  <c r="R31" i="16" s="1"/>
  <c r="X32" i="17"/>
  <c r="Y32" i="17" s="1"/>
  <c r="Q30" i="16"/>
  <c r="R30" i="16" s="1"/>
  <c r="X30" i="17"/>
  <c r="Y30" i="17" s="1"/>
  <c r="Q24" i="16"/>
  <c r="R24" i="16" s="1"/>
  <c r="X28" i="17"/>
  <c r="Y28" i="17" s="1"/>
  <c r="Q27" i="16"/>
  <c r="R27" i="16"/>
  <c r="X26" i="17" l="1"/>
  <c r="Y26" i="17"/>
  <c r="Q25" i="16"/>
  <c r="R25" i="16"/>
  <c r="Q28" i="16"/>
  <c r="R28" i="16" s="1"/>
  <c r="X29" i="17"/>
  <c r="Y29" i="17" s="1"/>
  <c r="X7" i="17"/>
  <c r="Y7" i="17" s="1"/>
  <c r="X27" i="17" l="1"/>
  <c r="Y27" i="17" s="1"/>
  <c r="Q26" i="16"/>
  <c r="R26" i="16" s="1"/>
  <c r="Q18" i="16"/>
  <c r="R18" i="16" s="1"/>
  <c r="X19" i="17"/>
  <c r="Y19" i="17" s="1"/>
  <c r="X15" i="17" l="1"/>
  <c r="Y15" i="17"/>
  <c r="Q14" i="16"/>
  <c r="R14" i="16" s="1"/>
  <c r="Q23" i="16" l="1"/>
  <c r="R23" i="16" s="1"/>
  <c r="X24" i="17"/>
  <c r="Y24" i="17" s="1"/>
  <c r="Q22" i="16"/>
  <c r="R22" i="16" s="1"/>
  <c r="X23" i="17"/>
  <c r="Y23" i="17" s="1"/>
  <c r="X22" i="17"/>
  <c r="Y22" i="17" s="1"/>
  <c r="Q21" i="16"/>
  <c r="R21" i="16" s="1"/>
  <c r="X16" i="17" l="1"/>
  <c r="Y16" i="17" s="1"/>
  <c r="Q15" i="16"/>
  <c r="R15" i="16" s="1"/>
  <c r="Q20" i="16"/>
  <c r="R20" i="16" s="1"/>
  <c r="X21" i="17"/>
  <c r="Y21" i="17" s="1"/>
  <c r="X18" i="17"/>
  <c r="Y18" i="17" s="1"/>
  <c r="Q17" i="16"/>
  <c r="R17" i="16" s="1"/>
  <c r="Q16" i="16"/>
  <c r="R16" i="16" s="1"/>
  <c r="X17" i="17"/>
  <c r="Y17" i="17" s="1"/>
  <c r="X14" i="17"/>
  <c r="Y14" i="17" s="1"/>
  <c r="Q13" i="16"/>
  <c r="R13" i="16" s="1"/>
  <c r="X13" i="17"/>
  <c r="Y13" i="17" s="1"/>
  <c r="Q12" i="16"/>
  <c r="R12" i="16" s="1"/>
  <c r="X11" i="17" l="1"/>
  <c r="Y11" i="17" s="1"/>
  <c r="Q10" i="16"/>
  <c r="R10" i="16" s="1"/>
  <c r="X12" i="17" l="1"/>
  <c r="Y12" i="17" s="1"/>
  <c r="Q11" i="16"/>
  <c r="R11" i="16" s="1"/>
  <c r="Q7" i="16" l="1"/>
  <c r="R7" i="16" s="1"/>
  <c r="X8" i="17"/>
  <c r="Y8" i="17" s="1"/>
  <c r="X9" i="17" l="1"/>
  <c r="Y9" i="17" s="1"/>
  <c r="Q8" i="16" l="1"/>
  <c r="R8" i="16" s="1"/>
  <c r="V2" i="17" l="1"/>
  <c r="W2" i="17" s="1"/>
  <c r="T2" i="17"/>
  <c r="U2" i="17" s="1"/>
  <c r="R2" i="17"/>
  <c r="S2" i="17" s="1"/>
  <c r="P2" i="17"/>
  <c r="Q2" i="17" s="1"/>
  <c r="X3" i="17" l="1"/>
  <c r="Y3" i="17" s="1"/>
  <c r="X4" i="17"/>
  <c r="Y4" i="17" s="1"/>
  <c r="X5" i="17"/>
  <c r="Y5" i="17" s="1"/>
  <c r="X6" i="17"/>
  <c r="Y6" i="17" s="1"/>
  <c r="X2" i="17"/>
  <c r="Y2" i="17" s="1"/>
  <c r="Q3" i="16"/>
  <c r="R3" i="16" s="1"/>
  <c r="Q4" i="16"/>
  <c r="R4" i="16" s="1"/>
  <c r="Q5" i="16"/>
  <c r="R5" i="16" s="1"/>
  <c r="Q6" i="16"/>
  <c r="R6" i="16" s="1"/>
  <c r="Q2" i="16"/>
  <c r="R2" i="16" s="1"/>
</calcChain>
</file>

<file path=xl/sharedStrings.xml><?xml version="1.0" encoding="utf-8"?>
<sst xmlns="http://schemas.openxmlformats.org/spreadsheetml/2006/main" count="1637" uniqueCount="162">
  <si>
    <t>ID</t>
  </si>
  <si>
    <t>Date</t>
  </si>
  <si>
    <t>Session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</si>
  <si>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</si>
  <si>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</si>
  <si>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</si>
  <si>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</si>
  <si>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</si>
  <si>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</si>
  <si>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</si>
  <si>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</si>
  <si>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</si>
  <si>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</si>
  <si>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</si>
  <si>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</si>
  <si>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Total</t>
  </si>
  <si>
    <t>Mean</t>
  </si>
  <si>
    <t>Q13</t>
  </si>
  <si>
    <t>Q14</t>
  </si>
  <si>
    <t>Q15</t>
  </si>
  <si>
    <t>Q16</t>
  </si>
  <si>
    <t>Q17</t>
  </si>
  <si>
    <t>Q18</t>
  </si>
  <si>
    <t>Q19</t>
  </si>
  <si>
    <t>Q20</t>
  </si>
  <si>
    <t>Intrinsic_T</t>
  </si>
  <si>
    <t>Extrinsic_T</t>
  </si>
  <si>
    <t>Amotiv_T</t>
  </si>
  <si>
    <t>Introjec_T</t>
  </si>
  <si>
    <t>Identi_T</t>
  </si>
  <si>
    <t>IntrinsicM</t>
  </si>
  <si>
    <t>ExtrinsicM</t>
  </si>
  <si>
    <t>AmotivM</t>
  </si>
  <si>
    <t>IntrojecM</t>
  </si>
  <si>
    <t>IdentifM</t>
  </si>
  <si>
    <t>Tot</t>
  </si>
  <si>
    <t>406-0003</t>
  </si>
  <si>
    <t>bsl</t>
  </si>
  <si>
    <t>406-0005</t>
  </si>
  <si>
    <t>406-0007</t>
  </si>
  <si>
    <t>406-0009</t>
  </si>
  <si>
    <t>406-0011</t>
  </si>
  <si>
    <t>406-0004</t>
  </si>
  <si>
    <t>406-0006</t>
  </si>
  <si>
    <t>406-0008</t>
  </si>
  <si>
    <t>406-0010</t>
  </si>
  <si>
    <t>406-0012</t>
  </si>
  <si>
    <t>Adaquate</t>
  </si>
  <si>
    <t>Ada_M</t>
  </si>
  <si>
    <t>Predilec</t>
  </si>
  <si>
    <t>Pred_M</t>
  </si>
  <si>
    <t>Enjoy</t>
  </si>
  <si>
    <t>Enjoy_M</t>
  </si>
  <si>
    <t>Scale_Tot</t>
  </si>
  <si>
    <t>Scale_M</t>
  </si>
  <si>
    <t>External_T</t>
  </si>
  <si>
    <t>ExternalM</t>
  </si>
  <si>
    <t>Logistic</t>
  </si>
  <si>
    <t>Modeling</t>
  </si>
  <si>
    <t>Resources</t>
  </si>
  <si>
    <t>SedRestrict</t>
  </si>
  <si>
    <t>LogM</t>
  </si>
  <si>
    <t>ModelM</t>
  </si>
  <si>
    <t>ResourceM</t>
  </si>
  <si>
    <t>SedRM</t>
  </si>
  <si>
    <t>406-0017</t>
  </si>
  <si>
    <t>406-0018</t>
  </si>
  <si>
    <t>406-0016</t>
  </si>
  <si>
    <t>406-0015</t>
  </si>
  <si>
    <t>406-0023</t>
  </si>
  <si>
    <t>406-0024</t>
  </si>
  <si>
    <t>406-0021</t>
  </si>
  <si>
    <t>406-0022</t>
  </si>
  <si>
    <t>406-0019</t>
  </si>
  <si>
    <t>406-0029</t>
  </si>
  <si>
    <t>406-0025</t>
  </si>
  <si>
    <t>406-0027</t>
  </si>
  <si>
    <t>406-0028</t>
  </si>
  <si>
    <t>406-0033</t>
  </si>
  <si>
    <t>406-0034</t>
  </si>
  <si>
    <t>406-0035</t>
  </si>
  <si>
    <t>406-0036</t>
  </si>
  <si>
    <t>406-0049</t>
  </si>
  <si>
    <t>406-0031</t>
  </si>
  <si>
    <t>406-0051</t>
  </si>
  <si>
    <t>wk10</t>
  </si>
  <si>
    <t>406-0039</t>
  </si>
  <si>
    <t>406-0045</t>
  </si>
  <si>
    <t>406-0037</t>
  </si>
  <si>
    <t>406-0055</t>
  </si>
  <si>
    <t>406-0059</t>
  </si>
  <si>
    <t>406-0053</t>
  </si>
  <si>
    <t>406-0057</t>
  </si>
  <si>
    <t>406-0047</t>
  </si>
  <si>
    <t>406-0048</t>
  </si>
  <si>
    <t>406-0065</t>
  </si>
  <si>
    <t>406-0067</t>
  </si>
  <si>
    <t>406-0075</t>
  </si>
  <si>
    <t>406-0071</t>
  </si>
  <si>
    <t>406-0085</t>
  </si>
  <si>
    <t>406-0087</t>
  </si>
  <si>
    <t>406-0091</t>
  </si>
  <si>
    <t>406-0073</t>
  </si>
  <si>
    <t>406-0077</t>
  </si>
  <si>
    <t>406-0079</t>
  </si>
  <si>
    <t>406-0081</t>
  </si>
  <si>
    <t>406-0089</t>
  </si>
  <si>
    <t>406-0095</t>
  </si>
  <si>
    <t>406-0061</t>
  </si>
  <si>
    <t>406-0093</t>
  </si>
  <si>
    <t>406-0099</t>
  </si>
  <si>
    <t>406-0103</t>
  </si>
  <si>
    <t>406-0101</t>
  </si>
  <si>
    <t>406-0069</t>
  </si>
  <si>
    <t>406-0115</t>
  </si>
  <si>
    <t>406-0117</t>
  </si>
  <si>
    <t>406-0113</t>
  </si>
  <si>
    <t>406-0111</t>
  </si>
  <si>
    <t>406-0105</t>
  </si>
  <si>
    <t>407-0041</t>
  </si>
  <si>
    <t>406-0041</t>
  </si>
  <si>
    <t>406-0042</t>
  </si>
  <si>
    <t>406-0026</t>
  </si>
  <si>
    <t>406-0030</t>
  </si>
  <si>
    <t>406-0032</t>
  </si>
  <si>
    <t>406-0038</t>
  </si>
  <si>
    <t>406-0050</t>
  </si>
  <si>
    <t>406-0052</t>
  </si>
  <si>
    <t>406-0040</t>
  </si>
  <si>
    <t>406-0046</t>
  </si>
  <si>
    <t>406-0054</t>
  </si>
  <si>
    <t>406-0056</t>
  </si>
  <si>
    <t>406-0058</t>
  </si>
  <si>
    <t>406-0060</t>
  </si>
  <si>
    <t>406-0062</t>
  </si>
  <si>
    <t>406-0066</t>
  </si>
  <si>
    <t>406-0068</t>
  </si>
  <si>
    <t>406-0070</t>
  </si>
  <si>
    <t>406-0072</t>
  </si>
  <si>
    <t>406-0074</t>
  </si>
  <si>
    <t>406-0076</t>
  </si>
  <si>
    <t>406-0078</t>
  </si>
  <si>
    <t>406-0080</t>
  </si>
  <si>
    <t>406-0082</t>
  </si>
  <si>
    <t>406-0086</t>
  </si>
  <si>
    <t>406-0088</t>
  </si>
  <si>
    <t>406-0090</t>
  </si>
  <si>
    <t>406-0092</t>
  </si>
  <si>
    <t>406-0094</t>
  </si>
  <si>
    <t>406-0096</t>
  </si>
  <si>
    <t>406-0100</t>
  </si>
  <si>
    <t>406-0102</t>
  </si>
  <si>
    <t>406-0104</t>
  </si>
  <si>
    <t>406-0106</t>
  </si>
  <si>
    <t>406-0112</t>
  </si>
  <si>
    <t>406-0114</t>
  </si>
  <si>
    <t>406-0116</t>
  </si>
  <si>
    <t>406-0118</t>
  </si>
  <si>
    <t>406-0020</t>
  </si>
  <si>
    <t>406-0109</t>
  </si>
  <si>
    <t>406-0110</t>
  </si>
  <si>
    <t>wk06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</si>
</sst>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2" fillId="0" borderId="0" xfId="0" applyNumberFormat="1" applyFont="1"/>
    <xf numFmtId="14" fontId="0" fillId="0" borderId="0" xfId="0" applyNumberForma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3"/>
  <sheetViews>
    <sheetView workbookViewId="0">
      <pane ySplit="1" topLeftCell="A2" activePane="bottomLeft" state="frozen"/>
      <selection pane="bottomLeft" activeCell="R53" sqref="R53"/>
    </sheetView>
  </sheetViews>
  <sheetFormatPr defaultColWidth="9.140625" defaultRowHeight="15" x14ac:dyDescent="0.25"/>
  <cols>
    <col min="1" max="1" width="9.140625" style="2"/>
    <col min="2" max="2" width="10.7109375" style="2" bestFit="1" customWidth="1"/>
    <col min="3" max="16384" width="9.140625" style="2"/>
  </cols>
  <sheetData>
    <row r="1" spans="1: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17</v>
      </c>
      <c r="Q1" s="1" t="s">
        <v>15</v>
      </c>
      <c r="R1" s="1" t="s">
        <v>16</v>
      </c>
      <c r="S1" s="1" t="s">
        <v>0</v>
      </c>
    </row>
    <row r="2" spans="1:19" x14ac:dyDescent="0.25">
      <c r="A2" s="2" t="s">
        <v>42</v>
      </c>
      <c r="B2" s="3">
        <v>42703</v>
      </c>
      <c r="C2" s="2" t="s">
        <v>37</v>
      </c>
      <c r="D2" s="2">
        <v>50</v>
      </c>
      <c r="E2" s="2">
        <v>10</v>
      </c>
      <c r="F2" s="2">
        <v>20</v>
      </c>
      <c r="G2" s="2">
        <v>20</v>
      </c>
      <c r="H2" s="2">
        <v>30</v>
      </c>
      <c r="I2" s="2">
        <v>50</v>
      </c>
      <c r="J2" s="2">
        <v>10</v>
      </c>
      <c r="K2" s="2">
        <v>30</v>
      </c>
      <c r="L2" s="2">
        <v>10</v>
      </c>
      <c r="M2" s="2">
        <v>30</v>
      </c>
      <c r="N2" s="2">
        <v>60</v>
      </c>
      <c r="O2" s="2">
        <v>40</v>
      </c>
      <c r="P2" s="2">
        <v>20</v>
      </c>
      <c r="Q2" s="2">
        <f>SUM(D2:P2)</f>
        <v>380</v>
      </c>
      <c r="R2" s="2">
        <f>Q2/13</f>
        <v>29.23076923076923</v>
      </c>
      <c r="S2" s="2" t="s">
        <v>42</v>
      </c>
    </row>
    <row r="3" spans="1:19" x14ac:dyDescent="0.25">
      <c r="A3" s="2" t="s">
        <v>43</v>
      </c>
      <c r="B3" s="3">
        <v>42706</v>
      </c>
      <c r="C3" s="2" t="s">
        <v>37</v>
      </c>
      <c r="D3" s="2">
        <v>100</v>
      </c>
      <c r="E3" s="2">
        <v>60</v>
      </c>
      <c r="F3" s="2">
        <v>80</v>
      </c>
      <c r="G3" s="2">
        <v>60</v>
      </c>
      <c r="H3" s="2">
        <v>70</v>
      </c>
      <c r="I3" s="2">
        <v>90</v>
      </c>
      <c r="J3" s="2">
        <v>90</v>
      </c>
      <c r="K3" s="2">
        <v>70</v>
      </c>
      <c r="L3" s="2">
        <v>90</v>
      </c>
      <c r="M3" s="2">
        <v>90</v>
      </c>
      <c r="N3" s="2">
        <v>90</v>
      </c>
      <c r="O3" s="2">
        <v>100</v>
      </c>
      <c r="P3" s="2">
        <v>100</v>
      </c>
      <c r="Q3" s="2">
        <f t="shared" ref="Q3:Q20" si="0">SUM(D3:P3)</f>
        <v>1090</v>
      </c>
      <c r="R3" s="2">
        <f t="shared" ref="R3:R53" si="1">Q3/13</f>
        <v>83.84615384615384</v>
      </c>
      <c r="S3" s="2" t="s">
        <v>43</v>
      </c>
    </row>
    <row r="4" spans="1:19" x14ac:dyDescent="0.25">
      <c r="A4" s="2" t="s">
        <v>44</v>
      </c>
      <c r="B4" s="3">
        <v>42713</v>
      </c>
      <c r="C4" s="2" t="s">
        <v>37</v>
      </c>
      <c r="D4" s="2">
        <v>80</v>
      </c>
      <c r="E4" s="2">
        <v>70</v>
      </c>
      <c r="F4" s="2">
        <v>40</v>
      </c>
      <c r="G4" s="2">
        <v>40</v>
      </c>
      <c r="H4" s="2">
        <v>30</v>
      </c>
      <c r="I4" s="2">
        <v>70</v>
      </c>
      <c r="J4" s="2">
        <v>50</v>
      </c>
      <c r="K4" s="2">
        <v>40</v>
      </c>
      <c r="L4" s="2">
        <v>40</v>
      </c>
      <c r="M4" s="2">
        <v>60</v>
      </c>
      <c r="N4" s="2">
        <v>70</v>
      </c>
      <c r="O4" s="2">
        <v>60</v>
      </c>
      <c r="P4" s="2">
        <v>60</v>
      </c>
      <c r="Q4" s="2">
        <f t="shared" si="0"/>
        <v>710</v>
      </c>
      <c r="R4" s="2">
        <f t="shared" si="1"/>
        <v>54.615384615384613</v>
      </c>
      <c r="S4" s="2" t="s">
        <v>44</v>
      </c>
    </row>
    <row r="5" spans="1:19" x14ac:dyDescent="0.25">
      <c r="A5" s="2" t="s">
        <v>45</v>
      </c>
      <c r="B5" s="3">
        <v>42717</v>
      </c>
      <c r="C5" s="2" t="s">
        <v>37</v>
      </c>
      <c r="D5" s="2">
        <v>60</v>
      </c>
      <c r="E5" s="2">
        <v>60</v>
      </c>
      <c r="F5" s="2">
        <v>10</v>
      </c>
      <c r="G5" s="2">
        <v>10</v>
      </c>
      <c r="H5" s="2">
        <v>0</v>
      </c>
      <c r="I5" s="2">
        <v>80</v>
      </c>
      <c r="J5" s="2">
        <v>20</v>
      </c>
      <c r="K5" s="2">
        <v>20</v>
      </c>
      <c r="L5" s="2">
        <v>20</v>
      </c>
      <c r="M5" s="2">
        <v>20</v>
      </c>
      <c r="N5" s="2">
        <v>40</v>
      </c>
      <c r="O5" s="2">
        <v>50</v>
      </c>
      <c r="P5" s="2">
        <v>20</v>
      </c>
      <c r="Q5" s="2">
        <f t="shared" si="0"/>
        <v>410</v>
      </c>
      <c r="R5" s="2">
        <f t="shared" si="1"/>
        <v>31.53846153846154</v>
      </c>
      <c r="S5" s="2" t="s">
        <v>45</v>
      </c>
    </row>
    <row r="6" spans="1:19" x14ac:dyDescent="0.25">
      <c r="A6" s="2" t="s">
        <v>46</v>
      </c>
      <c r="B6" s="3">
        <v>42717</v>
      </c>
      <c r="C6" s="2" t="s">
        <v>37</v>
      </c>
      <c r="D6" s="2">
        <v>20</v>
      </c>
      <c r="E6" s="2">
        <v>50</v>
      </c>
      <c r="F6" s="2">
        <v>40</v>
      </c>
      <c r="G6" s="2">
        <v>70</v>
      </c>
      <c r="H6" s="2">
        <v>30</v>
      </c>
      <c r="I6" s="2">
        <v>50</v>
      </c>
      <c r="J6" s="2">
        <v>50</v>
      </c>
      <c r="K6" s="2">
        <v>20</v>
      </c>
      <c r="L6" s="2">
        <v>50</v>
      </c>
      <c r="M6" s="2">
        <v>30</v>
      </c>
      <c r="N6" s="2">
        <v>50</v>
      </c>
      <c r="O6" s="2">
        <v>50</v>
      </c>
      <c r="P6" s="2">
        <v>50</v>
      </c>
      <c r="Q6" s="2">
        <f t="shared" si="0"/>
        <v>560</v>
      </c>
      <c r="R6" s="2">
        <f t="shared" si="1"/>
        <v>43.07692307692308</v>
      </c>
      <c r="S6" s="2" t="s">
        <v>46</v>
      </c>
    </row>
    <row r="7" spans="1:19" x14ac:dyDescent="0.25">
      <c r="A7" s="2" t="s">
        <v>67</v>
      </c>
      <c r="B7" s="3">
        <v>42772</v>
      </c>
      <c r="C7" s="2" t="s">
        <v>37</v>
      </c>
      <c r="D7" s="2">
        <v>40</v>
      </c>
      <c r="E7" s="2">
        <v>50</v>
      </c>
      <c r="F7" s="2">
        <v>20</v>
      </c>
      <c r="G7" s="2">
        <v>40</v>
      </c>
      <c r="H7" s="2">
        <v>40</v>
      </c>
      <c r="I7" s="2">
        <v>100</v>
      </c>
      <c r="J7" s="2">
        <v>50</v>
      </c>
      <c r="K7" s="2">
        <v>30</v>
      </c>
      <c r="L7" s="2">
        <v>50</v>
      </c>
      <c r="M7" s="2">
        <v>20</v>
      </c>
      <c r="N7" s="2">
        <v>40</v>
      </c>
      <c r="O7" s="2">
        <v>30</v>
      </c>
      <c r="P7" s="2">
        <v>40</v>
      </c>
      <c r="Q7" s="2">
        <f>SUM(D7:P7)</f>
        <v>550</v>
      </c>
      <c r="R7" s="2">
        <f>Q7/13</f>
        <v>42.307692307692307</v>
      </c>
      <c r="S7" s="2" t="s">
        <v>67</v>
      </c>
    </row>
    <row r="8" spans="1:19" x14ac:dyDescent="0.25">
      <c r="A8" s="2" t="s">
        <v>66</v>
      </c>
      <c r="B8" s="3">
        <v>42723</v>
      </c>
      <c r="C8" s="2" t="s">
        <v>37</v>
      </c>
      <c r="D8" s="2">
        <v>80</v>
      </c>
      <c r="E8" s="2">
        <v>40</v>
      </c>
      <c r="F8" s="2">
        <v>40</v>
      </c>
      <c r="G8" s="2">
        <v>40</v>
      </c>
      <c r="H8" s="2">
        <v>50</v>
      </c>
      <c r="I8" s="2">
        <v>70</v>
      </c>
      <c r="J8" s="2">
        <v>40</v>
      </c>
      <c r="K8" s="2">
        <v>20</v>
      </c>
      <c r="L8" s="2">
        <v>40</v>
      </c>
      <c r="M8" s="2">
        <v>40</v>
      </c>
      <c r="N8" s="2">
        <v>70</v>
      </c>
      <c r="O8" s="2">
        <v>70</v>
      </c>
      <c r="P8" s="2">
        <v>50</v>
      </c>
      <c r="Q8" s="2">
        <f t="shared" si="0"/>
        <v>650</v>
      </c>
      <c r="R8" s="2">
        <f t="shared" si="1"/>
        <v>50</v>
      </c>
      <c r="S8" s="2" t="s">
        <v>66</v>
      </c>
    </row>
    <row r="9" spans="1:19" x14ac:dyDescent="0.25">
      <c r="A9" s="2" t="s">
        <v>158</v>
      </c>
      <c r="B9" s="3">
        <v>42724</v>
      </c>
      <c r="C9" s="2" t="s">
        <v>37</v>
      </c>
      <c r="D9" s="2">
        <v>40</v>
      </c>
      <c r="E9" s="2">
        <v>50</v>
      </c>
      <c r="F9" s="2">
        <v>10</v>
      </c>
      <c r="G9" s="2">
        <v>30</v>
      </c>
      <c r="H9" s="2">
        <v>30</v>
      </c>
      <c r="I9" s="2">
        <v>40</v>
      </c>
      <c r="J9" s="2">
        <v>40</v>
      </c>
      <c r="K9" s="2">
        <v>50</v>
      </c>
      <c r="L9" s="2">
        <v>40</v>
      </c>
      <c r="M9" s="2">
        <v>10</v>
      </c>
      <c r="N9" s="2">
        <v>30</v>
      </c>
      <c r="O9" s="2">
        <v>40</v>
      </c>
      <c r="P9" s="2">
        <v>40</v>
      </c>
      <c r="Q9" s="2">
        <f t="shared" si="0"/>
        <v>450</v>
      </c>
      <c r="R9" s="2">
        <f t="shared" si="1"/>
        <v>34.615384615384613</v>
      </c>
      <c r="S9" s="2" t="s">
        <v>158</v>
      </c>
    </row>
    <row r="10" spans="1:19" x14ac:dyDescent="0.25">
      <c r="A10" s="2" t="s">
        <v>72</v>
      </c>
      <c r="B10" s="3">
        <v>42724</v>
      </c>
      <c r="C10" s="2" t="s">
        <v>37</v>
      </c>
      <c r="D10" s="2">
        <v>100</v>
      </c>
      <c r="E10" s="2">
        <v>100</v>
      </c>
      <c r="F10" s="2">
        <v>100</v>
      </c>
      <c r="G10" s="2">
        <v>90</v>
      </c>
      <c r="H10" s="2">
        <v>90</v>
      </c>
      <c r="I10" s="2">
        <v>100</v>
      </c>
      <c r="J10" s="2">
        <v>90</v>
      </c>
      <c r="K10" s="2">
        <v>100</v>
      </c>
      <c r="L10" s="2">
        <v>80</v>
      </c>
      <c r="M10" s="2">
        <v>100</v>
      </c>
      <c r="N10" s="2">
        <v>100</v>
      </c>
      <c r="O10" s="2">
        <v>100</v>
      </c>
      <c r="P10" s="2">
        <v>100</v>
      </c>
      <c r="Q10" s="2">
        <f>SUM(D10:P10)</f>
        <v>1250</v>
      </c>
      <c r="R10" s="2">
        <f>Q10/13</f>
        <v>96.15384615384616</v>
      </c>
      <c r="S10" s="2" t="s">
        <v>72</v>
      </c>
    </row>
    <row r="11" spans="1:19" x14ac:dyDescent="0.25">
      <c r="A11" s="2" t="s">
        <v>70</v>
      </c>
      <c r="B11" s="3">
        <v>42747</v>
      </c>
      <c r="C11" s="2" t="s">
        <v>37</v>
      </c>
      <c r="D11" s="2">
        <v>40</v>
      </c>
      <c r="E11" s="2">
        <v>20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10</v>
      </c>
      <c r="M11" s="2">
        <v>10</v>
      </c>
      <c r="N11" s="2">
        <v>30</v>
      </c>
      <c r="O11" s="2">
        <v>10</v>
      </c>
      <c r="P11" s="2">
        <v>10</v>
      </c>
      <c r="Q11" s="2">
        <f t="shared" si="0"/>
        <v>130</v>
      </c>
      <c r="R11" s="2">
        <f t="shared" si="1"/>
        <v>10</v>
      </c>
      <c r="S11" s="2" t="s">
        <v>70</v>
      </c>
    </row>
    <row r="12" spans="1:19" x14ac:dyDescent="0.25">
      <c r="A12" s="2" t="s">
        <v>122</v>
      </c>
      <c r="B12" s="3">
        <v>42747</v>
      </c>
      <c r="C12" s="2" t="s">
        <v>37</v>
      </c>
      <c r="D12" s="2">
        <v>70</v>
      </c>
      <c r="E12" s="2">
        <v>50</v>
      </c>
      <c r="F12" s="2">
        <v>0</v>
      </c>
      <c r="G12" s="2">
        <v>30</v>
      </c>
      <c r="H12" s="2">
        <v>40</v>
      </c>
      <c r="I12" s="2">
        <v>70</v>
      </c>
      <c r="J12" s="2">
        <v>40</v>
      </c>
      <c r="K12" s="2">
        <v>10</v>
      </c>
      <c r="L12" s="2">
        <v>40</v>
      </c>
      <c r="M12" s="2">
        <v>10</v>
      </c>
      <c r="N12" s="2">
        <v>10</v>
      </c>
      <c r="O12" s="2">
        <v>90</v>
      </c>
      <c r="P12" s="2">
        <v>70</v>
      </c>
      <c r="Q12" s="2">
        <f t="shared" si="0"/>
        <v>530</v>
      </c>
      <c r="R12" s="2">
        <f t="shared" si="1"/>
        <v>40.769230769230766</v>
      </c>
      <c r="S12" s="2" t="s">
        <v>122</v>
      </c>
    </row>
    <row r="13" spans="1:19" x14ac:dyDescent="0.25">
      <c r="A13" s="2" t="s">
        <v>77</v>
      </c>
      <c r="B13" s="3">
        <v>42745</v>
      </c>
      <c r="C13" s="2" t="s">
        <v>37</v>
      </c>
      <c r="D13" s="2">
        <v>30</v>
      </c>
      <c r="E13" s="2">
        <v>30</v>
      </c>
      <c r="F13" s="2">
        <v>10</v>
      </c>
      <c r="G13" s="2">
        <v>30</v>
      </c>
      <c r="H13" s="2">
        <v>0</v>
      </c>
      <c r="I13" s="2">
        <v>30</v>
      </c>
      <c r="J13" s="2">
        <v>40</v>
      </c>
      <c r="K13" s="2">
        <v>30</v>
      </c>
      <c r="L13" s="2">
        <v>30</v>
      </c>
      <c r="M13" s="2">
        <v>20</v>
      </c>
      <c r="N13" s="2">
        <v>20</v>
      </c>
      <c r="O13" s="2">
        <v>60</v>
      </c>
      <c r="P13" s="2">
        <v>60</v>
      </c>
      <c r="Q13" s="2">
        <f t="shared" si="0"/>
        <v>390</v>
      </c>
      <c r="R13" s="2">
        <f t="shared" si="1"/>
        <v>30</v>
      </c>
      <c r="S13" s="2" t="s">
        <v>77</v>
      </c>
    </row>
    <row r="14" spans="1:19" x14ac:dyDescent="0.25">
      <c r="A14" s="2" t="s">
        <v>123</v>
      </c>
      <c r="B14" s="3">
        <v>42755</v>
      </c>
      <c r="C14" s="2" t="s">
        <v>37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100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f t="shared" si="0"/>
        <v>100</v>
      </c>
      <c r="R14" s="2">
        <f t="shared" si="1"/>
        <v>7.6923076923076925</v>
      </c>
      <c r="S14" s="2" t="s">
        <v>123</v>
      </c>
    </row>
    <row r="15" spans="1:19" x14ac:dyDescent="0.25">
      <c r="A15" s="2" t="s">
        <v>124</v>
      </c>
      <c r="B15" s="3">
        <v>42747</v>
      </c>
      <c r="C15" s="2" t="s">
        <v>37</v>
      </c>
      <c r="D15" s="2">
        <v>90</v>
      </c>
      <c r="E15" s="2">
        <v>80</v>
      </c>
      <c r="F15" s="2">
        <v>90</v>
      </c>
      <c r="G15" s="2">
        <v>70</v>
      </c>
      <c r="H15" s="2">
        <v>80</v>
      </c>
      <c r="I15" s="2">
        <v>100</v>
      </c>
      <c r="J15" s="2">
        <v>70</v>
      </c>
      <c r="K15" s="2">
        <v>70</v>
      </c>
      <c r="L15" s="2">
        <v>70</v>
      </c>
      <c r="M15" s="2">
        <v>70</v>
      </c>
      <c r="N15" s="2">
        <v>80</v>
      </c>
      <c r="O15" s="2">
        <v>90</v>
      </c>
      <c r="P15" s="2">
        <v>70</v>
      </c>
      <c r="Q15" s="2">
        <f t="shared" si="0"/>
        <v>1030</v>
      </c>
      <c r="R15" s="2">
        <f t="shared" si="1"/>
        <v>79.230769230769226</v>
      </c>
      <c r="S15" s="2" t="s">
        <v>124</v>
      </c>
    </row>
    <row r="16" spans="1:19" x14ac:dyDescent="0.25">
      <c r="A16" s="2" t="s">
        <v>79</v>
      </c>
      <c r="B16" s="3">
        <v>42761</v>
      </c>
      <c r="C16" s="2" t="s">
        <v>37</v>
      </c>
      <c r="D16" s="2">
        <v>90</v>
      </c>
      <c r="E16" s="2">
        <v>70</v>
      </c>
      <c r="F16" s="2">
        <v>50</v>
      </c>
      <c r="G16" s="2">
        <v>70</v>
      </c>
      <c r="H16" s="2">
        <v>60</v>
      </c>
      <c r="I16" s="2">
        <v>100</v>
      </c>
      <c r="J16" s="2">
        <v>90</v>
      </c>
      <c r="K16" s="2">
        <v>50</v>
      </c>
      <c r="L16" s="2">
        <v>80</v>
      </c>
      <c r="M16" s="2">
        <v>50</v>
      </c>
      <c r="N16" s="2">
        <v>40</v>
      </c>
      <c r="O16" s="2">
        <v>50</v>
      </c>
      <c r="P16" s="2">
        <v>50</v>
      </c>
      <c r="Q16" s="2">
        <f t="shared" si="0"/>
        <v>850</v>
      </c>
      <c r="R16" s="2">
        <f t="shared" si="1"/>
        <v>65.384615384615387</v>
      </c>
      <c r="S16" s="2" t="s">
        <v>79</v>
      </c>
    </row>
    <row r="17" spans="1:19" x14ac:dyDescent="0.25">
      <c r="A17" s="2" t="s">
        <v>81</v>
      </c>
      <c r="B17" s="3">
        <v>42760</v>
      </c>
      <c r="C17" s="2" t="s">
        <v>37</v>
      </c>
      <c r="D17" s="2">
        <v>80</v>
      </c>
      <c r="E17" s="2">
        <v>80</v>
      </c>
      <c r="F17" s="2">
        <v>60</v>
      </c>
      <c r="G17" s="2">
        <v>80</v>
      </c>
      <c r="H17" s="2">
        <v>80</v>
      </c>
      <c r="I17" s="2">
        <v>90</v>
      </c>
      <c r="J17" s="2">
        <v>70</v>
      </c>
      <c r="K17" s="2">
        <v>80</v>
      </c>
      <c r="L17" s="2">
        <v>70</v>
      </c>
      <c r="M17" s="2">
        <v>90</v>
      </c>
      <c r="N17" s="2">
        <v>90</v>
      </c>
      <c r="O17" s="2">
        <v>90</v>
      </c>
      <c r="P17" s="2">
        <v>100</v>
      </c>
      <c r="Q17" s="2">
        <f t="shared" si="0"/>
        <v>1060</v>
      </c>
      <c r="R17" s="2">
        <f t="shared" si="1"/>
        <v>81.538461538461533</v>
      </c>
      <c r="S17" s="2" t="s">
        <v>81</v>
      </c>
    </row>
    <row r="18" spans="1:19" x14ac:dyDescent="0.25">
      <c r="A18" s="2" t="s">
        <v>125</v>
      </c>
      <c r="B18" s="3">
        <v>42767</v>
      </c>
      <c r="C18" s="2" t="s">
        <v>37</v>
      </c>
      <c r="D18" s="2">
        <v>50</v>
      </c>
      <c r="E18" s="2">
        <v>30</v>
      </c>
      <c r="F18" s="2">
        <v>0</v>
      </c>
      <c r="G18" s="2">
        <v>20</v>
      </c>
      <c r="H18" s="2">
        <v>0</v>
      </c>
      <c r="I18" s="2">
        <v>60</v>
      </c>
      <c r="J18" s="2">
        <v>50</v>
      </c>
      <c r="K18" s="2">
        <v>10</v>
      </c>
      <c r="L18" s="2">
        <v>60</v>
      </c>
      <c r="M18" s="2">
        <v>40</v>
      </c>
      <c r="N18" s="2">
        <v>90</v>
      </c>
      <c r="O18" s="2">
        <v>100</v>
      </c>
      <c r="P18" s="2">
        <v>70</v>
      </c>
      <c r="Q18" s="2">
        <f t="shared" si="0"/>
        <v>580</v>
      </c>
      <c r="R18" s="2">
        <f t="shared" si="1"/>
        <v>44.615384615384613</v>
      </c>
      <c r="S18" s="2" t="s">
        <v>125</v>
      </c>
    </row>
    <row r="19" spans="1:19" x14ac:dyDescent="0.25">
      <c r="A19" s="2" t="s">
        <v>121</v>
      </c>
      <c r="B19" s="3">
        <v>42762</v>
      </c>
      <c r="C19" s="2" t="s">
        <v>37</v>
      </c>
      <c r="D19" s="2">
        <v>90</v>
      </c>
      <c r="E19" s="2">
        <v>50</v>
      </c>
      <c r="F19" s="2">
        <v>50</v>
      </c>
      <c r="G19" s="2">
        <v>40</v>
      </c>
      <c r="H19" s="2">
        <v>50</v>
      </c>
      <c r="I19" s="2">
        <v>90</v>
      </c>
      <c r="J19" s="2">
        <v>50</v>
      </c>
      <c r="K19" s="2">
        <v>80</v>
      </c>
      <c r="L19" s="2">
        <v>50</v>
      </c>
      <c r="M19" s="2">
        <v>70</v>
      </c>
      <c r="N19" s="2">
        <v>70</v>
      </c>
      <c r="O19" s="2">
        <v>60</v>
      </c>
      <c r="P19" s="2">
        <v>40</v>
      </c>
      <c r="Q19" s="2">
        <f t="shared" si="0"/>
        <v>790</v>
      </c>
      <c r="R19" s="2">
        <f t="shared" si="1"/>
        <v>60.769230769230766</v>
      </c>
      <c r="S19" s="2" t="s">
        <v>121</v>
      </c>
    </row>
    <row r="20" spans="1:19" x14ac:dyDescent="0.25">
      <c r="A20" s="2" t="s">
        <v>126</v>
      </c>
      <c r="B20" s="3">
        <v>42780</v>
      </c>
      <c r="C20" s="2" t="s">
        <v>37</v>
      </c>
      <c r="D20" s="2">
        <v>100</v>
      </c>
      <c r="E20" s="2">
        <v>100</v>
      </c>
      <c r="F20" s="2">
        <v>80</v>
      </c>
      <c r="G20" s="2">
        <v>100</v>
      </c>
      <c r="H20" s="2">
        <v>90</v>
      </c>
      <c r="I20" s="2">
        <v>100</v>
      </c>
      <c r="J20" s="2">
        <v>100</v>
      </c>
      <c r="K20" s="2">
        <v>90</v>
      </c>
      <c r="L20" s="2">
        <v>100</v>
      </c>
      <c r="M20" s="2">
        <v>90</v>
      </c>
      <c r="N20" s="2">
        <v>100</v>
      </c>
      <c r="O20" s="2">
        <v>100</v>
      </c>
      <c r="P20" s="2">
        <v>100</v>
      </c>
      <c r="Q20" s="2">
        <f t="shared" si="0"/>
        <v>1250</v>
      </c>
      <c r="R20" s="2">
        <f t="shared" si="1"/>
        <v>96.15384615384616</v>
      </c>
      <c r="S20" s="2" t="s">
        <v>126</v>
      </c>
    </row>
    <row r="21" spans="1:19" x14ac:dyDescent="0.25">
      <c r="A21" s="2" t="s">
        <v>127</v>
      </c>
      <c r="B21" s="3">
        <v>42788</v>
      </c>
      <c r="C21" s="2" t="s">
        <v>37</v>
      </c>
      <c r="D21" s="2">
        <v>50</v>
      </c>
      <c r="E21" s="2">
        <v>50</v>
      </c>
      <c r="F21" s="2">
        <v>50</v>
      </c>
      <c r="G21" s="2">
        <v>40</v>
      </c>
      <c r="H21" s="2">
        <v>30</v>
      </c>
      <c r="I21" s="2">
        <v>50</v>
      </c>
      <c r="J21" s="2">
        <v>20</v>
      </c>
      <c r="K21" s="2">
        <v>30</v>
      </c>
      <c r="L21" s="2">
        <v>30</v>
      </c>
      <c r="M21" s="2">
        <v>20</v>
      </c>
      <c r="N21" s="2">
        <v>70</v>
      </c>
      <c r="O21" s="2">
        <v>50</v>
      </c>
      <c r="P21" s="2">
        <v>30</v>
      </c>
      <c r="Q21" s="2">
        <f t="shared" ref="Q21:Q46" si="2">SUM(D21:P21)</f>
        <v>520</v>
      </c>
      <c r="R21" s="2">
        <f t="shared" si="1"/>
        <v>40</v>
      </c>
      <c r="S21" s="2" t="s">
        <v>127</v>
      </c>
    </row>
    <row r="22" spans="1:19" x14ac:dyDescent="0.25">
      <c r="A22" s="2" t="s">
        <v>128</v>
      </c>
      <c r="B22" s="3">
        <v>42766</v>
      </c>
      <c r="C22" s="2" t="s">
        <v>37</v>
      </c>
      <c r="D22" s="2">
        <v>90</v>
      </c>
      <c r="E22" s="2">
        <v>60</v>
      </c>
      <c r="F22" s="2">
        <v>40</v>
      </c>
      <c r="G22" s="2">
        <v>40</v>
      </c>
      <c r="H22" s="2">
        <v>30</v>
      </c>
      <c r="I22" s="2">
        <v>70</v>
      </c>
      <c r="J22" s="2">
        <v>40</v>
      </c>
      <c r="K22" s="2">
        <v>20</v>
      </c>
      <c r="L22" s="2">
        <v>30</v>
      </c>
      <c r="M22" s="2">
        <v>40</v>
      </c>
      <c r="N22" s="2">
        <v>70</v>
      </c>
      <c r="O22" s="2">
        <v>70</v>
      </c>
      <c r="P22" s="2">
        <v>40</v>
      </c>
      <c r="Q22" s="2">
        <f t="shared" si="2"/>
        <v>640</v>
      </c>
      <c r="R22" s="2">
        <f t="shared" si="1"/>
        <v>49.230769230769234</v>
      </c>
      <c r="S22" s="2" t="s">
        <v>128</v>
      </c>
    </row>
    <row r="23" spans="1:19" x14ac:dyDescent="0.25">
      <c r="A23" s="2" t="s">
        <v>129</v>
      </c>
      <c r="B23" s="3">
        <v>42780</v>
      </c>
      <c r="C23" s="2" t="s">
        <v>37</v>
      </c>
      <c r="D23" s="2">
        <v>40</v>
      </c>
      <c r="E23" s="2">
        <v>40</v>
      </c>
      <c r="F23" s="2">
        <v>60</v>
      </c>
      <c r="G23" s="2">
        <v>20</v>
      </c>
      <c r="H23" s="2">
        <v>70</v>
      </c>
      <c r="I23" s="2">
        <v>30</v>
      </c>
      <c r="J23" s="2">
        <v>80</v>
      </c>
      <c r="K23" s="2">
        <v>30</v>
      </c>
      <c r="L23" s="2">
        <v>70</v>
      </c>
      <c r="M23" s="2">
        <v>30</v>
      </c>
      <c r="N23" s="2">
        <v>90</v>
      </c>
      <c r="O23" s="2">
        <v>10</v>
      </c>
      <c r="P23" s="2">
        <v>70</v>
      </c>
      <c r="Q23" s="2">
        <f t="shared" si="2"/>
        <v>640</v>
      </c>
      <c r="R23" s="2">
        <f t="shared" si="1"/>
        <v>49.230769230769234</v>
      </c>
      <c r="S23" s="2" t="s">
        <v>129</v>
      </c>
    </row>
    <row r="24" spans="1:19" x14ac:dyDescent="0.25">
      <c r="A24" s="2" t="s">
        <v>94</v>
      </c>
      <c r="B24" s="3">
        <v>42789</v>
      </c>
      <c r="C24" s="2" t="s">
        <v>37</v>
      </c>
      <c r="D24" s="2">
        <v>20</v>
      </c>
      <c r="E24" s="2">
        <v>20</v>
      </c>
      <c r="F24" s="2">
        <v>20</v>
      </c>
      <c r="G24" s="2">
        <v>20</v>
      </c>
      <c r="H24" s="2">
        <v>10</v>
      </c>
      <c r="I24" s="2">
        <v>30</v>
      </c>
      <c r="J24" s="2">
        <v>10</v>
      </c>
      <c r="K24" s="2">
        <v>10</v>
      </c>
      <c r="L24" s="2">
        <v>10</v>
      </c>
      <c r="M24" s="2">
        <v>20</v>
      </c>
      <c r="N24" s="2">
        <v>50</v>
      </c>
      <c r="O24" s="2">
        <v>30</v>
      </c>
      <c r="P24" s="2">
        <v>30</v>
      </c>
      <c r="Q24" s="2">
        <f t="shared" si="2"/>
        <v>280</v>
      </c>
      <c r="R24" s="2">
        <f t="shared" si="1"/>
        <v>21.53846153846154</v>
      </c>
      <c r="S24" s="2" t="s">
        <v>94</v>
      </c>
    </row>
    <row r="25" spans="1:19" x14ac:dyDescent="0.25">
      <c r="A25" s="2" t="s">
        <v>130</v>
      </c>
      <c r="B25" s="3">
        <v>42788</v>
      </c>
      <c r="C25" s="2" t="s">
        <v>37</v>
      </c>
      <c r="D25" s="2">
        <v>70</v>
      </c>
      <c r="E25" s="2">
        <v>30</v>
      </c>
      <c r="F25" s="2">
        <v>30</v>
      </c>
      <c r="G25" s="2">
        <v>20</v>
      </c>
      <c r="H25" s="2">
        <v>40</v>
      </c>
      <c r="I25" s="2">
        <v>80</v>
      </c>
      <c r="J25" s="2">
        <v>30</v>
      </c>
      <c r="K25" s="2">
        <v>40</v>
      </c>
      <c r="L25" s="2">
        <v>20</v>
      </c>
      <c r="M25" s="2">
        <v>10</v>
      </c>
      <c r="N25" s="2">
        <v>80</v>
      </c>
      <c r="O25" s="2">
        <v>50</v>
      </c>
      <c r="P25" s="2">
        <v>70</v>
      </c>
      <c r="Q25" s="2">
        <f t="shared" si="2"/>
        <v>570</v>
      </c>
      <c r="R25" s="2">
        <f t="shared" si="1"/>
        <v>43.846153846153847</v>
      </c>
      <c r="S25" s="2" t="s">
        <v>130</v>
      </c>
    </row>
    <row r="26" spans="1:19" x14ac:dyDescent="0.25">
      <c r="A26" s="2" t="s">
        <v>131</v>
      </c>
      <c r="B26" s="3">
        <v>42787</v>
      </c>
      <c r="C26" s="2" t="s">
        <v>37</v>
      </c>
      <c r="D26" s="2">
        <v>20</v>
      </c>
      <c r="E26" s="2">
        <v>50</v>
      </c>
      <c r="F26" s="2">
        <v>0</v>
      </c>
      <c r="G26" s="2">
        <v>20</v>
      </c>
      <c r="H26" s="2">
        <v>0</v>
      </c>
      <c r="I26" s="2">
        <v>10</v>
      </c>
      <c r="J26" s="2">
        <v>20</v>
      </c>
      <c r="K26" s="2">
        <v>10</v>
      </c>
      <c r="L26" s="2">
        <v>10</v>
      </c>
      <c r="M26" s="2">
        <v>80</v>
      </c>
      <c r="N26" s="2">
        <v>10</v>
      </c>
      <c r="O26" s="2">
        <v>10</v>
      </c>
      <c r="P26" s="2">
        <v>10</v>
      </c>
      <c r="Q26" s="2">
        <f t="shared" si="2"/>
        <v>250</v>
      </c>
      <c r="R26" s="2">
        <f t="shared" si="1"/>
        <v>19.23076923076923</v>
      </c>
      <c r="S26" s="2" t="s">
        <v>131</v>
      </c>
    </row>
    <row r="27" spans="1:19" x14ac:dyDescent="0.25">
      <c r="A27" s="2" t="s">
        <v>132</v>
      </c>
      <c r="B27" s="3">
        <v>42794</v>
      </c>
      <c r="C27" s="2" t="s">
        <v>37</v>
      </c>
      <c r="D27" s="2">
        <v>30</v>
      </c>
      <c r="E27" s="2">
        <v>50</v>
      </c>
      <c r="F27" s="2">
        <v>50</v>
      </c>
      <c r="G27" s="2">
        <v>50</v>
      </c>
      <c r="H27" s="2">
        <v>30</v>
      </c>
      <c r="I27" s="2">
        <v>100</v>
      </c>
      <c r="J27" s="2">
        <v>50</v>
      </c>
      <c r="K27" s="2">
        <v>40</v>
      </c>
      <c r="L27" s="2">
        <v>40</v>
      </c>
      <c r="M27" s="2">
        <v>30</v>
      </c>
      <c r="N27" s="2">
        <v>80</v>
      </c>
      <c r="O27" s="2">
        <v>70</v>
      </c>
      <c r="P27" s="2">
        <v>30</v>
      </c>
      <c r="Q27" s="2">
        <f t="shared" si="2"/>
        <v>650</v>
      </c>
      <c r="R27" s="2">
        <f t="shared" si="1"/>
        <v>50</v>
      </c>
      <c r="S27" s="2" t="s">
        <v>132</v>
      </c>
    </row>
    <row r="28" spans="1:19" x14ac:dyDescent="0.25">
      <c r="A28" s="2" t="s">
        <v>133</v>
      </c>
      <c r="B28" s="3">
        <v>42808</v>
      </c>
      <c r="C28" s="2" t="s">
        <v>37</v>
      </c>
      <c r="D28" s="2">
        <v>80</v>
      </c>
      <c r="E28" s="2">
        <v>40</v>
      </c>
      <c r="F28" s="2">
        <v>80</v>
      </c>
      <c r="G28" s="2">
        <v>40</v>
      </c>
      <c r="H28" s="2">
        <v>20</v>
      </c>
      <c r="I28" s="2">
        <v>70</v>
      </c>
      <c r="J28" s="2">
        <v>30</v>
      </c>
      <c r="K28" s="2">
        <v>40</v>
      </c>
      <c r="L28" s="2">
        <v>20</v>
      </c>
      <c r="M28" s="2">
        <v>50</v>
      </c>
      <c r="N28" s="2">
        <v>90</v>
      </c>
      <c r="O28" s="2">
        <v>80</v>
      </c>
      <c r="P28" s="2">
        <v>80</v>
      </c>
      <c r="Q28" s="2">
        <f t="shared" si="2"/>
        <v>720</v>
      </c>
      <c r="R28" s="2">
        <f t="shared" si="1"/>
        <v>55.384615384615387</v>
      </c>
      <c r="S28" s="2" t="s">
        <v>133</v>
      </c>
    </row>
    <row r="29" spans="1:19" x14ac:dyDescent="0.25">
      <c r="A29" s="2" t="s">
        <v>134</v>
      </c>
      <c r="B29" s="3">
        <v>42810</v>
      </c>
      <c r="C29" s="2" t="s">
        <v>37</v>
      </c>
      <c r="D29" s="2">
        <v>50</v>
      </c>
      <c r="E29" s="2">
        <v>40</v>
      </c>
      <c r="F29" s="2">
        <v>80</v>
      </c>
      <c r="G29" s="2">
        <v>40</v>
      </c>
      <c r="H29" s="2">
        <v>40</v>
      </c>
      <c r="I29" s="2">
        <v>90</v>
      </c>
      <c r="J29" s="2">
        <v>30</v>
      </c>
      <c r="K29" s="2">
        <v>30</v>
      </c>
      <c r="L29" s="2">
        <v>30</v>
      </c>
      <c r="M29" s="2">
        <v>30</v>
      </c>
      <c r="N29" s="2">
        <v>60</v>
      </c>
      <c r="O29" s="2">
        <v>70</v>
      </c>
      <c r="P29" s="2">
        <v>70</v>
      </c>
      <c r="Q29" s="2">
        <f t="shared" si="2"/>
        <v>660</v>
      </c>
      <c r="R29" s="2">
        <f t="shared" si="1"/>
        <v>50.769230769230766</v>
      </c>
      <c r="S29" s="2" t="s">
        <v>134</v>
      </c>
    </row>
    <row r="30" spans="1:19" x14ac:dyDescent="0.25">
      <c r="A30" s="2" t="s">
        <v>135</v>
      </c>
      <c r="B30" s="3">
        <v>42880</v>
      </c>
      <c r="C30" s="2" t="s">
        <v>37</v>
      </c>
      <c r="D30" s="2">
        <v>50</v>
      </c>
      <c r="E30" s="2">
        <v>50</v>
      </c>
      <c r="F30" s="2">
        <v>30</v>
      </c>
      <c r="G30" s="2">
        <v>40</v>
      </c>
      <c r="H30" s="2">
        <v>20</v>
      </c>
      <c r="I30" s="2">
        <v>80</v>
      </c>
      <c r="J30" s="2">
        <v>50</v>
      </c>
      <c r="K30" s="2">
        <v>20</v>
      </c>
      <c r="L30" s="2">
        <v>50</v>
      </c>
      <c r="M30" s="2">
        <v>10</v>
      </c>
      <c r="N30" s="2">
        <v>50</v>
      </c>
      <c r="O30" s="2">
        <v>80</v>
      </c>
      <c r="P30" s="2">
        <v>50</v>
      </c>
      <c r="Q30" s="2">
        <f t="shared" si="2"/>
        <v>580</v>
      </c>
      <c r="R30" s="2">
        <f t="shared" si="1"/>
        <v>44.615384615384613</v>
      </c>
      <c r="S30" s="2" t="s">
        <v>135</v>
      </c>
    </row>
    <row r="31" spans="1:19" x14ac:dyDescent="0.25">
      <c r="A31" s="2" t="s">
        <v>136</v>
      </c>
      <c r="B31" s="3">
        <v>42885</v>
      </c>
      <c r="C31" s="2" t="s">
        <v>37</v>
      </c>
      <c r="D31" s="2">
        <v>80</v>
      </c>
      <c r="E31" s="2">
        <v>20</v>
      </c>
      <c r="F31" s="2">
        <v>0</v>
      </c>
      <c r="G31" s="2">
        <v>90</v>
      </c>
      <c r="H31" s="2">
        <v>10</v>
      </c>
      <c r="I31" s="2">
        <v>20</v>
      </c>
      <c r="J31" s="2">
        <v>0</v>
      </c>
      <c r="K31" s="2">
        <v>0</v>
      </c>
      <c r="L31" s="2">
        <v>20</v>
      </c>
      <c r="M31" s="2">
        <v>10</v>
      </c>
      <c r="N31" s="2">
        <v>30</v>
      </c>
      <c r="O31" s="2">
        <v>10</v>
      </c>
      <c r="P31" s="2">
        <v>20</v>
      </c>
      <c r="Q31" s="2">
        <f t="shared" si="2"/>
        <v>310</v>
      </c>
      <c r="R31" s="2">
        <f t="shared" si="1"/>
        <v>23.846153846153847</v>
      </c>
      <c r="S31" s="2" t="s">
        <v>136</v>
      </c>
    </row>
    <row r="32" spans="1:19" x14ac:dyDescent="0.25">
      <c r="A32" s="2" t="s">
        <v>137</v>
      </c>
      <c r="B32" s="3">
        <v>42888</v>
      </c>
      <c r="C32" s="2" t="s">
        <v>37</v>
      </c>
      <c r="D32" s="2">
        <v>70</v>
      </c>
      <c r="E32" s="2">
        <v>70</v>
      </c>
      <c r="F32" s="2">
        <v>50</v>
      </c>
      <c r="G32" s="2">
        <v>50</v>
      </c>
      <c r="H32" s="2">
        <v>40</v>
      </c>
      <c r="I32" s="2">
        <v>100</v>
      </c>
      <c r="J32" s="2">
        <v>100</v>
      </c>
      <c r="K32" s="2">
        <v>60</v>
      </c>
      <c r="L32" s="2">
        <v>100</v>
      </c>
      <c r="M32" s="2">
        <v>50</v>
      </c>
      <c r="N32" s="2">
        <v>100</v>
      </c>
      <c r="O32" s="2">
        <v>100</v>
      </c>
      <c r="P32" s="2">
        <v>100</v>
      </c>
      <c r="Q32" s="2">
        <f t="shared" si="2"/>
        <v>990</v>
      </c>
      <c r="R32" s="2">
        <f t="shared" si="1"/>
        <v>76.15384615384616</v>
      </c>
      <c r="S32" s="2" t="s">
        <v>137</v>
      </c>
    </row>
    <row r="33" spans="1:19" x14ac:dyDescent="0.25">
      <c r="A33" s="2" t="s">
        <v>138</v>
      </c>
      <c r="B33" s="3">
        <v>42894</v>
      </c>
      <c r="C33" s="2" t="s">
        <v>37</v>
      </c>
      <c r="D33" s="2">
        <v>30</v>
      </c>
      <c r="E33" s="2">
        <v>40</v>
      </c>
      <c r="F33" s="2">
        <v>20</v>
      </c>
      <c r="G33" s="2">
        <v>30</v>
      </c>
      <c r="H33" s="2">
        <v>20</v>
      </c>
      <c r="I33" s="2">
        <v>90</v>
      </c>
      <c r="J33" s="2">
        <v>40</v>
      </c>
      <c r="K33" s="2">
        <v>70</v>
      </c>
      <c r="L33" s="2">
        <v>40</v>
      </c>
      <c r="M33" s="2">
        <v>20</v>
      </c>
      <c r="N33" s="2">
        <v>90</v>
      </c>
      <c r="O33" s="2">
        <v>80</v>
      </c>
      <c r="P33" s="2">
        <v>20</v>
      </c>
      <c r="Q33" s="2">
        <f t="shared" si="2"/>
        <v>590</v>
      </c>
      <c r="R33" s="2">
        <f t="shared" si="1"/>
        <v>45.384615384615387</v>
      </c>
      <c r="S33" s="2" t="s">
        <v>138</v>
      </c>
    </row>
    <row r="34" spans="1:19" x14ac:dyDescent="0.25">
      <c r="A34" s="2" t="s">
        <v>139</v>
      </c>
      <c r="B34" s="3">
        <v>42895</v>
      </c>
      <c r="C34" s="2" t="s">
        <v>37</v>
      </c>
      <c r="D34" s="2">
        <v>80</v>
      </c>
      <c r="E34" s="2">
        <v>40</v>
      </c>
      <c r="F34" s="2">
        <v>60</v>
      </c>
      <c r="G34" s="2">
        <v>40</v>
      </c>
      <c r="H34" s="2">
        <v>20</v>
      </c>
      <c r="I34" s="2">
        <v>80</v>
      </c>
      <c r="J34" s="2">
        <v>40</v>
      </c>
      <c r="K34" s="2">
        <v>30</v>
      </c>
      <c r="L34" s="2">
        <v>40</v>
      </c>
      <c r="M34" s="2">
        <v>20</v>
      </c>
      <c r="N34" s="2">
        <v>70</v>
      </c>
      <c r="O34" s="2">
        <v>80</v>
      </c>
      <c r="P34" s="2">
        <v>80</v>
      </c>
      <c r="Q34" s="2">
        <f t="shared" si="2"/>
        <v>680</v>
      </c>
      <c r="R34" s="2">
        <f t="shared" si="1"/>
        <v>52.307692307692307</v>
      </c>
      <c r="S34" s="2" t="s">
        <v>139</v>
      </c>
    </row>
    <row r="35" spans="1:19" x14ac:dyDescent="0.25">
      <c r="A35" s="2" t="s">
        <v>140</v>
      </c>
      <c r="B35" s="3">
        <v>42901</v>
      </c>
      <c r="C35" s="2" t="s">
        <v>37</v>
      </c>
      <c r="D35" s="2">
        <v>40</v>
      </c>
      <c r="E35" s="2">
        <v>60</v>
      </c>
      <c r="F35" s="2">
        <v>20</v>
      </c>
      <c r="G35" s="2">
        <v>60</v>
      </c>
      <c r="H35" s="2">
        <v>30</v>
      </c>
      <c r="I35" s="2">
        <v>60</v>
      </c>
      <c r="J35" s="2">
        <v>60</v>
      </c>
      <c r="K35" s="2">
        <v>30</v>
      </c>
      <c r="L35" s="2">
        <v>60</v>
      </c>
      <c r="M35" s="2">
        <v>30</v>
      </c>
      <c r="N35" s="2">
        <v>80</v>
      </c>
      <c r="O35" s="2">
        <v>70</v>
      </c>
      <c r="P35" s="2">
        <v>70</v>
      </c>
      <c r="Q35" s="2">
        <f t="shared" si="2"/>
        <v>670</v>
      </c>
      <c r="R35" s="2">
        <f t="shared" si="1"/>
        <v>51.53846153846154</v>
      </c>
      <c r="S35" s="2" t="s">
        <v>140</v>
      </c>
    </row>
    <row r="36" spans="1:19" x14ac:dyDescent="0.25">
      <c r="A36" s="2" t="s">
        <v>141</v>
      </c>
      <c r="B36" s="3">
        <v>42934</v>
      </c>
      <c r="C36" s="2" t="s">
        <v>37</v>
      </c>
      <c r="D36" s="2">
        <v>80</v>
      </c>
      <c r="E36" s="2">
        <v>60</v>
      </c>
      <c r="F36" s="2">
        <v>50</v>
      </c>
      <c r="G36" s="2">
        <v>30</v>
      </c>
      <c r="H36" s="2">
        <v>30</v>
      </c>
      <c r="I36" s="2">
        <v>80</v>
      </c>
      <c r="J36" s="2">
        <v>30</v>
      </c>
      <c r="K36" s="2">
        <v>40</v>
      </c>
      <c r="L36" s="2">
        <v>20</v>
      </c>
      <c r="M36" s="2">
        <v>50</v>
      </c>
      <c r="N36" s="2">
        <v>80</v>
      </c>
      <c r="O36" s="2">
        <v>50</v>
      </c>
      <c r="P36" s="2">
        <v>50</v>
      </c>
      <c r="Q36" s="2">
        <f t="shared" si="2"/>
        <v>650</v>
      </c>
      <c r="R36" s="2">
        <f t="shared" si="1"/>
        <v>50</v>
      </c>
      <c r="S36" s="2" t="s">
        <v>141</v>
      </c>
    </row>
    <row r="37" spans="1:19" x14ac:dyDescent="0.25">
      <c r="A37" s="2" t="s">
        <v>142</v>
      </c>
      <c r="B37" s="3">
        <v>42943</v>
      </c>
      <c r="C37" s="2" t="s">
        <v>37</v>
      </c>
      <c r="D37" s="2">
        <v>100</v>
      </c>
      <c r="E37" s="2">
        <v>80</v>
      </c>
      <c r="F37" s="2">
        <v>60</v>
      </c>
      <c r="G37" s="2">
        <v>80</v>
      </c>
      <c r="H37" s="2">
        <v>60</v>
      </c>
      <c r="I37" s="2">
        <v>100</v>
      </c>
      <c r="J37" s="2">
        <v>60</v>
      </c>
      <c r="K37" s="2">
        <v>70</v>
      </c>
      <c r="L37" s="2">
        <v>60</v>
      </c>
      <c r="M37" s="2">
        <v>80</v>
      </c>
      <c r="N37" s="2">
        <v>100</v>
      </c>
      <c r="O37" s="2">
        <v>100</v>
      </c>
      <c r="P37" s="2">
        <v>80</v>
      </c>
      <c r="Q37" s="2">
        <f t="shared" si="2"/>
        <v>1030</v>
      </c>
      <c r="R37" s="2">
        <f t="shared" si="1"/>
        <v>79.230769230769226</v>
      </c>
      <c r="S37" s="2" t="s">
        <v>142</v>
      </c>
    </row>
    <row r="38" spans="1:19" x14ac:dyDescent="0.25">
      <c r="A38" s="2" t="s">
        <v>143</v>
      </c>
      <c r="B38" s="3">
        <v>42972</v>
      </c>
      <c r="C38" s="2" t="s">
        <v>37</v>
      </c>
      <c r="D38" s="2">
        <v>50</v>
      </c>
      <c r="E38" s="2">
        <v>10</v>
      </c>
      <c r="F38" s="2">
        <v>20</v>
      </c>
      <c r="G38" s="2">
        <v>10</v>
      </c>
      <c r="H38" s="2">
        <v>10</v>
      </c>
      <c r="I38" s="2">
        <v>100</v>
      </c>
      <c r="J38" s="2">
        <v>30</v>
      </c>
      <c r="K38" s="2">
        <v>10</v>
      </c>
      <c r="L38" s="2">
        <v>10</v>
      </c>
      <c r="M38" s="2">
        <v>0</v>
      </c>
      <c r="N38" s="2">
        <v>10</v>
      </c>
      <c r="O38" s="2">
        <v>50</v>
      </c>
      <c r="P38" s="2">
        <v>50</v>
      </c>
      <c r="Q38" s="2">
        <f t="shared" si="2"/>
        <v>360</v>
      </c>
      <c r="R38" s="2">
        <f t="shared" si="1"/>
        <v>27.692307692307693</v>
      </c>
      <c r="S38" s="2" t="s">
        <v>143</v>
      </c>
    </row>
    <row r="39" spans="1:19" x14ac:dyDescent="0.25">
      <c r="A39" s="2" t="s">
        <v>144</v>
      </c>
      <c r="B39" s="3">
        <v>42976</v>
      </c>
      <c r="C39" s="2" t="s">
        <v>37</v>
      </c>
      <c r="D39" s="2">
        <v>50</v>
      </c>
      <c r="E39" s="2">
        <v>20</v>
      </c>
      <c r="F39" s="2">
        <v>70</v>
      </c>
      <c r="G39" s="2">
        <v>20</v>
      </c>
      <c r="H39" s="2">
        <v>50</v>
      </c>
      <c r="I39" s="2">
        <v>90</v>
      </c>
      <c r="J39" s="2">
        <v>20</v>
      </c>
      <c r="K39" s="2">
        <v>30</v>
      </c>
      <c r="L39" s="2">
        <v>10</v>
      </c>
      <c r="M39" s="2">
        <v>10</v>
      </c>
      <c r="N39" s="2">
        <v>80</v>
      </c>
      <c r="O39" s="2">
        <v>50</v>
      </c>
      <c r="P39" s="2">
        <v>80</v>
      </c>
      <c r="Q39" s="2">
        <f t="shared" si="2"/>
        <v>580</v>
      </c>
      <c r="R39" s="2">
        <f t="shared" si="1"/>
        <v>44.615384615384613</v>
      </c>
      <c r="S39" s="2" t="s">
        <v>144</v>
      </c>
    </row>
    <row r="40" spans="1:19" x14ac:dyDescent="0.25">
      <c r="A40" s="2" t="s">
        <v>145</v>
      </c>
      <c r="B40" s="3">
        <v>42977</v>
      </c>
      <c r="C40" s="2" t="s">
        <v>37</v>
      </c>
      <c r="D40" s="2">
        <v>90</v>
      </c>
      <c r="E40" s="2">
        <v>60</v>
      </c>
      <c r="F40" s="2">
        <v>30</v>
      </c>
      <c r="G40" s="2">
        <v>20</v>
      </c>
      <c r="H40" s="2">
        <v>10</v>
      </c>
      <c r="I40" s="2">
        <v>90</v>
      </c>
      <c r="J40" s="2">
        <v>70</v>
      </c>
      <c r="K40" s="2">
        <v>20</v>
      </c>
      <c r="L40" s="2">
        <v>30</v>
      </c>
      <c r="M40" s="2">
        <v>30</v>
      </c>
      <c r="N40" s="2">
        <v>20</v>
      </c>
      <c r="O40" s="2">
        <v>50</v>
      </c>
      <c r="P40" s="2">
        <v>20</v>
      </c>
      <c r="Q40" s="2">
        <f t="shared" si="2"/>
        <v>540</v>
      </c>
      <c r="R40" s="2">
        <f t="shared" si="1"/>
        <v>41.53846153846154</v>
      </c>
      <c r="S40" s="2" t="s">
        <v>145</v>
      </c>
    </row>
    <row r="41" spans="1:19" x14ac:dyDescent="0.25">
      <c r="A41" s="2" t="s">
        <v>146</v>
      </c>
      <c r="B41" s="3">
        <v>42989</v>
      </c>
      <c r="C41" s="2" t="s">
        <v>37</v>
      </c>
      <c r="D41" s="2">
        <v>30</v>
      </c>
      <c r="E41" s="2">
        <v>50</v>
      </c>
      <c r="F41" s="2">
        <v>30</v>
      </c>
      <c r="G41" s="2">
        <v>20</v>
      </c>
      <c r="H41" s="2">
        <v>100</v>
      </c>
      <c r="I41" s="2">
        <v>60</v>
      </c>
      <c r="J41" s="2">
        <v>50</v>
      </c>
      <c r="K41" s="2">
        <v>70</v>
      </c>
      <c r="L41" s="2">
        <v>50</v>
      </c>
      <c r="M41" s="2">
        <v>50</v>
      </c>
      <c r="N41" s="2">
        <v>100</v>
      </c>
      <c r="O41" s="2">
        <v>60</v>
      </c>
      <c r="P41" s="2">
        <v>70</v>
      </c>
      <c r="Q41" s="2">
        <f t="shared" si="2"/>
        <v>740</v>
      </c>
      <c r="R41" s="2">
        <f t="shared" si="1"/>
        <v>56.92307692307692</v>
      </c>
      <c r="S41" s="2" t="s">
        <v>146</v>
      </c>
    </row>
    <row r="42" spans="1:19" x14ac:dyDescent="0.25">
      <c r="A42" s="2" t="s">
        <v>147</v>
      </c>
      <c r="B42" s="3">
        <v>43000</v>
      </c>
      <c r="C42" s="2" t="s">
        <v>37</v>
      </c>
      <c r="D42" s="2">
        <v>70</v>
      </c>
      <c r="E42" s="2">
        <v>70</v>
      </c>
      <c r="F42" s="2">
        <v>40</v>
      </c>
      <c r="G42" s="2">
        <v>60</v>
      </c>
      <c r="H42" s="2">
        <v>40</v>
      </c>
      <c r="I42" s="2">
        <v>70</v>
      </c>
      <c r="J42" s="2">
        <v>50</v>
      </c>
      <c r="K42" s="2">
        <v>40</v>
      </c>
      <c r="L42" s="2">
        <v>40</v>
      </c>
      <c r="M42" s="2">
        <v>30</v>
      </c>
      <c r="N42" s="2">
        <v>40</v>
      </c>
      <c r="O42" s="2">
        <v>40</v>
      </c>
      <c r="P42" s="2">
        <v>60</v>
      </c>
      <c r="Q42" s="2">
        <f t="shared" si="2"/>
        <v>650</v>
      </c>
      <c r="R42" s="2">
        <f t="shared" si="1"/>
        <v>50</v>
      </c>
      <c r="S42" s="2" t="s">
        <v>147</v>
      </c>
    </row>
    <row r="43" spans="1:19" x14ac:dyDescent="0.25">
      <c r="A43" s="2" t="s">
        <v>148</v>
      </c>
      <c r="B43" s="3">
        <v>43020</v>
      </c>
      <c r="C43" s="2" t="s">
        <v>37</v>
      </c>
      <c r="D43" s="2">
        <v>0</v>
      </c>
      <c r="E43" s="2">
        <v>0</v>
      </c>
      <c r="F43" s="2">
        <v>10</v>
      </c>
      <c r="G43" s="2">
        <v>10</v>
      </c>
      <c r="H43" s="2">
        <v>0</v>
      </c>
      <c r="I43" s="2">
        <v>50</v>
      </c>
      <c r="J43" s="2">
        <v>10</v>
      </c>
      <c r="K43" s="2">
        <v>0</v>
      </c>
      <c r="L43" s="2">
        <v>0</v>
      </c>
      <c r="M43" s="2">
        <v>0</v>
      </c>
      <c r="N43" s="2">
        <v>0</v>
      </c>
      <c r="O43" s="2">
        <v>40</v>
      </c>
      <c r="P43" s="2">
        <v>0</v>
      </c>
      <c r="Q43" s="2">
        <f t="shared" si="2"/>
        <v>120</v>
      </c>
      <c r="R43" s="2">
        <f t="shared" si="1"/>
        <v>9.2307692307692299</v>
      </c>
      <c r="S43" s="2" t="s">
        <v>148</v>
      </c>
    </row>
    <row r="44" spans="1:19" x14ac:dyDescent="0.25">
      <c r="A44" s="2" t="s">
        <v>149</v>
      </c>
      <c r="B44" s="3">
        <v>43007</v>
      </c>
      <c r="C44" s="2" t="s">
        <v>37</v>
      </c>
      <c r="D44" s="2">
        <v>100</v>
      </c>
      <c r="E44" s="2">
        <v>100</v>
      </c>
      <c r="F44" s="2">
        <v>100</v>
      </c>
      <c r="G44" s="2">
        <v>100</v>
      </c>
      <c r="H44" s="2">
        <v>100</v>
      </c>
      <c r="I44" s="2">
        <v>100</v>
      </c>
      <c r="J44" s="2">
        <v>100</v>
      </c>
      <c r="K44" s="2">
        <v>100</v>
      </c>
      <c r="L44" s="2">
        <v>100</v>
      </c>
      <c r="M44" s="2">
        <v>100</v>
      </c>
      <c r="N44" s="2">
        <v>100</v>
      </c>
      <c r="O44" s="2">
        <v>100</v>
      </c>
      <c r="P44" s="2">
        <v>100</v>
      </c>
      <c r="Q44" s="2">
        <f t="shared" si="2"/>
        <v>1300</v>
      </c>
      <c r="R44" s="2">
        <f t="shared" si="1"/>
        <v>100</v>
      </c>
      <c r="S44" s="2" t="s">
        <v>149</v>
      </c>
    </row>
    <row r="45" spans="1:19" x14ac:dyDescent="0.25">
      <c r="A45" s="2" t="s">
        <v>150</v>
      </c>
      <c r="B45" s="3">
        <v>43025</v>
      </c>
      <c r="C45" s="2" t="s">
        <v>37</v>
      </c>
      <c r="D45" s="2">
        <v>80</v>
      </c>
      <c r="E45" s="2">
        <v>50</v>
      </c>
      <c r="F45" s="2">
        <v>40</v>
      </c>
      <c r="G45" s="2">
        <v>30</v>
      </c>
      <c r="H45" s="2">
        <v>0</v>
      </c>
      <c r="I45" s="2">
        <v>80</v>
      </c>
      <c r="J45" s="2">
        <v>50</v>
      </c>
      <c r="K45" s="2">
        <v>20</v>
      </c>
      <c r="L45" s="2">
        <v>20</v>
      </c>
      <c r="M45" s="2">
        <v>20</v>
      </c>
      <c r="N45" s="2">
        <v>30</v>
      </c>
      <c r="O45" s="2">
        <v>50</v>
      </c>
      <c r="P45" s="2">
        <v>50</v>
      </c>
      <c r="Q45" s="2">
        <f t="shared" si="2"/>
        <v>520</v>
      </c>
      <c r="R45" s="2">
        <f t="shared" si="1"/>
        <v>40</v>
      </c>
      <c r="S45" s="2" t="s">
        <v>150</v>
      </c>
    </row>
    <row r="46" spans="1:19" x14ac:dyDescent="0.25">
      <c r="A46" s="2" t="s">
        <v>151</v>
      </c>
      <c r="B46" s="3">
        <v>43021</v>
      </c>
      <c r="C46" s="2" t="s">
        <v>37</v>
      </c>
      <c r="D46" s="2">
        <v>100</v>
      </c>
      <c r="E46" s="2">
        <v>100</v>
      </c>
      <c r="F46" s="2">
        <v>30</v>
      </c>
      <c r="G46" s="2">
        <v>80</v>
      </c>
      <c r="H46" s="2">
        <v>80</v>
      </c>
      <c r="I46" s="2">
        <v>100</v>
      </c>
      <c r="J46" s="2">
        <v>80</v>
      </c>
      <c r="K46" s="2">
        <v>80</v>
      </c>
      <c r="L46" s="2">
        <v>80</v>
      </c>
      <c r="M46" s="2">
        <v>70</v>
      </c>
      <c r="N46" s="2">
        <v>100</v>
      </c>
      <c r="O46" s="2">
        <v>80</v>
      </c>
      <c r="P46" s="2">
        <v>80</v>
      </c>
      <c r="Q46" s="2">
        <f t="shared" si="2"/>
        <v>1060</v>
      </c>
      <c r="R46" s="2">
        <f t="shared" si="1"/>
        <v>81.538461538461533</v>
      </c>
      <c r="S46" s="2" t="s">
        <v>151</v>
      </c>
    </row>
    <row r="47" spans="1:19" x14ac:dyDescent="0.25">
      <c r="A47" s="2" t="s">
        <v>152</v>
      </c>
      <c r="B47" s="3">
        <v>43025</v>
      </c>
      <c r="C47" s="2" t="s">
        <v>37</v>
      </c>
      <c r="D47" s="2">
        <v>40</v>
      </c>
      <c r="E47" s="2">
        <v>30</v>
      </c>
      <c r="F47" s="2">
        <v>50</v>
      </c>
      <c r="G47" s="2">
        <v>40</v>
      </c>
      <c r="H47" s="2">
        <v>20</v>
      </c>
      <c r="I47" s="2">
        <v>70</v>
      </c>
      <c r="J47" s="2">
        <v>40</v>
      </c>
      <c r="K47" s="2">
        <v>60</v>
      </c>
      <c r="L47" s="2">
        <v>50</v>
      </c>
      <c r="M47" s="2">
        <v>10</v>
      </c>
      <c r="N47" s="2">
        <v>80</v>
      </c>
      <c r="O47" s="2">
        <v>80</v>
      </c>
      <c r="P47" s="2">
        <v>30</v>
      </c>
      <c r="Q47" s="2">
        <f t="shared" ref="Q47:Q53" si="3">SUM(D47:P47)</f>
        <v>600</v>
      </c>
      <c r="R47" s="2">
        <f t="shared" si="1"/>
        <v>46.153846153846153</v>
      </c>
      <c r="S47" s="2" t="s">
        <v>152</v>
      </c>
    </row>
    <row r="48" spans="1:19" x14ac:dyDescent="0.25">
      <c r="A48" s="2" t="s">
        <v>153</v>
      </c>
      <c r="B48" s="3">
        <v>43031</v>
      </c>
      <c r="C48" s="2" t="s">
        <v>37</v>
      </c>
      <c r="D48" s="2">
        <v>50</v>
      </c>
      <c r="E48" s="2">
        <v>40</v>
      </c>
      <c r="F48" s="2">
        <v>50</v>
      </c>
      <c r="G48" s="2">
        <v>40</v>
      </c>
      <c r="H48" s="2">
        <v>40</v>
      </c>
      <c r="I48" s="2">
        <v>60</v>
      </c>
      <c r="J48" s="2">
        <v>50</v>
      </c>
      <c r="K48" s="2">
        <v>50</v>
      </c>
      <c r="L48" s="2">
        <v>40</v>
      </c>
      <c r="M48" s="2">
        <v>60</v>
      </c>
      <c r="N48" s="2">
        <v>60</v>
      </c>
      <c r="O48" s="2">
        <v>60</v>
      </c>
      <c r="P48" s="2">
        <v>60</v>
      </c>
      <c r="Q48" s="2">
        <f t="shared" si="3"/>
        <v>660</v>
      </c>
      <c r="R48" s="2">
        <f t="shared" si="1"/>
        <v>50.769230769230766</v>
      </c>
      <c r="S48" s="2" t="s">
        <v>153</v>
      </c>
    </row>
    <row r="49" spans="1:19" x14ac:dyDescent="0.25">
      <c r="A49" s="2" t="s">
        <v>160</v>
      </c>
      <c r="B49" s="3">
        <v>43027</v>
      </c>
      <c r="C49" s="2" t="s">
        <v>37</v>
      </c>
      <c r="D49" s="2">
        <v>40</v>
      </c>
      <c r="E49" s="2">
        <v>20</v>
      </c>
      <c r="F49" s="2">
        <v>10</v>
      </c>
      <c r="G49" s="2">
        <v>10</v>
      </c>
      <c r="H49" s="2">
        <v>10</v>
      </c>
      <c r="I49" s="2">
        <v>20</v>
      </c>
      <c r="J49" s="2">
        <v>10</v>
      </c>
      <c r="K49" s="2">
        <v>10</v>
      </c>
      <c r="L49" s="2">
        <v>10</v>
      </c>
      <c r="M49" s="2">
        <v>10</v>
      </c>
      <c r="N49" s="2">
        <v>30</v>
      </c>
      <c r="O49" s="2">
        <v>30</v>
      </c>
      <c r="P49" s="2">
        <v>30</v>
      </c>
      <c r="Q49" s="2">
        <f t="shared" si="3"/>
        <v>240</v>
      </c>
      <c r="R49" s="2">
        <f t="shared" si="1"/>
        <v>18.46153846153846</v>
      </c>
      <c r="S49" s="2" t="s">
        <v>160</v>
      </c>
    </row>
    <row r="50" spans="1:19" x14ac:dyDescent="0.25">
      <c r="A50" s="2" t="s">
        <v>154</v>
      </c>
      <c r="B50" s="3">
        <v>43041</v>
      </c>
      <c r="C50" s="2" t="s">
        <v>37</v>
      </c>
      <c r="D50" s="2">
        <v>100</v>
      </c>
      <c r="E50" s="2">
        <v>80</v>
      </c>
      <c r="F50" s="2">
        <v>80</v>
      </c>
      <c r="G50" s="2">
        <v>70</v>
      </c>
      <c r="H50" s="2">
        <v>60</v>
      </c>
      <c r="I50" s="2">
        <v>100</v>
      </c>
      <c r="J50" s="2">
        <v>80</v>
      </c>
      <c r="K50" s="2">
        <v>10</v>
      </c>
      <c r="L50" s="2">
        <v>80</v>
      </c>
      <c r="M50" s="2">
        <v>10</v>
      </c>
      <c r="N50" s="2">
        <v>90</v>
      </c>
      <c r="O50" s="2">
        <v>20</v>
      </c>
      <c r="P50" s="2">
        <v>60</v>
      </c>
      <c r="Q50" s="2">
        <f t="shared" si="3"/>
        <v>840</v>
      </c>
      <c r="R50" s="2">
        <f t="shared" si="1"/>
        <v>64.615384615384613</v>
      </c>
      <c r="S50" s="2" t="s">
        <v>154</v>
      </c>
    </row>
    <row r="51" spans="1:19" x14ac:dyDescent="0.25">
      <c r="A51" s="2" t="s">
        <v>155</v>
      </c>
      <c r="B51" s="3">
        <v>43028</v>
      </c>
      <c r="C51" s="2" t="s">
        <v>37</v>
      </c>
      <c r="D51" s="2">
        <v>100</v>
      </c>
      <c r="E51" s="2">
        <v>50</v>
      </c>
      <c r="F51" s="2">
        <v>50</v>
      </c>
      <c r="G51" s="2">
        <v>40</v>
      </c>
      <c r="H51" s="2">
        <v>40</v>
      </c>
      <c r="I51" s="2">
        <v>100</v>
      </c>
      <c r="J51" s="2">
        <v>60</v>
      </c>
      <c r="K51" s="2">
        <v>40</v>
      </c>
      <c r="L51" s="2">
        <v>40</v>
      </c>
      <c r="M51" s="2">
        <v>20</v>
      </c>
      <c r="N51" s="2">
        <v>30</v>
      </c>
      <c r="O51" s="2">
        <v>50</v>
      </c>
      <c r="P51" s="2">
        <v>60</v>
      </c>
      <c r="Q51" s="2">
        <f t="shared" si="3"/>
        <v>680</v>
      </c>
      <c r="R51" s="2">
        <f t="shared" si="1"/>
        <v>52.307692307692307</v>
      </c>
      <c r="S51" s="2" t="s">
        <v>155</v>
      </c>
    </row>
    <row r="52" spans="1:19" x14ac:dyDescent="0.25">
      <c r="A52" s="2" t="s">
        <v>156</v>
      </c>
      <c r="B52" s="3">
        <v>43033</v>
      </c>
      <c r="C52" s="2" t="s">
        <v>37</v>
      </c>
      <c r="D52" s="2">
        <v>80</v>
      </c>
      <c r="E52" s="2">
        <v>70</v>
      </c>
      <c r="F52" s="2">
        <v>50</v>
      </c>
      <c r="G52" s="2">
        <v>50</v>
      </c>
      <c r="H52" s="2">
        <v>40</v>
      </c>
      <c r="I52" s="2">
        <v>70</v>
      </c>
      <c r="J52" s="2">
        <v>50</v>
      </c>
      <c r="K52" s="2">
        <v>50</v>
      </c>
      <c r="L52" s="2">
        <v>50</v>
      </c>
      <c r="M52" s="2">
        <v>40</v>
      </c>
      <c r="N52" s="2">
        <v>70</v>
      </c>
      <c r="O52" s="2">
        <v>80</v>
      </c>
      <c r="P52" s="2">
        <v>50</v>
      </c>
      <c r="Q52" s="2">
        <f t="shared" si="3"/>
        <v>750</v>
      </c>
      <c r="R52" s="2">
        <f t="shared" si="1"/>
        <v>57.692307692307693</v>
      </c>
      <c r="S52" s="2" t="s">
        <v>156</v>
      </c>
    </row>
    <row r="53" spans="1:19" x14ac:dyDescent="0.25">
      <c r="A53" s="2" t="s">
        <v>157</v>
      </c>
      <c r="B53" s="3">
        <v>43040</v>
      </c>
      <c r="C53" s="2" t="s">
        <v>37</v>
      </c>
      <c r="D53" s="2">
        <v>10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f t="shared" si="3"/>
        <v>10</v>
      </c>
      <c r="R53" s="2">
        <f t="shared" si="1"/>
        <v>0.76923076923076927</v>
      </c>
      <c r="S53" s="2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55"/>
  <sheetViews>
    <sheetView workbookViewId="0">
      <pane ySplit="1" topLeftCell="A2" activePane="bottomLeft" state="frozen"/>
      <selection pane="bottomLeft" activeCell="P1" sqref="P1:P1048576"/>
    </sheetView>
  </sheetViews>
  <sheetFormatPr defaultColWidth="9.140625" defaultRowHeight="15" x14ac:dyDescent="0.25"/>
  <cols>
    <col min="1" max="1" width="9.140625" style="2"/>
    <col min="2" max="2" width="10.7109375" style="2" bestFit="1" customWidth="1"/>
    <col min="3" max="19" width="9.140625" style="2"/>
    <col min="20" max="21" width="10.28515625" style="2" customWidth="1"/>
    <col min="22" max="23" width="11" style="2" customWidth="1"/>
    <col min="24" max="25" width="9.140625" style="2"/>
    <col min="26" max="26" width="8.7109375" customWidth="1"/>
    <col min="27" max="16384" width="9.140625" style="2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57</v>
      </c>
      <c r="Q1" s="1" t="s">
        <v>61</v>
      </c>
      <c r="R1" s="1" t="s">
        <v>58</v>
      </c>
      <c r="S1" s="1" t="s">
        <v>62</v>
      </c>
      <c r="T1" s="1" t="s">
        <v>59</v>
      </c>
      <c r="U1" s="1" t="s">
        <v>63</v>
      </c>
      <c r="V1" s="1" t="s">
        <v>60</v>
      </c>
      <c r="W1" s="1" t="s">
        <v>64</v>
      </c>
      <c r="X1" s="1" t="s">
        <v>35</v>
      </c>
      <c r="Y1" s="1" t="s">
        <v>16</v>
      </c>
    </row>
    <row r="2" spans="1:25" x14ac:dyDescent="0.25">
      <c r="A2" s="2" t="s">
        <v>42</v>
      </c>
      <c r="B2" s="3">
        <v>42703</v>
      </c>
      <c r="C2" s="2" t="s">
        <v>37</v>
      </c>
      <c r="D2" s="2">
        <v>3</v>
      </c>
      <c r="E2" s="2">
        <v>3</v>
      </c>
      <c r="F2" s="2">
        <v>3</v>
      </c>
      <c r="G2" s="2">
        <v>2</v>
      </c>
      <c r="H2" s="2">
        <v>2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2">
        <v>3</v>
      </c>
      <c r="O2" s="2">
        <v>3</v>
      </c>
      <c r="P2" s="2">
        <f t="shared" ref="P2:P33" si="0">D2+E2+F2</f>
        <v>9</v>
      </c>
      <c r="Q2" s="2">
        <f t="shared" ref="Q2:Q33" si="1">P2/3</f>
        <v>3</v>
      </c>
      <c r="R2" s="2">
        <f t="shared" ref="R2:R33" si="2">G2+H2+I2</f>
        <v>7</v>
      </c>
      <c r="S2" s="2">
        <f t="shared" ref="S2:S33" si="3">R2/3</f>
        <v>2.3333333333333335</v>
      </c>
      <c r="T2" s="2">
        <f t="shared" ref="T2:T33" si="4">J2+K2+L2</f>
        <v>9</v>
      </c>
      <c r="U2" s="2">
        <f t="shared" ref="U2:U33" si="5">T2/3</f>
        <v>3</v>
      </c>
      <c r="V2" s="2">
        <f t="shared" ref="V2:V33" si="6">M2+N2+O2</f>
        <v>9</v>
      </c>
      <c r="W2" s="2">
        <f t="shared" ref="W2:W33" si="7">V2/3</f>
        <v>3</v>
      </c>
      <c r="X2" s="2">
        <f t="shared" ref="X2:X33" si="8">SUM(D2:O2)</f>
        <v>34</v>
      </c>
      <c r="Y2" s="2">
        <f t="shared" ref="Y2:Y33" si="9">X2/12</f>
        <v>2.8333333333333335</v>
      </c>
    </row>
    <row r="3" spans="1:25" x14ac:dyDescent="0.25">
      <c r="A3" s="2" t="s">
        <v>43</v>
      </c>
      <c r="B3" s="3">
        <v>42706</v>
      </c>
      <c r="C3" s="2" t="s">
        <v>37</v>
      </c>
      <c r="D3" s="2">
        <v>2</v>
      </c>
      <c r="E3" s="2">
        <v>3</v>
      </c>
      <c r="F3" s="2">
        <v>3</v>
      </c>
      <c r="G3" s="2">
        <v>4</v>
      </c>
      <c r="H3" s="2">
        <v>4</v>
      </c>
      <c r="I3" s="2">
        <v>4</v>
      </c>
      <c r="J3" s="2">
        <v>3</v>
      </c>
      <c r="K3" s="2">
        <v>1</v>
      </c>
      <c r="L3" s="2">
        <v>3</v>
      </c>
      <c r="M3" s="2">
        <v>3</v>
      </c>
      <c r="N3" s="2">
        <v>3</v>
      </c>
      <c r="O3" s="2">
        <v>3</v>
      </c>
      <c r="P3" s="2">
        <f t="shared" si="0"/>
        <v>8</v>
      </c>
      <c r="Q3" s="2">
        <f t="shared" si="1"/>
        <v>2.6666666666666665</v>
      </c>
      <c r="R3" s="2">
        <f t="shared" si="2"/>
        <v>12</v>
      </c>
      <c r="S3" s="2">
        <f t="shared" si="3"/>
        <v>4</v>
      </c>
      <c r="T3" s="2">
        <f t="shared" si="4"/>
        <v>7</v>
      </c>
      <c r="U3" s="2">
        <f t="shared" si="5"/>
        <v>2.3333333333333335</v>
      </c>
      <c r="V3" s="2">
        <f t="shared" si="6"/>
        <v>9</v>
      </c>
      <c r="W3" s="2">
        <f t="shared" si="7"/>
        <v>3</v>
      </c>
      <c r="X3" s="2">
        <f t="shared" si="8"/>
        <v>36</v>
      </c>
      <c r="Y3" s="2">
        <f t="shared" si="9"/>
        <v>3</v>
      </c>
    </row>
    <row r="4" spans="1:25" x14ac:dyDescent="0.25">
      <c r="A4" s="2" t="s">
        <v>44</v>
      </c>
      <c r="B4" s="3">
        <v>42713</v>
      </c>
      <c r="C4" s="2" t="s">
        <v>37</v>
      </c>
      <c r="D4" s="2">
        <v>3</v>
      </c>
      <c r="E4" s="2">
        <v>4</v>
      </c>
      <c r="F4" s="2">
        <v>4</v>
      </c>
      <c r="G4" s="2">
        <v>3</v>
      </c>
      <c r="H4" s="2">
        <v>3</v>
      </c>
      <c r="I4" s="2">
        <v>3</v>
      </c>
      <c r="J4" s="2">
        <v>4</v>
      </c>
      <c r="K4" s="2">
        <v>2</v>
      </c>
      <c r="L4" s="2">
        <v>3</v>
      </c>
      <c r="M4" s="2">
        <v>4</v>
      </c>
      <c r="N4" s="2">
        <v>4</v>
      </c>
      <c r="O4" s="2">
        <v>4</v>
      </c>
      <c r="P4" s="2">
        <f t="shared" si="0"/>
        <v>11</v>
      </c>
      <c r="Q4" s="2">
        <f t="shared" si="1"/>
        <v>3.6666666666666665</v>
      </c>
      <c r="R4" s="2">
        <f t="shared" si="2"/>
        <v>9</v>
      </c>
      <c r="S4" s="2">
        <f t="shared" si="3"/>
        <v>3</v>
      </c>
      <c r="T4" s="2">
        <f t="shared" si="4"/>
        <v>9</v>
      </c>
      <c r="U4" s="2">
        <f t="shared" si="5"/>
        <v>3</v>
      </c>
      <c r="V4" s="2">
        <f t="shared" si="6"/>
        <v>12</v>
      </c>
      <c r="W4" s="2">
        <f t="shared" si="7"/>
        <v>4</v>
      </c>
      <c r="X4" s="2">
        <f t="shared" si="8"/>
        <v>41</v>
      </c>
      <c r="Y4" s="2">
        <f t="shared" si="9"/>
        <v>3.4166666666666665</v>
      </c>
    </row>
    <row r="5" spans="1:25" x14ac:dyDescent="0.25">
      <c r="A5" s="2" t="s">
        <v>45</v>
      </c>
      <c r="B5" s="3">
        <v>42717</v>
      </c>
      <c r="C5" s="2" t="s">
        <v>37</v>
      </c>
      <c r="D5" s="2">
        <v>4</v>
      </c>
      <c r="E5" s="2">
        <v>3</v>
      </c>
      <c r="F5" s="2">
        <v>3</v>
      </c>
      <c r="G5" s="2">
        <v>2</v>
      </c>
      <c r="H5" s="2">
        <v>2</v>
      </c>
      <c r="I5" s="2">
        <v>2</v>
      </c>
      <c r="J5" s="2">
        <v>3</v>
      </c>
      <c r="K5" s="2">
        <v>3</v>
      </c>
      <c r="L5" s="2">
        <v>4</v>
      </c>
      <c r="M5" s="2">
        <v>3</v>
      </c>
      <c r="N5" s="2">
        <v>3</v>
      </c>
      <c r="O5" s="2">
        <v>3</v>
      </c>
      <c r="P5" s="2">
        <f t="shared" si="0"/>
        <v>10</v>
      </c>
      <c r="Q5" s="2">
        <f t="shared" si="1"/>
        <v>3.3333333333333335</v>
      </c>
      <c r="R5" s="2">
        <f t="shared" si="2"/>
        <v>6</v>
      </c>
      <c r="S5" s="2">
        <f t="shared" si="3"/>
        <v>2</v>
      </c>
      <c r="T5" s="2">
        <f t="shared" si="4"/>
        <v>10</v>
      </c>
      <c r="U5" s="2">
        <f t="shared" si="5"/>
        <v>3.3333333333333335</v>
      </c>
      <c r="V5" s="2">
        <f t="shared" si="6"/>
        <v>9</v>
      </c>
      <c r="W5" s="2">
        <f t="shared" si="7"/>
        <v>3</v>
      </c>
      <c r="X5" s="2">
        <f t="shared" si="8"/>
        <v>35</v>
      </c>
      <c r="Y5" s="2">
        <f t="shared" si="9"/>
        <v>2.9166666666666665</v>
      </c>
    </row>
    <row r="6" spans="1:25" x14ac:dyDescent="0.25">
      <c r="A6" s="2" t="s">
        <v>46</v>
      </c>
      <c r="B6" s="3">
        <v>42717</v>
      </c>
      <c r="C6" s="2" t="s">
        <v>37</v>
      </c>
      <c r="D6" s="2">
        <v>3</v>
      </c>
      <c r="E6" s="2">
        <v>3</v>
      </c>
      <c r="F6" s="2">
        <v>3</v>
      </c>
      <c r="G6" s="2">
        <v>3</v>
      </c>
      <c r="H6" s="2">
        <v>3</v>
      </c>
      <c r="I6" s="2">
        <v>3</v>
      </c>
      <c r="J6" s="2">
        <v>3</v>
      </c>
      <c r="K6" s="2">
        <v>2</v>
      </c>
      <c r="L6" s="2">
        <v>3</v>
      </c>
      <c r="M6" s="2">
        <v>4</v>
      </c>
      <c r="N6" s="2">
        <v>3</v>
      </c>
      <c r="O6" s="2">
        <v>4</v>
      </c>
      <c r="P6" s="2">
        <f t="shared" si="0"/>
        <v>9</v>
      </c>
      <c r="Q6" s="2">
        <f t="shared" si="1"/>
        <v>3</v>
      </c>
      <c r="R6" s="2">
        <f t="shared" si="2"/>
        <v>9</v>
      </c>
      <c r="S6" s="2">
        <f t="shared" si="3"/>
        <v>3</v>
      </c>
      <c r="T6" s="2">
        <f t="shared" si="4"/>
        <v>8</v>
      </c>
      <c r="U6" s="2">
        <f t="shared" si="5"/>
        <v>2.6666666666666665</v>
      </c>
      <c r="V6" s="2">
        <f t="shared" si="6"/>
        <v>11</v>
      </c>
      <c r="W6" s="2">
        <f t="shared" si="7"/>
        <v>3.6666666666666665</v>
      </c>
      <c r="X6" s="2">
        <f t="shared" si="8"/>
        <v>37</v>
      </c>
      <c r="Y6" s="2">
        <f t="shared" si="9"/>
        <v>3.0833333333333335</v>
      </c>
    </row>
    <row r="7" spans="1:25" x14ac:dyDescent="0.25">
      <c r="A7" s="2" t="s">
        <v>68</v>
      </c>
      <c r="B7" s="3">
        <v>42772</v>
      </c>
      <c r="C7" s="2" t="s">
        <v>37</v>
      </c>
      <c r="D7" s="2">
        <v>3</v>
      </c>
      <c r="E7" s="2">
        <v>4</v>
      </c>
      <c r="F7" s="2">
        <v>3</v>
      </c>
      <c r="G7" s="2">
        <v>3</v>
      </c>
      <c r="H7" s="2">
        <v>3</v>
      </c>
      <c r="I7" s="2">
        <v>3</v>
      </c>
      <c r="J7" s="2">
        <v>4</v>
      </c>
      <c r="K7" s="2">
        <v>3</v>
      </c>
      <c r="L7" s="2">
        <v>4</v>
      </c>
      <c r="M7" s="2">
        <v>3</v>
      </c>
      <c r="N7" s="2">
        <v>4</v>
      </c>
      <c r="O7" s="2">
        <v>3</v>
      </c>
      <c r="P7" s="2">
        <f t="shared" si="0"/>
        <v>10</v>
      </c>
      <c r="Q7" s="2">
        <f t="shared" si="1"/>
        <v>3.3333333333333335</v>
      </c>
      <c r="R7" s="2">
        <f t="shared" si="2"/>
        <v>9</v>
      </c>
      <c r="S7" s="2">
        <f t="shared" si="3"/>
        <v>3</v>
      </c>
      <c r="T7" s="2">
        <f t="shared" si="4"/>
        <v>11</v>
      </c>
      <c r="U7" s="2">
        <f t="shared" si="5"/>
        <v>3.6666666666666665</v>
      </c>
      <c r="V7" s="2">
        <f t="shared" si="6"/>
        <v>10</v>
      </c>
      <c r="W7" s="2">
        <f t="shared" si="7"/>
        <v>3.3333333333333335</v>
      </c>
      <c r="X7" s="2">
        <f t="shared" si="8"/>
        <v>40</v>
      </c>
      <c r="Y7" s="2">
        <f t="shared" si="9"/>
        <v>3.3333333333333335</v>
      </c>
    </row>
    <row r="8" spans="1:25" x14ac:dyDescent="0.25">
      <c r="A8" s="2" t="s">
        <v>67</v>
      </c>
      <c r="B8" s="3">
        <v>42772</v>
      </c>
      <c r="C8" s="2" t="s">
        <v>37</v>
      </c>
      <c r="D8" s="2">
        <v>3</v>
      </c>
      <c r="E8" s="2">
        <v>4</v>
      </c>
      <c r="F8" s="2">
        <v>3</v>
      </c>
      <c r="G8" s="2">
        <v>3</v>
      </c>
      <c r="H8" s="2">
        <v>3</v>
      </c>
      <c r="I8" s="2">
        <v>3</v>
      </c>
      <c r="J8" s="2">
        <v>4</v>
      </c>
      <c r="K8" s="2">
        <v>3</v>
      </c>
      <c r="L8" s="2">
        <v>4</v>
      </c>
      <c r="M8" s="2">
        <v>3</v>
      </c>
      <c r="N8" s="2">
        <v>4</v>
      </c>
      <c r="O8" s="2">
        <v>3</v>
      </c>
      <c r="P8" s="2">
        <f t="shared" si="0"/>
        <v>10</v>
      </c>
      <c r="Q8" s="2">
        <f t="shared" si="1"/>
        <v>3.3333333333333335</v>
      </c>
      <c r="R8" s="2">
        <f t="shared" si="2"/>
        <v>9</v>
      </c>
      <c r="S8" s="2">
        <f t="shared" si="3"/>
        <v>3</v>
      </c>
      <c r="T8" s="2">
        <f t="shared" si="4"/>
        <v>11</v>
      </c>
      <c r="U8" s="2">
        <f t="shared" si="5"/>
        <v>3.6666666666666665</v>
      </c>
      <c r="V8" s="2">
        <f t="shared" si="6"/>
        <v>10</v>
      </c>
      <c r="W8" s="2">
        <f t="shared" si="7"/>
        <v>3.3333333333333335</v>
      </c>
      <c r="X8" s="2">
        <f t="shared" si="8"/>
        <v>40</v>
      </c>
      <c r="Y8" s="2">
        <f t="shared" si="9"/>
        <v>3.3333333333333335</v>
      </c>
    </row>
    <row r="9" spans="1:25" x14ac:dyDescent="0.25">
      <c r="A9" s="2" t="s">
        <v>66</v>
      </c>
      <c r="B9" s="3">
        <v>42723</v>
      </c>
      <c r="C9" s="2" t="s">
        <v>37</v>
      </c>
      <c r="D9" s="2">
        <v>4</v>
      </c>
      <c r="E9" s="2">
        <v>3</v>
      </c>
      <c r="F9" s="2">
        <v>4</v>
      </c>
      <c r="G9" s="2">
        <v>4</v>
      </c>
      <c r="H9" s="2">
        <v>3</v>
      </c>
      <c r="I9" s="2">
        <v>4</v>
      </c>
      <c r="J9" s="2">
        <v>3</v>
      </c>
      <c r="K9" s="2">
        <v>2</v>
      </c>
      <c r="L9" s="2">
        <v>3</v>
      </c>
      <c r="M9" s="2">
        <v>3</v>
      </c>
      <c r="N9" s="2">
        <v>3</v>
      </c>
      <c r="O9" s="2">
        <v>4</v>
      </c>
      <c r="P9" s="2">
        <f t="shared" si="0"/>
        <v>11</v>
      </c>
      <c r="Q9" s="2">
        <f t="shared" si="1"/>
        <v>3.6666666666666665</v>
      </c>
      <c r="R9" s="2">
        <f t="shared" si="2"/>
        <v>11</v>
      </c>
      <c r="S9" s="2">
        <f t="shared" si="3"/>
        <v>3.6666666666666665</v>
      </c>
      <c r="T9" s="2">
        <f t="shared" si="4"/>
        <v>8</v>
      </c>
      <c r="U9" s="2">
        <f t="shared" si="5"/>
        <v>2.6666666666666665</v>
      </c>
      <c r="V9" s="2">
        <f t="shared" si="6"/>
        <v>10</v>
      </c>
      <c r="W9" s="2">
        <f t="shared" si="7"/>
        <v>3.3333333333333335</v>
      </c>
      <c r="X9" s="2">
        <f t="shared" si="8"/>
        <v>40</v>
      </c>
      <c r="Y9" s="2">
        <f t="shared" si="9"/>
        <v>3.3333333333333335</v>
      </c>
    </row>
    <row r="10" spans="1:25" x14ac:dyDescent="0.25">
      <c r="A10" s="2" t="s">
        <v>158</v>
      </c>
      <c r="B10" s="3">
        <v>42724</v>
      </c>
      <c r="C10" s="2" t="s">
        <v>37</v>
      </c>
      <c r="D10" s="2">
        <v>3</v>
      </c>
      <c r="E10" s="2">
        <v>3</v>
      </c>
      <c r="F10" s="2">
        <v>3</v>
      </c>
      <c r="G10" s="2">
        <v>2</v>
      </c>
      <c r="H10" s="2">
        <v>3</v>
      </c>
      <c r="I10" s="2">
        <v>3</v>
      </c>
      <c r="J10" s="2">
        <v>3</v>
      </c>
      <c r="K10" s="2">
        <v>3</v>
      </c>
      <c r="L10" s="2">
        <v>3</v>
      </c>
      <c r="M10" s="2">
        <v>3</v>
      </c>
      <c r="N10" s="2">
        <v>3</v>
      </c>
      <c r="O10" s="2">
        <v>3</v>
      </c>
      <c r="P10" s="2">
        <f t="shared" si="0"/>
        <v>9</v>
      </c>
      <c r="Q10" s="2">
        <f t="shared" si="1"/>
        <v>3</v>
      </c>
      <c r="R10" s="2">
        <f t="shared" si="2"/>
        <v>8</v>
      </c>
      <c r="S10" s="2">
        <f t="shared" si="3"/>
        <v>2.6666666666666665</v>
      </c>
      <c r="T10" s="2">
        <f t="shared" si="4"/>
        <v>9</v>
      </c>
      <c r="U10" s="2">
        <f t="shared" si="5"/>
        <v>3</v>
      </c>
      <c r="V10" s="2">
        <f t="shared" si="6"/>
        <v>9</v>
      </c>
      <c r="W10" s="2">
        <f t="shared" si="7"/>
        <v>3</v>
      </c>
      <c r="X10" s="2">
        <f t="shared" si="8"/>
        <v>35</v>
      </c>
      <c r="Y10" s="2">
        <f t="shared" si="9"/>
        <v>2.9166666666666665</v>
      </c>
    </row>
    <row r="11" spans="1:25" x14ac:dyDescent="0.25">
      <c r="A11" s="2" t="s">
        <v>72</v>
      </c>
      <c r="B11" s="3">
        <v>42724</v>
      </c>
      <c r="C11" s="2" t="s">
        <v>37</v>
      </c>
      <c r="D11" s="2">
        <v>4</v>
      </c>
      <c r="E11" s="2">
        <v>4</v>
      </c>
      <c r="F11" s="2">
        <v>4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4</v>
      </c>
      <c r="M11" s="2">
        <v>3</v>
      </c>
      <c r="N11" s="2">
        <v>3</v>
      </c>
      <c r="O11" s="2">
        <v>3</v>
      </c>
      <c r="P11" s="2">
        <f t="shared" si="0"/>
        <v>12</v>
      </c>
      <c r="Q11" s="2">
        <f t="shared" si="1"/>
        <v>4</v>
      </c>
      <c r="R11" s="2">
        <f t="shared" si="2"/>
        <v>12</v>
      </c>
      <c r="S11" s="2">
        <f t="shared" si="3"/>
        <v>4</v>
      </c>
      <c r="T11" s="2">
        <f t="shared" si="4"/>
        <v>12</v>
      </c>
      <c r="U11" s="2">
        <f t="shared" si="5"/>
        <v>4</v>
      </c>
      <c r="V11" s="2">
        <f t="shared" si="6"/>
        <v>9</v>
      </c>
      <c r="W11" s="2">
        <f t="shared" si="7"/>
        <v>3</v>
      </c>
      <c r="X11" s="2">
        <f t="shared" si="8"/>
        <v>45</v>
      </c>
      <c r="Y11" s="2">
        <f t="shared" si="9"/>
        <v>3.75</v>
      </c>
    </row>
    <row r="12" spans="1:25" x14ac:dyDescent="0.25">
      <c r="A12" s="2" t="s">
        <v>70</v>
      </c>
      <c r="B12" s="3">
        <v>42747</v>
      </c>
      <c r="C12" s="2" t="s">
        <v>37</v>
      </c>
      <c r="D12" s="2">
        <v>3</v>
      </c>
      <c r="E12" s="2">
        <v>3</v>
      </c>
      <c r="F12" s="2">
        <v>3</v>
      </c>
      <c r="G12" s="2">
        <v>3</v>
      </c>
      <c r="H12" s="2">
        <v>2</v>
      </c>
      <c r="I12" s="2">
        <v>2</v>
      </c>
      <c r="J12" s="2">
        <v>3</v>
      </c>
      <c r="K12" s="2">
        <v>2</v>
      </c>
      <c r="L12" s="2">
        <v>3</v>
      </c>
      <c r="M12" s="2">
        <v>3</v>
      </c>
      <c r="N12" s="2">
        <v>3</v>
      </c>
      <c r="O12" s="2">
        <v>3</v>
      </c>
      <c r="P12" s="2">
        <f t="shared" si="0"/>
        <v>9</v>
      </c>
      <c r="Q12" s="2">
        <f t="shared" si="1"/>
        <v>3</v>
      </c>
      <c r="R12" s="2">
        <f t="shared" si="2"/>
        <v>7</v>
      </c>
      <c r="S12" s="2">
        <f t="shared" si="3"/>
        <v>2.3333333333333335</v>
      </c>
      <c r="T12" s="2">
        <f t="shared" si="4"/>
        <v>8</v>
      </c>
      <c r="U12" s="2">
        <f t="shared" si="5"/>
        <v>2.6666666666666665</v>
      </c>
      <c r="V12" s="2">
        <f t="shared" si="6"/>
        <v>9</v>
      </c>
      <c r="W12" s="2">
        <f t="shared" si="7"/>
        <v>3</v>
      </c>
      <c r="X12" s="2">
        <f t="shared" si="8"/>
        <v>33</v>
      </c>
      <c r="Y12" s="2">
        <f t="shared" si="9"/>
        <v>2.75</v>
      </c>
    </row>
    <row r="13" spans="1:25" x14ac:dyDescent="0.25">
      <c r="A13" s="2" t="s">
        <v>122</v>
      </c>
      <c r="B13" s="3">
        <v>42747</v>
      </c>
      <c r="C13" s="2" t="s">
        <v>37</v>
      </c>
      <c r="D13" s="2">
        <v>3</v>
      </c>
      <c r="E13" s="2">
        <v>3</v>
      </c>
      <c r="F13" s="2">
        <v>3</v>
      </c>
      <c r="G13" s="2">
        <v>2</v>
      </c>
      <c r="H13" s="2">
        <v>2</v>
      </c>
      <c r="I13" s="2">
        <v>2</v>
      </c>
      <c r="J13" s="2">
        <v>3</v>
      </c>
      <c r="K13" s="2">
        <v>3</v>
      </c>
      <c r="L13" s="2">
        <v>3</v>
      </c>
      <c r="M13" s="2">
        <v>3</v>
      </c>
      <c r="N13" s="2">
        <v>3</v>
      </c>
      <c r="O13" s="2">
        <v>3</v>
      </c>
      <c r="P13" s="2">
        <f t="shared" si="0"/>
        <v>9</v>
      </c>
      <c r="Q13" s="2">
        <f t="shared" si="1"/>
        <v>3</v>
      </c>
      <c r="R13" s="2">
        <f t="shared" si="2"/>
        <v>6</v>
      </c>
      <c r="S13" s="2">
        <f t="shared" si="3"/>
        <v>2</v>
      </c>
      <c r="T13" s="2">
        <f t="shared" si="4"/>
        <v>9</v>
      </c>
      <c r="U13" s="2">
        <f t="shared" si="5"/>
        <v>3</v>
      </c>
      <c r="V13" s="2">
        <f t="shared" si="6"/>
        <v>9</v>
      </c>
      <c r="W13" s="2">
        <f t="shared" si="7"/>
        <v>3</v>
      </c>
      <c r="X13" s="2">
        <f t="shared" si="8"/>
        <v>33</v>
      </c>
      <c r="Y13" s="2">
        <f t="shared" si="9"/>
        <v>2.75</v>
      </c>
    </row>
    <row r="14" spans="1:25" x14ac:dyDescent="0.25">
      <c r="A14" s="2" t="s">
        <v>77</v>
      </c>
      <c r="B14" s="3">
        <v>42745</v>
      </c>
      <c r="C14" s="2" t="s">
        <v>37</v>
      </c>
      <c r="D14" s="2">
        <v>4</v>
      </c>
      <c r="E14" s="2">
        <v>4</v>
      </c>
      <c r="F14" s="2">
        <v>4</v>
      </c>
      <c r="G14" s="2">
        <v>3</v>
      </c>
      <c r="H14" s="2">
        <v>3</v>
      </c>
      <c r="I14" s="2">
        <v>3</v>
      </c>
      <c r="J14" s="2">
        <v>4</v>
      </c>
      <c r="K14" s="2">
        <v>4</v>
      </c>
      <c r="L14" s="2">
        <v>4</v>
      </c>
      <c r="M14" s="2">
        <v>4</v>
      </c>
      <c r="N14" s="2">
        <v>4</v>
      </c>
      <c r="O14" s="2">
        <v>4</v>
      </c>
      <c r="P14" s="2">
        <f t="shared" si="0"/>
        <v>12</v>
      </c>
      <c r="Q14" s="2">
        <f t="shared" si="1"/>
        <v>4</v>
      </c>
      <c r="R14" s="2">
        <f t="shared" si="2"/>
        <v>9</v>
      </c>
      <c r="S14" s="2">
        <f t="shared" si="3"/>
        <v>3</v>
      </c>
      <c r="T14" s="2">
        <f t="shared" si="4"/>
        <v>12</v>
      </c>
      <c r="U14" s="2">
        <f t="shared" si="5"/>
        <v>4</v>
      </c>
      <c r="V14" s="2">
        <f t="shared" si="6"/>
        <v>12</v>
      </c>
      <c r="W14" s="2">
        <f t="shared" si="7"/>
        <v>4</v>
      </c>
      <c r="X14" s="2">
        <f t="shared" si="8"/>
        <v>45</v>
      </c>
      <c r="Y14" s="2">
        <f t="shared" si="9"/>
        <v>3.75</v>
      </c>
    </row>
    <row r="15" spans="1:25" x14ac:dyDescent="0.25">
      <c r="A15" s="2" t="s">
        <v>123</v>
      </c>
      <c r="B15" s="3">
        <v>42755</v>
      </c>
      <c r="C15" s="2" t="s">
        <v>37</v>
      </c>
      <c r="D15" s="2">
        <v>1</v>
      </c>
      <c r="E15" s="2">
        <v>2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f t="shared" si="0"/>
        <v>4</v>
      </c>
      <c r="Q15" s="2">
        <f t="shared" si="1"/>
        <v>1.3333333333333333</v>
      </c>
      <c r="R15" s="2">
        <f t="shared" si="2"/>
        <v>3</v>
      </c>
      <c r="S15" s="2">
        <f t="shared" si="3"/>
        <v>1</v>
      </c>
      <c r="T15" s="2">
        <f t="shared" si="4"/>
        <v>3</v>
      </c>
      <c r="U15" s="2">
        <f t="shared" si="5"/>
        <v>1</v>
      </c>
      <c r="V15" s="2">
        <f t="shared" si="6"/>
        <v>3</v>
      </c>
      <c r="W15" s="2">
        <f t="shared" si="7"/>
        <v>1</v>
      </c>
      <c r="X15" s="2">
        <f t="shared" si="8"/>
        <v>13</v>
      </c>
      <c r="Y15" s="2">
        <f t="shared" si="9"/>
        <v>1.0833333333333333</v>
      </c>
    </row>
    <row r="16" spans="1:25" x14ac:dyDescent="0.25">
      <c r="A16" s="2" t="s">
        <v>124</v>
      </c>
      <c r="B16" s="3">
        <v>42747</v>
      </c>
      <c r="C16" s="2" t="s">
        <v>37</v>
      </c>
      <c r="D16" s="2">
        <v>3</v>
      </c>
      <c r="E16" s="2">
        <v>3</v>
      </c>
      <c r="F16" s="2">
        <v>3</v>
      </c>
      <c r="G16" s="2">
        <v>4</v>
      </c>
      <c r="H16" s="2">
        <v>3</v>
      </c>
      <c r="I16" s="2">
        <v>4</v>
      </c>
      <c r="J16" s="2">
        <v>4</v>
      </c>
      <c r="K16" s="2">
        <v>2</v>
      </c>
      <c r="L16" s="2">
        <v>4</v>
      </c>
      <c r="M16" s="2">
        <v>4</v>
      </c>
      <c r="N16" s="2">
        <v>4</v>
      </c>
      <c r="O16" s="2">
        <v>4</v>
      </c>
      <c r="P16" s="2">
        <f t="shared" si="0"/>
        <v>9</v>
      </c>
      <c r="Q16" s="2">
        <f t="shared" si="1"/>
        <v>3</v>
      </c>
      <c r="R16" s="2">
        <f t="shared" si="2"/>
        <v>11</v>
      </c>
      <c r="S16" s="2">
        <f t="shared" si="3"/>
        <v>3.6666666666666665</v>
      </c>
      <c r="T16" s="2">
        <f t="shared" si="4"/>
        <v>10</v>
      </c>
      <c r="U16" s="2">
        <f t="shared" si="5"/>
        <v>3.3333333333333335</v>
      </c>
      <c r="V16" s="2">
        <f t="shared" si="6"/>
        <v>12</v>
      </c>
      <c r="W16" s="2">
        <f t="shared" si="7"/>
        <v>4</v>
      </c>
      <c r="X16" s="2">
        <f t="shared" si="8"/>
        <v>42</v>
      </c>
      <c r="Y16" s="2">
        <f t="shared" si="9"/>
        <v>3.5</v>
      </c>
    </row>
    <row r="17" spans="1:25" x14ac:dyDescent="0.25">
      <c r="A17" s="2" t="s">
        <v>79</v>
      </c>
      <c r="B17" s="3">
        <v>42761</v>
      </c>
      <c r="C17" s="2" t="s">
        <v>37</v>
      </c>
      <c r="D17" s="2">
        <v>3</v>
      </c>
      <c r="E17" s="2">
        <v>3</v>
      </c>
      <c r="F17" s="2">
        <v>2</v>
      </c>
      <c r="G17" s="2">
        <v>3</v>
      </c>
      <c r="H17" s="2">
        <v>3</v>
      </c>
      <c r="I17" s="2">
        <v>3</v>
      </c>
      <c r="J17" s="2">
        <v>4</v>
      </c>
      <c r="K17" s="2">
        <v>4</v>
      </c>
      <c r="L17" s="2">
        <v>4</v>
      </c>
      <c r="M17" s="2">
        <v>3</v>
      </c>
      <c r="N17" s="2">
        <v>3</v>
      </c>
      <c r="O17" s="2">
        <v>4</v>
      </c>
      <c r="P17" s="2">
        <f t="shared" si="0"/>
        <v>8</v>
      </c>
      <c r="Q17" s="2">
        <f t="shared" si="1"/>
        <v>2.6666666666666665</v>
      </c>
      <c r="R17" s="2">
        <f t="shared" si="2"/>
        <v>9</v>
      </c>
      <c r="S17" s="2">
        <f t="shared" si="3"/>
        <v>3</v>
      </c>
      <c r="T17" s="2">
        <f t="shared" si="4"/>
        <v>12</v>
      </c>
      <c r="U17" s="2">
        <f t="shared" si="5"/>
        <v>4</v>
      </c>
      <c r="V17" s="2">
        <f t="shared" si="6"/>
        <v>10</v>
      </c>
      <c r="W17" s="2">
        <f t="shared" si="7"/>
        <v>3.3333333333333335</v>
      </c>
      <c r="X17" s="2">
        <f t="shared" si="8"/>
        <v>39</v>
      </c>
      <c r="Y17" s="2">
        <f t="shared" si="9"/>
        <v>3.25</v>
      </c>
    </row>
    <row r="18" spans="1:25" x14ac:dyDescent="0.25">
      <c r="A18" s="2" t="s">
        <v>81</v>
      </c>
      <c r="B18" s="3">
        <v>42761</v>
      </c>
      <c r="C18" s="2" t="s">
        <v>37</v>
      </c>
      <c r="D18" s="2">
        <v>4</v>
      </c>
      <c r="E18" s="2">
        <v>4</v>
      </c>
      <c r="F18" s="2">
        <v>4</v>
      </c>
      <c r="G18" s="2">
        <v>3</v>
      </c>
      <c r="H18" s="2">
        <v>4</v>
      </c>
      <c r="I18" s="2">
        <v>4</v>
      </c>
      <c r="J18" s="2">
        <v>3</v>
      </c>
      <c r="K18" s="2">
        <v>3</v>
      </c>
      <c r="L18" s="2">
        <v>3</v>
      </c>
      <c r="M18" s="2">
        <v>3</v>
      </c>
      <c r="N18" s="2">
        <v>3</v>
      </c>
      <c r="O18" s="2">
        <v>3</v>
      </c>
      <c r="P18" s="2">
        <f t="shared" si="0"/>
        <v>12</v>
      </c>
      <c r="Q18" s="2">
        <f t="shared" si="1"/>
        <v>4</v>
      </c>
      <c r="R18" s="2">
        <f t="shared" si="2"/>
        <v>11</v>
      </c>
      <c r="S18" s="2">
        <f t="shared" si="3"/>
        <v>3.6666666666666665</v>
      </c>
      <c r="T18" s="2">
        <f t="shared" si="4"/>
        <v>9</v>
      </c>
      <c r="U18" s="2">
        <f t="shared" si="5"/>
        <v>3</v>
      </c>
      <c r="V18" s="2">
        <f t="shared" si="6"/>
        <v>9</v>
      </c>
      <c r="W18" s="2">
        <f t="shared" si="7"/>
        <v>3</v>
      </c>
      <c r="X18" s="2">
        <f t="shared" si="8"/>
        <v>41</v>
      </c>
      <c r="Y18" s="2">
        <f t="shared" si="9"/>
        <v>3.4166666666666665</v>
      </c>
    </row>
    <row r="19" spans="1:25" x14ac:dyDescent="0.25">
      <c r="A19" s="2" t="s">
        <v>125</v>
      </c>
      <c r="B19" s="3">
        <v>42767</v>
      </c>
      <c r="C19" s="2" t="s">
        <v>37</v>
      </c>
      <c r="D19" s="2">
        <v>1</v>
      </c>
      <c r="E19" s="2">
        <v>4</v>
      </c>
      <c r="F19" s="2">
        <v>3</v>
      </c>
      <c r="G19" s="2">
        <v>4</v>
      </c>
      <c r="H19" s="2">
        <v>2</v>
      </c>
      <c r="I19" s="2">
        <v>3</v>
      </c>
      <c r="J19" s="2">
        <v>2</v>
      </c>
      <c r="K19" s="2">
        <v>1</v>
      </c>
      <c r="L19" s="2">
        <v>2</v>
      </c>
      <c r="M19" s="2">
        <v>3</v>
      </c>
      <c r="N19" s="2">
        <v>3</v>
      </c>
      <c r="O19" s="2">
        <v>4</v>
      </c>
      <c r="P19" s="2">
        <f t="shared" si="0"/>
        <v>8</v>
      </c>
      <c r="Q19" s="2">
        <f t="shared" si="1"/>
        <v>2.6666666666666665</v>
      </c>
      <c r="R19" s="2">
        <f t="shared" si="2"/>
        <v>9</v>
      </c>
      <c r="S19" s="2">
        <f t="shared" si="3"/>
        <v>3</v>
      </c>
      <c r="T19" s="2">
        <f t="shared" si="4"/>
        <v>5</v>
      </c>
      <c r="U19" s="2">
        <f t="shared" si="5"/>
        <v>1.6666666666666667</v>
      </c>
      <c r="V19" s="2">
        <f t="shared" si="6"/>
        <v>10</v>
      </c>
      <c r="W19" s="2">
        <f t="shared" si="7"/>
        <v>3.3333333333333335</v>
      </c>
      <c r="X19" s="2">
        <f t="shared" si="8"/>
        <v>32</v>
      </c>
      <c r="Y19" s="2">
        <f t="shared" si="9"/>
        <v>2.6666666666666665</v>
      </c>
    </row>
    <row r="20" spans="1:25" x14ac:dyDescent="0.25">
      <c r="A20" s="2" t="s">
        <v>121</v>
      </c>
      <c r="B20" s="3">
        <v>42762</v>
      </c>
      <c r="C20" s="2" t="s">
        <v>37</v>
      </c>
      <c r="D20" s="2">
        <v>3</v>
      </c>
      <c r="E20" s="2">
        <v>3</v>
      </c>
      <c r="F20" s="2">
        <v>4</v>
      </c>
      <c r="G20" s="2">
        <v>2</v>
      </c>
      <c r="H20" s="2">
        <v>3</v>
      </c>
      <c r="I20" s="2">
        <v>3</v>
      </c>
      <c r="J20" s="2">
        <v>3</v>
      </c>
      <c r="K20" s="2">
        <v>2</v>
      </c>
      <c r="L20" s="2">
        <v>3</v>
      </c>
      <c r="M20" s="2">
        <v>3</v>
      </c>
      <c r="N20" s="2">
        <v>2</v>
      </c>
      <c r="O20" s="2">
        <v>3</v>
      </c>
      <c r="P20" s="2">
        <f t="shared" si="0"/>
        <v>10</v>
      </c>
      <c r="Q20" s="2">
        <f t="shared" si="1"/>
        <v>3.3333333333333335</v>
      </c>
      <c r="R20" s="2">
        <f t="shared" si="2"/>
        <v>8</v>
      </c>
      <c r="S20" s="2">
        <f t="shared" si="3"/>
        <v>2.6666666666666665</v>
      </c>
      <c r="T20" s="2">
        <f t="shared" si="4"/>
        <v>8</v>
      </c>
      <c r="U20" s="2">
        <f t="shared" si="5"/>
        <v>2.6666666666666665</v>
      </c>
      <c r="V20" s="2">
        <f t="shared" si="6"/>
        <v>8</v>
      </c>
      <c r="W20" s="2">
        <f t="shared" si="7"/>
        <v>2.6666666666666665</v>
      </c>
      <c r="X20" s="2">
        <f t="shared" si="8"/>
        <v>34</v>
      </c>
      <c r="Y20" s="2">
        <f t="shared" si="9"/>
        <v>2.8333333333333335</v>
      </c>
    </row>
    <row r="21" spans="1:25" x14ac:dyDescent="0.25">
      <c r="A21" s="2" t="s">
        <v>126</v>
      </c>
      <c r="B21" s="3">
        <v>42780</v>
      </c>
      <c r="C21" s="2" t="s">
        <v>37</v>
      </c>
      <c r="D21" s="2">
        <v>3</v>
      </c>
      <c r="E21" s="2">
        <v>3</v>
      </c>
      <c r="F21" s="2">
        <v>3</v>
      </c>
      <c r="G21" s="2">
        <v>3</v>
      </c>
      <c r="H21" s="2">
        <v>2</v>
      </c>
      <c r="I21" s="2">
        <v>3</v>
      </c>
      <c r="J21" s="2">
        <v>3</v>
      </c>
      <c r="K21" s="2">
        <v>2</v>
      </c>
      <c r="L21" s="2">
        <v>3</v>
      </c>
      <c r="M21" s="2">
        <v>3</v>
      </c>
      <c r="N21" s="2">
        <v>3</v>
      </c>
      <c r="O21" s="2">
        <v>3</v>
      </c>
      <c r="P21" s="2">
        <f t="shared" si="0"/>
        <v>9</v>
      </c>
      <c r="Q21" s="2">
        <f t="shared" si="1"/>
        <v>3</v>
      </c>
      <c r="R21" s="2">
        <f t="shared" si="2"/>
        <v>8</v>
      </c>
      <c r="S21" s="2">
        <f t="shared" si="3"/>
        <v>2.6666666666666665</v>
      </c>
      <c r="T21" s="2">
        <f t="shared" si="4"/>
        <v>8</v>
      </c>
      <c r="U21" s="2">
        <f t="shared" si="5"/>
        <v>2.6666666666666665</v>
      </c>
      <c r="V21" s="2">
        <f t="shared" si="6"/>
        <v>9</v>
      </c>
      <c r="W21" s="2">
        <f t="shared" si="7"/>
        <v>3</v>
      </c>
      <c r="X21" s="2">
        <f t="shared" si="8"/>
        <v>34</v>
      </c>
      <c r="Y21" s="2">
        <f t="shared" si="9"/>
        <v>2.8333333333333335</v>
      </c>
    </row>
    <row r="22" spans="1:25" x14ac:dyDescent="0.25">
      <c r="A22" s="2" t="s">
        <v>127</v>
      </c>
      <c r="B22" s="3">
        <v>42788</v>
      </c>
      <c r="C22" s="2" t="s">
        <v>37</v>
      </c>
      <c r="D22" s="2">
        <v>1</v>
      </c>
      <c r="E22" s="2">
        <v>3</v>
      </c>
      <c r="F22" s="2">
        <v>3</v>
      </c>
      <c r="G22" s="2">
        <v>3</v>
      </c>
      <c r="H22" s="2">
        <v>3</v>
      </c>
      <c r="I22" s="2">
        <v>3</v>
      </c>
      <c r="J22" s="2">
        <v>3</v>
      </c>
      <c r="K22" s="2">
        <v>1</v>
      </c>
      <c r="L22" s="2">
        <v>3</v>
      </c>
      <c r="M22" s="2">
        <v>3</v>
      </c>
      <c r="N22" s="2">
        <v>3</v>
      </c>
      <c r="O22" s="2">
        <v>3</v>
      </c>
      <c r="P22" s="2">
        <f t="shared" si="0"/>
        <v>7</v>
      </c>
      <c r="Q22" s="2">
        <f t="shared" si="1"/>
        <v>2.3333333333333335</v>
      </c>
      <c r="R22" s="2">
        <f t="shared" si="2"/>
        <v>9</v>
      </c>
      <c r="S22" s="2">
        <f t="shared" si="3"/>
        <v>3</v>
      </c>
      <c r="T22" s="2">
        <f t="shared" si="4"/>
        <v>7</v>
      </c>
      <c r="U22" s="2">
        <f t="shared" si="5"/>
        <v>2.3333333333333335</v>
      </c>
      <c r="V22" s="2">
        <f t="shared" si="6"/>
        <v>9</v>
      </c>
      <c r="W22" s="2">
        <f t="shared" si="7"/>
        <v>3</v>
      </c>
      <c r="X22" s="2">
        <f t="shared" si="8"/>
        <v>32</v>
      </c>
      <c r="Y22" s="2">
        <f t="shared" si="9"/>
        <v>2.6666666666666665</v>
      </c>
    </row>
    <row r="23" spans="1:25" x14ac:dyDescent="0.25">
      <c r="A23" s="2" t="s">
        <v>128</v>
      </c>
      <c r="B23" s="3">
        <v>42766</v>
      </c>
      <c r="C23" s="2" t="s">
        <v>37</v>
      </c>
      <c r="D23" s="2">
        <v>3</v>
      </c>
      <c r="E23" s="2">
        <v>3</v>
      </c>
      <c r="F23" s="2">
        <v>3</v>
      </c>
      <c r="G23" s="2">
        <v>3</v>
      </c>
      <c r="H23" s="2">
        <v>3</v>
      </c>
      <c r="I23" s="2">
        <v>3</v>
      </c>
      <c r="J23" s="2">
        <v>2</v>
      </c>
      <c r="K23" s="2">
        <v>3</v>
      </c>
      <c r="L23" s="2">
        <v>3</v>
      </c>
      <c r="M23" s="2">
        <v>1</v>
      </c>
      <c r="N23" s="2">
        <v>2</v>
      </c>
      <c r="O23" s="2">
        <v>3</v>
      </c>
      <c r="P23" s="2">
        <f t="shared" si="0"/>
        <v>9</v>
      </c>
      <c r="Q23" s="2">
        <f t="shared" si="1"/>
        <v>3</v>
      </c>
      <c r="R23" s="2">
        <f t="shared" si="2"/>
        <v>9</v>
      </c>
      <c r="S23" s="2">
        <f t="shared" si="3"/>
        <v>3</v>
      </c>
      <c r="T23" s="2">
        <f t="shared" si="4"/>
        <v>8</v>
      </c>
      <c r="U23" s="2">
        <f t="shared" si="5"/>
        <v>2.6666666666666665</v>
      </c>
      <c r="V23" s="2">
        <f t="shared" si="6"/>
        <v>6</v>
      </c>
      <c r="W23" s="2">
        <f t="shared" si="7"/>
        <v>2</v>
      </c>
      <c r="X23" s="2">
        <f t="shared" si="8"/>
        <v>32</v>
      </c>
      <c r="Y23" s="2">
        <f t="shared" si="9"/>
        <v>2.6666666666666665</v>
      </c>
    </row>
    <row r="24" spans="1:25" x14ac:dyDescent="0.25">
      <c r="A24" s="2" t="s">
        <v>129</v>
      </c>
      <c r="B24" s="3">
        <v>42781</v>
      </c>
      <c r="C24" s="2" t="s">
        <v>37</v>
      </c>
      <c r="D24" s="2">
        <v>3</v>
      </c>
      <c r="E24" s="2">
        <v>3</v>
      </c>
      <c r="F24" s="2">
        <v>3</v>
      </c>
      <c r="G24" s="2">
        <v>3</v>
      </c>
      <c r="H24" s="2">
        <v>2</v>
      </c>
      <c r="I24" s="2">
        <v>3</v>
      </c>
      <c r="J24" s="2">
        <v>3</v>
      </c>
      <c r="K24" s="2">
        <v>3</v>
      </c>
      <c r="L24" s="2">
        <v>3</v>
      </c>
      <c r="M24" s="2">
        <v>2</v>
      </c>
      <c r="N24" s="2">
        <v>2</v>
      </c>
      <c r="O24" s="2">
        <v>1</v>
      </c>
      <c r="P24" s="2">
        <f t="shared" si="0"/>
        <v>9</v>
      </c>
      <c r="Q24" s="2">
        <f t="shared" si="1"/>
        <v>3</v>
      </c>
      <c r="R24" s="2">
        <f t="shared" si="2"/>
        <v>8</v>
      </c>
      <c r="S24" s="2">
        <f t="shared" si="3"/>
        <v>2.6666666666666665</v>
      </c>
      <c r="T24" s="2">
        <f t="shared" si="4"/>
        <v>9</v>
      </c>
      <c r="U24" s="2">
        <f t="shared" si="5"/>
        <v>3</v>
      </c>
      <c r="V24" s="2">
        <f t="shared" si="6"/>
        <v>5</v>
      </c>
      <c r="W24" s="2">
        <f t="shared" si="7"/>
        <v>1.6666666666666667</v>
      </c>
      <c r="X24" s="2">
        <f t="shared" si="8"/>
        <v>31</v>
      </c>
      <c r="Y24" s="2">
        <f t="shared" si="9"/>
        <v>2.5833333333333335</v>
      </c>
    </row>
    <row r="25" spans="1:25" x14ac:dyDescent="0.25">
      <c r="A25" s="2" t="s">
        <v>94</v>
      </c>
      <c r="B25" s="3">
        <v>42789</v>
      </c>
      <c r="C25" s="2" t="s">
        <v>37</v>
      </c>
      <c r="D25" s="2">
        <v>2</v>
      </c>
      <c r="E25" s="2">
        <v>3</v>
      </c>
      <c r="F25" s="2">
        <v>1</v>
      </c>
      <c r="G25" s="2">
        <v>2</v>
      </c>
      <c r="H25" s="2">
        <v>2</v>
      </c>
      <c r="I25" s="2">
        <v>3</v>
      </c>
      <c r="J25" s="2">
        <v>3</v>
      </c>
      <c r="K25" s="2">
        <v>2</v>
      </c>
      <c r="L25" s="2">
        <v>3</v>
      </c>
      <c r="M25" s="2">
        <v>3</v>
      </c>
      <c r="N25" s="2">
        <v>2</v>
      </c>
      <c r="O25" s="2">
        <v>2</v>
      </c>
      <c r="P25" s="2">
        <f t="shared" si="0"/>
        <v>6</v>
      </c>
      <c r="Q25" s="2">
        <f t="shared" si="1"/>
        <v>2</v>
      </c>
      <c r="R25" s="2">
        <f t="shared" si="2"/>
        <v>7</v>
      </c>
      <c r="S25" s="2">
        <f t="shared" si="3"/>
        <v>2.3333333333333335</v>
      </c>
      <c r="T25" s="2">
        <f t="shared" si="4"/>
        <v>8</v>
      </c>
      <c r="U25" s="2">
        <f t="shared" si="5"/>
        <v>2.6666666666666665</v>
      </c>
      <c r="V25" s="2">
        <f t="shared" si="6"/>
        <v>7</v>
      </c>
      <c r="W25" s="2">
        <f t="shared" si="7"/>
        <v>2.3333333333333335</v>
      </c>
      <c r="X25" s="2">
        <f t="shared" si="8"/>
        <v>28</v>
      </c>
      <c r="Y25" s="2">
        <f t="shared" si="9"/>
        <v>2.3333333333333335</v>
      </c>
    </row>
    <row r="26" spans="1:25" x14ac:dyDescent="0.25">
      <c r="A26" s="2" t="s">
        <v>130</v>
      </c>
      <c r="B26" s="3">
        <v>42788</v>
      </c>
      <c r="C26" s="2" t="s">
        <v>37</v>
      </c>
      <c r="D26" s="2">
        <v>2</v>
      </c>
      <c r="E26" s="2">
        <v>3</v>
      </c>
      <c r="F26" s="2">
        <v>2</v>
      </c>
      <c r="G26" s="2">
        <v>3</v>
      </c>
      <c r="H26" s="2">
        <v>3</v>
      </c>
      <c r="I26" s="2">
        <v>4</v>
      </c>
      <c r="J26" s="2">
        <v>3</v>
      </c>
      <c r="K26" s="2">
        <v>1</v>
      </c>
      <c r="L26" s="2">
        <v>2</v>
      </c>
      <c r="M26" s="2">
        <v>3</v>
      </c>
      <c r="N26" s="2">
        <v>3</v>
      </c>
      <c r="O26" s="2">
        <v>3</v>
      </c>
      <c r="P26" s="2">
        <f t="shared" si="0"/>
        <v>7</v>
      </c>
      <c r="Q26" s="2">
        <f t="shared" si="1"/>
        <v>2.3333333333333335</v>
      </c>
      <c r="R26" s="2">
        <f t="shared" si="2"/>
        <v>10</v>
      </c>
      <c r="S26" s="2">
        <f t="shared" si="3"/>
        <v>3.3333333333333335</v>
      </c>
      <c r="T26" s="2">
        <f t="shared" si="4"/>
        <v>6</v>
      </c>
      <c r="U26" s="2">
        <f t="shared" si="5"/>
        <v>2</v>
      </c>
      <c r="V26" s="2">
        <f t="shared" si="6"/>
        <v>9</v>
      </c>
      <c r="W26" s="2">
        <f t="shared" si="7"/>
        <v>3</v>
      </c>
      <c r="X26" s="2">
        <f t="shared" si="8"/>
        <v>32</v>
      </c>
      <c r="Y26" s="2">
        <f t="shared" si="9"/>
        <v>2.6666666666666665</v>
      </c>
    </row>
    <row r="27" spans="1:25" x14ac:dyDescent="0.25">
      <c r="A27" s="2" t="s">
        <v>131</v>
      </c>
      <c r="B27" s="3">
        <v>42787</v>
      </c>
      <c r="C27" s="2" t="s">
        <v>37</v>
      </c>
      <c r="D27" s="2">
        <v>4</v>
      </c>
      <c r="E27" s="2">
        <v>3</v>
      </c>
      <c r="F27" s="2">
        <v>4</v>
      </c>
      <c r="G27" s="2">
        <v>3</v>
      </c>
      <c r="H27" s="2">
        <v>1</v>
      </c>
      <c r="I27" s="2">
        <v>3</v>
      </c>
      <c r="J27" s="2">
        <v>3</v>
      </c>
      <c r="K27" s="2">
        <v>4</v>
      </c>
      <c r="L27" s="2">
        <v>3</v>
      </c>
      <c r="M27" s="2">
        <v>3</v>
      </c>
      <c r="N27" s="2">
        <v>3</v>
      </c>
      <c r="O27" s="2">
        <v>4</v>
      </c>
      <c r="P27" s="2">
        <f t="shared" si="0"/>
        <v>11</v>
      </c>
      <c r="Q27" s="2">
        <f t="shared" si="1"/>
        <v>3.6666666666666665</v>
      </c>
      <c r="R27" s="2">
        <f t="shared" si="2"/>
        <v>7</v>
      </c>
      <c r="S27" s="2">
        <f t="shared" si="3"/>
        <v>2.3333333333333335</v>
      </c>
      <c r="T27" s="2">
        <f t="shared" si="4"/>
        <v>10</v>
      </c>
      <c r="U27" s="2">
        <f t="shared" si="5"/>
        <v>3.3333333333333335</v>
      </c>
      <c r="V27" s="2">
        <f t="shared" si="6"/>
        <v>10</v>
      </c>
      <c r="W27" s="2">
        <f t="shared" si="7"/>
        <v>3.3333333333333335</v>
      </c>
      <c r="X27" s="2">
        <f t="shared" si="8"/>
        <v>38</v>
      </c>
      <c r="Y27" s="2">
        <f t="shared" si="9"/>
        <v>3.1666666666666665</v>
      </c>
    </row>
    <row r="28" spans="1:25" x14ac:dyDescent="0.25">
      <c r="A28" s="2" t="s">
        <v>132</v>
      </c>
      <c r="B28" s="3">
        <v>42792</v>
      </c>
      <c r="C28" s="2" t="s">
        <v>37</v>
      </c>
      <c r="D28" s="2">
        <v>3</v>
      </c>
      <c r="E28" s="2">
        <v>3</v>
      </c>
      <c r="F28" s="2">
        <v>2</v>
      </c>
      <c r="G28" s="2">
        <v>3</v>
      </c>
      <c r="H28" s="2">
        <v>3</v>
      </c>
      <c r="I28" s="2">
        <v>3</v>
      </c>
      <c r="J28" s="2">
        <v>3</v>
      </c>
      <c r="K28" s="2">
        <v>3</v>
      </c>
      <c r="L28" s="2">
        <v>3</v>
      </c>
      <c r="M28" s="2">
        <v>4</v>
      </c>
      <c r="N28" s="2">
        <v>4</v>
      </c>
      <c r="O28" s="2">
        <v>4</v>
      </c>
      <c r="P28" s="2">
        <f t="shared" si="0"/>
        <v>8</v>
      </c>
      <c r="Q28" s="2">
        <f t="shared" si="1"/>
        <v>2.6666666666666665</v>
      </c>
      <c r="R28" s="2">
        <f t="shared" si="2"/>
        <v>9</v>
      </c>
      <c r="S28" s="2">
        <f t="shared" si="3"/>
        <v>3</v>
      </c>
      <c r="T28" s="2">
        <f t="shared" si="4"/>
        <v>9</v>
      </c>
      <c r="U28" s="2">
        <f t="shared" si="5"/>
        <v>3</v>
      </c>
      <c r="V28" s="2">
        <f t="shared" si="6"/>
        <v>12</v>
      </c>
      <c r="W28" s="2">
        <f t="shared" si="7"/>
        <v>4</v>
      </c>
      <c r="X28" s="2">
        <f t="shared" si="8"/>
        <v>38</v>
      </c>
      <c r="Y28" s="2">
        <f t="shared" si="9"/>
        <v>3.1666666666666665</v>
      </c>
    </row>
    <row r="29" spans="1:25" x14ac:dyDescent="0.25">
      <c r="A29" s="2" t="s">
        <v>133</v>
      </c>
      <c r="B29" s="3">
        <v>42808</v>
      </c>
      <c r="C29" s="2" t="s">
        <v>37</v>
      </c>
      <c r="D29" s="2">
        <v>4</v>
      </c>
      <c r="E29" s="2">
        <v>4</v>
      </c>
      <c r="F29" s="2">
        <v>4</v>
      </c>
      <c r="G29" s="2">
        <v>3</v>
      </c>
      <c r="H29" s="2">
        <v>3</v>
      </c>
      <c r="I29" s="2">
        <v>3</v>
      </c>
      <c r="J29" s="2">
        <v>3</v>
      </c>
      <c r="K29" s="2">
        <v>4</v>
      </c>
      <c r="L29" s="2">
        <v>3</v>
      </c>
      <c r="M29" s="2">
        <v>3</v>
      </c>
      <c r="N29" s="2">
        <v>3</v>
      </c>
      <c r="O29" s="2">
        <v>2</v>
      </c>
      <c r="P29" s="2">
        <f t="shared" si="0"/>
        <v>12</v>
      </c>
      <c r="Q29" s="2">
        <f t="shared" si="1"/>
        <v>4</v>
      </c>
      <c r="R29" s="2">
        <f t="shared" si="2"/>
        <v>9</v>
      </c>
      <c r="S29" s="2">
        <f t="shared" si="3"/>
        <v>3</v>
      </c>
      <c r="T29" s="2">
        <f t="shared" si="4"/>
        <v>10</v>
      </c>
      <c r="U29" s="2">
        <f t="shared" si="5"/>
        <v>3.3333333333333335</v>
      </c>
      <c r="V29" s="2">
        <f t="shared" si="6"/>
        <v>8</v>
      </c>
      <c r="W29" s="2">
        <f t="shared" si="7"/>
        <v>2.6666666666666665</v>
      </c>
      <c r="X29" s="2">
        <f t="shared" si="8"/>
        <v>39</v>
      </c>
      <c r="Y29" s="2">
        <f t="shared" si="9"/>
        <v>3.25</v>
      </c>
    </row>
    <row r="30" spans="1:25" x14ac:dyDescent="0.25">
      <c r="A30" s="2" t="s">
        <v>94</v>
      </c>
      <c r="B30" s="3">
        <v>42789</v>
      </c>
      <c r="C30" s="2" t="s">
        <v>37</v>
      </c>
      <c r="D30" s="2">
        <v>2</v>
      </c>
      <c r="E30" s="2">
        <v>3</v>
      </c>
      <c r="F30" s="2">
        <v>1</v>
      </c>
      <c r="G30" s="2">
        <v>2</v>
      </c>
      <c r="H30" s="2">
        <v>2</v>
      </c>
      <c r="I30" s="2">
        <v>3</v>
      </c>
      <c r="J30" s="2">
        <v>3</v>
      </c>
      <c r="K30" s="2">
        <v>2</v>
      </c>
      <c r="L30" s="2">
        <v>3</v>
      </c>
      <c r="M30" s="2">
        <v>3</v>
      </c>
      <c r="N30" s="2">
        <v>2</v>
      </c>
      <c r="O30" s="2">
        <v>2</v>
      </c>
      <c r="P30" s="2">
        <f t="shared" si="0"/>
        <v>6</v>
      </c>
      <c r="Q30" s="2">
        <f t="shared" si="1"/>
        <v>2</v>
      </c>
      <c r="R30" s="2">
        <f t="shared" si="2"/>
        <v>7</v>
      </c>
      <c r="S30" s="2">
        <f t="shared" si="3"/>
        <v>2.3333333333333335</v>
      </c>
      <c r="T30" s="2">
        <f t="shared" si="4"/>
        <v>8</v>
      </c>
      <c r="U30" s="2">
        <f t="shared" si="5"/>
        <v>2.6666666666666665</v>
      </c>
      <c r="V30" s="2">
        <f t="shared" si="6"/>
        <v>7</v>
      </c>
      <c r="W30" s="2">
        <f t="shared" si="7"/>
        <v>2.3333333333333335</v>
      </c>
      <c r="X30" s="2">
        <f t="shared" si="8"/>
        <v>28</v>
      </c>
      <c r="Y30" s="2">
        <f t="shared" si="9"/>
        <v>2.3333333333333335</v>
      </c>
    </row>
    <row r="31" spans="1:25" x14ac:dyDescent="0.25">
      <c r="A31" s="2" t="s">
        <v>134</v>
      </c>
      <c r="B31" s="3">
        <v>42810</v>
      </c>
      <c r="C31" s="2" t="s">
        <v>37</v>
      </c>
      <c r="D31" s="2">
        <v>3</v>
      </c>
      <c r="E31" s="2">
        <v>3</v>
      </c>
      <c r="F31" s="2">
        <v>3</v>
      </c>
      <c r="G31" s="2">
        <v>3</v>
      </c>
      <c r="H31" s="2">
        <v>3</v>
      </c>
      <c r="I31" s="2">
        <v>3</v>
      </c>
      <c r="J31" s="2">
        <v>2</v>
      </c>
      <c r="K31" s="2">
        <v>3</v>
      </c>
      <c r="L31" s="2">
        <v>3</v>
      </c>
      <c r="M31" s="2">
        <v>3</v>
      </c>
      <c r="N31" s="2">
        <v>3</v>
      </c>
      <c r="O31" s="2">
        <v>3</v>
      </c>
      <c r="P31" s="2">
        <f t="shared" si="0"/>
        <v>9</v>
      </c>
      <c r="Q31" s="2">
        <f t="shared" si="1"/>
        <v>3</v>
      </c>
      <c r="R31" s="2">
        <f t="shared" si="2"/>
        <v>9</v>
      </c>
      <c r="S31" s="2">
        <f t="shared" si="3"/>
        <v>3</v>
      </c>
      <c r="T31" s="2">
        <f t="shared" si="4"/>
        <v>8</v>
      </c>
      <c r="U31" s="2">
        <f t="shared" si="5"/>
        <v>2.6666666666666665</v>
      </c>
      <c r="V31" s="2">
        <f t="shared" si="6"/>
        <v>9</v>
      </c>
      <c r="W31" s="2">
        <f t="shared" si="7"/>
        <v>3</v>
      </c>
      <c r="X31" s="2">
        <f t="shared" si="8"/>
        <v>35</v>
      </c>
      <c r="Y31" s="2">
        <f t="shared" si="9"/>
        <v>2.9166666666666665</v>
      </c>
    </row>
    <row r="32" spans="1:25" x14ac:dyDescent="0.25">
      <c r="A32" s="2" t="s">
        <v>135</v>
      </c>
      <c r="B32" s="3">
        <v>42880</v>
      </c>
      <c r="C32" s="2" t="s">
        <v>37</v>
      </c>
      <c r="D32" s="2">
        <v>1</v>
      </c>
      <c r="E32" s="2">
        <v>3</v>
      </c>
      <c r="F32" s="2">
        <v>2</v>
      </c>
      <c r="G32" s="2">
        <v>3</v>
      </c>
      <c r="H32" s="2">
        <v>3</v>
      </c>
      <c r="I32" s="2">
        <v>3</v>
      </c>
      <c r="J32" s="2">
        <v>3</v>
      </c>
      <c r="K32" s="2">
        <v>3</v>
      </c>
      <c r="L32" s="2">
        <v>3</v>
      </c>
      <c r="M32" s="2">
        <v>2</v>
      </c>
      <c r="N32" s="2">
        <v>2</v>
      </c>
      <c r="O32" s="2">
        <v>2</v>
      </c>
      <c r="P32" s="2">
        <f t="shared" si="0"/>
        <v>6</v>
      </c>
      <c r="Q32" s="2">
        <f t="shared" si="1"/>
        <v>2</v>
      </c>
      <c r="R32" s="2">
        <f t="shared" si="2"/>
        <v>9</v>
      </c>
      <c r="S32" s="2">
        <f t="shared" si="3"/>
        <v>3</v>
      </c>
      <c r="T32" s="2">
        <f t="shared" si="4"/>
        <v>9</v>
      </c>
      <c r="U32" s="2">
        <f t="shared" si="5"/>
        <v>3</v>
      </c>
      <c r="V32" s="2">
        <f t="shared" si="6"/>
        <v>6</v>
      </c>
      <c r="W32" s="2">
        <f t="shared" si="7"/>
        <v>2</v>
      </c>
      <c r="X32" s="2">
        <f t="shared" si="8"/>
        <v>30</v>
      </c>
      <c r="Y32" s="2">
        <f t="shared" si="9"/>
        <v>2.5</v>
      </c>
    </row>
    <row r="33" spans="1:25" x14ac:dyDescent="0.25">
      <c r="A33" s="2" t="s">
        <v>136</v>
      </c>
      <c r="B33" s="3">
        <v>42885</v>
      </c>
      <c r="C33" s="2" t="s">
        <v>37</v>
      </c>
      <c r="D33" s="2">
        <v>3</v>
      </c>
      <c r="E33" s="2">
        <v>3</v>
      </c>
      <c r="F33" s="2">
        <v>3</v>
      </c>
      <c r="G33" s="2">
        <v>3</v>
      </c>
      <c r="H33" s="2">
        <v>3</v>
      </c>
      <c r="I33" s="2">
        <v>3</v>
      </c>
      <c r="J33" s="2">
        <v>3</v>
      </c>
      <c r="K33" s="2">
        <v>3</v>
      </c>
      <c r="L33" s="2">
        <v>3</v>
      </c>
      <c r="M33" s="2">
        <v>3</v>
      </c>
      <c r="N33" s="2">
        <v>3</v>
      </c>
      <c r="O33" s="2">
        <v>3</v>
      </c>
      <c r="P33" s="2">
        <f t="shared" si="0"/>
        <v>9</v>
      </c>
      <c r="Q33" s="2">
        <f t="shared" si="1"/>
        <v>3</v>
      </c>
      <c r="R33" s="2">
        <f t="shared" si="2"/>
        <v>9</v>
      </c>
      <c r="S33" s="2">
        <f t="shared" si="3"/>
        <v>3</v>
      </c>
      <c r="T33" s="2">
        <f t="shared" si="4"/>
        <v>9</v>
      </c>
      <c r="U33" s="2">
        <f t="shared" si="5"/>
        <v>3</v>
      </c>
      <c r="V33" s="2">
        <f t="shared" si="6"/>
        <v>9</v>
      </c>
      <c r="W33" s="2">
        <f t="shared" si="7"/>
        <v>3</v>
      </c>
      <c r="X33" s="2">
        <f t="shared" si="8"/>
        <v>36</v>
      </c>
      <c r="Y33" s="2">
        <f t="shared" si="9"/>
        <v>3</v>
      </c>
    </row>
    <row r="34" spans="1:25" x14ac:dyDescent="0.25">
      <c r="A34" s="2" t="s">
        <v>137</v>
      </c>
      <c r="B34" s="3">
        <v>42888</v>
      </c>
      <c r="C34" s="2" t="s">
        <v>37</v>
      </c>
      <c r="D34" s="2">
        <v>2</v>
      </c>
      <c r="E34" s="2">
        <v>3</v>
      </c>
      <c r="F34" s="2">
        <v>2</v>
      </c>
      <c r="G34" s="2">
        <v>2</v>
      </c>
      <c r="H34" s="2">
        <v>2</v>
      </c>
      <c r="I34" s="2">
        <v>4</v>
      </c>
      <c r="J34" s="2">
        <v>3</v>
      </c>
      <c r="K34" s="2">
        <v>3</v>
      </c>
      <c r="L34" s="2">
        <v>2</v>
      </c>
      <c r="M34" s="2">
        <v>2</v>
      </c>
      <c r="N34" s="2">
        <v>2</v>
      </c>
      <c r="O34" s="2">
        <v>2</v>
      </c>
      <c r="P34" s="2">
        <f t="shared" ref="P34:P55" si="10">D34+E34+F34</f>
        <v>7</v>
      </c>
      <c r="Q34" s="2">
        <f t="shared" ref="Q34:Q55" si="11">P34/3</f>
        <v>2.3333333333333335</v>
      </c>
      <c r="R34" s="2">
        <f t="shared" ref="R34:R55" si="12">G34+H34+I34</f>
        <v>8</v>
      </c>
      <c r="S34" s="2">
        <f t="shared" ref="S34:S55" si="13">R34/3</f>
        <v>2.6666666666666665</v>
      </c>
      <c r="T34" s="2">
        <f t="shared" ref="T34:T55" si="14">J34+K34+L34</f>
        <v>8</v>
      </c>
      <c r="U34" s="2">
        <f t="shared" ref="U34:U55" si="15">T34/3</f>
        <v>2.6666666666666665</v>
      </c>
      <c r="V34" s="2">
        <f t="shared" ref="V34:V55" si="16">M34+N34+O34</f>
        <v>6</v>
      </c>
      <c r="W34" s="2">
        <f t="shared" ref="W34:W55" si="17">V34/3</f>
        <v>2</v>
      </c>
      <c r="X34" s="2">
        <f t="shared" ref="X34:X55" si="18">SUM(D34:O34)</f>
        <v>29</v>
      </c>
      <c r="Y34" s="2">
        <f t="shared" ref="Y34:Y55" si="19">X34/12</f>
        <v>2.4166666666666665</v>
      </c>
    </row>
    <row r="35" spans="1:25" x14ac:dyDescent="0.25">
      <c r="A35" s="2" t="s">
        <v>138</v>
      </c>
      <c r="B35" s="3">
        <v>42894</v>
      </c>
      <c r="C35" s="2" t="s">
        <v>37</v>
      </c>
      <c r="D35" s="2">
        <v>3</v>
      </c>
      <c r="E35" s="2">
        <v>3</v>
      </c>
      <c r="F35" s="2">
        <v>3</v>
      </c>
      <c r="G35" s="2">
        <v>2</v>
      </c>
      <c r="H35" s="2">
        <v>2</v>
      </c>
      <c r="I35" s="2">
        <v>3</v>
      </c>
      <c r="J35" s="2">
        <v>2</v>
      </c>
      <c r="K35" s="2">
        <v>2</v>
      </c>
      <c r="L35" s="2">
        <v>3</v>
      </c>
      <c r="M35" s="2">
        <v>3</v>
      </c>
      <c r="N35" s="2">
        <v>3</v>
      </c>
      <c r="O35" s="2">
        <v>3</v>
      </c>
      <c r="P35" s="2">
        <f t="shared" si="10"/>
        <v>9</v>
      </c>
      <c r="Q35" s="2">
        <f t="shared" si="11"/>
        <v>3</v>
      </c>
      <c r="R35" s="2">
        <f t="shared" si="12"/>
        <v>7</v>
      </c>
      <c r="S35" s="2">
        <f t="shared" si="13"/>
        <v>2.3333333333333335</v>
      </c>
      <c r="T35" s="2">
        <f t="shared" si="14"/>
        <v>7</v>
      </c>
      <c r="U35" s="2">
        <f t="shared" si="15"/>
        <v>2.3333333333333335</v>
      </c>
      <c r="V35" s="2">
        <f t="shared" si="16"/>
        <v>9</v>
      </c>
      <c r="W35" s="2">
        <f t="shared" si="17"/>
        <v>3</v>
      </c>
      <c r="X35" s="2">
        <f t="shared" si="18"/>
        <v>32</v>
      </c>
      <c r="Y35" s="2">
        <f t="shared" si="19"/>
        <v>2.6666666666666665</v>
      </c>
    </row>
    <row r="36" spans="1:25" x14ac:dyDescent="0.25">
      <c r="A36" s="2" t="s">
        <v>139</v>
      </c>
      <c r="B36" s="3">
        <v>42895</v>
      </c>
      <c r="C36" s="2" t="s">
        <v>37</v>
      </c>
      <c r="D36" s="2">
        <v>3</v>
      </c>
      <c r="E36" s="2">
        <v>3</v>
      </c>
      <c r="F36" s="2">
        <v>3</v>
      </c>
      <c r="G36" s="2">
        <v>3</v>
      </c>
      <c r="H36" s="2">
        <v>3</v>
      </c>
      <c r="I36" s="2">
        <v>3</v>
      </c>
      <c r="J36" s="2">
        <v>3</v>
      </c>
      <c r="K36" s="2">
        <v>3</v>
      </c>
      <c r="L36" s="2">
        <v>3</v>
      </c>
      <c r="M36" s="2">
        <v>3</v>
      </c>
      <c r="N36" s="2">
        <v>2</v>
      </c>
      <c r="O36" s="2">
        <v>3</v>
      </c>
      <c r="P36" s="2">
        <f t="shared" si="10"/>
        <v>9</v>
      </c>
      <c r="Q36" s="2">
        <f t="shared" si="11"/>
        <v>3</v>
      </c>
      <c r="R36" s="2">
        <f t="shared" si="12"/>
        <v>9</v>
      </c>
      <c r="S36" s="2">
        <f t="shared" si="13"/>
        <v>3</v>
      </c>
      <c r="T36" s="2">
        <f t="shared" si="14"/>
        <v>9</v>
      </c>
      <c r="U36" s="2">
        <f t="shared" si="15"/>
        <v>3</v>
      </c>
      <c r="V36" s="2">
        <f t="shared" si="16"/>
        <v>8</v>
      </c>
      <c r="W36" s="2">
        <f t="shared" si="17"/>
        <v>2.6666666666666665</v>
      </c>
      <c r="X36" s="2">
        <f t="shared" si="18"/>
        <v>35</v>
      </c>
      <c r="Y36" s="2">
        <f t="shared" si="19"/>
        <v>2.9166666666666665</v>
      </c>
    </row>
    <row r="37" spans="1:25" x14ac:dyDescent="0.25">
      <c r="A37" s="2" t="s">
        <v>140</v>
      </c>
      <c r="B37" s="3">
        <v>42901</v>
      </c>
      <c r="C37" s="2" t="s">
        <v>37</v>
      </c>
      <c r="D37" s="2">
        <v>3</v>
      </c>
      <c r="E37" s="2">
        <v>4</v>
      </c>
      <c r="F37" s="2">
        <v>3</v>
      </c>
      <c r="G37" s="2">
        <v>2</v>
      </c>
      <c r="H37" s="2">
        <v>2</v>
      </c>
      <c r="I37" s="2">
        <v>2</v>
      </c>
      <c r="J37" s="2">
        <v>4</v>
      </c>
      <c r="K37" s="2">
        <v>4</v>
      </c>
      <c r="L37" s="2">
        <v>4</v>
      </c>
      <c r="M37" s="2">
        <v>4</v>
      </c>
      <c r="N37" s="2">
        <v>4</v>
      </c>
      <c r="O37" s="2">
        <v>4</v>
      </c>
      <c r="P37" s="2">
        <f t="shared" si="10"/>
        <v>10</v>
      </c>
      <c r="Q37" s="2">
        <f t="shared" si="11"/>
        <v>3.3333333333333335</v>
      </c>
      <c r="R37" s="2">
        <f t="shared" si="12"/>
        <v>6</v>
      </c>
      <c r="S37" s="2">
        <f t="shared" si="13"/>
        <v>2</v>
      </c>
      <c r="T37" s="2">
        <f t="shared" si="14"/>
        <v>12</v>
      </c>
      <c r="U37" s="2">
        <f t="shared" si="15"/>
        <v>4</v>
      </c>
      <c r="V37" s="2">
        <f t="shared" si="16"/>
        <v>12</v>
      </c>
      <c r="W37" s="2">
        <f t="shared" si="17"/>
        <v>4</v>
      </c>
      <c r="X37" s="2">
        <f t="shared" si="18"/>
        <v>40</v>
      </c>
      <c r="Y37" s="2">
        <f t="shared" si="19"/>
        <v>3.3333333333333335</v>
      </c>
    </row>
    <row r="38" spans="1:25" x14ac:dyDescent="0.25">
      <c r="A38" s="2" t="s">
        <v>141</v>
      </c>
      <c r="B38" s="3">
        <v>42934</v>
      </c>
      <c r="C38" s="2" t="s">
        <v>37</v>
      </c>
      <c r="D38" s="2">
        <v>4</v>
      </c>
      <c r="E38" s="2">
        <v>4</v>
      </c>
      <c r="F38" s="2">
        <v>4</v>
      </c>
      <c r="G38" s="2">
        <v>3</v>
      </c>
      <c r="H38" s="2">
        <v>3</v>
      </c>
      <c r="I38" s="2">
        <v>3</v>
      </c>
      <c r="J38" s="2">
        <v>3</v>
      </c>
      <c r="K38" s="2">
        <v>3</v>
      </c>
      <c r="L38" s="2">
        <v>4</v>
      </c>
      <c r="M38" s="2">
        <v>3</v>
      </c>
      <c r="N38" s="2">
        <v>2</v>
      </c>
      <c r="O38" s="2">
        <v>2</v>
      </c>
      <c r="P38" s="2">
        <f t="shared" si="10"/>
        <v>12</v>
      </c>
      <c r="Q38" s="2">
        <f t="shared" si="11"/>
        <v>4</v>
      </c>
      <c r="R38" s="2">
        <f t="shared" si="12"/>
        <v>9</v>
      </c>
      <c r="S38" s="2">
        <f t="shared" si="13"/>
        <v>3</v>
      </c>
      <c r="T38" s="2">
        <f t="shared" si="14"/>
        <v>10</v>
      </c>
      <c r="U38" s="2">
        <f t="shared" si="15"/>
        <v>3.3333333333333335</v>
      </c>
      <c r="V38" s="2">
        <f t="shared" si="16"/>
        <v>7</v>
      </c>
      <c r="W38" s="2">
        <f t="shared" si="17"/>
        <v>2.3333333333333335</v>
      </c>
      <c r="X38" s="2">
        <f t="shared" si="18"/>
        <v>38</v>
      </c>
      <c r="Y38" s="2">
        <f t="shared" si="19"/>
        <v>3.1666666666666665</v>
      </c>
    </row>
    <row r="39" spans="1:25" x14ac:dyDescent="0.25">
      <c r="A39" s="2" t="s">
        <v>142</v>
      </c>
      <c r="B39" s="3">
        <v>42943</v>
      </c>
      <c r="C39" s="2" t="s">
        <v>37</v>
      </c>
      <c r="D39" s="2">
        <v>3</v>
      </c>
      <c r="E39" s="2">
        <v>4</v>
      </c>
      <c r="F39" s="2">
        <v>3</v>
      </c>
      <c r="G39" s="2">
        <v>4</v>
      </c>
      <c r="H39" s="2">
        <v>3</v>
      </c>
      <c r="I39" s="2">
        <v>3</v>
      </c>
      <c r="J39" s="2">
        <v>4</v>
      </c>
      <c r="K39" s="2">
        <v>3</v>
      </c>
      <c r="L39" s="2">
        <v>4</v>
      </c>
      <c r="M39" s="2">
        <v>3</v>
      </c>
      <c r="N39" s="2">
        <v>3</v>
      </c>
      <c r="O39" s="2">
        <v>3</v>
      </c>
      <c r="P39" s="2">
        <f t="shared" si="10"/>
        <v>10</v>
      </c>
      <c r="Q39" s="2">
        <f t="shared" si="11"/>
        <v>3.3333333333333335</v>
      </c>
      <c r="R39" s="2">
        <f t="shared" si="12"/>
        <v>10</v>
      </c>
      <c r="S39" s="2">
        <f t="shared" si="13"/>
        <v>3.3333333333333335</v>
      </c>
      <c r="T39" s="2">
        <f t="shared" si="14"/>
        <v>11</v>
      </c>
      <c r="U39" s="2">
        <f t="shared" si="15"/>
        <v>3.6666666666666665</v>
      </c>
      <c r="V39" s="2">
        <f t="shared" si="16"/>
        <v>9</v>
      </c>
      <c r="W39" s="2">
        <f t="shared" si="17"/>
        <v>3</v>
      </c>
      <c r="X39" s="2">
        <f t="shared" si="18"/>
        <v>40</v>
      </c>
      <c r="Y39" s="2">
        <f t="shared" si="19"/>
        <v>3.3333333333333335</v>
      </c>
    </row>
    <row r="40" spans="1:25" x14ac:dyDescent="0.25">
      <c r="A40" s="2" t="s">
        <v>143</v>
      </c>
      <c r="B40" s="3">
        <v>42972</v>
      </c>
      <c r="C40" s="2" t="s">
        <v>37</v>
      </c>
      <c r="D40" s="2">
        <v>3</v>
      </c>
      <c r="E40" s="2">
        <v>2</v>
      </c>
      <c r="F40" s="2">
        <v>3</v>
      </c>
      <c r="G40" s="2">
        <v>2</v>
      </c>
      <c r="H40" s="2">
        <v>2</v>
      </c>
      <c r="I40" s="2">
        <v>3</v>
      </c>
      <c r="J40" s="2">
        <v>3</v>
      </c>
      <c r="K40" s="2">
        <v>3</v>
      </c>
      <c r="L40" s="2">
        <v>2</v>
      </c>
      <c r="M40" s="2">
        <v>3</v>
      </c>
      <c r="N40" s="2">
        <v>3</v>
      </c>
      <c r="O40" s="2">
        <v>3</v>
      </c>
      <c r="P40" s="2">
        <f t="shared" si="10"/>
        <v>8</v>
      </c>
      <c r="Q40" s="2">
        <f t="shared" si="11"/>
        <v>2.6666666666666665</v>
      </c>
      <c r="R40" s="2">
        <f t="shared" si="12"/>
        <v>7</v>
      </c>
      <c r="S40" s="2">
        <f t="shared" si="13"/>
        <v>2.3333333333333335</v>
      </c>
      <c r="T40" s="2">
        <f t="shared" si="14"/>
        <v>8</v>
      </c>
      <c r="U40" s="2">
        <f t="shared" si="15"/>
        <v>2.6666666666666665</v>
      </c>
      <c r="V40" s="2">
        <f t="shared" si="16"/>
        <v>9</v>
      </c>
      <c r="W40" s="2">
        <f t="shared" si="17"/>
        <v>3</v>
      </c>
      <c r="X40" s="2">
        <f t="shared" si="18"/>
        <v>32</v>
      </c>
      <c r="Y40" s="2">
        <f t="shared" si="19"/>
        <v>2.6666666666666665</v>
      </c>
    </row>
    <row r="41" spans="1:25" x14ac:dyDescent="0.25">
      <c r="A41" s="2" t="s">
        <v>144</v>
      </c>
      <c r="B41" s="3">
        <v>42971</v>
      </c>
      <c r="C41" s="2" t="s">
        <v>37</v>
      </c>
      <c r="D41" s="2">
        <v>4</v>
      </c>
      <c r="E41" s="2">
        <v>3</v>
      </c>
      <c r="F41" s="2">
        <v>4</v>
      </c>
      <c r="G41" s="2">
        <v>3</v>
      </c>
      <c r="H41" s="2">
        <v>3</v>
      </c>
      <c r="I41" s="2">
        <v>3</v>
      </c>
      <c r="J41" s="2">
        <v>4</v>
      </c>
      <c r="K41" s="2">
        <v>3</v>
      </c>
      <c r="L41" s="2">
        <v>3</v>
      </c>
      <c r="M41" s="2">
        <v>3</v>
      </c>
      <c r="N41" s="2">
        <v>3</v>
      </c>
      <c r="O41" s="2">
        <v>4</v>
      </c>
      <c r="P41" s="2">
        <f t="shared" si="10"/>
        <v>11</v>
      </c>
      <c r="Q41" s="2">
        <f t="shared" si="11"/>
        <v>3.6666666666666665</v>
      </c>
      <c r="R41" s="2">
        <f t="shared" si="12"/>
        <v>9</v>
      </c>
      <c r="S41" s="2">
        <f t="shared" si="13"/>
        <v>3</v>
      </c>
      <c r="T41" s="2">
        <f t="shared" si="14"/>
        <v>10</v>
      </c>
      <c r="U41" s="2">
        <f t="shared" si="15"/>
        <v>3.3333333333333335</v>
      </c>
      <c r="V41" s="2">
        <f t="shared" si="16"/>
        <v>10</v>
      </c>
      <c r="W41" s="2">
        <f t="shared" si="17"/>
        <v>3.3333333333333335</v>
      </c>
      <c r="X41" s="2">
        <f t="shared" si="18"/>
        <v>40</v>
      </c>
      <c r="Y41" s="2">
        <f t="shared" si="19"/>
        <v>3.3333333333333335</v>
      </c>
    </row>
    <row r="42" spans="1:25" x14ac:dyDescent="0.25">
      <c r="A42" s="2" t="s">
        <v>145</v>
      </c>
      <c r="B42" s="3">
        <v>42977</v>
      </c>
      <c r="C42" s="2" t="s">
        <v>37</v>
      </c>
      <c r="D42" s="2">
        <v>4</v>
      </c>
      <c r="E42" s="2">
        <v>4</v>
      </c>
      <c r="F42" s="2">
        <v>4</v>
      </c>
      <c r="G42" s="2">
        <v>4</v>
      </c>
      <c r="H42" s="2">
        <v>4</v>
      </c>
      <c r="I42" s="2">
        <v>4</v>
      </c>
      <c r="J42" s="2">
        <v>4</v>
      </c>
      <c r="K42" s="2">
        <v>3</v>
      </c>
      <c r="L42" s="2">
        <v>4</v>
      </c>
      <c r="M42" s="2">
        <v>3</v>
      </c>
      <c r="N42" s="2">
        <v>2</v>
      </c>
      <c r="O42" s="2">
        <v>3</v>
      </c>
      <c r="P42" s="2">
        <f t="shared" si="10"/>
        <v>12</v>
      </c>
      <c r="Q42" s="2">
        <f t="shared" si="11"/>
        <v>4</v>
      </c>
      <c r="R42" s="2">
        <f t="shared" si="12"/>
        <v>12</v>
      </c>
      <c r="S42" s="2">
        <f t="shared" si="13"/>
        <v>4</v>
      </c>
      <c r="T42" s="2">
        <f t="shared" si="14"/>
        <v>11</v>
      </c>
      <c r="U42" s="2">
        <f t="shared" si="15"/>
        <v>3.6666666666666665</v>
      </c>
      <c r="V42" s="2">
        <f t="shared" si="16"/>
        <v>8</v>
      </c>
      <c r="W42" s="2">
        <f t="shared" si="17"/>
        <v>2.6666666666666665</v>
      </c>
      <c r="X42" s="2">
        <f t="shared" si="18"/>
        <v>43</v>
      </c>
      <c r="Y42" s="2">
        <f t="shared" si="19"/>
        <v>3.5833333333333335</v>
      </c>
    </row>
    <row r="43" spans="1:25" x14ac:dyDescent="0.25">
      <c r="A43" s="2" t="s">
        <v>146</v>
      </c>
      <c r="B43" s="3">
        <v>42989</v>
      </c>
      <c r="C43" s="2" t="s">
        <v>37</v>
      </c>
      <c r="D43" s="2">
        <v>3</v>
      </c>
      <c r="E43" s="2">
        <v>3</v>
      </c>
      <c r="F43" s="2">
        <v>2</v>
      </c>
      <c r="G43" s="2">
        <v>2</v>
      </c>
      <c r="H43" s="2">
        <v>2</v>
      </c>
      <c r="I43" s="2">
        <v>2</v>
      </c>
      <c r="J43" s="2">
        <v>2</v>
      </c>
      <c r="K43" s="2">
        <v>2</v>
      </c>
      <c r="L43" s="2">
        <v>2</v>
      </c>
      <c r="M43" s="2">
        <v>3</v>
      </c>
      <c r="N43" s="2">
        <v>3</v>
      </c>
      <c r="O43" s="2">
        <v>3</v>
      </c>
      <c r="P43" s="2">
        <f t="shared" si="10"/>
        <v>8</v>
      </c>
      <c r="Q43" s="2">
        <f t="shared" si="11"/>
        <v>2.6666666666666665</v>
      </c>
      <c r="R43" s="2">
        <f t="shared" si="12"/>
        <v>6</v>
      </c>
      <c r="S43" s="2">
        <f t="shared" si="13"/>
        <v>2</v>
      </c>
      <c r="T43" s="2">
        <f t="shared" si="14"/>
        <v>6</v>
      </c>
      <c r="U43" s="2">
        <f t="shared" si="15"/>
        <v>2</v>
      </c>
      <c r="V43" s="2">
        <f t="shared" si="16"/>
        <v>9</v>
      </c>
      <c r="W43" s="2">
        <f t="shared" si="17"/>
        <v>3</v>
      </c>
      <c r="X43" s="2">
        <f t="shared" si="18"/>
        <v>29</v>
      </c>
      <c r="Y43" s="2">
        <f t="shared" si="19"/>
        <v>2.4166666666666665</v>
      </c>
    </row>
    <row r="44" spans="1:25" x14ac:dyDescent="0.25">
      <c r="A44" s="2" t="s">
        <v>147</v>
      </c>
      <c r="B44" s="3">
        <v>43000</v>
      </c>
      <c r="C44" s="2" t="s">
        <v>37</v>
      </c>
      <c r="D44" s="2">
        <v>3</v>
      </c>
      <c r="E44" s="2">
        <v>3</v>
      </c>
      <c r="F44" s="2">
        <v>3</v>
      </c>
      <c r="G44" s="2">
        <v>3</v>
      </c>
      <c r="H44" s="2">
        <v>3</v>
      </c>
      <c r="I44" s="2">
        <v>3</v>
      </c>
      <c r="J44" s="2">
        <v>3</v>
      </c>
      <c r="K44" s="2">
        <v>3</v>
      </c>
      <c r="L44" s="2">
        <v>3</v>
      </c>
      <c r="M44" s="2">
        <v>3</v>
      </c>
      <c r="N44" s="2">
        <v>2</v>
      </c>
      <c r="O44" s="2">
        <v>3</v>
      </c>
      <c r="P44" s="2">
        <f t="shared" si="10"/>
        <v>9</v>
      </c>
      <c r="Q44" s="2">
        <f t="shared" si="11"/>
        <v>3</v>
      </c>
      <c r="R44" s="2">
        <f t="shared" si="12"/>
        <v>9</v>
      </c>
      <c r="S44" s="2">
        <f t="shared" si="13"/>
        <v>3</v>
      </c>
      <c r="T44" s="2">
        <f t="shared" si="14"/>
        <v>9</v>
      </c>
      <c r="U44" s="2">
        <f t="shared" si="15"/>
        <v>3</v>
      </c>
      <c r="V44" s="2">
        <f t="shared" si="16"/>
        <v>8</v>
      </c>
      <c r="W44" s="2">
        <f t="shared" si="17"/>
        <v>2.6666666666666665</v>
      </c>
      <c r="X44" s="2">
        <f t="shared" si="18"/>
        <v>35</v>
      </c>
      <c r="Y44" s="2">
        <f t="shared" si="19"/>
        <v>2.9166666666666665</v>
      </c>
    </row>
    <row r="45" spans="1:25" x14ac:dyDescent="0.25">
      <c r="A45" s="2" t="s">
        <v>148</v>
      </c>
      <c r="B45" s="3">
        <v>43020</v>
      </c>
      <c r="C45" s="2" t="s">
        <v>37</v>
      </c>
      <c r="D45" s="2">
        <v>3</v>
      </c>
      <c r="E45" s="2">
        <v>3</v>
      </c>
      <c r="F45" s="2">
        <v>4</v>
      </c>
      <c r="G45" s="2">
        <v>3</v>
      </c>
      <c r="H45" s="2">
        <v>2</v>
      </c>
      <c r="I45" s="2">
        <v>2</v>
      </c>
      <c r="J45" s="2">
        <v>3</v>
      </c>
      <c r="K45" s="2">
        <v>2</v>
      </c>
      <c r="L45" s="2">
        <v>4</v>
      </c>
      <c r="M45" s="2">
        <v>3</v>
      </c>
      <c r="N45" s="2">
        <v>3</v>
      </c>
      <c r="O45" s="2">
        <v>3</v>
      </c>
      <c r="P45" s="2">
        <f t="shared" si="10"/>
        <v>10</v>
      </c>
      <c r="Q45" s="2">
        <f t="shared" si="11"/>
        <v>3.3333333333333335</v>
      </c>
      <c r="R45" s="2">
        <f t="shared" si="12"/>
        <v>7</v>
      </c>
      <c r="S45" s="2">
        <f t="shared" si="13"/>
        <v>2.3333333333333335</v>
      </c>
      <c r="T45" s="2">
        <f t="shared" si="14"/>
        <v>9</v>
      </c>
      <c r="U45" s="2">
        <f t="shared" si="15"/>
        <v>3</v>
      </c>
      <c r="V45" s="2">
        <f t="shared" si="16"/>
        <v>9</v>
      </c>
      <c r="W45" s="2">
        <f t="shared" si="17"/>
        <v>3</v>
      </c>
      <c r="X45" s="2">
        <f t="shared" si="18"/>
        <v>35</v>
      </c>
      <c r="Y45" s="2">
        <f t="shared" si="19"/>
        <v>2.9166666666666665</v>
      </c>
    </row>
    <row r="46" spans="1:25" x14ac:dyDescent="0.25">
      <c r="A46" s="2" t="s">
        <v>149</v>
      </c>
      <c r="B46" s="3">
        <v>43007</v>
      </c>
      <c r="C46" s="2" t="s">
        <v>37</v>
      </c>
      <c r="D46" s="2">
        <v>3</v>
      </c>
      <c r="E46" s="2">
        <v>3</v>
      </c>
      <c r="F46" s="2">
        <v>3</v>
      </c>
      <c r="G46" s="2">
        <v>3</v>
      </c>
      <c r="H46" s="2">
        <v>2</v>
      </c>
      <c r="I46" s="2">
        <v>3</v>
      </c>
      <c r="J46" s="2">
        <v>3</v>
      </c>
      <c r="K46" s="2">
        <v>2</v>
      </c>
      <c r="L46" s="2">
        <v>3</v>
      </c>
      <c r="M46" s="2">
        <v>3</v>
      </c>
      <c r="N46" s="2">
        <v>3</v>
      </c>
      <c r="O46" s="2">
        <v>3</v>
      </c>
      <c r="P46" s="2">
        <f t="shared" si="10"/>
        <v>9</v>
      </c>
      <c r="Q46" s="2">
        <f t="shared" si="11"/>
        <v>3</v>
      </c>
      <c r="R46" s="2">
        <f t="shared" si="12"/>
        <v>8</v>
      </c>
      <c r="S46" s="2">
        <f t="shared" si="13"/>
        <v>2.6666666666666665</v>
      </c>
      <c r="T46" s="2">
        <f t="shared" si="14"/>
        <v>8</v>
      </c>
      <c r="U46" s="2">
        <f t="shared" si="15"/>
        <v>2.6666666666666665</v>
      </c>
      <c r="V46" s="2">
        <f t="shared" si="16"/>
        <v>9</v>
      </c>
      <c r="W46" s="2">
        <f t="shared" si="17"/>
        <v>3</v>
      </c>
      <c r="X46" s="2">
        <f t="shared" si="18"/>
        <v>34</v>
      </c>
      <c r="Y46" s="2">
        <f t="shared" si="19"/>
        <v>2.8333333333333335</v>
      </c>
    </row>
    <row r="47" spans="1:25" x14ac:dyDescent="0.25">
      <c r="A47" s="2" t="s">
        <v>150</v>
      </c>
      <c r="B47" s="3">
        <v>43025</v>
      </c>
      <c r="C47" s="2" t="s">
        <v>37</v>
      </c>
      <c r="D47" s="2">
        <v>3</v>
      </c>
      <c r="E47" s="2">
        <v>3</v>
      </c>
      <c r="F47" s="2">
        <v>2</v>
      </c>
      <c r="G47" s="2">
        <v>3</v>
      </c>
      <c r="H47" s="2">
        <v>3</v>
      </c>
      <c r="I47" s="2">
        <v>2</v>
      </c>
      <c r="J47" s="2">
        <v>3</v>
      </c>
      <c r="K47" s="2">
        <v>3</v>
      </c>
      <c r="L47" s="2">
        <v>3</v>
      </c>
      <c r="M47" s="2">
        <v>3</v>
      </c>
      <c r="N47" s="2">
        <v>3</v>
      </c>
      <c r="O47" s="2">
        <v>3</v>
      </c>
      <c r="P47" s="2">
        <f t="shared" si="10"/>
        <v>8</v>
      </c>
      <c r="Q47" s="2">
        <f t="shared" si="11"/>
        <v>2.6666666666666665</v>
      </c>
      <c r="R47" s="2">
        <f t="shared" si="12"/>
        <v>8</v>
      </c>
      <c r="S47" s="2">
        <f t="shared" si="13"/>
        <v>2.6666666666666665</v>
      </c>
      <c r="T47" s="2">
        <f t="shared" si="14"/>
        <v>9</v>
      </c>
      <c r="U47" s="2">
        <f t="shared" si="15"/>
        <v>3</v>
      </c>
      <c r="V47" s="2">
        <f t="shared" si="16"/>
        <v>9</v>
      </c>
      <c r="W47" s="2">
        <f t="shared" si="17"/>
        <v>3</v>
      </c>
      <c r="X47" s="2">
        <f t="shared" si="18"/>
        <v>34</v>
      </c>
      <c r="Y47" s="2">
        <f t="shared" si="19"/>
        <v>2.8333333333333335</v>
      </c>
    </row>
    <row r="48" spans="1:25" x14ac:dyDescent="0.25">
      <c r="A48" s="2" t="s">
        <v>151</v>
      </c>
      <c r="B48" s="3">
        <v>43021</v>
      </c>
      <c r="C48" s="2" t="s">
        <v>37</v>
      </c>
      <c r="D48" s="2">
        <v>3</v>
      </c>
      <c r="E48" s="2">
        <v>3</v>
      </c>
      <c r="F48" s="2">
        <v>3</v>
      </c>
      <c r="G48" s="2">
        <v>2</v>
      </c>
      <c r="H48" s="2">
        <v>3</v>
      </c>
      <c r="I48" s="2">
        <v>2</v>
      </c>
      <c r="J48" s="2">
        <v>3</v>
      </c>
      <c r="K48" s="2">
        <v>1</v>
      </c>
      <c r="L48" s="2">
        <v>2</v>
      </c>
      <c r="M48" s="2">
        <v>3</v>
      </c>
      <c r="N48" s="2">
        <v>3</v>
      </c>
      <c r="O48" s="2">
        <v>3</v>
      </c>
      <c r="P48" s="2">
        <f t="shared" si="10"/>
        <v>9</v>
      </c>
      <c r="Q48" s="2">
        <f t="shared" si="11"/>
        <v>3</v>
      </c>
      <c r="R48" s="2">
        <f t="shared" si="12"/>
        <v>7</v>
      </c>
      <c r="S48" s="2">
        <f t="shared" si="13"/>
        <v>2.3333333333333335</v>
      </c>
      <c r="T48" s="2">
        <f t="shared" si="14"/>
        <v>6</v>
      </c>
      <c r="U48" s="2">
        <f t="shared" si="15"/>
        <v>2</v>
      </c>
      <c r="V48" s="2">
        <f t="shared" si="16"/>
        <v>9</v>
      </c>
      <c r="W48" s="2">
        <f t="shared" si="17"/>
        <v>3</v>
      </c>
      <c r="X48" s="2">
        <f t="shared" si="18"/>
        <v>31</v>
      </c>
      <c r="Y48" s="2">
        <f t="shared" si="19"/>
        <v>2.5833333333333335</v>
      </c>
    </row>
    <row r="49" spans="1:25" x14ac:dyDescent="0.25">
      <c r="A49" s="2" t="s">
        <v>152</v>
      </c>
      <c r="B49" s="3">
        <v>43025</v>
      </c>
      <c r="C49" s="2" t="s">
        <v>37</v>
      </c>
      <c r="D49" s="2">
        <v>3</v>
      </c>
      <c r="E49" s="2">
        <v>3</v>
      </c>
      <c r="F49" s="2">
        <v>3</v>
      </c>
      <c r="G49" s="2">
        <v>3</v>
      </c>
      <c r="H49" s="2">
        <v>2</v>
      </c>
      <c r="I49" s="2">
        <v>3</v>
      </c>
      <c r="J49" s="2">
        <v>2</v>
      </c>
      <c r="K49" s="2">
        <v>2</v>
      </c>
      <c r="L49" s="2">
        <v>3</v>
      </c>
      <c r="M49" s="2">
        <v>3</v>
      </c>
      <c r="N49" s="2">
        <v>3</v>
      </c>
      <c r="O49" s="2">
        <v>3</v>
      </c>
      <c r="P49" s="2">
        <f t="shared" si="10"/>
        <v>9</v>
      </c>
      <c r="Q49" s="2">
        <f t="shared" si="11"/>
        <v>3</v>
      </c>
      <c r="R49" s="2">
        <f t="shared" si="12"/>
        <v>8</v>
      </c>
      <c r="S49" s="2">
        <f t="shared" si="13"/>
        <v>2.6666666666666665</v>
      </c>
      <c r="T49" s="2">
        <f t="shared" si="14"/>
        <v>7</v>
      </c>
      <c r="U49" s="2">
        <f t="shared" si="15"/>
        <v>2.3333333333333335</v>
      </c>
      <c r="V49" s="2">
        <f t="shared" si="16"/>
        <v>9</v>
      </c>
      <c r="W49" s="2">
        <f t="shared" si="17"/>
        <v>3</v>
      </c>
      <c r="X49" s="2">
        <f t="shared" si="18"/>
        <v>33</v>
      </c>
      <c r="Y49" s="2">
        <f t="shared" si="19"/>
        <v>2.75</v>
      </c>
    </row>
    <row r="50" spans="1:25" x14ac:dyDescent="0.25">
      <c r="A50" s="2" t="s">
        <v>153</v>
      </c>
      <c r="B50" s="3">
        <v>43031</v>
      </c>
      <c r="C50" s="2" t="s">
        <v>37</v>
      </c>
      <c r="D50" s="2">
        <v>4</v>
      </c>
      <c r="E50" s="2">
        <v>3</v>
      </c>
      <c r="F50" s="2">
        <v>4</v>
      </c>
      <c r="G50" s="2">
        <v>3</v>
      </c>
      <c r="H50" s="2">
        <v>3</v>
      </c>
      <c r="I50" s="2">
        <v>3</v>
      </c>
      <c r="J50" s="2">
        <v>3</v>
      </c>
      <c r="K50" s="2">
        <v>2</v>
      </c>
      <c r="L50" s="2">
        <v>3</v>
      </c>
      <c r="M50" s="2">
        <v>2</v>
      </c>
      <c r="N50" s="2">
        <v>2</v>
      </c>
      <c r="O50" s="2">
        <v>2</v>
      </c>
      <c r="P50" s="2">
        <f t="shared" si="10"/>
        <v>11</v>
      </c>
      <c r="Q50" s="2">
        <f t="shared" si="11"/>
        <v>3.6666666666666665</v>
      </c>
      <c r="R50" s="2">
        <f t="shared" si="12"/>
        <v>9</v>
      </c>
      <c r="S50" s="2">
        <f t="shared" si="13"/>
        <v>3</v>
      </c>
      <c r="T50" s="2">
        <f t="shared" si="14"/>
        <v>8</v>
      </c>
      <c r="U50" s="2">
        <f t="shared" si="15"/>
        <v>2.6666666666666665</v>
      </c>
      <c r="V50" s="2">
        <f t="shared" si="16"/>
        <v>6</v>
      </c>
      <c r="W50" s="2">
        <f t="shared" si="17"/>
        <v>2</v>
      </c>
      <c r="X50" s="2">
        <f t="shared" si="18"/>
        <v>34</v>
      </c>
      <c r="Y50" s="2">
        <f t="shared" si="19"/>
        <v>2.8333333333333335</v>
      </c>
    </row>
    <row r="51" spans="1:25" x14ac:dyDescent="0.25">
      <c r="A51" s="2" t="s">
        <v>160</v>
      </c>
      <c r="B51" s="3">
        <v>43027</v>
      </c>
      <c r="C51" s="2" t="s">
        <v>37</v>
      </c>
      <c r="D51" s="2">
        <v>3</v>
      </c>
      <c r="E51" s="2">
        <v>3</v>
      </c>
      <c r="F51" s="2">
        <v>3</v>
      </c>
      <c r="G51" s="2">
        <v>2</v>
      </c>
      <c r="H51" s="2">
        <v>2</v>
      </c>
      <c r="I51" s="2">
        <v>2</v>
      </c>
      <c r="J51" s="2">
        <v>2</v>
      </c>
      <c r="K51" s="2">
        <v>2</v>
      </c>
      <c r="L51" s="2">
        <v>3</v>
      </c>
      <c r="M51" s="2">
        <v>2</v>
      </c>
      <c r="N51" s="2">
        <v>3</v>
      </c>
      <c r="O51" s="2">
        <v>3</v>
      </c>
      <c r="P51" s="2">
        <f t="shared" si="10"/>
        <v>9</v>
      </c>
      <c r="Q51" s="2">
        <f t="shared" si="11"/>
        <v>3</v>
      </c>
      <c r="R51" s="2">
        <f t="shared" si="12"/>
        <v>6</v>
      </c>
      <c r="S51" s="2">
        <f t="shared" si="13"/>
        <v>2</v>
      </c>
      <c r="T51" s="2">
        <f t="shared" si="14"/>
        <v>7</v>
      </c>
      <c r="U51" s="2">
        <f t="shared" si="15"/>
        <v>2.3333333333333335</v>
      </c>
      <c r="V51" s="2">
        <f t="shared" si="16"/>
        <v>8</v>
      </c>
      <c r="W51" s="2">
        <f t="shared" si="17"/>
        <v>2.6666666666666665</v>
      </c>
      <c r="X51" s="2">
        <f t="shared" si="18"/>
        <v>30</v>
      </c>
      <c r="Y51" s="2">
        <f t="shared" si="19"/>
        <v>2.5</v>
      </c>
    </row>
    <row r="52" spans="1:25" x14ac:dyDescent="0.25">
      <c r="A52" s="2" t="s">
        <v>154</v>
      </c>
      <c r="B52" s="3">
        <v>43041</v>
      </c>
      <c r="C52" s="2" t="s">
        <v>37</v>
      </c>
      <c r="D52" s="2">
        <v>4</v>
      </c>
      <c r="E52" s="2">
        <v>3</v>
      </c>
      <c r="F52" s="2">
        <v>3</v>
      </c>
      <c r="G52" s="2">
        <v>2</v>
      </c>
      <c r="H52" s="2">
        <v>2</v>
      </c>
      <c r="I52" s="2">
        <v>3</v>
      </c>
      <c r="J52" s="2">
        <v>3</v>
      </c>
      <c r="K52" s="2">
        <v>4</v>
      </c>
      <c r="L52" s="2">
        <v>4</v>
      </c>
      <c r="M52" s="2">
        <v>3</v>
      </c>
      <c r="N52" s="2">
        <v>3</v>
      </c>
      <c r="O52" s="2">
        <v>3</v>
      </c>
      <c r="P52" s="2">
        <f t="shared" si="10"/>
        <v>10</v>
      </c>
      <c r="Q52" s="2">
        <f t="shared" si="11"/>
        <v>3.3333333333333335</v>
      </c>
      <c r="R52" s="2">
        <f t="shared" si="12"/>
        <v>7</v>
      </c>
      <c r="S52" s="2">
        <f t="shared" si="13"/>
        <v>2.3333333333333335</v>
      </c>
      <c r="T52" s="2">
        <f t="shared" si="14"/>
        <v>11</v>
      </c>
      <c r="U52" s="2">
        <f t="shared" si="15"/>
        <v>3.6666666666666665</v>
      </c>
      <c r="V52" s="2">
        <f t="shared" si="16"/>
        <v>9</v>
      </c>
      <c r="W52" s="2">
        <f t="shared" si="17"/>
        <v>3</v>
      </c>
      <c r="X52" s="2">
        <f t="shared" si="18"/>
        <v>37</v>
      </c>
      <c r="Y52" s="2">
        <f t="shared" si="19"/>
        <v>3.0833333333333335</v>
      </c>
    </row>
    <row r="53" spans="1:25" x14ac:dyDescent="0.25">
      <c r="A53" s="2" t="s">
        <v>155</v>
      </c>
      <c r="B53" s="3">
        <v>43028</v>
      </c>
      <c r="C53" s="2" t="s">
        <v>37</v>
      </c>
      <c r="D53" s="2">
        <v>3</v>
      </c>
      <c r="E53" s="2">
        <v>3</v>
      </c>
      <c r="F53" s="2">
        <v>3</v>
      </c>
      <c r="G53" s="2">
        <v>4</v>
      </c>
      <c r="H53" s="2">
        <v>4</v>
      </c>
      <c r="I53" s="2">
        <v>4</v>
      </c>
      <c r="J53" s="2">
        <v>4</v>
      </c>
      <c r="K53" s="2">
        <v>2</v>
      </c>
      <c r="L53" s="2">
        <v>3</v>
      </c>
      <c r="M53" s="2">
        <v>4</v>
      </c>
      <c r="N53" s="2">
        <v>4</v>
      </c>
      <c r="O53" s="2">
        <v>4</v>
      </c>
      <c r="P53" s="2">
        <f t="shared" si="10"/>
        <v>9</v>
      </c>
      <c r="Q53" s="2">
        <f t="shared" si="11"/>
        <v>3</v>
      </c>
      <c r="R53" s="2">
        <f t="shared" si="12"/>
        <v>12</v>
      </c>
      <c r="S53" s="2">
        <f t="shared" si="13"/>
        <v>4</v>
      </c>
      <c r="T53" s="2">
        <f t="shared" si="14"/>
        <v>9</v>
      </c>
      <c r="U53" s="2">
        <f t="shared" si="15"/>
        <v>3</v>
      </c>
      <c r="V53" s="2">
        <f t="shared" si="16"/>
        <v>12</v>
      </c>
      <c r="W53" s="2">
        <f t="shared" si="17"/>
        <v>4</v>
      </c>
      <c r="X53" s="2">
        <f t="shared" si="18"/>
        <v>42</v>
      </c>
      <c r="Y53" s="2">
        <f t="shared" si="19"/>
        <v>3.5</v>
      </c>
    </row>
    <row r="54" spans="1:25" x14ac:dyDescent="0.25">
      <c r="A54" s="2" t="s">
        <v>156</v>
      </c>
      <c r="B54" s="3">
        <v>43033</v>
      </c>
      <c r="C54" s="2" t="s">
        <v>37</v>
      </c>
      <c r="D54" s="2">
        <v>2</v>
      </c>
      <c r="E54" s="2">
        <v>3</v>
      </c>
      <c r="F54" s="2">
        <v>1</v>
      </c>
      <c r="G54" s="2">
        <v>3</v>
      </c>
      <c r="H54" s="2">
        <v>3</v>
      </c>
      <c r="I54" s="2">
        <v>3</v>
      </c>
      <c r="J54" s="2">
        <v>3</v>
      </c>
      <c r="K54" s="2">
        <v>1</v>
      </c>
      <c r="L54" s="2">
        <v>3</v>
      </c>
      <c r="M54" s="2">
        <v>4</v>
      </c>
      <c r="N54" s="2">
        <v>3</v>
      </c>
      <c r="O54" s="2">
        <v>3</v>
      </c>
      <c r="P54" s="2">
        <f t="shared" si="10"/>
        <v>6</v>
      </c>
      <c r="Q54" s="2">
        <f t="shared" si="11"/>
        <v>2</v>
      </c>
      <c r="R54" s="2">
        <f t="shared" si="12"/>
        <v>9</v>
      </c>
      <c r="S54" s="2">
        <f t="shared" si="13"/>
        <v>3</v>
      </c>
      <c r="T54" s="2">
        <f t="shared" si="14"/>
        <v>7</v>
      </c>
      <c r="U54" s="2">
        <f t="shared" si="15"/>
        <v>2.3333333333333335</v>
      </c>
      <c r="V54" s="2">
        <f t="shared" si="16"/>
        <v>10</v>
      </c>
      <c r="W54" s="2">
        <f t="shared" si="17"/>
        <v>3.3333333333333335</v>
      </c>
      <c r="X54" s="2">
        <f t="shared" si="18"/>
        <v>32</v>
      </c>
      <c r="Y54" s="2">
        <f t="shared" si="19"/>
        <v>2.6666666666666665</v>
      </c>
    </row>
    <row r="55" spans="1:25" x14ac:dyDescent="0.25">
      <c r="A55" s="2" t="s">
        <v>157</v>
      </c>
      <c r="B55" s="3">
        <v>43040</v>
      </c>
      <c r="C55" s="2" t="s">
        <v>37</v>
      </c>
      <c r="D55" s="2">
        <v>1</v>
      </c>
      <c r="E55" s="2">
        <v>2</v>
      </c>
      <c r="F55" s="2">
        <v>1</v>
      </c>
      <c r="G55" s="2">
        <v>2</v>
      </c>
      <c r="H55" s="2">
        <v>2</v>
      </c>
      <c r="I55" s="2">
        <v>1</v>
      </c>
      <c r="J55" s="2">
        <v>2</v>
      </c>
      <c r="K55" s="2">
        <v>1</v>
      </c>
      <c r="L55" s="2">
        <v>1</v>
      </c>
      <c r="M55" s="2">
        <v>2</v>
      </c>
      <c r="N55" s="2">
        <v>2</v>
      </c>
      <c r="O55" s="2">
        <v>2</v>
      </c>
      <c r="P55" s="2">
        <f t="shared" si="10"/>
        <v>4</v>
      </c>
      <c r="Q55" s="2">
        <f t="shared" si="11"/>
        <v>1.3333333333333333</v>
      </c>
      <c r="R55" s="2">
        <f t="shared" si="12"/>
        <v>5</v>
      </c>
      <c r="S55" s="2">
        <f t="shared" si="13"/>
        <v>1.6666666666666667</v>
      </c>
      <c r="T55" s="2">
        <f t="shared" si="14"/>
        <v>4</v>
      </c>
      <c r="U55" s="2">
        <f t="shared" si="15"/>
        <v>1.3333333333333333</v>
      </c>
      <c r="V55" s="2">
        <f t="shared" si="16"/>
        <v>6</v>
      </c>
      <c r="W55" s="2">
        <f t="shared" si="17"/>
        <v>2</v>
      </c>
      <c r="X55" s="2">
        <f t="shared" si="18"/>
        <v>19</v>
      </c>
      <c r="Y55" s="2">
        <f t="shared" si="19"/>
        <v>1.5833333333333333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19EC7-EAB6-452D-B70C-CFC1078CF59D}">
  <dimension ref="A1:AE151"/>
  <sheetViews>
    <sheetView topLeftCell="L1" workbookViewId="0">
      <pane ySplit="1" topLeftCell="A104" activePane="bottomLeft" state="frozen"/>
      <selection activeCell="E1" sqref="E1"/>
      <selection pane="bottomLeft" activeCell="G118" sqref="G118"/>
    </sheetView>
  </sheetViews>
  <sheetFormatPr defaultColWidth="9.140625" defaultRowHeight="15" x14ac:dyDescent="0.25"/>
  <cols>
    <col min="1" max="1" width="9.140625" style="2"/>
    <col min="2" max="2" width="10.7109375" style="2" bestFit="1" customWidth="1"/>
    <col min="3" max="23" width="9.140625" style="2"/>
    <col min="24" max="26" width="9.5703125" style="2" customWidth="1"/>
    <col min="27" max="27" width="9.140625" style="2"/>
    <col min="28" max="30" width="9.5703125" style="2" customWidth="1"/>
    <col min="31" max="16384" width="9.140625" style="2"/>
  </cols>
  <sheetData>
    <row r="1" spans="1:3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47</v>
      </c>
      <c r="Y1" s="1" t="s">
        <v>49</v>
      </c>
      <c r="Z1" s="1" t="s">
        <v>51</v>
      </c>
      <c r="AA1" s="1" t="s">
        <v>53</v>
      </c>
      <c r="AB1" s="1" t="s">
        <v>48</v>
      </c>
      <c r="AC1" s="1" t="s">
        <v>50</v>
      </c>
      <c r="AD1" s="1" t="s">
        <v>52</v>
      </c>
      <c r="AE1" s="1" t="s">
        <v>54</v>
      </c>
    </row>
    <row r="2" spans="1:31" x14ac:dyDescent="0.25">
      <c r="A2" s="2" t="s">
        <v>36</v>
      </c>
      <c r="B2" s="3">
        <v>42703</v>
      </c>
      <c r="C2" s="2" t="s">
        <v>37</v>
      </c>
      <c r="D2" s="2">
        <v>1</v>
      </c>
      <c r="E2" s="2">
        <v>1</v>
      </c>
      <c r="F2" s="2">
        <v>2</v>
      </c>
      <c r="G2" s="2">
        <v>2</v>
      </c>
      <c r="H2" s="2">
        <v>1</v>
      </c>
      <c r="I2" s="2">
        <v>3</v>
      </c>
      <c r="J2" s="2">
        <v>2</v>
      </c>
      <c r="K2" s="2">
        <v>2</v>
      </c>
      <c r="L2" s="2">
        <v>1</v>
      </c>
      <c r="M2" s="2">
        <v>2</v>
      </c>
      <c r="N2" s="2">
        <v>3</v>
      </c>
      <c r="O2" s="2">
        <v>2</v>
      </c>
      <c r="P2" s="2">
        <v>1</v>
      </c>
      <c r="Q2" s="2">
        <v>3</v>
      </c>
      <c r="R2" s="2">
        <v>2</v>
      </c>
      <c r="S2" s="2">
        <v>1</v>
      </c>
      <c r="T2" s="2">
        <v>1</v>
      </c>
      <c r="U2" s="2">
        <v>3</v>
      </c>
      <c r="V2" s="2">
        <v>1</v>
      </c>
      <c r="W2" s="2">
        <v>1</v>
      </c>
      <c r="X2" s="2">
        <f>I2+M2+N2+O2+P2+R2+U2</f>
        <v>16</v>
      </c>
      <c r="Y2" s="2">
        <f>D2+F2+G2+J2+K2+L2+Q2+S2+V2+W2</f>
        <v>16</v>
      </c>
      <c r="Z2" s="2">
        <f>E2+H2+T2</f>
        <v>3</v>
      </c>
      <c r="AA2" s="2">
        <f>SUM(D2:W2)</f>
        <v>35</v>
      </c>
      <c r="AB2" s="2">
        <f>X2/7</f>
        <v>2.2857142857142856</v>
      </c>
      <c r="AC2" s="2">
        <f>Y2/10</f>
        <v>1.6</v>
      </c>
      <c r="AD2" s="2">
        <f>Z2/3</f>
        <v>1</v>
      </c>
      <c r="AE2" s="2">
        <f>AA2/20</f>
        <v>1.75</v>
      </c>
    </row>
    <row r="3" spans="1:31" x14ac:dyDescent="0.25">
      <c r="A3" s="2" t="s">
        <v>36</v>
      </c>
      <c r="B3" s="3">
        <v>42844</v>
      </c>
      <c r="C3" s="2" t="s">
        <v>161</v>
      </c>
      <c r="D3" s="2">
        <v>4</v>
      </c>
      <c r="E3" s="2">
        <v>2</v>
      </c>
      <c r="F3" s="2">
        <v>3</v>
      </c>
      <c r="G3" s="2">
        <v>2</v>
      </c>
      <c r="H3" s="2">
        <v>1</v>
      </c>
      <c r="I3" s="2">
        <v>3</v>
      </c>
      <c r="J3" s="2">
        <v>2</v>
      </c>
      <c r="K3" s="2">
        <v>2</v>
      </c>
      <c r="L3" s="2">
        <v>1</v>
      </c>
      <c r="M3" s="2">
        <v>2</v>
      </c>
      <c r="N3" s="2">
        <v>3</v>
      </c>
      <c r="O3" s="2">
        <v>2</v>
      </c>
      <c r="P3" s="2">
        <v>2</v>
      </c>
      <c r="Q3" s="2">
        <v>1</v>
      </c>
      <c r="R3" s="2">
        <v>2</v>
      </c>
      <c r="S3" s="2">
        <v>2</v>
      </c>
      <c r="T3" s="2">
        <v>1</v>
      </c>
      <c r="U3" s="2">
        <v>2</v>
      </c>
      <c r="V3" s="2">
        <v>1</v>
      </c>
      <c r="W3" s="2">
        <v>1</v>
      </c>
      <c r="X3" s="2">
        <f>I3+M3+N3+O3+P3+R3+U3</f>
        <v>16</v>
      </c>
      <c r="Y3" s="2">
        <f>D3+F3+G3+J3+K3+L3+Q3+S3+V3+W3</f>
        <v>19</v>
      </c>
      <c r="Z3" s="2">
        <f>E3+H3+T3</f>
        <v>4</v>
      </c>
      <c r="AA3" s="2">
        <f>SUM(D3:W3)</f>
        <v>39</v>
      </c>
      <c r="AB3" s="2">
        <f>X3/7</f>
        <v>2.2857142857142856</v>
      </c>
      <c r="AC3" s="2">
        <f>Y3/10</f>
        <v>1.9</v>
      </c>
      <c r="AD3" s="2">
        <f>Z3/3</f>
        <v>1.3333333333333333</v>
      </c>
      <c r="AE3" s="2">
        <f>AA3/20</f>
        <v>1.95</v>
      </c>
    </row>
    <row r="4" spans="1:31" x14ac:dyDescent="0.25">
      <c r="A4" s="2" t="s">
        <v>36</v>
      </c>
      <c r="B4" s="3">
        <v>42891</v>
      </c>
      <c r="C4" s="2" t="s">
        <v>85</v>
      </c>
      <c r="D4" s="2">
        <v>1</v>
      </c>
      <c r="E4" s="2">
        <v>1</v>
      </c>
      <c r="F4" s="2">
        <v>2</v>
      </c>
      <c r="G4" s="2">
        <v>2</v>
      </c>
      <c r="H4" s="2">
        <v>1</v>
      </c>
      <c r="I4" s="2">
        <v>3</v>
      </c>
      <c r="J4" s="2">
        <v>2</v>
      </c>
      <c r="K4" s="2">
        <v>2</v>
      </c>
      <c r="L4" s="2">
        <v>1</v>
      </c>
      <c r="M4" s="2">
        <v>2</v>
      </c>
      <c r="N4" s="2">
        <v>3</v>
      </c>
      <c r="O4" s="2">
        <v>2</v>
      </c>
      <c r="P4" s="2">
        <v>2</v>
      </c>
      <c r="Q4" s="2">
        <v>2</v>
      </c>
      <c r="R4" s="2">
        <v>2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f>I4+M4+N4+O4+P4+R4+U4</f>
        <v>15</v>
      </c>
      <c r="Y4" s="2">
        <f>D4+F4+G4+J4+K4+L4+Q4+S4+V4+W4</f>
        <v>15</v>
      </c>
      <c r="Z4" s="2">
        <f>E4+H4+T4</f>
        <v>3</v>
      </c>
      <c r="AA4" s="2">
        <f>SUM(D4:W4)</f>
        <v>33</v>
      </c>
      <c r="AB4" s="2">
        <f>X4/7</f>
        <v>2.1428571428571428</v>
      </c>
      <c r="AC4" s="2">
        <f>Y4/10</f>
        <v>1.5</v>
      </c>
      <c r="AD4" s="2">
        <f>Z4/3</f>
        <v>1</v>
      </c>
      <c r="AE4" s="2">
        <f>AA4/20</f>
        <v>1.65</v>
      </c>
    </row>
    <row r="5" spans="1:31" x14ac:dyDescent="0.25">
      <c r="A5" s="2" t="s">
        <v>38</v>
      </c>
      <c r="B5" s="3">
        <v>42706</v>
      </c>
      <c r="C5" s="2" t="s">
        <v>37</v>
      </c>
      <c r="D5" s="2">
        <v>1</v>
      </c>
      <c r="E5" s="2">
        <v>4</v>
      </c>
      <c r="F5" s="2">
        <v>4</v>
      </c>
      <c r="G5" s="2">
        <v>3</v>
      </c>
      <c r="H5" s="2">
        <v>4</v>
      </c>
      <c r="J5" s="2">
        <v>1</v>
      </c>
      <c r="K5" s="2">
        <v>4</v>
      </c>
      <c r="L5" s="2">
        <v>2</v>
      </c>
      <c r="M5" s="2">
        <v>3</v>
      </c>
      <c r="N5" s="2">
        <v>4</v>
      </c>
      <c r="O5" s="2">
        <v>3</v>
      </c>
      <c r="P5" s="2">
        <v>4</v>
      </c>
      <c r="Q5" s="2">
        <v>4</v>
      </c>
      <c r="R5" s="2">
        <v>3</v>
      </c>
      <c r="S5" s="2">
        <v>4</v>
      </c>
      <c r="T5" s="2">
        <v>4</v>
      </c>
      <c r="U5" s="2">
        <v>4</v>
      </c>
      <c r="V5" s="2">
        <v>2</v>
      </c>
      <c r="W5" s="2">
        <v>2</v>
      </c>
      <c r="X5" s="2">
        <f>I5+M5+N5+O5+P5+R5+U5</f>
        <v>21</v>
      </c>
      <c r="Y5" s="2">
        <f>D5+F5+G5+J5+K5+L5+Q5+S5+V5+W5</f>
        <v>27</v>
      </c>
      <c r="Z5" s="2">
        <f>E5+H5+T5</f>
        <v>12</v>
      </c>
      <c r="AA5" s="2">
        <f>SUM(D5:W5)</f>
        <v>60</v>
      </c>
      <c r="AB5" s="2">
        <f>X5/7</f>
        <v>3</v>
      </c>
      <c r="AC5" s="2">
        <f>Y5/10</f>
        <v>2.7</v>
      </c>
      <c r="AD5" s="2">
        <f>Z5/3</f>
        <v>4</v>
      </c>
      <c r="AE5" s="2">
        <f>AA5/20</f>
        <v>3</v>
      </c>
    </row>
    <row r="6" spans="1:31" x14ac:dyDescent="0.25">
      <c r="A6" s="2" t="s">
        <v>39</v>
      </c>
      <c r="B6" s="3">
        <v>42713</v>
      </c>
      <c r="C6" s="2" t="s">
        <v>37</v>
      </c>
      <c r="D6" s="2">
        <v>2</v>
      </c>
      <c r="E6" s="2">
        <v>3</v>
      </c>
      <c r="F6" s="2">
        <v>2</v>
      </c>
      <c r="G6" s="2">
        <v>3</v>
      </c>
      <c r="H6" s="2">
        <v>2</v>
      </c>
      <c r="I6" s="2">
        <v>3</v>
      </c>
      <c r="J6" s="2">
        <v>2</v>
      </c>
      <c r="K6" s="2">
        <v>3</v>
      </c>
      <c r="L6" s="2">
        <v>1</v>
      </c>
      <c r="M6" s="2">
        <v>3</v>
      </c>
      <c r="N6" s="2">
        <v>3</v>
      </c>
      <c r="O6" s="2">
        <v>3</v>
      </c>
      <c r="P6" s="2">
        <v>3</v>
      </c>
      <c r="Q6" s="2">
        <v>3</v>
      </c>
      <c r="R6" s="2">
        <v>2</v>
      </c>
      <c r="S6" s="2">
        <v>3</v>
      </c>
      <c r="T6" s="2">
        <v>3</v>
      </c>
      <c r="U6" s="2">
        <v>3</v>
      </c>
      <c r="V6" s="2">
        <v>2</v>
      </c>
      <c r="W6" s="2">
        <v>3</v>
      </c>
      <c r="X6" s="2">
        <f>I6+M6+N6+O6+P6+R6+U6</f>
        <v>20</v>
      </c>
      <c r="Y6" s="2">
        <f>D6+F6+G6+J6+K6+L6+Q6+S6+V6+W6</f>
        <v>24</v>
      </c>
      <c r="Z6" s="2">
        <f>E6+H6+T6</f>
        <v>8</v>
      </c>
      <c r="AA6" s="2">
        <f>SUM(D6:W6)</f>
        <v>52</v>
      </c>
      <c r="AB6" s="2">
        <f>X6/7</f>
        <v>2.8571428571428572</v>
      </c>
      <c r="AC6" s="2">
        <f>Y6/10</f>
        <v>2.4</v>
      </c>
      <c r="AD6" s="2">
        <f>Z6/3</f>
        <v>2.6666666666666665</v>
      </c>
      <c r="AE6" s="2">
        <f>AA6/20</f>
        <v>2.6</v>
      </c>
    </row>
    <row r="7" spans="1:31" x14ac:dyDescent="0.25">
      <c r="A7" s="2" t="s">
        <v>39</v>
      </c>
      <c r="B7" s="3">
        <v>42812</v>
      </c>
      <c r="C7" s="2" t="s">
        <v>161</v>
      </c>
      <c r="D7" s="2">
        <v>2</v>
      </c>
      <c r="E7" s="2">
        <v>1</v>
      </c>
      <c r="F7" s="2">
        <v>3</v>
      </c>
      <c r="G7" s="2">
        <v>3</v>
      </c>
      <c r="H7" s="2">
        <v>2</v>
      </c>
      <c r="I7" s="2">
        <v>3</v>
      </c>
      <c r="J7" s="2">
        <v>3</v>
      </c>
      <c r="K7" s="2">
        <v>3</v>
      </c>
      <c r="L7" s="2">
        <v>3</v>
      </c>
      <c r="M7" s="2">
        <v>3</v>
      </c>
      <c r="N7" s="2">
        <v>3</v>
      </c>
      <c r="O7" s="2">
        <v>3</v>
      </c>
      <c r="P7" s="2">
        <v>3</v>
      </c>
      <c r="Q7" s="2">
        <v>3</v>
      </c>
      <c r="R7" s="2">
        <v>3</v>
      </c>
      <c r="S7" s="2">
        <v>3</v>
      </c>
      <c r="T7" s="2">
        <v>3</v>
      </c>
      <c r="U7" s="2">
        <v>3</v>
      </c>
      <c r="V7" s="2">
        <v>3</v>
      </c>
      <c r="W7" s="2">
        <v>3</v>
      </c>
      <c r="X7" s="2">
        <f>I7+M7+N7+O7+P7+R7+U7</f>
        <v>21</v>
      </c>
      <c r="Y7" s="2">
        <f>D7+F7+G7+J7+K7+L7+Q7+S7+V7+W7</f>
        <v>29</v>
      </c>
      <c r="Z7" s="2">
        <f>E7+H7+T7</f>
        <v>6</v>
      </c>
      <c r="AA7" s="2">
        <f>SUM(D7:W7)</f>
        <v>56</v>
      </c>
      <c r="AB7" s="2">
        <f>X7/7</f>
        <v>3</v>
      </c>
      <c r="AC7" s="2">
        <f>Y7/10</f>
        <v>2.9</v>
      </c>
      <c r="AD7" s="2">
        <f>Z7/3</f>
        <v>2</v>
      </c>
      <c r="AE7" s="2">
        <f>AA7/20</f>
        <v>2.8</v>
      </c>
    </row>
    <row r="8" spans="1:31" x14ac:dyDescent="0.25">
      <c r="A8" s="2" t="s">
        <v>39</v>
      </c>
      <c r="B8" s="3">
        <v>42471</v>
      </c>
      <c r="C8" s="2" t="s">
        <v>85</v>
      </c>
      <c r="D8" s="2">
        <v>2</v>
      </c>
      <c r="E8" s="2">
        <v>3</v>
      </c>
      <c r="F8" s="2">
        <v>3</v>
      </c>
      <c r="G8" s="2">
        <v>3</v>
      </c>
      <c r="H8" s="2">
        <v>3</v>
      </c>
      <c r="I8" s="2">
        <v>3</v>
      </c>
      <c r="J8" s="2">
        <v>3</v>
      </c>
      <c r="K8" s="2">
        <v>3</v>
      </c>
      <c r="L8" s="2">
        <v>3</v>
      </c>
      <c r="M8" s="2">
        <v>3</v>
      </c>
      <c r="N8" s="2">
        <v>3</v>
      </c>
      <c r="O8" s="2">
        <v>2</v>
      </c>
      <c r="P8" s="2">
        <v>3</v>
      </c>
      <c r="Q8" s="2">
        <v>3</v>
      </c>
      <c r="R8" s="2">
        <v>3</v>
      </c>
      <c r="S8" s="2">
        <v>3</v>
      </c>
      <c r="T8" s="2">
        <v>3</v>
      </c>
      <c r="U8" s="2">
        <v>3</v>
      </c>
      <c r="V8" s="2">
        <v>3</v>
      </c>
      <c r="W8" s="2">
        <v>2</v>
      </c>
      <c r="X8" s="2">
        <f>I8+M8+N8+O8+P8+R8+U8</f>
        <v>20</v>
      </c>
      <c r="Y8" s="2">
        <f>D8+F8+G8+J8+K8+L8+Q8+S8+V8+W8</f>
        <v>28</v>
      </c>
      <c r="Z8" s="2">
        <f>E8+H8+T8</f>
        <v>9</v>
      </c>
      <c r="AA8" s="2">
        <f>SUM(D8:W8)</f>
        <v>57</v>
      </c>
      <c r="AB8" s="2">
        <f>X8/7</f>
        <v>2.8571428571428572</v>
      </c>
      <c r="AC8" s="2">
        <f>Y8/10</f>
        <v>2.8</v>
      </c>
      <c r="AD8" s="2">
        <f>Z8/3</f>
        <v>3</v>
      </c>
      <c r="AE8" s="2">
        <f>AA8/20</f>
        <v>2.85</v>
      </c>
    </row>
    <row r="9" spans="1:31" x14ac:dyDescent="0.25">
      <c r="A9" s="2" t="s">
        <v>40</v>
      </c>
      <c r="B9" s="3">
        <v>42717</v>
      </c>
      <c r="C9" s="2" t="s">
        <v>37</v>
      </c>
      <c r="D9" s="2">
        <v>4</v>
      </c>
      <c r="E9" s="2">
        <v>2</v>
      </c>
      <c r="F9" s="2">
        <v>4</v>
      </c>
      <c r="G9" s="2">
        <v>4</v>
      </c>
      <c r="H9" s="2">
        <v>2</v>
      </c>
      <c r="I9" s="2">
        <v>4</v>
      </c>
      <c r="J9" s="2">
        <v>4</v>
      </c>
      <c r="K9" s="2">
        <v>4</v>
      </c>
      <c r="L9" s="2">
        <v>2</v>
      </c>
      <c r="M9" s="2">
        <v>3</v>
      </c>
      <c r="N9" s="2">
        <v>3</v>
      </c>
      <c r="O9" s="2">
        <v>3</v>
      </c>
      <c r="P9" s="2">
        <v>1</v>
      </c>
      <c r="Q9" s="2">
        <v>1</v>
      </c>
      <c r="R9" s="2">
        <v>4</v>
      </c>
      <c r="S9" s="2">
        <v>1</v>
      </c>
      <c r="T9" s="2">
        <v>1</v>
      </c>
      <c r="U9" s="2">
        <v>4</v>
      </c>
      <c r="V9" s="2">
        <v>1</v>
      </c>
      <c r="W9" s="2">
        <v>1</v>
      </c>
      <c r="X9" s="2">
        <f>I9+M9+N9+O9+P9+R9+U9</f>
        <v>22</v>
      </c>
      <c r="Y9" s="2">
        <f>D9+F9+G9+J9+K9+L9+Q9+S9+V9+W9</f>
        <v>26</v>
      </c>
      <c r="Z9" s="2">
        <f>E9+H9+T9</f>
        <v>5</v>
      </c>
      <c r="AA9" s="2">
        <f>SUM(D9:W9)</f>
        <v>53</v>
      </c>
      <c r="AB9" s="2">
        <f>X9/7</f>
        <v>3.1428571428571428</v>
      </c>
      <c r="AC9" s="2">
        <f>Y9/10</f>
        <v>2.6</v>
      </c>
      <c r="AD9" s="2">
        <f>Z9/3</f>
        <v>1.6666666666666667</v>
      </c>
      <c r="AE9" s="2">
        <f>AA9/20</f>
        <v>2.65</v>
      </c>
    </row>
    <row r="10" spans="1:31" x14ac:dyDescent="0.25">
      <c r="A10" s="2" t="s">
        <v>40</v>
      </c>
      <c r="B10" s="3">
        <v>42817</v>
      </c>
      <c r="C10" s="2" t="s">
        <v>161</v>
      </c>
      <c r="X10" s="2">
        <f>I10+M10+N10+O10+P10+R10+U10</f>
        <v>0</v>
      </c>
      <c r="Y10" s="2">
        <f>D10+F10+G10+J10+K10+L10+Q10+S10+V10+W10</f>
        <v>0</v>
      </c>
      <c r="Z10" s="2">
        <f>E10+H10+T10</f>
        <v>0</v>
      </c>
      <c r="AA10" s="2">
        <f>SUM(D10:W10)</f>
        <v>0</v>
      </c>
      <c r="AB10" s="2">
        <f>X10/7</f>
        <v>0</v>
      </c>
      <c r="AC10" s="2">
        <f>Y10/10</f>
        <v>0</v>
      </c>
      <c r="AD10" s="2">
        <f>Z10/3</f>
        <v>0</v>
      </c>
      <c r="AE10" s="2">
        <f>AA10/20</f>
        <v>0</v>
      </c>
    </row>
    <row r="11" spans="1:31" x14ac:dyDescent="0.25">
      <c r="A11" s="2" t="s">
        <v>41</v>
      </c>
      <c r="B11" s="3">
        <v>42717</v>
      </c>
      <c r="C11" s="2" t="s">
        <v>37</v>
      </c>
      <c r="D11" s="2">
        <v>2</v>
      </c>
      <c r="E11" s="2">
        <v>4</v>
      </c>
      <c r="F11" s="2">
        <v>2</v>
      </c>
      <c r="G11" s="2">
        <v>4</v>
      </c>
      <c r="H11" s="2">
        <v>3</v>
      </c>
      <c r="I11" s="2">
        <v>3</v>
      </c>
      <c r="J11" s="2">
        <v>2</v>
      </c>
      <c r="K11" s="2">
        <v>3</v>
      </c>
      <c r="L11" s="2">
        <v>2</v>
      </c>
      <c r="M11" s="2">
        <v>3</v>
      </c>
      <c r="N11" s="2">
        <v>3</v>
      </c>
      <c r="O11" s="2">
        <v>2</v>
      </c>
      <c r="P11" s="2">
        <v>3</v>
      </c>
      <c r="Q11" s="2">
        <v>3</v>
      </c>
      <c r="R11" s="2">
        <v>2</v>
      </c>
      <c r="S11" s="2">
        <v>2</v>
      </c>
      <c r="T11" s="2">
        <v>4</v>
      </c>
      <c r="U11" s="2">
        <v>2</v>
      </c>
      <c r="V11" s="2">
        <v>2</v>
      </c>
      <c r="W11" s="2">
        <v>1</v>
      </c>
      <c r="X11" s="2">
        <f>I11+M11+N11+O11+P11+R11+U11</f>
        <v>18</v>
      </c>
      <c r="Y11" s="2">
        <f>D11+F11+G11+J11+K11+L11+Q11+S11+V11+W11</f>
        <v>23</v>
      </c>
      <c r="Z11" s="2">
        <f>E11+H11+T11</f>
        <v>11</v>
      </c>
      <c r="AA11" s="2">
        <f>SUM(D11:W11)</f>
        <v>52</v>
      </c>
      <c r="AB11" s="2">
        <f>X11/7</f>
        <v>2.5714285714285716</v>
      </c>
      <c r="AC11" s="2">
        <f>Y11/10</f>
        <v>2.2999999999999998</v>
      </c>
      <c r="AD11" s="2">
        <f>Z11/3</f>
        <v>3.6666666666666665</v>
      </c>
      <c r="AE11" s="2">
        <f>AA11/20</f>
        <v>2.6</v>
      </c>
    </row>
    <row r="12" spans="1:31" x14ac:dyDescent="0.25">
      <c r="A12" s="2" t="s">
        <v>41</v>
      </c>
      <c r="B12" s="3">
        <v>42832</v>
      </c>
      <c r="C12" s="2" t="s">
        <v>161</v>
      </c>
      <c r="D12" s="2">
        <v>2</v>
      </c>
      <c r="E12" s="2">
        <v>3</v>
      </c>
      <c r="F12" s="2">
        <v>3</v>
      </c>
      <c r="G12" s="2">
        <v>4</v>
      </c>
      <c r="H12" s="2">
        <v>3</v>
      </c>
      <c r="I12" s="2">
        <v>3</v>
      </c>
      <c r="J12" s="2">
        <v>3</v>
      </c>
      <c r="K12" s="2">
        <v>2</v>
      </c>
      <c r="L12" s="2">
        <v>3</v>
      </c>
      <c r="M12" s="2">
        <v>2</v>
      </c>
      <c r="N12" s="2">
        <v>3</v>
      </c>
      <c r="O12" s="2">
        <v>2</v>
      </c>
      <c r="P12" s="2">
        <v>3</v>
      </c>
      <c r="Q12" s="2">
        <v>3</v>
      </c>
      <c r="R12" s="2">
        <v>2</v>
      </c>
      <c r="S12" s="2">
        <v>2</v>
      </c>
      <c r="T12" s="2">
        <v>4</v>
      </c>
      <c r="U12" s="2">
        <v>3</v>
      </c>
      <c r="V12" s="2">
        <v>2</v>
      </c>
      <c r="W12" s="2">
        <v>1</v>
      </c>
      <c r="X12" s="2">
        <f>I12+M12+N12+O12+P12+R12+U12</f>
        <v>18</v>
      </c>
      <c r="Y12" s="2">
        <f>D12+F12+G12+J12+K12+L12+Q12+S12+V12+W12</f>
        <v>25</v>
      </c>
      <c r="Z12" s="2">
        <f>E12+H12+T12</f>
        <v>10</v>
      </c>
      <c r="AA12" s="2">
        <f>SUM(D12:W12)</f>
        <v>53</v>
      </c>
      <c r="AB12" s="2">
        <f>X12/7</f>
        <v>2.5714285714285716</v>
      </c>
      <c r="AC12" s="2">
        <f>Y12/10</f>
        <v>2.5</v>
      </c>
      <c r="AD12" s="2">
        <f>Z12/3</f>
        <v>3.3333333333333335</v>
      </c>
      <c r="AE12" s="2">
        <f>AA12/20</f>
        <v>2.65</v>
      </c>
    </row>
    <row r="13" spans="1:31" x14ac:dyDescent="0.25">
      <c r="A13" s="2" t="s">
        <v>41</v>
      </c>
      <c r="B13" s="3">
        <v>42860</v>
      </c>
      <c r="C13" s="2" t="s">
        <v>85</v>
      </c>
      <c r="D13" s="2">
        <v>2</v>
      </c>
      <c r="E13" s="2">
        <v>3</v>
      </c>
      <c r="F13" s="2">
        <v>2</v>
      </c>
      <c r="G13" s="2">
        <v>3</v>
      </c>
      <c r="H13" s="2">
        <v>3</v>
      </c>
      <c r="I13" s="2">
        <v>3</v>
      </c>
      <c r="J13" s="2">
        <v>3</v>
      </c>
      <c r="K13" s="2">
        <v>2</v>
      </c>
      <c r="L13" s="2">
        <v>2</v>
      </c>
      <c r="M13" s="2">
        <v>3</v>
      </c>
      <c r="N13" s="2">
        <v>3</v>
      </c>
      <c r="O13" s="2">
        <v>2</v>
      </c>
      <c r="P13" s="2">
        <v>3</v>
      </c>
      <c r="Q13" s="2">
        <v>3</v>
      </c>
      <c r="R13" s="2">
        <v>2</v>
      </c>
      <c r="S13" s="2">
        <v>3</v>
      </c>
      <c r="T13" s="2">
        <v>3</v>
      </c>
      <c r="U13" s="2">
        <v>3</v>
      </c>
      <c r="V13" s="2">
        <v>2</v>
      </c>
      <c r="W13" s="2">
        <v>2</v>
      </c>
      <c r="X13" s="2">
        <f>I13+M13+N13+O13+P13+R13+U13</f>
        <v>19</v>
      </c>
      <c r="Y13" s="2">
        <f>D13+F13+G13+J13+K13+L13+Q13+S13+V13+W13</f>
        <v>24</v>
      </c>
      <c r="Z13" s="2">
        <f>E13+H13+T13</f>
        <v>9</v>
      </c>
      <c r="AA13" s="2">
        <f>SUM(D13:W13)</f>
        <v>52</v>
      </c>
      <c r="AB13" s="2">
        <f>X13/7</f>
        <v>2.7142857142857144</v>
      </c>
      <c r="AC13" s="2">
        <f>Y13/10</f>
        <v>2.4</v>
      </c>
      <c r="AD13" s="2">
        <f>Z13/3</f>
        <v>3</v>
      </c>
      <c r="AE13" s="2">
        <f>AA13/20</f>
        <v>2.6</v>
      </c>
    </row>
    <row r="14" spans="1:31" x14ac:dyDescent="0.25">
      <c r="A14" s="2" t="s">
        <v>68</v>
      </c>
      <c r="B14" s="3">
        <v>42772</v>
      </c>
      <c r="C14" s="2" t="s">
        <v>37</v>
      </c>
      <c r="D14" s="2">
        <v>3</v>
      </c>
      <c r="E14" s="2">
        <v>4</v>
      </c>
      <c r="F14" s="2">
        <v>4</v>
      </c>
      <c r="G14" s="2">
        <v>3</v>
      </c>
      <c r="H14" s="2">
        <v>3</v>
      </c>
      <c r="I14" s="2">
        <v>4</v>
      </c>
      <c r="J14" s="2">
        <v>4</v>
      </c>
      <c r="K14" s="2">
        <v>3</v>
      </c>
      <c r="L14" s="2">
        <v>4</v>
      </c>
      <c r="M14" s="2">
        <v>3</v>
      </c>
      <c r="N14" s="2">
        <v>3</v>
      </c>
      <c r="O14" s="2">
        <v>3</v>
      </c>
      <c r="P14" s="2">
        <v>4</v>
      </c>
      <c r="Q14" s="2">
        <v>4</v>
      </c>
      <c r="S14" s="2">
        <v>3</v>
      </c>
      <c r="T14" s="2">
        <v>4</v>
      </c>
      <c r="U14" s="2">
        <v>3</v>
      </c>
      <c r="V14" s="2">
        <v>4</v>
      </c>
      <c r="W14" s="2">
        <v>4</v>
      </c>
      <c r="X14" s="2">
        <f>I14+M14+N14+O14+P14+R14+U14</f>
        <v>20</v>
      </c>
      <c r="Y14" s="2">
        <f>D14+F14+G14+J14+K14+L14+Q14+S14+V14+W14</f>
        <v>36</v>
      </c>
      <c r="Z14" s="2">
        <f>E14+H14+T14</f>
        <v>11</v>
      </c>
      <c r="AA14" s="2">
        <f>SUM(D14:W14)</f>
        <v>67</v>
      </c>
      <c r="AB14" s="2">
        <f>X14/7</f>
        <v>2.8571428571428572</v>
      </c>
      <c r="AC14" s="2">
        <f>Y14/10</f>
        <v>3.6</v>
      </c>
      <c r="AD14" s="2">
        <f>Z14/3</f>
        <v>3.6666666666666665</v>
      </c>
      <c r="AE14" s="2">
        <f>AA14/20</f>
        <v>3.35</v>
      </c>
    </row>
    <row r="15" spans="1:31" x14ac:dyDescent="0.25">
      <c r="A15" s="2" t="s">
        <v>68</v>
      </c>
      <c r="B15" s="3">
        <v>42926</v>
      </c>
      <c r="C15" s="2" t="s">
        <v>161</v>
      </c>
      <c r="D15" s="2">
        <v>3</v>
      </c>
      <c r="E15" s="2">
        <v>3</v>
      </c>
      <c r="F15" s="2">
        <v>4</v>
      </c>
      <c r="G15" s="2">
        <v>3</v>
      </c>
      <c r="H15" s="2">
        <v>3</v>
      </c>
      <c r="I15" s="2">
        <v>3</v>
      </c>
      <c r="J15" s="2">
        <v>3</v>
      </c>
      <c r="K15" s="2">
        <v>3</v>
      </c>
      <c r="L15" s="2">
        <v>4</v>
      </c>
      <c r="M15" s="2">
        <v>3</v>
      </c>
      <c r="N15" s="2">
        <v>4</v>
      </c>
      <c r="O15" s="2">
        <v>3</v>
      </c>
      <c r="P15" s="2">
        <v>3</v>
      </c>
      <c r="Q15" s="2">
        <v>3</v>
      </c>
      <c r="R15" s="2">
        <v>3</v>
      </c>
      <c r="S15" s="2">
        <v>2</v>
      </c>
      <c r="T15" s="2">
        <v>3</v>
      </c>
      <c r="U15" s="2">
        <v>3</v>
      </c>
      <c r="V15" s="2">
        <v>2</v>
      </c>
      <c r="W15" s="2">
        <v>3</v>
      </c>
      <c r="X15" s="2">
        <f>I15+M15+N15+O15+P15+R15+U15</f>
        <v>22</v>
      </c>
      <c r="Y15" s="2">
        <f>D15+F15+G15+J15+K15+L15+Q15+S15+V15+W15</f>
        <v>30</v>
      </c>
      <c r="Z15" s="2">
        <f>E15+H15+T15</f>
        <v>9</v>
      </c>
      <c r="AA15" s="2">
        <f>SUM(D15:W15)</f>
        <v>61</v>
      </c>
      <c r="AB15" s="2">
        <f>X15/7</f>
        <v>3.1428571428571428</v>
      </c>
      <c r="AC15" s="2">
        <f>Y15/10</f>
        <v>3</v>
      </c>
      <c r="AD15" s="2">
        <f>Z15/3</f>
        <v>3</v>
      </c>
      <c r="AE15" s="2">
        <f>AA15/20</f>
        <v>3.05</v>
      </c>
    </row>
    <row r="16" spans="1:31" x14ac:dyDescent="0.25">
      <c r="A16" s="2" t="s">
        <v>68</v>
      </c>
      <c r="B16" s="3">
        <v>42962</v>
      </c>
      <c r="C16" s="2" t="s">
        <v>85</v>
      </c>
      <c r="M16" s="2">
        <v>4</v>
      </c>
      <c r="N16" s="2">
        <v>4</v>
      </c>
      <c r="O16" s="2">
        <v>3</v>
      </c>
      <c r="P16" s="2">
        <v>3</v>
      </c>
      <c r="Q16" s="2">
        <v>4</v>
      </c>
      <c r="R16" s="2">
        <v>3</v>
      </c>
      <c r="S16" s="2">
        <v>2</v>
      </c>
      <c r="T16" s="2">
        <v>4</v>
      </c>
      <c r="U16" s="2">
        <v>4</v>
      </c>
      <c r="V16" s="2">
        <v>3</v>
      </c>
      <c r="W16" s="2">
        <v>3</v>
      </c>
      <c r="X16" s="2">
        <f>I16+M16+N16+O16+P16+R16+U16</f>
        <v>21</v>
      </c>
      <c r="Y16" s="2">
        <f>D16+F16+G16+J16+K16+L16+Q16+S16+V16+W16</f>
        <v>12</v>
      </c>
      <c r="Z16" s="2">
        <f>E16+H16+T16</f>
        <v>4</v>
      </c>
      <c r="AA16" s="2">
        <f>SUM(D16:W16)</f>
        <v>37</v>
      </c>
      <c r="AB16" s="2">
        <f>X16/7</f>
        <v>3</v>
      </c>
      <c r="AC16" s="2">
        <f>Y16/10</f>
        <v>1.2</v>
      </c>
      <c r="AD16" s="2">
        <f>Z16/3</f>
        <v>1.3333333333333333</v>
      </c>
      <c r="AE16" s="2">
        <f>AA16/20</f>
        <v>1.85</v>
      </c>
    </row>
    <row r="17" spans="1:31" x14ac:dyDescent="0.25">
      <c r="A17" s="2" t="s">
        <v>65</v>
      </c>
      <c r="B17" s="3">
        <v>42723</v>
      </c>
      <c r="C17" s="2" t="s">
        <v>37</v>
      </c>
      <c r="D17" s="2">
        <v>2</v>
      </c>
      <c r="E17" s="2">
        <v>3</v>
      </c>
      <c r="F17" s="2">
        <v>2</v>
      </c>
      <c r="G17" s="2">
        <v>3</v>
      </c>
      <c r="H17" s="2">
        <v>2</v>
      </c>
      <c r="I17" s="2">
        <v>2</v>
      </c>
      <c r="J17" s="2">
        <v>2</v>
      </c>
      <c r="K17" s="2">
        <v>3</v>
      </c>
      <c r="L17" s="2">
        <v>1</v>
      </c>
      <c r="M17" s="2">
        <v>1</v>
      </c>
      <c r="N17" s="2">
        <v>2</v>
      </c>
      <c r="O17" s="2">
        <v>2</v>
      </c>
      <c r="P17" s="2">
        <v>3</v>
      </c>
      <c r="Q17" s="2">
        <v>3</v>
      </c>
      <c r="R17" s="2">
        <v>2</v>
      </c>
      <c r="S17" s="2">
        <v>3</v>
      </c>
      <c r="T17" s="2">
        <v>2</v>
      </c>
      <c r="U17" s="2">
        <v>3</v>
      </c>
      <c r="V17" s="2">
        <v>1</v>
      </c>
      <c r="W17" s="2">
        <v>1</v>
      </c>
      <c r="X17" s="2">
        <f>I17+M17+N17+O17+P17+R17+U17</f>
        <v>15</v>
      </c>
      <c r="Y17" s="2">
        <f>D17+F17+G17+J17+K17+L17+Q17+S17+V17+W17</f>
        <v>21</v>
      </c>
      <c r="Z17" s="2">
        <f>E17+H17+T17</f>
        <v>7</v>
      </c>
      <c r="AA17" s="2">
        <f>SUM(D17:W17)</f>
        <v>43</v>
      </c>
      <c r="AB17" s="2">
        <f>X17/7</f>
        <v>2.1428571428571428</v>
      </c>
      <c r="AC17" s="2">
        <f>Y17/10</f>
        <v>2.1</v>
      </c>
      <c r="AD17" s="2">
        <f>Z17/3</f>
        <v>2.3333333333333335</v>
      </c>
      <c r="AE17" s="2">
        <f>AA17/20</f>
        <v>2.15</v>
      </c>
    </row>
    <row r="18" spans="1:31" x14ac:dyDescent="0.25">
      <c r="A18" s="2" t="s">
        <v>65</v>
      </c>
      <c r="B18" s="3">
        <v>42821</v>
      </c>
      <c r="C18" s="2" t="s">
        <v>161</v>
      </c>
      <c r="D18" s="2">
        <v>3</v>
      </c>
      <c r="E18" s="2">
        <v>2</v>
      </c>
      <c r="F18" s="2">
        <v>2</v>
      </c>
      <c r="G18" s="2">
        <v>3</v>
      </c>
      <c r="H18" s="2">
        <v>2</v>
      </c>
      <c r="I18" s="2">
        <v>1</v>
      </c>
      <c r="J18" s="2">
        <v>2</v>
      </c>
      <c r="K18" s="2">
        <v>3</v>
      </c>
      <c r="L18" s="2">
        <v>1</v>
      </c>
      <c r="M18" s="2">
        <v>1</v>
      </c>
      <c r="N18" s="2">
        <v>3</v>
      </c>
      <c r="O18" s="2">
        <v>1</v>
      </c>
      <c r="P18" s="2">
        <v>2</v>
      </c>
      <c r="Q18" s="2">
        <v>3</v>
      </c>
      <c r="S18" s="2">
        <v>2</v>
      </c>
      <c r="T18" s="2">
        <v>2</v>
      </c>
      <c r="U18" s="2">
        <v>3</v>
      </c>
      <c r="V18" s="2">
        <v>1</v>
      </c>
      <c r="W18" s="2">
        <v>1</v>
      </c>
      <c r="X18" s="2">
        <f>I18+M18+N18+O18+P18+R18+U18</f>
        <v>11</v>
      </c>
      <c r="Y18" s="2">
        <f>D18+F18+G18+J18+K18+L18+Q18+S18+V18+W18</f>
        <v>21</v>
      </c>
      <c r="Z18" s="2">
        <f>E18+H18+T18</f>
        <v>6</v>
      </c>
      <c r="AA18" s="2">
        <f>SUM(D18:W18)</f>
        <v>38</v>
      </c>
      <c r="AB18" s="2">
        <f>X18/7</f>
        <v>1.5714285714285714</v>
      </c>
      <c r="AC18" s="2">
        <f>Y18/10</f>
        <v>2.1</v>
      </c>
      <c r="AD18" s="2">
        <f>Z18/3</f>
        <v>2</v>
      </c>
      <c r="AE18" s="2">
        <f>AA18/20</f>
        <v>1.9</v>
      </c>
    </row>
    <row r="19" spans="1:31" x14ac:dyDescent="0.25">
      <c r="A19" s="2" t="s">
        <v>65</v>
      </c>
      <c r="B19" s="3">
        <v>42857</v>
      </c>
      <c r="C19" s="2" t="s">
        <v>85</v>
      </c>
      <c r="D19" s="2">
        <v>2</v>
      </c>
      <c r="E19" s="2">
        <v>2</v>
      </c>
      <c r="F19" s="2">
        <v>3</v>
      </c>
      <c r="G19" s="2">
        <v>2</v>
      </c>
      <c r="H19" s="2">
        <v>3</v>
      </c>
      <c r="I19" s="2">
        <v>1</v>
      </c>
      <c r="J19" s="2">
        <v>2</v>
      </c>
      <c r="K19" s="2">
        <v>3</v>
      </c>
      <c r="L19" s="2">
        <v>2</v>
      </c>
      <c r="M19" s="2">
        <v>1</v>
      </c>
      <c r="N19" s="2">
        <v>0</v>
      </c>
      <c r="O19" s="2">
        <v>1</v>
      </c>
      <c r="P19" s="2">
        <v>1</v>
      </c>
      <c r="Q19" s="2">
        <v>3</v>
      </c>
      <c r="R19" s="2">
        <v>2</v>
      </c>
      <c r="S19" s="2">
        <v>2</v>
      </c>
      <c r="T19" s="2">
        <v>3</v>
      </c>
      <c r="U19" s="2">
        <v>2</v>
      </c>
      <c r="V19" s="2">
        <v>1</v>
      </c>
      <c r="W19" s="2">
        <v>2</v>
      </c>
      <c r="X19" s="2">
        <f>I19+M19+N19+O19+P19+R19+U19</f>
        <v>8</v>
      </c>
      <c r="Y19" s="2">
        <f>D19+F19+G19+J19+K19+L19+Q19+S19+V19+W19</f>
        <v>22</v>
      </c>
      <c r="Z19" s="2">
        <f>E19+H19+T19</f>
        <v>8</v>
      </c>
      <c r="AA19" s="2">
        <f>SUM(D19:W19)</f>
        <v>38</v>
      </c>
      <c r="AB19" s="2">
        <f>X19/7</f>
        <v>1.1428571428571428</v>
      </c>
      <c r="AC19" s="2">
        <f>Y19/10</f>
        <v>2.2000000000000002</v>
      </c>
      <c r="AD19" s="2">
        <f>Z19/3</f>
        <v>2.6666666666666665</v>
      </c>
      <c r="AE19" s="2">
        <f>AA19/20</f>
        <v>1.9</v>
      </c>
    </row>
    <row r="20" spans="1:31" x14ac:dyDescent="0.25">
      <c r="A20" s="2" t="s">
        <v>73</v>
      </c>
      <c r="B20" s="3">
        <v>42724</v>
      </c>
      <c r="C20" s="2" t="s">
        <v>37</v>
      </c>
      <c r="D20" s="2">
        <v>3</v>
      </c>
      <c r="E20" s="2">
        <v>4</v>
      </c>
      <c r="F20" s="2">
        <v>3</v>
      </c>
      <c r="G20" s="2">
        <v>3</v>
      </c>
      <c r="H20" s="2">
        <v>3</v>
      </c>
      <c r="I20" s="2">
        <v>3</v>
      </c>
      <c r="J20" s="2">
        <v>4</v>
      </c>
      <c r="K20" s="2">
        <v>3</v>
      </c>
      <c r="L20" s="2">
        <v>1</v>
      </c>
      <c r="M20" s="2">
        <v>3</v>
      </c>
      <c r="N20" s="2">
        <v>3</v>
      </c>
      <c r="P20" s="2">
        <v>3</v>
      </c>
      <c r="Q20" s="2">
        <v>3</v>
      </c>
      <c r="R20" s="2">
        <v>1</v>
      </c>
      <c r="S20" s="2">
        <v>2</v>
      </c>
      <c r="T20" s="2">
        <v>3</v>
      </c>
      <c r="U20" s="2">
        <v>1</v>
      </c>
      <c r="V20" s="2">
        <v>1</v>
      </c>
      <c r="W20" s="2">
        <v>4</v>
      </c>
      <c r="X20" s="2">
        <f>I20+M20+N20+O20+P20+R20+U20</f>
        <v>14</v>
      </c>
      <c r="Y20" s="2">
        <f>D20+F20+G20+J20+K20+L20+Q20+S20+V20+W20</f>
        <v>27</v>
      </c>
      <c r="Z20" s="2">
        <f>E20+H20+T20</f>
        <v>10</v>
      </c>
      <c r="AA20" s="2">
        <f>SUM(D20:W20)</f>
        <v>51</v>
      </c>
      <c r="AB20" s="2">
        <f>X20/7</f>
        <v>2</v>
      </c>
      <c r="AC20" s="2">
        <f>Y20/10</f>
        <v>2.7</v>
      </c>
      <c r="AD20" s="2">
        <f>Z20/3</f>
        <v>3.3333333333333335</v>
      </c>
      <c r="AE20" s="2">
        <f>AA20/20</f>
        <v>2.5499999999999998</v>
      </c>
    </row>
    <row r="21" spans="1:31" x14ac:dyDescent="0.25">
      <c r="A21" s="2" t="s">
        <v>73</v>
      </c>
      <c r="B21" s="3">
        <v>42821</v>
      </c>
      <c r="C21" s="2" t="s">
        <v>161</v>
      </c>
      <c r="D21" s="2">
        <v>3</v>
      </c>
      <c r="E21" s="2">
        <v>3</v>
      </c>
      <c r="F21" s="2">
        <v>4</v>
      </c>
      <c r="G21" s="2">
        <v>3</v>
      </c>
      <c r="H21" s="2">
        <v>2</v>
      </c>
      <c r="I21" s="2">
        <v>3</v>
      </c>
      <c r="J21" s="2">
        <v>3</v>
      </c>
      <c r="K21" s="2">
        <v>4</v>
      </c>
      <c r="L21" s="2">
        <v>1</v>
      </c>
      <c r="M21" s="2">
        <v>3</v>
      </c>
      <c r="N21" s="2">
        <v>4</v>
      </c>
      <c r="O21" s="2">
        <v>3</v>
      </c>
      <c r="P21" s="2">
        <v>3</v>
      </c>
      <c r="Q21" s="2">
        <v>2</v>
      </c>
      <c r="R21" s="2">
        <v>3</v>
      </c>
      <c r="S21" s="2">
        <v>1</v>
      </c>
      <c r="T21" s="2">
        <v>4</v>
      </c>
      <c r="U21" s="2">
        <v>2</v>
      </c>
      <c r="V21" s="2">
        <v>1</v>
      </c>
      <c r="W21" s="2">
        <v>2</v>
      </c>
      <c r="X21" s="2">
        <f>I21+M21+N21+O21+P21+R21+U21</f>
        <v>21</v>
      </c>
      <c r="Y21" s="2">
        <f>D21+F21+G21+J21+K21+L21+Q21+S21+V21+W21</f>
        <v>24</v>
      </c>
      <c r="Z21" s="2">
        <f>E21+H21+T21</f>
        <v>9</v>
      </c>
      <c r="AA21" s="2">
        <f>SUM(D21:W21)</f>
        <v>54</v>
      </c>
      <c r="AB21" s="2">
        <f>X21/7</f>
        <v>3</v>
      </c>
      <c r="AC21" s="2">
        <f>Y21/10</f>
        <v>2.4</v>
      </c>
      <c r="AD21" s="2">
        <f>Z21/3</f>
        <v>3</v>
      </c>
      <c r="AE21" s="2">
        <f>AA21/20</f>
        <v>2.7</v>
      </c>
    </row>
    <row r="22" spans="1:31" x14ac:dyDescent="0.25">
      <c r="A22" s="2" t="s">
        <v>73</v>
      </c>
      <c r="B22" s="3">
        <v>42853</v>
      </c>
      <c r="C22" s="2" t="s">
        <v>85</v>
      </c>
      <c r="D22" s="2">
        <v>3</v>
      </c>
      <c r="E22" s="2">
        <v>2</v>
      </c>
      <c r="F22" s="2">
        <v>4</v>
      </c>
      <c r="G22" s="2">
        <v>2</v>
      </c>
      <c r="H22" s="2">
        <v>2</v>
      </c>
      <c r="I22" s="2">
        <v>3</v>
      </c>
      <c r="J22" s="2">
        <v>3</v>
      </c>
      <c r="K22" s="2">
        <v>3</v>
      </c>
      <c r="L22" s="2">
        <v>1</v>
      </c>
      <c r="M22" s="2">
        <v>2</v>
      </c>
      <c r="N22" s="2">
        <v>4</v>
      </c>
      <c r="O22" s="2">
        <v>2</v>
      </c>
      <c r="P22" s="2">
        <v>3</v>
      </c>
      <c r="Q22" s="2">
        <v>2</v>
      </c>
      <c r="R22" s="2">
        <v>3</v>
      </c>
      <c r="S22" s="2">
        <v>1</v>
      </c>
      <c r="T22" s="2">
        <v>3</v>
      </c>
      <c r="U22" s="2">
        <v>2</v>
      </c>
      <c r="V22" s="2">
        <v>1</v>
      </c>
      <c r="W22" s="2">
        <v>3</v>
      </c>
      <c r="X22" s="2">
        <f>I22+M22+N22+O22+P22+R22+U22</f>
        <v>19</v>
      </c>
      <c r="Y22" s="2">
        <f>D22+F22+G22+J22+K22+L22+Q22+S22+V22+W22</f>
        <v>23</v>
      </c>
      <c r="Z22" s="2">
        <f>E22+H22+T22</f>
        <v>7</v>
      </c>
      <c r="AA22" s="2">
        <f>SUM(D22:W22)</f>
        <v>49</v>
      </c>
      <c r="AB22" s="2">
        <f>X22/7</f>
        <v>2.7142857142857144</v>
      </c>
      <c r="AC22" s="2">
        <f>Y22/10</f>
        <v>2.2999999999999998</v>
      </c>
      <c r="AD22" s="2">
        <f>Z22/3</f>
        <v>2.3333333333333335</v>
      </c>
      <c r="AE22" s="2">
        <f>AA22/20</f>
        <v>2.4500000000000002</v>
      </c>
    </row>
    <row r="23" spans="1:31" x14ac:dyDescent="0.25">
      <c r="A23" s="2" t="s">
        <v>71</v>
      </c>
      <c r="B23" s="3">
        <v>42724</v>
      </c>
      <c r="C23" s="2" t="s">
        <v>37</v>
      </c>
      <c r="D23" s="2">
        <v>2</v>
      </c>
      <c r="E23" s="2">
        <v>4</v>
      </c>
      <c r="F23" s="2">
        <v>2</v>
      </c>
      <c r="G23" s="2">
        <v>4</v>
      </c>
      <c r="H23" s="2">
        <v>4</v>
      </c>
      <c r="I23" s="2">
        <v>2</v>
      </c>
      <c r="J23" s="2">
        <v>4</v>
      </c>
      <c r="K23" s="2">
        <v>3</v>
      </c>
      <c r="L23" s="2">
        <v>3</v>
      </c>
      <c r="M23" s="2">
        <v>3</v>
      </c>
      <c r="N23" s="2">
        <v>3</v>
      </c>
      <c r="O23" s="2">
        <v>3</v>
      </c>
      <c r="P23" s="2">
        <v>4</v>
      </c>
      <c r="Q23" s="2">
        <v>4</v>
      </c>
      <c r="R23" s="2">
        <v>2</v>
      </c>
      <c r="S23" s="2">
        <v>4</v>
      </c>
      <c r="T23" s="2">
        <v>4</v>
      </c>
      <c r="U23" s="2">
        <v>3</v>
      </c>
      <c r="V23" s="2">
        <v>4</v>
      </c>
      <c r="W23" s="2">
        <v>3</v>
      </c>
      <c r="X23" s="2">
        <f>I23+M23+N23+O23+P23+R23+U23</f>
        <v>20</v>
      </c>
      <c r="Y23" s="2">
        <f>D23+F23+G23+J23+K23+L23+Q23+S23+V23+W23</f>
        <v>33</v>
      </c>
      <c r="Z23" s="2">
        <f>E23+H23+T23</f>
        <v>12</v>
      </c>
      <c r="AA23" s="2">
        <f>SUM(D23:W23)</f>
        <v>65</v>
      </c>
      <c r="AB23" s="2">
        <f>X23/7</f>
        <v>2.8571428571428572</v>
      </c>
      <c r="AC23" s="2">
        <f>Y23/10</f>
        <v>3.3</v>
      </c>
      <c r="AD23" s="2">
        <f>Z23/3</f>
        <v>4</v>
      </c>
      <c r="AE23" s="2">
        <f>AA23/20</f>
        <v>3.25</v>
      </c>
    </row>
    <row r="24" spans="1:31" x14ac:dyDescent="0.25">
      <c r="A24" s="2" t="s">
        <v>71</v>
      </c>
      <c r="B24" s="3">
        <v>42823</v>
      </c>
      <c r="C24" s="2" t="s">
        <v>161</v>
      </c>
      <c r="D24" s="2">
        <v>2</v>
      </c>
      <c r="E24" s="2">
        <v>4</v>
      </c>
      <c r="F24" s="2">
        <v>3</v>
      </c>
      <c r="G24" s="2">
        <v>3</v>
      </c>
      <c r="H24" s="2">
        <v>4</v>
      </c>
      <c r="I24" s="2">
        <v>4</v>
      </c>
      <c r="J24" s="2">
        <v>3</v>
      </c>
      <c r="K24" s="2">
        <v>3</v>
      </c>
      <c r="L24" s="2">
        <v>4</v>
      </c>
      <c r="M24" s="2">
        <v>3</v>
      </c>
      <c r="N24" s="2">
        <v>4</v>
      </c>
      <c r="O24" s="2">
        <v>2</v>
      </c>
      <c r="P24" s="2">
        <v>4</v>
      </c>
      <c r="Q24" s="2">
        <v>4</v>
      </c>
      <c r="R24" s="2">
        <v>2</v>
      </c>
      <c r="S24" s="2">
        <v>4</v>
      </c>
      <c r="T24" s="2">
        <v>4</v>
      </c>
      <c r="U24" s="2">
        <v>3</v>
      </c>
      <c r="V24" s="2">
        <v>4</v>
      </c>
      <c r="W24" s="2">
        <v>3</v>
      </c>
      <c r="X24" s="2">
        <f>I24+M24+N24+O24+P24+R24+U24</f>
        <v>22</v>
      </c>
      <c r="Y24" s="2">
        <f>D24+F24+G24+J24+K24+L24+Q24+S24+V24+W24</f>
        <v>33</v>
      </c>
      <c r="Z24" s="2">
        <f>E24+H24+T24</f>
        <v>12</v>
      </c>
      <c r="AA24" s="2">
        <f>SUM(D24:W24)</f>
        <v>67</v>
      </c>
      <c r="AB24" s="2">
        <f>X24/7</f>
        <v>3.1428571428571428</v>
      </c>
      <c r="AC24" s="2">
        <f>Y24/10</f>
        <v>3.3</v>
      </c>
      <c r="AD24" s="2">
        <f>Z24/3</f>
        <v>4</v>
      </c>
      <c r="AE24" s="2">
        <f>AA24/20</f>
        <v>3.35</v>
      </c>
    </row>
    <row r="25" spans="1:31" x14ac:dyDescent="0.25">
      <c r="A25" s="2" t="s">
        <v>71</v>
      </c>
      <c r="B25" s="3">
        <v>42858</v>
      </c>
      <c r="C25" s="2" t="s">
        <v>85</v>
      </c>
      <c r="D25" s="2">
        <v>2</v>
      </c>
      <c r="E25" s="2">
        <v>4</v>
      </c>
      <c r="F25" s="2">
        <v>3</v>
      </c>
      <c r="G25" s="2">
        <v>1</v>
      </c>
      <c r="H25" s="2">
        <v>4</v>
      </c>
      <c r="I25" s="2">
        <v>4</v>
      </c>
      <c r="J25" s="2">
        <v>4</v>
      </c>
      <c r="K25" s="2">
        <v>3</v>
      </c>
      <c r="L25" s="2">
        <v>3</v>
      </c>
      <c r="M25" s="2">
        <v>2</v>
      </c>
      <c r="N25" s="2">
        <v>4</v>
      </c>
      <c r="O25" s="2">
        <v>2</v>
      </c>
      <c r="P25" s="2">
        <v>3</v>
      </c>
      <c r="Q25" s="2">
        <v>4</v>
      </c>
      <c r="R25" s="2">
        <v>2</v>
      </c>
      <c r="S25" s="2">
        <v>4</v>
      </c>
      <c r="T25" s="2">
        <v>4</v>
      </c>
      <c r="U25" s="2">
        <v>3</v>
      </c>
      <c r="V25" s="2">
        <v>4</v>
      </c>
      <c r="W25" s="2">
        <v>4</v>
      </c>
      <c r="X25" s="2">
        <f>I25+M25+N25+O25+P25+R25+U25</f>
        <v>20</v>
      </c>
      <c r="Y25" s="2">
        <f>D25+F25+G25+J25+K25+L25+Q25+S25+V25+W25</f>
        <v>32</v>
      </c>
      <c r="Z25" s="2">
        <f>E25+H25+T25</f>
        <v>12</v>
      </c>
      <c r="AA25" s="2">
        <f>SUM(D25:W25)</f>
        <v>64</v>
      </c>
      <c r="AB25" s="2">
        <f>X25/7</f>
        <v>2.8571428571428572</v>
      </c>
      <c r="AC25" s="2">
        <f>Y25/10</f>
        <v>3.2</v>
      </c>
      <c r="AD25" s="2">
        <f>Z25/3</f>
        <v>4</v>
      </c>
      <c r="AE25" s="2">
        <f>AA25/20</f>
        <v>3.2</v>
      </c>
    </row>
    <row r="26" spans="1:31" x14ac:dyDescent="0.25">
      <c r="A26" s="2" t="s">
        <v>69</v>
      </c>
      <c r="B26" s="3">
        <v>42762</v>
      </c>
      <c r="C26" s="2" t="s">
        <v>37</v>
      </c>
      <c r="D26" s="2">
        <v>2</v>
      </c>
      <c r="E26" s="2">
        <v>4</v>
      </c>
      <c r="F26" s="2">
        <v>4</v>
      </c>
      <c r="G26" s="2">
        <v>4</v>
      </c>
      <c r="H26" s="2">
        <v>4</v>
      </c>
      <c r="I26" s="2">
        <v>4</v>
      </c>
      <c r="J26" s="2">
        <v>4</v>
      </c>
      <c r="K26" s="2">
        <v>4</v>
      </c>
      <c r="L26" s="2">
        <v>4</v>
      </c>
      <c r="M26" s="2">
        <v>4</v>
      </c>
      <c r="N26" s="2">
        <v>4</v>
      </c>
      <c r="O26" s="2">
        <v>3</v>
      </c>
      <c r="P26" s="2">
        <v>4</v>
      </c>
      <c r="Q26" s="2">
        <v>4</v>
      </c>
      <c r="R26" s="2">
        <v>3</v>
      </c>
      <c r="S26" s="2">
        <v>1</v>
      </c>
      <c r="T26" s="2">
        <v>4</v>
      </c>
      <c r="U26" s="2">
        <v>4</v>
      </c>
      <c r="V26" s="2">
        <v>4</v>
      </c>
      <c r="W26" s="2">
        <v>3</v>
      </c>
      <c r="X26" s="2">
        <f>I26+M26+N26+O26+P26+R26+U26</f>
        <v>26</v>
      </c>
      <c r="Y26" s="2">
        <f>D26+F26+G26+J26+K26+L26+Q26+S26+V26+W26</f>
        <v>34</v>
      </c>
      <c r="Z26" s="2">
        <f>E26+H26+T26</f>
        <v>12</v>
      </c>
      <c r="AA26" s="2">
        <f>SUM(D26:W26)</f>
        <v>72</v>
      </c>
      <c r="AB26" s="2">
        <f>X26/7</f>
        <v>3.7142857142857144</v>
      </c>
      <c r="AC26" s="2">
        <f>Y26/10</f>
        <v>3.4</v>
      </c>
      <c r="AD26" s="2">
        <f>Z26/3</f>
        <v>4</v>
      </c>
      <c r="AE26" s="2">
        <f>AA26/20</f>
        <v>3.6</v>
      </c>
    </row>
    <row r="27" spans="1:31" x14ac:dyDescent="0.25">
      <c r="A27" s="2" t="s">
        <v>69</v>
      </c>
      <c r="B27" s="3">
        <v>42842</v>
      </c>
      <c r="C27" s="2" t="s">
        <v>161</v>
      </c>
      <c r="D27" s="2">
        <v>1</v>
      </c>
      <c r="E27" s="2">
        <v>4</v>
      </c>
      <c r="F27" s="2">
        <v>4</v>
      </c>
      <c r="G27" s="2">
        <v>4</v>
      </c>
      <c r="H27" s="2">
        <v>4</v>
      </c>
      <c r="I27" s="2">
        <v>4</v>
      </c>
      <c r="J27" s="2">
        <v>4</v>
      </c>
      <c r="K27" s="2">
        <v>4</v>
      </c>
      <c r="L27" s="2">
        <v>4</v>
      </c>
      <c r="M27" s="2">
        <v>4</v>
      </c>
      <c r="N27" s="2">
        <v>4</v>
      </c>
      <c r="O27" s="2">
        <v>1</v>
      </c>
      <c r="P27" s="2">
        <v>4</v>
      </c>
      <c r="Q27" s="2">
        <v>4</v>
      </c>
      <c r="R27" s="2">
        <v>4</v>
      </c>
      <c r="S27" s="2">
        <v>4</v>
      </c>
      <c r="T27" s="2">
        <v>4</v>
      </c>
      <c r="U27" s="2">
        <v>2</v>
      </c>
      <c r="V27" s="2">
        <v>4</v>
      </c>
      <c r="W27" s="2">
        <v>4</v>
      </c>
      <c r="X27" s="2">
        <f>I27+M27+N27+O27+P27+R27+U27</f>
        <v>23</v>
      </c>
      <c r="Y27" s="2">
        <f>D27+F27+G27+J27+K27+L27+Q27+S27+V27+W27</f>
        <v>37</v>
      </c>
      <c r="Z27" s="2">
        <f>E27+H27+T27</f>
        <v>12</v>
      </c>
      <c r="AA27" s="2">
        <f>SUM(D27:W27)</f>
        <v>72</v>
      </c>
      <c r="AB27" s="2">
        <f>X27/7</f>
        <v>3.2857142857142856</v>
      </c>
      <c r="AC27" s="2">
        <f>Y27/10</f>
        <v>3.7</v>
      </c>
      <c r="AD27" s="2">
        <f>Z27/3</f>
        <v>4</v>
      </c>
      <c r="AE27" s="2">
        <f>AA27/20</f>
        <v>3.6</v>
      </c>
    </row>
    <row r="28" spans="1:31" x14ac:dyDescent="0.25">
      <c r="A28" s="2" t="s">
        <v>69</v>
      </c>
      <c r="B28" s="3">
        <v>42872</v>
      </c>
      <c r="C28" s="2" t="s">
        <v>85</v>
      </c>
      <c r="D28" s="2">
        <v>4</v>
      </c>
      <c r="E28" s="2">
        <v>4</v>
      </c>
      <c r="F28" s="2">
        <v>4</v>
      </c>
      <c r="G28" s="2">
        <v>4</v>
      </c>
      <c r="H28" s="2">
        <v>4</v>
      </c>
      <c r="I28" s="2">
        <v>4</v>
      </c>
      <c r="K28" s="2">
        <v>2</v>
      </c>
      <c r="L28" s="2">
        <v>2</v>
      </c>
      <c r="M28" s="2">
        <v>4</v>
      </c>
      <c r="N28" s="2">
        <v>4</v>
      </c>
      <c r="O28" s="2">
        <v>3</v>
      </c>
      <c r="P28" s="2">
        <v>3</v>
      </c>
      <c r="Q28" s="2">
        <v>4</v>
      </c>
      <c r="R28" s="2">
        <v>4</v>
      </c>
      <c r="S28" s="2">
        <v>4</v>
      </c>
      <c r="T28" s="2">
        <v>4</v>
      </c>
      <c r="U28" s="2">
        <v>4</v>
      </c>
      <c r="V28" s="2">
        <v>4</v>
      </c>
      <c r="W28" s="2">
        <v>4</v>
      </c>
      <c r="X28" s="2">
        <f>I28+M28+N28+O28+P28+R28+U28</f>
        <v>26</v>
      </c>
      <c r="Y28" s="2">
        <f>D28+F28+G28+J28+K28+L28+Q28+S28+V28+W28</f>
        <v>32</v>
      </c>
      <c r="Z28" s="2">
        <f>E28+H28+T28</f>
        <v>12</v>
      </c>
      <c r="AA28" s="2">
        <f>SUM(D28:W28)</f>
        <v>70</v>
      </c>
      <c r="AB28" s="2">
        <f>X28/7</f>
        <v>3.7142857142857144</v>
      </c>
      <c r="AC28" s="2">
        <f>Y28/10</f>
        <v>3.2</v>
      </c>
      <c r="AD28" s="2">
        <f>Z28/3</f>
        <v>4</v>
      </c>
      <c r="AE28" s="2">
        <f>AA28/20</f>
        <v>3.5</v>
      </c>
    </row>
    <row r="29" spans="1:31" x14ac:dyDescent="0.25">
      <c r="A29" s="2" t="s">
        <v>75</v>
      </c>
      <c r="B29" s="3">
        <v>42747</v>
      </c>
      <c r="C29" s="2" t="s">
        <v>37</v>
      </c>
      <c r="D29" s="2">
        <v>3</v>
      </c>
      <c r="E29" s="2">
        <v>4</v>
      </c>
      <c r="F29" s="2">
        <v>1</v>
      </c>
      <c r="G29" s="2">
        <v>4</v>
      </c>
      <c r="H29" s="2">
        <v>4</v>
      </c>
      <c r="I29" s="2">
        <v>4</v>
      </c>
      <c r="J29" s="2">
        <v>4</v>
      </c>
      <c r="K29" s="2">
        <v>2</v>
      </c>
      <c r="L29" s="2">
        <v>3</v>
      </c>
      <c r="M29" s="2">
        <v>4</v>
      </c>
      <c r="N29" s="2">
        <v>4</v>
      </c>
      <c r="O29" s="2">
        <v>3</v>
      </c>
      <c r="P29" s="2">
        <v>4</v>
      </c>
      <c r="Q29" s="2">
        <v>3</v>
      </c>
      <c r="R29" s="2">
        <v>3</v>
      </c>
      <c r="S29" s="2">
        <v>4</v>
      </c>
      <c r="T29" s="2">
        <v>4</v>
      </c>
      <c r="U29" s="2">
        <v>3</v>
      </c>
      <c r="W29" s="2">
        <v>1</v>
      </c>
      <c r="X29" s="2">
        <f>I29+M29+N29+O29+P29+R29+U29</f>
        <v>25</v>
      </c>
      <c r="Y29" s="2">
        <f>D29+F29+G29+J29+K29+L29+Q29+S29+V29+W29</f>
        <v>25</v>
      </c>
      <c r="Z29" s="2">
        <f>E29+H29+T29</f>
        <v>12</v>
      </c>
      <c r="AA29" s="2">
        <f>SUM(D29:W29)</f>
        <v>62</v>
      </c>
      <c r="AB29" s="2">
        <f>X29/7</f>
        <v>3.5714285714285716</v>
      </c>
      <c r="AC29" s="2">
        <f>Y29/10</f>
        <v>2.5</v>
      </c>
      <c r="AD29" s="2">
        <f>Z29/3</f>
        <v>4</v>
      </c>
      <c r="AE29" s="2">
        <f>AA29/20</f>
        <v>3.1</v>
      </c>
    </row>
    <row r="30" spans="1:31" x14ac:dyDescent="0.25">
      <c r="A30" s="2" t="s">
        <v>75</v>
      </c>
      <c r="B30" s="3">
        <v>42832</v>
      </c>
      <c r="C30" s="2" t="s">
        <v>161</v>
      </c>
      <c r="D30" s="2">
        <v>2</v>
      </c>
      <c r="E30" s="2">
        <v>4</v>
      </c>
      <c r="F30" s="2">
        <v>4</v>
      </c>
      <c r="G30" s="2">
        <v>4</v>
      </c>
      <c r="H30" s="2">
        <v>4</v>
      </c>
      <c r="I30" s="2">
        <v>3</v>
      </c>
      <c r="J30" s="2">
        <v>4</v>
      </c>
      <c r="K30" s="2">
        <v>3</v>
      </c>
      <c r="L30" s="2">
        <v>2</v>
      </c>
      <c r="M30" s="2">
        <v>3</v>
      </c>
      <c r="N30" s="2">
        <v>4</v>
      </c>
      <c r="O30" s="2">
        <v>3</v>
      </c>
      <c r="P30" s="2">
        <v>4</v>
      </c>
      <c r="Q30" s="2">
        <v>4</v>
      </c>
      <c r="R30" s="2">
        <v>4</v>
      </c>
      <c r="S30" s="2">
        <v>3</v>
      </c>
      <c r="T30" s="2">
        <v>4</v>
      </c>
      <c r="U30" s="2">
        <v>3</v>
      </c>
      <c r="V30" s="2">
        <v>2</v>
      </c>
      <c r="W30" s="2">
        <v>1</v>
      </c>
      <c r="X30" s="2">
        <f>I30+M30+N30+O30+P30+R30+U30</f>
        <v>24</v>
      </c>
      <c r="Y30" s="2">
        <f>D30+F30+G30+J30+K30+L30+Q30+S30+V30+W30</f>
        <v>29</v>
      </c>
      <c r="Z30" s="2">
        <f>E30+H30+T30</f>
        <v>12</v>
      </c>
      <c r="AA30" s="2">
        <f>SUM(D30:W30)</f>
        <v>65</v>
      </c>
      <c r="AB30" s="2">
        <f>X30/7</f>
        <v>3.4285714285714284</v>
      </c>
      <c r="AC30" s="2">
        <f>Y30/10</f>
        <v>2.9</v>
      </c>
      <c r="AD30" s="2">
        <f>Z30/3</f>
        <v>4</v>
      </c>
      <c r="AE30" s="2">
        <f>AA30/20</f>
        <v>3.25</v>
      </c>
    </row>
    <row r="31" spans="1:31" x14ac:dyDescent="0.25">
      <c r="A31" s="2" t="s">
        <v>75</v>
      </c>
      <c r="B31" s="3">
        <v>42860</v>
      </c>
      <c r="C31" s="2" t="s">
        <v>85</v>
      </c>
      <c r="D31" s="2">
        <v>2</v>
      </c>
      <c r="E31" s="2">
        <v>4</v>
      </c>
      <c r="F31" s="2">
        <v>3</v>
      </c>
      <c r="G31" s="2">
        <v>4</v>
      </c>
      <c r="H31" s="2">
        <v>4</v>
      </c>
      <c r="I31" s="2">
        <v>4</v>
      </c>
      <c r="J31" s="2">
        <v>4</v>
      </c>
      <c r="K31" s="2">
        <v>3</v>
      </c>
      <c r="L31" s="2">
        <v>3</v>
      </c>
      <c r="M31" s="2">
        <v>4</v>
      </c>
      <c r="N31" s="2">
        <v>4</v>
      </c>
      <c r="O31" s="2">
        <v>3</v>
      </c>
      <c r="P31" s="2">
        <v>4</v>
      </c>
      <c r="Q31" s="2">
        <v>4</v>
      </c>
      <c r="R31" s="2">
        <v>4</v>
      </c>
      <c r="S31" s="2">
        <v>4</v>
      </c>
      <c r="T31" s="2">
        <v>4</v>
      </c>
      <c r="U31" s="2">
        <v>4</v>
      </c>
      <c r="V31" s="2">
        <v>3</v>
      </c>
      <c r="W31" s="2">
        <v>3</v>
      </c>
      <c r="X31" s="2">
        <f>I31+M31+N31+O31+P31+R31+U31</f>
        <v>27</v>
      </c>
      <c r="Y31" s="2">
        <f>D31+F31+G31+J31+K31+L31+Q31+S31+V31+W31</f>
        <v>33</v>
      </c>
      <c r="Z31" s="2">
        <f>E31+H31+T31</f>
        <v>12</v>
      </c>
      <c r="AA31" s="2">
        <f>SUM(D31:W31)</f>
        <v>72</v>
      </c>
      <c r="AB31" s="2">
        <f>X31/7</f>
        <v>3.8571428571428572</v>
      </c>
      <c r="AC31" s="2">
        <f>Y31/10</f>
        <v>3.3</v>
      </c>
      <c r="AD31" s="2">
        <f>Z31/3</f>
        <v>4</v>
      </c>
      <c r="AE31" s="2">
        <f>AA31/20</f>
        <v>3.6</v>
      </c>
    </row>
    <row r="32" spans="1:31" x14ac:dyDescent="0.25">
      <c r="A32" s="2" t="s">
        <v>76</v>
      </c>
      <c r="B32" s="3">
        <v>42745</v>
      </c>
      <c r="C32" s="2" t="s">
        <v>37</v>
      </c>
      <c r="D32" s="2">
        <v>4</v>
      </c>
      <c r="E32" s="2">
        <v>3</v>
      </c>
      <c r="F32" s="2">
        <v>3</v>
      </c>
      <c r="G32" s="2">
        <v>3</v>
      </c>
      <c r="H32" s="2">
        <v>3</v>
      </c>
      <c r="I32" s="2">
        <v>4</v>
      </c>
      <c r="J32" s="2">
        <v>4</v>
      </c>
      <c r="K32" s="2">
        <v>3</v>
      </c>
      <c r="L32" s="2">
        <v>3</v>
      </c>
      <c r="M32" s="2">
        <v>4</v>
      </c>
      <c r="N32" s="2">
        <v>3</v>
      </c>
      <c r="O32" s="2">
        <v>4</v>
      </c>
      <c r="P32" s="2">
        <v>4</v>
      </c>
      <c r="Q32" s="2">
        <v>4</v>
      </c>
      <c r="R32" s="2">
        <v>3</v>
      </c>
      <c r="S32" s="2">
        <v>3</v>
      </c>
      <c r="T32" s="2">
        <v>4</v>
      </c>
      <c r="U32" s="2">
        <v>4</v>
      </c>
      <c r="V32" s="2">
        <v>1</v>
      </c>
      <c r="W32" s="2">
        <v>3</v>
      </c>
      <c r="X32" s="2">
        <f>I32+M32+N32+O32+P32+R32+U32</f>
        <v>26</v>
      </c>
      <c r="Y32" s="2">
        <f>D32+F32+G32+J32+K32+L32+Q32+S32+V32+W32</f>
        <v>31</v>
      </c>
      <c r="Z32" s="2">
        <f>E32+H32+T32</f>
        <v>10</v>
      </c>
      <c r="AA32" s="2">
        <f>SUM(D32:W32)</f>
        <v>67</v>
      </c>
      <c r="AB32" s="2">
        <f>X32/7</f>
        <v>3.7142857142857144</v>
      </c>
      <c r="AC32" s="2">
        <f>Y32/10</f>
        <v>3.1</v>
      </c>
      <c r="AD32" s="2">
        <f>Z32/3</f>
        <v>3.3333333333333335</v>
      </c>
      <c r="AE32" s="2">
        <f>AA32/20</f>
        <v>3.35</v>
      </c>
    </row>
    <row r="33" spans="1:31" x14ac:dyDescent="0.25">
      <c r="A33" s="2" t="s">
        <v>76</v>
      </c>
      <c r="B33" s="3">
        <v>42839</v>
      </c>
      <c r="C33" s="2" t="s">
        <v>161</v>
      </c>
      <c r="D33" s="2">
        <v>1</v>
      </c>
      <c r="E33" s="2">
        <v>4</v>
      </c>
      <c r="F33" s="2">
        <v>3</v>
      </c>
      <c r="G33" s="2">
        <v>4</v>
      </c>
      <c r="H33" s="2">
        <v>3</v>
      </c>
      <c r="I33" s="2">
        <v>3</v>
      </c>
      <c r="J33" s="2">
        <v>4</v>
      </c>
      <c r="K33" s="2">
        <v>2</v>
      </c>
      <c r="L33" s="2">
        <v>1</v>
      </c>
      <c r="M33" s="2">
        <v>4</v>
      </c>
      <c r="N33" s="2">
        <v>3</v>
      </c>
      <c r="O33" s="2">
        <v>3</v>
      </c>
      <c r="P33" s="2">
        <v>3</v>
      </c>
      <c r="Q33" s="2">
        <v>3</v>
      </c>
      <c r="R33" s="2">
        <v>3</v>
      </c>
      <c r="S33" s="2">
        <v>3</v>
      </c>
      <c r="T33" s="2">
        <v>3</v>
      </c>
      <c r="U33" s="2">
        <v>4</v>
      </c>
      <c r="V33" s="2">
        <v>1</v>
      </c>
      <c r="W33" s="2">
        <v>2</v>
      </c>
      <c r="X33" s="2">
        <f>I33+M33+N33+O33+P33+R33+U33</f>
        <v>23</v>
      </c>
      <c r="Y33" s="2">
        <f>D33+F33+G33+J33+K33+L33+Q33+S33+V33+W33</f>
        <v>24</v>
      </c>
      <c r="Z33" s="2">
        <f>E33+H33+T33</f>
        <v>10</v>
      </c>
      <c r="AA33" s="2">
        <f>SUM(D33:W33)</f>
        <v>57</v>
      </c>
      <c r="AB33" s="2">
        <f>X33/7</f>
        <v>3.2857142857142856</v>
      </c>
      <c r="AC33" s="2">
        <f>Y33/10</f>
        <v>2.4</v>
      </c>
      <c r="AD33" s="2">
        <f>Z33/3</f>
        <v>3.3333333333333335</v>
      </c>
      <c r="AE33" s="2">
        <f>AA33/20</f>
        <v>2.85</v>
      </c>
    </row>
    <row r="34" spans="1:31" x14ac:dyDescent="0.25">
      <c r="A34" s="2" t="s">
        <v>76</v>
      </c>
      <c r="B34" s="3">
        <v>42867</v>
      </c>
      <c r="C34" s="2" t="s">
        <v>85</v>
      </c>
      <c r="D34" s="2">
        <v>1</v>
      </c>
      <c r="E34" s="2">
        <v>3</v>
      </c>
      <c r="F34" s="2">
        <v>4</v>
      </c>
      <c r="G34" s="2">
        <v>3</v>
      </c>
      <c r="H34" s="2">
        <v>2</v>
      </c>
      <c r="I34" s="2">
        <v>4</v>
      </c>
      <c r="J34" s="2">
        <v>4</v>
      </c>
      <c r="K34" s="2">
        <v>2</v>
      </c>
      <c r="L34" s="2">
        <v>1</v>
      </c>
      <c r="M34" s="2">
        <v>4</v>
      </c>
      <c r="N34" s="2">
        <v>2</v>
      </c>
      <c r="O34" s="2">
        <v>3</v>
      </c>
      <c r="P34" s="2">
        <v>4</v>
      </c>
      <c r="Q34" s="2">
        <v>1</v>
      </c>
      <c r="R34" s="2">
        <v>3</v>
      </c>
      <c r="S34" s="2">
        <v>2</v>
      </c>
      <c r="T34" s="2">
        <v>4</v>
      </c>
      <c r="U34" s="2">
        <v>4</v>
      </c>
      <c r="V34" s="2">
        <v>2</v>
      </c>
      <c r="W34" s="2">
        <v>2</v>
      </c>
      <c r="X34" s="2">
        <f>I34+M34+N34+O34+P34+R34+U34</f>
        <v>24</v>
      </c>
      <c r="Y34" s="2">
        <f>D34+F34+G34+J34+K34+L34+Q34+S34+V34+W34</f>
        <v>22</v>
      </c>
      <c r="Z34" s="2">
        <f>E34+H34+T34</f>
        <v>9</v>
      </c>
      <c r="AA34" s="2">
        <f>SUM(D34:W34)</f>
        <v>55</v>
      </c>
      <c r="AB34" s="2">
        <f>X34/7</f>
        <v>3.4285714285714284</v>
      </c>
      <c r="AC34" s="2">
        <f>Y34/10</f>
        <v>2.2000000000000002</v>
      </c>
      <c r="AD34" s="2">
        <f>Z34/3</f>
        <v>3</v>
      </c>
      <c r="AE34" s="2">
        <f>AA34/20</f>
        <v>2.75</v>
      </c>
    </row>
    <row r="35" spans="1:31" x14ac:dyDescent="0.25">
      <c r="A35" s="2" t="s">
        <v>74</v>
      </c>
      <c r="B35" s="3">
        <v>42874</v>
      </c>
      <c r="C35" s="2" t="s">
        <v>37</v>
      </c>
      <c r="D35" s="2">
        <v>3</v>
      </c>
      <c r="E35" s="2">
        <v>3</v>
      </c>
      <c r="F35" s="2">
        <v>1</v>
      </c>
      <c r="G35" s="2">
        <v>1</v>
      </c>
      <c r="H35" s="2">
        <v>1</v>
      </c>
      <c r="I35" s="2">
        <v>4</v>
      </c>
      <c r="J35" s="2">
        <v>1</v>
      </c>
      <c r="K35" s="2">
        <v>4</v>
      </c>
      <c r="L35" s="2">
        <v>1</v>
      </c>
      <c r="M35" s="2">
        <v>2</v>
      </c>
      <c r="N35" s="2">
        <v>1</v>
      </c>
      <c r="O35" s="2">
        <v>2</v>
      </c>
      <c r="P35" s="2">
        <v>3</v>
      </c>
      <c r="Q35" s="2">
        <v>3</v>
      </c>
      <c r="R35" s="2">
        <v>4</v>
      </c>
      <c r="S35" s="2">
        <v>3</v>
      </c>
      <c r="T35" s="2">
        <v>3</v>
      </c>
      <c r="U35" s="2">
        <v>3</v>
      </c>
      <c r="V35" s="2">
        <v>2</v>
      </c>
      <c r="W35" s="2">
        <v>2</v>
      </c>
      <c r="X35" s="2">
        <f>I35+M35+N35+O35+P35+R35+U35</f>
        <v>19</v>
      </c>
      <c r="Y35" s="2">
        <f>D35+F35+G35+J35+K35+L35+Q35+S35+V35+W35</f>
        <v>21</v>
      </c>
      <c r="Z35" s="2">
        <f>E35+H35+T35</f>
        <v>7</v>
      </c>
      <c r="AA35" s="2">
        <f>SUM(D35:W35)</f>
        <v>47</v>
      </c>
      <c r="AB35" s="2">
        <f>X35/7</f>
        <v>2.7142857142857144</v>
      </c>
      <c r="AC35" s="2">
        <f>Y35/10</f>
        <v>2.1</v>
      </c>
      <c r="AD35" s="2">
        <f>Z35/3</f>
        <v>2.3333333333333335</v>
      </c>
      <c r="AE35" s="2">
        <f>AA35/20</f>
        <v>2.35</v>
      </c>
    </row>
    <row r="36" spans="1:31" x14ac:dyDescent="0.25">
      <c r="A36" s="2" t="s">
        <v>74</v>
      </c>
      <c r="B36" s="3">
        <v>42887</v>
      </c>
      <c r="C36" s="2" t="s">
        <v>161</v>
      </c>
      <c r="D36" s="2">
        <v>2</v>
      </c>
      <c r="E36" s="2">
        <v>4</v>
      </c>
      <c r="F36" s="2">
        <v>2</v>
      </c>
      <c r="H36" s="2">
        <v>4</v>
      </c>
      <c r="I36" s="2">
        <v>3</v>
      </c>
      <c r="J36" s="2">
        <v>2</v>
      </c>
      <c r="K36" s="2">
        <v>4</v>
      </c>
      <c r="L36" s="2">
        <v>2</v>
      </c>
      <c r="M36" s="2">
        <v>3</v>
      </c>
      <c r="N36" s="2">
        <v>4</v>
      </c>
      <c r="O36" s="2">
        <v>3</v>
      </c>
      <c r="P36" s="2">
        <v>3</v>
      </c>
      <c r="Q36" s="2">
        <v>2</v>
      </c>
      <c r="R36" s="2">
        <v>3</v>
      </c>
      <c r="S36" s="2">
        <v>2</v>
      </c>
      <c r="T36" s="2">
        <v>4</v>
      </c>
      <c r="U36" s="2">
        <v>3</v>
      </c>
      <c r="V36" s="2">
        <v>2</v>
      </c>
      <c r="W36" s="2">
        <v>2</v>
      </c>
      <c r="X36" s="2">
        <f>I36+M36+N36+O36+P36+R36+U36</f>
        <v>22</v>
      </c>
      <c r="Y36" s="2">
        <f>D36+F36+G36+J36+K36+L36+Q36+S36+V36+W36</f>
        <v>20</v>
      </c>
      <c r="Z36" s="2">
        <f>E36+H36+T36</f>
        <v>12</v>
      </c>
      <c r="AA36" s="2">
        <f>SUM(D36:W36)</f>
        <v>54</v>
      </c>
      <c r="AB36" s="2">
        <f>X36/7</f>
        <v>3.1428571428571428</v>
      </c>
      <c r="AC36" s="2">
        <f>Y36/10</f>
        <v>2</v>
      </c>
      <c r="AD36" s="2">
        <f>Z36/3</f>
        <v>4</v>
      </c>
      <c r="AE36" s="2">
        <f>AA36/20</f>
        <v>2.7</v>
      </c>
    </row>
    <row r="37" spans="1:31" x14ac:dyDescent="0.25">
      <c r="A37" s="2" t="s">
        <v>74</v>
      </c>
      <c r="B37" s="3">
        <v>42929</v>
      </c>
      <c r="C37" s="2" t="s">
        <v>85</v>
      </c>
      <c r="D37" s="2">
        <v>3</v>
      </c>
      <c r="E37" s="2">
        <v>4</v>
      </c>
      <c r="F37" s="2">
        <v>2</v>
      </c>
      <c r="G37" s="2">
        <v>2</v>
      </c>
      <c r="H37" s="2">
        <v>3</v>
      </c>
      <c r="I37" s="2">
        <v>4</v>
      </c>
      <c r="J37" s="2">
        <v>1</v>
      </c>
      <c r="K37" s="2">
        <v>3</v>
      </c>
      <c r="L37" s="2">
        <v>4</v>
      </c>
      <c r="M37" s="2">
        <v>3</v>
      </c>
      <c r="N37" s="2">
        <v>4</v>
      </c>
      <c r="O37" s="2">
        <v>2</v>
      </c>
      <c r="P37" s="2">
        <v>3</v>
      </c>
      <c r="Q37" s="2">
        <v>3</v>
      </c>
      <c r="R37" s="2">
        <v>3</v>
      </c>
      <c r="S37" s="2">
        <v>2</v>
      </c>
      <c r="T37" s="2">
        <v>4</v>
      </c>
      <c r="U37" s="2">
        <v>3</v>
      </c>
      <c r="V37" s="2">
        <v>1</v>
      </c>
      <c r="W37" s="2">
        <v>2</v>
      </c>
      <c r="X37" s="2">
        <f>I37+M37+N37+O37+P37+R37+U37</f>
        <v>22</v>
      </c>
      <c r="Y37" s="2">
        <f>D37+F37+G37+J37+K37+L37+Q37+S37+V37+W37</f>
        <v>23</v>
      </c>
      <c r="Z37" s="2">
        <f>E37+H37+T37</f>
        <v>11</v>
      </c>
      <c r="AA37" s="2">
        <f>SUM(D37:W37)</f>
        <v>56</v>
      </c>
      <c r="AB37" s="2">
        <f>X37/7</f>
        <v>3.1428571428571428</v>
      </c>
      <c r="AC37" s="2">
        <f>Y37/10</f>
        <v>2.2999999999999998</v>
      </c>
      <c r="AD37" s="2">
        <f>Z37/3</f>
        <v>3.6666666666666665</v>
      </c>
      <c r="AE37" s="2">
        <f>AA37/20</f>
        <v>2.8</v>
      </c>
    </row>
    <row r="38" spans="1:31" x14ac:dyDescent="0.25">
      <c r="A38" s="2" t="s">
        <v>83</v>
      </c>
      <c r="B38" s="3">
        <v>42747</v>
      </c>
      <c r="C38" s="2" t="s">
        <v>37</v>
      </c>
      <c r="D38" s="2">
        <v>1</v>
      </c>
      <c r="E38" s="2">
        <v>2</v>
      </c>
      <c r="F38" s="2">
        <v>3</v>
      </c>
      <c r="G38" s="2">
        <v>1</v>
      </c>
      <c r="H38" s="2">
        <v>2</v>
      </c>
      <c r="I38" s="2">
        <v>3</v>
      </c>
      <c r="J38" s="2">
        <v>1</v>
      </c>
      <c r="K38" s="2">
        <v>3</v>
      </c>
      <c r="L38" s="2">
        <v>1</v>
      </c>
      <c r="M38" s="2">
        <v>1</v>
      </c>
      <c r="N38" s="2">
        <v>4</v>
      </c>
      <c r="O38" s="2">
        <v>2</v>
      </c>
      <c r="P38" s="2">
        <v>3</v>
      </c>
      <c r="Q38" s="2">
        <v>2</v>
      </c>
      <c r="R38" s="2">
        <v>2</v>
      </c>
      <c r="S38" s="2">
        <v>1</v>
      </c>
      <c r="T38" s="2">
        <v>3</v>
      </c>
      <c r="U38" s="2">
        <v>2</v>
      </c>
      <c r="V38" s="2">
        <v>1</v>
      </c>
      <c r="W38" s="2">
        <v>2</v>
      </c>
      <c r="X38" s="2">
        <f>I38+M38+N38+O38+P38+R38+U38</f>
        <v>17</v>
      </c>
      <c r="Y38" s="2">
        <f>D38+F38+G38+J38+K38+L38+Q38+S38+V38+W38</f>
        <v>16</v>
      </c>
      <c r="Z38" s="2">
        <f>E38+H38+T38</f>
        <v>7</v>
      </c>
      <c r="AA38" s="2">
        <f>SUM(D38:W38)</f>
        <v>40</v>
      </c>
      <c r="AB38" s="2">
        <f>X38/7</f>
        <v>2.4285714285714284</v>
      </c>
      <c r="AC38" s="2">
        <f>Y38/10</f>
        <v>1.6</v>
      </c>
      <c r="AD38" s="2">
        <f>Z38/3</f>
        <v>2.3333333333333335</v>
      </c>
      <c r="AE38" s="2">
        <f>AA38/20</f>
        <v>2</v>
      </c>
    </row>
    <row r="39" spans="1:31" x14ac:dyDescent="0.25">
      <c r="A39" s="2" t="s">
        <v>83</v>
      </c>
      <c r="B39" s="3">
        <v>42857</v>
      </c>
      <c r="C39" s="2" t="s">
        <v>161</v>
      </c>
      <c r="D39" s="2">
        <v>2</v>
      </c>
      <c r="E39" s="2">
        <v>2</v>
      </c>
      <c r="F39" s="2">
        <v>2</v>
      </c>
      <c r="G39" s="2">
        <v>1</v>
      </c>
      <c r="H39" s="2">
        <v>2</v>
      </c>
      <c r="I39" s="2">
        <v>3</v>
      </c>
      <c r="J39" s="2">
        <v>1</v>
      </c>
      <c r="K39" s="2">
        <v>1</v>
      </c>
      <c r="L39" s="2">
        <v>1</v>
      </c>
      <c r="M39" s="2">
        <v>2</v>
      </c>
      <c r="N39" s="2">
        <v>4</v>
      </c>
      <c r="O39" s="2">
        <v>2</v>
      </c>
      <c r="P39" s="2">
        <v>2</v>
      </c>
      <c r="Q39" s="2">
        <v>3</v>
      </c>
      <c r="R39" s="2">
        <v>2</v>
      </c>
      <c r="S39" s="2">
        <v>1</v>
      </c>
      <c r="T39" s="2">
        <v>2</v>
      </c>
      <c r="U39" s="2">
        <v>2</v>
      </c>
      <c r="V39" s="2">
        <v>1</v>
      </c>
      <c r="W39" s="2">
        <v>2</v>
      </c>
      <c r="X39" s="2">
        <f>I39+M39+N39+O39+P39+R39+U39</f>
        <v>17</v>
      </c>
      <c r="Y39" s="2">
        <f>D39+F39+G39+J39+K39+L39+Q39+S39+V39+W39</f>
        <v>15</v>
      </c>
      <c r="Z39" s="2">
        <f>E39+H39+T39</f>
        <v>6</v>
      </c>
      <c r="AA39" s="2">
        <f>SUM(D39:W39)</f>
        <v>38</v>
      </c>
      <c r="AB39" s="2">
        <f>X39/7</f>
        <v>2.4285714285714284</v>
      </c>
      <c r="AC39" s="2">
        <f>Y39/10</f>
        <v>1.5</v>
      </c>
      <c r="AD39" s="2">
        <f>Z39/3</f>
        <v>2</v>
      </c>
      <c r="AE39" s="2">
        <f>AA39/20</f>
        <v>1.9</v>
      </c>
    </row>
    <row r="40" spans="1:31" x14ac:dyDescent="0.25">
      <c r="A40" s="2" t="s">
        <v>83</v>
      </c>
      <c r="B40" s="3">
        <v>42894</v>
      </c>
      <c r="C40" s="2" t="s">
        <v>85</v>
      </c>
      <c r="D40" s="2">
        <v>1</v>
      </c>
      <c r="E40" s="2">
        <v>2</v>
      </c>
      <c r="F40" s="2">
        <v>2</v>
      </c>
      <c r="G40" s="2">
        <v>1</v>
      </c>
      <c r="H40" s="2">
        <v>2</v>
      </c>
      <c r="I40" s="2">
        <v>2</v>
      </c>
      <c r="J40" s="2">
        <v>1</v>
      </c>
      <c r="K40" s="2">
        <v>1</v>
      </c>
      <c r="L40" s="2">
        <v>1</v>
      </c>
      <c r="M40" s="2">
        <v>2</v>
      </c>
      <c r="N40" s="2">
        <v>2</v>
      </c>
      <c r="O40" s="2">
        <v>2</v>
      </c>
      <c r="P40" s="2">
        <v>2</v>
      </c>
      <c r="Q40" s="2">
        <v>2</v>
      </c>
      <c r="R40" s="2">
        <v>3</v>
      </c>
      <c r="S40" s="2">
        <v>1</v>
      </c>
      <c r="T40" s="2">
        <v>3</v>
      </c>
      <c r="U40" s="2">
        <v>2</v>
      </c>
      <c r="V40" s="2">
        <v>1</v>
      </c>
      <c r="W40" s="2">
        <v>1</v>
      </c>
      <c r="X40" s="2">
        <f>I40+M40+N40+O40+P40+R40+U40</f>
        <v>15</v>
      </c>
      <c r="Y40" s="2">
        <f>D40+F40+G40+J40+K40+L40+Q40+S40+V40+W40</f>
        <v>12</v>
      </c>
      <c r="Z40" s="2">
        <f>E40+H40+T40</f>
        <v>7</v>
      </c>
      <c r="AA40" s="2">
        <f>SUM(D40:W40)</f>
        <v>34</v>
      </c>
      <c r="AB40" s="2">
        <f>X40/7</f>
        <v>2.1428571428571428</v>
      </c>
      <c r="AC40" s="2">
        <f>Y40/10</f>
        <v>1.2</v>
      </c>
      <c r="AD40" s="2">
        <f>Z40/3</f>
        <v>2.3333333333333335</v>
      </c>
      <c r="AE40" s="2">
        <f>AA40/20</f>
        <v>1.7</v>
      </c>
    </row>
    <row r="41" spans="1:31" x14ac:dyDescent="0.25">
      <c r="A41" s="2" t="s">
        <v>78</v>
      </c>
      <c r="B41" s="3">
        <v>42761</v>
      </c>
      <c r="C41" s="2" t="s">
        <v>37</v>
      </c>
      <c r="D41" s="2">
        <v>4</v>
      </c>
      <c r="E41" s="2">
        <v>4</v>
      </c>
      <c r="F41" s="2">
        <v>4</v>
      </c>
      <c r="G41" s="2">
        <v>4</v>
      </c>
      <c r="H41" s="2">
        <v>3</v>
      </c>
      <c r="I41" s="2">
        <v>4</v>
      </c>
      <c r="J41" s="2">
        <v>4</v>
      </c>
      <c r="K41" s="2">
        <v>3</v>
      </c>
      <c r="L41" s="2">
        <v>1</v>
      </c>
      <c r="M41" s="2">
        <v>4</v>
      </c>
      <c r="N41" s="2">
        <v>3</v>
      </c>
      <c r="O41" s="2">
        <v>3</v>
      </c>
      <c r="P41" s="2">
        <v>4</v>
      </c>
      <c r="Q41" s="2">
        <v>4</v>
      </c>
      <c r="R41" s="2">
        <v>3</v>
      </c>
      <c r="S41" s="2">
        <v>4</v>
      </c>
      <c r="T41" s="2">
        <v>4</v>
      </c>
      <c r="U41" s="2">
        <v>4</v>
      </c>
      <c r="V41" s="2">
        <v>4</v>
      </c>
      <c r="W41" s="2">
        <v>1</v>
      </c>
      <c r="X41" s="2">
        <f>I41+M41+N41+O41+P41+R41+U41</f>
        <v>25</v>
      </c>
      <c r="Y41" s="2">
        <f>D41+F41+G41+J41+K41+L41+Q41+S41+V41+W41</f>
        <v>33</v>
      </c>
      <c r="Z41" s="2">
        <f>E41+H41+T41</f>
        <v>11</v>
      </c>
      <c r="AA41" s="2">
        <f>SUM(D41:W41)</f>
        <v>69</v>
      </c>
      <c r="AB41" s="2">
        <f>X41/7</f>
        <v>3.5714285714285716</v>
      </c>
      <c r="AC41" s="2">
        <f>Y41/10</f>
        <v>3.3</v>
      </c>
      <c r="AD41" s="2">
        <f>Z41/3</f>
        <v>3.6666666666666665</v>
      </c>
      <c r="AE41" s="2">
        <f>AA41/20</f>
        <v>3.45</v>
      </c>
    </row>
    <row r="42" spans="1:31" x14ac:dyDescent="0.25">
      <c r="A42" s="2" t="s">
        <v>78</v>
      </c>
      <c r="B42" s="3">
        <v>42846</v>
      </c>
      <c r="C42" s="2" t="s">
        <v>161</v>
      </c>
      <c r="D42" s="2">
        <v>2</v>
      </c>
      <c r="E42" s="2">
        <v>4</v>
      </c>
      <c r="F42" s="2">
        <v>2</v>
      </c>
      <c r="G42" s="2">
        <v>1</v>
      </c>
      <c r="H42" s="2">
        <v>4</v>
      </c>
      <c r="I42" s="2">
        <v>3</v>
      </c>
      <c r="J42" s="2">
        <v>4</v>
      </c>
      <c r="K42" s="2">
        <v>4</v>
      </c>
      <c r="L42" s="2">
        <v>4</v>
      </c>
      <c r="M42" s="2">
        <v>4</v>
      </c>
      <c r="N42" s="2">
        <v>3</v>
      </c>
      <c r="O42" s="2">
        <v>3</v>
      </c>
      <c r="P42" s="2">
        <v>4</v>
      </c>
      <c r="Q42" s="2">
        <v>4</v>
      </c>
      <c r="R42" s="2">
        <v>3</v>
      </c>
      <c r="S42" s="2">
        <v>4</v>
      </c>
      <c r="T42" s="2">
        <v>4</v>
      </c>
      <c r="U42" s="2">
        <v>4</v>
      </c>
      <c r="V42" s="2">
        <v>4</v>
      </c>
      <c r="W42" s="2">
        <v>1</v>
      </c>
      <c r="X42" s="2">
        <f>I42+M42+N42+O42+P42+R42+U42</f>
        <v>24</v>
      </c>
      <c r="Y42" s="2">
        <f>D42+F42+G42+J42+K42+L42+Q42+S42+V42+W42</f>
        <v>30</v>
      </c>
      <c r="Z42" s="2">
        <f>E42+H42+T42</f>
        <v>12</v>
      </c>
      <c r="AA42" s="2">
        <f>SUM(D42:W42)</f>
        <v>66</v>
      </c>
      <c r="AB42" s="2">
        <f>X42/7</f>
        <v>3.4285714285714284</v>
      </c>
      <c r="AC42" s="2">
        <f>Y42/10</f>
        <v>3</v>
      </c>
      <c r="AD42" s="2">
        <f>Z42/3</f>
        <v>4</v>
      </c>
      <c r="AE42" s="2">
        <f>AA42/20</f>
        <v>3.3</v>
      </c>
    </row>
    <row r="43" spans="1:31" x14ac:dyDescent="0.25">
      <c r="A43" s="2" t="s">
        <v>78</v>
      </c>
      <c r="B43" s="3">
        <v>42886</v>
      </c>
      <c r="C43" s="2" t="s">
        <v>85</v>
      </c>
      <c r="D43" s="2">
        <v>4</v>
      </c>
      <c r="E43" s="2">
        <v>4</v>
      </c>
      <c r="F43" s="2">
        <v>4</v>
      </c>
      <c r="G43" s="2">
        <v>4</v>
      </c>
      <c r="H43" s="2">
        <v>4</v>
      </c>
      <c r="I43" s="2">
        <v>4</v>
      </c>
      <c r="J43" s="2">
        <v>4</v>
      </c>
      <c r="K43" s="2">
        <v>4</v>
      </c>
      <c r="L43" s="2">
        <v>4</v>
      </c>
      <c r="M43" s="2">
        <v>4</v>
      </c>
      <c r="N43" s="2">
        <v>4</v>
      </c>
      <c r="O43" s="2">
        <v>4</v>
      </c>
      <c r="P43" s="2">
        <v>4</v>
      </c>
      <c r="Q43" s="2">
        <v>4</v>
      </c>
      <c r="R43" s="2">
        <v>4</v>
      </c>
      <c r="S43" s="2">
        <v>4</v>
      </c>
      <c r="T43" s="2">
        <v>4</v>
      </c>
      <c r="U43" s="2">
        <v>4</v>
      </c>
      <c r="V43" s="2">
        <v>4</v>
      </c>
      <c r="W43" s="2">
        <v>4</v>
      </c>
      <c r="X43" s="2">
        <f>I43+M43+N43+O43+P43+R43+U43</f>
        <v>28</v>
      </c>
      <c r="Y43" s="2">
        <f>D43+F43+G43+J43+K43+L43+Q43+S43+V43+W43</f>
        <v>40</v>
      </c>
      <c r="Z43" s="2">
        <f>E43+H43+T43</f>
        <v>12</v>
      </c>
      <c r="AA43" s="2">
        <f>SUM(D43:W43)</f>
        <v>80</v>
      </c>
      <c r="AB43" s="2">
        <f>X43/7</f>
        <v>4</v>
      </c>
      <c r="AC43" s="2">
        <f>Y43/10</f>
        <v>4</v>
      </c>
      <c r="AD43" s="2">
        <f>Z43/3</f>
        <v>4</v>
      </c>
      <c r="AE43" s="2">
        <f>AA43/20</f>
        <v>4</v>
      </c>
    </row>
    <row r="44" spans="1:31" x14ac:dyDescent="0.25">
      <c r="A44" s="2" t="s">
        <v>80</v>
      </c>
      <c r="B44" s="3">
        <v>42760</v>
      </c>
      <c r="C44" s="2" t="s">
        <v>37</v>
      </c>
      <c r="D44" s="2">
        <v>4</v>
      </c>
      <c r="E44" s="2">
        <v>4</v>
      </c>
      <c r="F44" s="2">
        <v>4</v>
      </c>
      <c r="G44" s="2">
        <v>4</v>
      </c>
      <c r="H44" s="2">
        <v>3</v>
      </c>
      <c r="I44" s="2">
        <v>4</v>
      </c>
      <c r="J44" s="2">
        <v>4</v>
      </c>
      <c r="K44" s="2">
        <v>2</v>
      </c>
      <c r="L44" s="2">
        <v>2</v>
      </c>
      <c r="M44" s="2">
        <v>3</v>
      </c>
      <c r="N44" s="2">
        <v>3</v>
      </c>
      <c r="O44" s="2">
        <v>3</v>
      </c>
      <c r="P44" s="2">
        <v>2</v>
      </c>
      <c r="Q44" s="2">
        <v>4</v>
      </c>
      <c r="R44" s="2">
        <v>2</v>
      </c>
      <c r="S44" s="2">
        <v>4</v>
      </c>
      <c r="T44" s="2">
        <v>4</v>
      </c>
      <c r="U44" s="2">
        <v>4</v>
      </c>
      <c r="V44" s="2">
        <v>3</v>
      </c>
      <c r="W44" s="2">
        <v>2</v>
      </c>
      <c r="X44" s="2">
        <f>I44+M44+N44+O44+P44+R44+U44</f>
        <v>21</v>
      </c>
      <c r="Y44" s="2">
        <f>D44+F44+G44+J44+K44+L44+Q44+S44+V44+W44</f>
        <v>33</v>
      </c>
      <c r="Z44" s="2">
        <f>E44+H44+T44</f>
        <v>11</v>
      </c>
      <c r="AA44" s="2">
        <f>SUM(D44:W44)</f>
        <v>65</v>
      </c>
      <c r="AB44" s="2">
        <f>X44/7</f>
        <v>3</v>
      </c>
      <c r="AC44" s="2">
        <f>Y44/10</f>
        <v>3.3</v>
      </c>
      <c r="AD44" s="2">
        <f>Z44/3</f>
        <v>3.6666666666666665</v>
      </c>
      <c r="AE44" s="2">
        <f>AA44/20</f>
        <v>3.25</v>
      </c>
    </row>
    <row r="45" spans="1:31" x14ac:dyDescent="0.25">
      <c r="A45" s="2" t="s">
        <v>80</v>
      </c>
      <c r="B45" s="3">
        <v>42850</v>
      </c>
      <c r="C45" s="2" t="s">
        <v>161</v>
      </c>
      <c r="D45" s="2">
        <v>2</v>
      </c>
      <c r="E45" s="2">
        <v>2</v>
      </c>
      <c r="F45" s="2">
        <v>3</v>
      </c>
      <c r="G45" s="2">
        <v>4</v>
      </c>
      <c r="H45" s="2">
        <v>2</v>
      </c>
      <c r="I45" s="2">
        <v>4</v>
      </c>
      <c r="J45" s="2">
        <v>4</v>
      </c>
      <c r="K45" s="2">
        <v>1</v>
      </c>
      <c r="L45" s="2">
        <v>1</v>
      </c>
      <c r="M45" s="2">
        <v>3</v>
      </c>
      <c r="N45" s="2">
        <v>4</v>
      </c>
      <c r="O45" s="2">
        <v>3</v>
      </c>
      <c r="P45" s="2">
        <v>3</v>
      </c>
      <c r="Q45" s="2">
        <v>2</v>
      </c>
      <c r="R45" s="2">
        <v>4</v>
      </c>
      <c r="S45" s="2">
        <v>2</v>
      </c>
      <c r="T45" s="2">
        <v>4</v>
      </c>
      <c r="U45" s="2">
        <v>4</v>
      </c>
      <c r="V45" s="2">
        <v>3</v>
      </c>
      <c r="W45" s="2">
        <v>4</v>
      </c>
      <c r="X45" s="2">
        <f>I45+M45+N45+O45+P45+R45+U45</f>
        <v>25</v>
      </c>
      <c r="Y45" s="2">
        <f>D45+F45+G45+J45+K45+L45+Q45+S45+V45+W45</f>
        <v>26</v>
      </c>
      <c r="Z45" s="2">
        <f>E45+H45+T45</f>
        <v>8</v>
      </c>
      <c r="AA45" s="2">
        <f>SUM(D45:W45)</f>
        <v>59</v>
      </c>
      <c r="AB45" s="2">
        <f>X45/7</f>
        <v>3.5714285714285716</v>
      </c>
      <c r="AC45" s="2">
        <f>Y45/10</f>
        <v>2.6</v>
      </c>
      <c r="AD45" s="2">
        <f>Z45/3</f>
        <v>2.6666666666666665</v>
      </c>
      <c r="AE45" s="2">
        <f>AA45/20</f>
        <v>2.95</v>
      </c>
    </row>
    <row r="46" spans="1:31" x14ac:dyDescent="0.25">
      <c r="A46" s="2" t="s">
        <v>80</v>
      </c>
      <c r="B46" s="3">
        <v>42879</v>
      </c>
      <c r="C46" s="2" t="s">
        <v>85</v>
      </c>
      <c r="D46" s="2">
        <v>1</v>
      </c>
      <c r="E46" s="2">
        <v>3</v>
      </c>
      <c r="F46" s="2">
        <v>3</v>
      </c>
      <c r="G46" s="2">
        <v>4</v>
      </c>
      <c r="H46" s="2">
        <v>3</v>
      </c>
      <c r="I46" s="2">
        <v>4</v>
      </c>
      <c r="J46" s="2">
        <v>4</v>
      </c>
      <c r="K46" s="2">
        <v>1</v>
      </c>
      <c r="L46" s="2">
        <v>3</v>
      </c>
      <c r="M46" s="2">
        <v>3</v>
      </c>
      <c r="N46" s="2">
        <v>4</v>
      </c>
      <c r="O46" s="2">
        <v>3</v>
      </c>
      <c r="P46" s="2">
        <v>3</v>
      </c>
      <c r="Q46" s="2">
        <v>4</v>
      </c>
      <c r="R46" s="2">
        <v>4</v>
      </c>
      <c r="S46" s="2">
        <v>4</v>
      </c>
      <c r="T46" s="2">
        <v>4</v>
      </c>
      <c r="U46" s="2">
        <v>3</v>
      </c>
      <c r="V46" s="2">
        <v>3</v>
      </c>
      <c r="W46" s="2">
        <v>2</v>
      </c>
      <c r="X46" s="2">
        <f>I46+M46+N46+O46+P46+R46+U46</f>
        <v>24</v>
      </c>
      <c r="Y46" s="2">
        <f>D46+F46+G46+J46+K46+L46+Q46+S46+V46+W46</f>
        <v>29</v>
      </c>
      <c r="Z46" s="2">
        <f>E46+H46+T46</f>
        <v>10</v>
      </c>
      <c r="AA46" s="2">
        <f>SUM(D46:W46)</f>
        <v>63</v>
      </c>
      <c r="AB46" s="2">
        <f>X46/7</f>
        <v>3.4285714285714284</v>
      </c>
      <c r="AC46" s="2">
        <f>Y46/10</f>
        <v>2.9</v>
      </c>
      <c r="AD46" s="2">
        <f>Z46/3</f>
        <v>3.3333333333333335</v>
      </c>
      <c r="AE46" s="2">
        <f>AA46/20</f>
        <v>3.15</v>
      </c>
    </row>
    <row r="47" spans="1:31" x14ac:dyDescent="0.25">
      <c r="A47" s="2" t="s">
        <v>88</v>
      </c>
      <c r="B47" s="3">
        <v>42767</v>
      </c>
      <c r="C47" s="2" t="s">
        <v>37</v>
      </c>
      <c r="D47" s="2">
        <v>4</v>
      </c>
      <c r="E47" s="2">
        <v>1</v>
      </c>
      <c r="F47" s="2">
        <v>2</v>
      </c>
      <c r="G47" s="2">
        <v>4</v>
      </c>
      <c r="H47" s="2">
        <v>1</v>
      </c>
      <c r="I47" s="2">
        <v>2</v>
      </c>
      <c r="J47" s="2">
        <v>4</v>
      </c>
      <c r="K47" s="2">
        <v>2</v>
      </c>
      <c r="L47" s="2">
        <v>2</v>
      </c>
      <c r="M47" s="2">
        <v>3</v>
      </c>
      <c r="N47" s="2">
        <v>3</v>
      </c>
      <c r="O47" s="2">
        <v>3</v>
      </c>
      <c r="P47" s="2">
        <v>3</v>
      </c>
      <c r="Q47" s="2">
        <v>2</v>
      </c>
      <c r="R47" s="2">
        <v>3</v>
      </c>
      <c r="S47" s="2">
        <v>2</v>
      </c>
      <c r="T47" s="2">
        <v>3</v>
      </c>
      <c r="U47" s="2">
        <v>3</v>
      </c>
      <c r="V47" s="2">
        <v>2</v>
      </c>
      <c r="W47" s="2">
        <v>2</v>
      </c>
      <c r="X47" s="2">
        <f>I47+M47+N47+O47+P47+R47+U47</f>
        <v>20</v>
      </c>
      <c r="Y47" s="2">
        <f>D47+F47+G47+J47+K47+L47+Q47+S47+V47+W47</f>
        <v>26</v>
      </c>
      <c r="Z47" s="2">
        <f>E47+H47+T47</f>
        <v>5</v>
      </c>
      <c r="AA47" s="2">
        <f>SUM(D47:W47)</f>
        <v>51</v>
      </c>
      <c r="AB47" s="2">
        <f>X47/7</f>
        <v>2.8571428571428572</v>
      </c>
      <c r="AC47" s="2">
        <f>Y47/10</f>
        <v>2.6</v>
      </c>
      <c r="AD47" s="2">
        <f>Z47/3</f>
        <v>1.6666666666666667</v>
      </c>
      <c r="AE47" s="2">
        <f>AA47/20</f>
        <v>2.5499999999999998</v>
      </c>
    </row>
    <row r="48" spans="1:31" x14ac:dyDescent="0.25">
      <c r="A48" s="2" t="s">
        <v>88</v>
      </c>
      <c r="B48" s="3">
        <v>42888</v>
      </c>
      <c r="C48" s="2" t="s">
        <v>161</v>
      </c>
      <c r="D48" s="2">
        <v>3</v>
      </c>
      <c r="E48" s="2">
        <v>2</v>
      </c>
      <c r="F48" s="2">
        <v>3</v>
      </c>
      <c r="G48" s="2">
        <v>2</v>
      </c>
      <c r="H48" s="2">
        <v>2</v>
      </c>
      <c r="I48" s="2">
        <v>2</v>
      </c>
      <c r="J48" s="2">
        <v>3</v>
      </c>
      <c r="K48" s="2">
        <v>3</v>
      </c>
      <c r="L48" s="2">
        <v>1</v>
      </c>
      <c r="M48" s="2">
        <v>3</v>
      </c>
      <c r="N48" s="2">
        <v>3</v>
      </c>
      <c r="O48" s="2">
        <v>3</v>
      </c>
      <c r="P48" s="2">
        <v>3</v>
      </c>
      <c r="Q48" s="2">
        <v>2</v>
      </c>
      <c r="R48" s="2">
        <v>3</v>
      </c>
      <c r="S48" s="2">
        <v>1</v>
      </c>
      <c r="T48" s="2">
        <v>3</v>
      </c>
      <c r="U48" s="2">
        <v>2</v>
      </c>
      <c r="V48" s="2">
        <v>3</v>
      </c>
      <c r="W48" s="2">
        <v>1</v>
      </c>
      <c r="X48" s="2">
        <f>I48+M48+N48+O48+P48+R48+U48</f>
        <v>19</v>
      </c>
      <c r="Y48" s="2">
        <f>D48+F48+G48+J48+K48+L48+Q48+S48+V48+W48</f>
        <v>22</v>
      </c>
      <c r="Z48" s="2">
        <f>E48+H48+T48</f>
        <v>7</v>
      </c>
      <c r="AA48" s="2">
        <f>SUM(D48:W48)</f>
        <v>48</v>
      </c>
      <c r="AB48" s="2">
        <f>X48/7</f>
        <v>2.7142857142857144</v>
      </c>
      <c r="AC48" s="2">
        <f>Y48/10</f>
        <v>2.2000000000000002</v>
      </c>
      <c r="AD48" s="2">
        <f>Z48/3</f>
        <v>2.3333333333333335</v>
      </c>
      <c r="AE48" s="2">
        <f>AA48/20</f>
        <v>2.4</v>
      </c>
    </row>
    <row r="49" spans="1:31" x14ac:dyDescent="0.25">
      <c r="A49" s="2" t="s">
        <v>88</v>
      </c>
      <c r="B49" s="3">
        <v>42919</v>
      </c>
      <c r="C49" s="2" t="s">
        <v>85</v>
      </c>
      <c r="D49" s="2">
        <v>1</v>
      </c>
      <c r="E49" s="2">
        <v>2</v>
      </c>
      <c r="F49" s="2">
        <v>1</v>
      </c>
      <c r="G49" s="2">
        <v>3</v>
      </c>
      <c r="H49" s="2">
        <v>2</v>
      </c>
      <c r="I49" s="2">
        <v>3</v>
      </c>
      <c r="J49" s="2">
        <v>4</v>
      </c>
      <c r="K49" s="2">
        <v>3</v>
      </c>
      <c r="L49" s="2">
        <v>1</v>
      </c>
      <c r="M49" s="2">
        <v>3</v>
      </c>
      <c r="N49" s="2">
        <v>4</v>
      </c>
      <c r="O49" s="2">
        <v>3</v>
      </c>
      <c r="P49" s="2">
        <v>3</v>
      </c>
      <c r="Q49" s="2">
        <v>3</v>
      </c>
      <c r="R49" s="2">
        <v>3</v>
      </c>
      <c r="S49" s="2">
        <v>2</v>
      </c>
      <c r="T49" s="2">
        <v>3</v>
      </c>
      <c r="U49" s="2">
        <v>2</v>
      </c>
      <c r="V49" s="2">
        <v>1</v>
      </c>
      <c r="W49" s="2">
        <v>1</v>
      </c>
      <c r="X49" s="2">
        <f>I49+M49+N49+O49+P49+R49+U49</f>
        <v>21</v>
      </c>
      <c r="Y49" s="2">
        <f>D49+F49+G49+J49+K49+L49+Q49+S49+V49+W49</f>
        <v>20</v>
      </c>
      <c r="Z49" s="2">
        <f>E49+H49+T49</f>
        <v>7</v>
      </c>
      <c r="AA49" s="2">
        <f>SUM(D49:W49)</f>
        <v>48</v>
      </c>
      <c r="AB49" s="2">
        <f>X49/7</f>
        <v>3</v>
      </c>
      <c r="AC49" s="2">
        <f>Y49/10</f>
        <v>2</v>
      </c>
      <c r="AD49" s="2">
        <f>Z49/3</f>
        <v>2.3333333333333335</v>
      </c>
      <c r="AE49" s="2">
        <f>AA49/20</f>
        <v>2.4</v>
      </c>
    </row>
    <row r="50" spans="1:31" x14ac:dyDescent="0.25">
      <c r="A50" s="2" t="s">
        <v>119</v>
      </c>
      <c r="B50" s="3">
        <v>42762</v>
      </c>
      <c r="C50" s="2" t="s">
        <v>37</v>
      </c>
      <c r="D50" s="2">
        <v>4</v>
      </c>
      <c r="E50" s="2">
        <v>4</v>
      </c>
      <c r="F50" s="2">
        <v>4</v>
      </c>
      <c r="G50" s="2">
        <v>4</v>
      </c>
      <c r="H50" s="2">
        <v>2</v>
      </c>
      <c r="I50" s="2">
        <v>4</v>
      </c>
      <c r="J50" s="2">
        <v>4</v>
      </c>
      <c r="K50" s="2">
        <v>3</v>
      </c>
      <c r="L50" s="2">
        <v>4</v>
      </c>
      <c r="M50" s="2">
        <v>4</v>
      </c>
      <c r="N50" s="2">
        <v>4</v>
      </c>
      <c r="O50" s="2">
        <v>4</v>
      </c>
      <c r="P50" s="2">
        <v>4</v>
      </c>
      <c r="Q50" s="2">
        <v>4</v>
      </c>
      <c r="R50" s="2">
        <v>4</v>
      </c>
      <c r="S50" s="2">
        <v>4</v>
      </c>
      <c r="T50" s="2">
        <v>4</v>
      </c>
      <c r="U50" s="2">
        <v>4</v>
      </c>
      <c r="V50" s="2">
        <v>4</v>
      </c>
      <c r="W50" s="2">
        <v>4</v>
      </c>
      <c r="X50" s="2">
        <f>I50+M50+N50+O50+P50+R50+U50</f>
        <v>28</v>
      </c>
      <c r="Y50" s="2">
        <f>D50+F50+G50+J50+K50+L50+Q50+S50+V50+W50</f>
        <v>39</v>
      </c>
      <c r="Z50" s="2">
        <f>E50+H50+T50</f>
        <v>10</v>
      </c>
      <c r="AA50" s="2">
        <f>SUM(D50:W50)</f>
        <v>77</v>
      </c>
      <c r="AB50" s="2">
        <f>X50/7</f>
        <v>4</v>
      </c>
      <c r="AC50" s="2">
        <f>Y50/10</f>
        <v>3.9</v>
      </c>
      <c r="AD50" s="2">
        <f>Z50/3</f>
        <v>3.3333333333333335</v>
      </c>
      <c r="AE50" s="2">
        <f>AA50/20</f>
        <v>3.85</v>
      </c>
    </row>
    <row r="51" spans="1:31" x14ac:dyDescent="0.25">
      <c r="A51" s="2" t="s">
        <v>119</v>
      </c>
      <c r="B51" s="3">
        <v>42877</v>
      </c>
      <c r="C51" s="2" t="s">
        <v>161</v>
      </c>
      <c r="D51" s="2">
        <v>3</v>
      </c>
      <c r="E51" s="2">
        <v>4</v>
      </c>
      <c r="G51" s="2">
        <v>3</v>
      </c>
      <c r="H51" s="2">
        <v>4</v>
      </c>
      <c r="I51" s="2">
        <v>4</v>
      </c>
      <c r="J51" s="2">
        <v>4</v>
      </c>
      <c r="K51" s="2">
        <v>3</v>
      </c>
      <c r="L51" s="2">
        <v>4</v>
      </c>
      <c r="M51" s="2">
        <v>4</v>
      </c>
      <c r="N51" s="2">
        <v>4</v>
      </c>
      <c r="O51" s="2">
        <v>3</v>
      </c>
      <c r="P51" s="2">
        <v>4</v>
      </c>
      <c r="Q51" s="2">
        <v>4</v>
      </c>
      <c r="R51" s="2">
        <v>3</v>
      </c>
      <c r="S51" s="2">
        <v>4</v>
      </c>
      <c r="T51" s="2">
        <v>4</v>
      </c>
      <c r="U51" s="2">
        <v>3</v>
      </c>
      <c r="V51" s="2">
        <v>4</v>
      </c>
      <c r="W51" s="2">
        <v>4</v>
      </c>
      <c r="X51" s="2">
        <f>I51+M51+N51+O51+P51+R51+U51</f>
        <v>25</v>
      </c>
      <c r="Y51" s="2">
        <f>D51+F51+G51+J51+K51+L51+Q51+S51+V51+W51</f>
        <v>33</v>
      </c>
      <c r="Z51" s="2">
        <f>E51+H51+T51</f>
        <v>12</v>
      </c>
      <c r="AA51" s="2">
        <f>SUM(D51:W51)</f>
        <v>70</v>
      </c>
      <c r="AB51" s="2">
        <f>X51/7</f>
        <v>3.5714285714285716</v>
      </c>
      <c r="AC51" s="2">
        <f>Y51/10</f>
        <v>3.3</v>
      </c>
      <c r="AD51" s="2">
        <f>Z51/3</f>
        <v>4</v>
      </c>
      <c r="AE51" s="2">
        <f>AA51/20</f>
        <v>3.5</v>
      </c>
    </row>
    <row r="52" spans="1:31" x14ac:dyDescent="0.25">
      <c r="A52" s="2" t="s">
        <v>119</v>
      </c>
      <c r="B52" s="3">
        <v>42909</v>
      </c>
      <c r="C52" s="2" t="s">
        <v>85</v>
      </c>
      <c r="D52" s="2">
        <v>3</v>
      </c>
      <c r="E52" s="2">
        <v>4</v>
      </c>
      <c r="F52" s="2">
        <v>3</v>
      </c>
      <c r="G52" s="2">
        <v>4</v>
      </c>
      <c r="H52" s="2">
        <v>4</v>
      </c>
      <c r="I52" s="2">
        <v>4</v>
      </c>
      <c r="J52" s="2">
        <v>4</v>
      </c>
      <c r="K52" s="2">
        <v>4</v>
      </c>
      <c r="L52" s="2">
        <v>4</v>
      </c>
      <c r="M52" s="2">
        <v>4</v>
      </c>
      <c r="N52" s="2">
        <v>4</v>
      </c>
      <c r="O52" s="2">
        <v>3</v>
      </c>
      <c r="P52" s="2">
        <v>4</v>
      </c>
      <c r="Q52" s="2">
        <v>4</v>
      </c>
      <c r="R52" s="2">
        <v>4</v>
      </c>
      <c r="S52" s="2">
        <v>4</v>
      </c>
      <c r="T52" s="2">
        <v>4</v>
      </c>
      <c r="U52" s="2">
        <v>4</v>
      </c>
      <c r="V52" s="2">
        <v>4</v>
      </c>
      <c r="W52" s="2">
        <v>4</v>
      </c>
      <c r="X52" s="2">
        <f>I52+M52+N52+O52+P52+R52+U52</f>
        <v>27</v>
      </c>
      <c r="Y52" s="2">
        <f>D52+F52+G52+J52+K52+L52+Q52+S52+V52+W52</f>
        <v>38</v>
      </c>
      <c r="Z52" s="2">
        <f>E52+H52+T52</f>
        <v>12</v>
      </c>
      <c r="AA52" s="2">
        <f>SUM(D52:W52)</f>
        <v>77</v>
      </c>
      <c r="AB52" s="2">
        <f>X52/7</f>
        <v>3.8571428571428572</v>
      </c>
      <c r="AC52" s="2">
        <f>Y52/10</f>
        <v>3.8</v>
      </c>
      <c r="AD52" s="2">
        <f>Z52/3</f>
        <v>4</v>
      </c>
      <c r="AE52" s="2">
        <f>AA52/20</f>
        <v>3.85</v>
      </c>
    </row>
    <row r="53" spans="1:31" x14ac:dyDescent="0.25">
      <c r="A53" s="2" t="s">
        <v>82</v>
      </c>
      <c r="B53" s="3">
        <v>42780</v>
      </c>
      <c r="C53" s="2" t="s">
        <v>37</v>
      </c>
      <c r="D53" s="2">
        <v>2</v>
      </c>
      <c r="E53" s="2">
        <v>3</v>
      </c>
      <c r="F53" s="2">
        <v>2</v>
      </c>
      <c r="G53" s="2">
        <v>3</v>
      </c>
      <c r="H53" s="2">
        <v>3</v>
      </c>
      <c r="I53" s="2">
        <v>3</v>
      </c>
      <c r="J53" s="2">
        <v>3</v>
      </c>
      <c r="K53" s="2">
        <v>2</v>
      </c>
      <c r="L53" s="2">
        <v>2</v>
      </c>
      <c r="M53" s="2">
        <v>2</v>
      </c>
      <c r="N53" s="2">
        <v>3</v>
      </c>
      <c r="O53" s="2">
        <v>2</v>
      </c>
      <c r="P53" s="2">
        <v>3</v>
      </c>
      <c r="Q53" s="2">
        <v>3</v>
      </c>
      <c r="R53" s="2">
        <v>3</v>
      </c>
      <c r="S53" s="2">
        <v>4</v>
      </c>
      <c r="T53" s="2">
        <v>3</v>
      </c>
      <c r="U53" s="2">
        <v>3</v>
      </c>
      <c r="V53" s="2">
        <v>3</v>
      </c>
      <c r="W53" s="2">
        <v>2</v>
      </c>
      <c r="X53" s="2">
        <f>I53+M53+N53+O53+P53+R53+U53</f>
        <v>19</v>
      </c>
      <c r="Y53" s="2">
        <f>D53+F53+G53+J53+K53+L53+Q53+S53+V53+W53</f>
        <v>26</v>
      </c>
      <c r="Z53" s="2">
        <f>E53+H53+T53</f>
        <v>9</v>
      </c>
      <c r="AA53" s="2">
        <f>SUM(D53:W53)</f>
        <v>54</v>
      </c>
      <c r="AB53" s="2">
        <f>X53/7</f>
        <v>2.7142857142857144</v>
      </c>
      <c r="AC53" s="2">
        <f>Y53/10</f>
        <v>2.6</v>
      </c>
      <c r="AD53" s="2">
        <f>Z53/3</f>
        <v>3</v>
      </c>
      <c r="AE53" s="2">
        <f>AA53/20</f>
        <v>2.7</v>
      </c>
    </row>
    <row r="54" spans="1:31" x14ac:dyDescent="0.25">
      <c r="A54" s="2" t="s">
        <v>82</v>
      </c>
      <c r="B54" s="3">
        <v>42864</v>
      </c>
      <c r="C54" s="2" t="s">
        <v>161</v>
      </c>
      <c r="D54" s="2">
        <v>3</v>
      </c>
      <c r="E54" s="2">
        <v>3</v>
      </c>
      <c r="F54" s="2">
        <v>3</v>
      </c>
      <c r="G54" s="2">
        <v>2</v>
      </c>
      <c r="H54" s="2">
        <v>3</v>
      </c>
      <c r="I54" s="2">
        <v>3</v>
      </c>
      <c r="J54" s="2">
        <v>3</v>
      </c>
      <c r="K54" s="2">
        <v>2</v>
      </c>
      <c r="L54" s="2">
        <v>3</v>
      </c>
      <c r="M54" s="2">
        <v>2</v>
      </c>
      <c r="N54" s="2">
        <v>3</v>
      </c>
      <c r="O54" s="2">
        <v>3</v>
      </c>
      <c r="P54" s="2">
        <v>3</v>
      </c>
      <c r="Q54" s="2">
        <v>3</v>
      </c>
      <c r="R54" s="2">
        <v>3</v>
      </c>
      <c r="S54" s="2">
        <v>3</v>
      </c>
      <c r="T54" s="2">
        <v>3</v>
      </c>
      <c r="U54" s="2">
        <v>3</v>
      </c>
      <c r="V54" s="2">
        <v>3</v>
      </c>
      <c r="W54" s="2">
        <v>2</v>
      </c>
      <c r="X54" s="2">
        <f>I54+M54+N54+O54+P54+R54+U54</f>
        <v>20</v>
      </c>
      <c r="Y54" s="2">
        <f>D54+F54+G54+J54+K54+L54+Q54+S54+V54+W54</f>
        <v>27</v>
      </c>
      <c r="Z54" s="2">
        <f>E54+H54+T54</f>
        <v>9</v>
      </c>
      <c r="AA54" s="2">
        <f>SUM(D54:W54)</f>
        <v>56</v>
      </c>
      <c r="AB54" s="2">
        <f>X54/7</f>
        <v>2.8571428571428572</v>
      </c>
      <c r="AC54" s="2">
        <f>Y54/10</f>
        <v>2.7</v>
      </c>
      <c r="AD54" s="2">
        <f>Z54/3</f>
        <v>3</v>
      </c>
      <c r="AE54" s="2">
        <f>AA54/20</f>
        <v>2.8</v>
      </c>
    </row>
    <row r="55" spans="1:31" x14ac:dyDescent="0.25">
      <c r="A55" s="2" t="s">
        <v>82</v>
      </c>
      <c r="B55" s="3">
        <v>42894</v>
      </c>
      <c r="C55" s="2" t="s">
        <v>85</v>
      </c>
      <c r="D55" s="2">
        <v>1</v>
      </c>
      <c r="E55" s="2">
        <v>3</v>
      </c>
      <c r="F55" s="2">
        <v>2</v>
      </c>
      <c r="G55" s="2">
        <v>2</v>
      </c>
      <c r="H55" s="2">
        <v>3</v>
      </c>
      <c r="I55" s="2">
        <v>3</v>
      </c>
      <c r="J55" s="2">
        <v>2</v>
      </c>
      <c r="K55" s="2">
        <v>2</v>
      </c>
      <c r="L55" s="2">
        <v>1</v>
      </c>
      <c r="M55" s="2">
        <v>3</v>
      </c>
      <c r="N55" s="2">
        <v>3</v>
      </c>
      <c r="O55" s="2">
        <v>2</v>
      </c>
      <c r="P55" s="2">
        <v>3</v>
      </c>
      <c r="Q55" s="2">
        <v>3</v>
      </c>
      <c r="R55" s="2">
        <v>3</v>
      </c>
      <c r="S55" s="2">
        <v>2</v>
      </c>
      <c r="T55" s="2">
        <v>3</v>
      </c>
      <c r="U55" s="2">
        <v>2</v>
      </c>
      <c r="V55" s="2">
        <v>2</v>
      </c>
      <c r="W55" s="2">
        <v>2</v>
      </c>
      <c r="X55" s="2">
        <f>I55+M55+N55+O55+P55+R55+U55</f>
        <v>19</v>
      </c>
      <c r="Y55" s="2">
        <f>D55+F55+G55+J55+K55+L55+Q55+S55+V55+W55</f>
        <v>19</v>
      </c>
      <c r="Z55" s="2">
        <f>E55+H55+T55</f>
        <v>9</v>
      </c>
      <c r="AA55" s="2">
        <f>SUM(D55:W55)</f>
        <v>47</v>
      </c>
      <c r="AB55" s="2">
        <f>X55/7</f>
        <v>2.7142857142857144</v>
      </c>
      <c r="AC55" s="2">
        <f>Y55/10</f>
        <v>1.9</v>
      </c>
      <c r="AD55" s="2">
        <f>Z55/3</f>
        <v>3</v>
      </c>
      <c r="AE55" s="2">
        <f>AA55/20</f>
        <v>2.35</v>
      </c>
    </row>
    <row r="56" spans="1:31" x14ac:dyDescent="0.25">
      <c r="A56" s="2" t="s">
        <v>84</v>
      </c>
      <c r="B56" s="3">
        <v>42788</v>
      </c>
      <c r="C56" s="2" t="s">
        <v>37</v>
      </c>
      <c r="D56" s="2">
        <v>4</v>
      </c>
      <c r="E56" s="2">
        <v>4</v>
      </c>
      <c r="F56" s="2">
        <v>2</v>
      </c>
      <c r="G56" s="2">
        <v>2</v>
      </c>
      <c r="H56" s="2">
        <v>2</v>
      </c>
      <c r="I56" s="2">
        <v>4</v>
      </c>
      <c r="J56" s="2">
        <v>2</v>
      </c>
      <c r="K56" s="2">
        <v>2</v>
      </c>
      <c r="L56" s="2">
        <v>3</v>
      </c>
      <c r="M56" s="2">
        <v>4</v>
      </c>
      <c r="N56" s="2">
        <v>4</v>
      </c>
      <c r="O56" s="2">
        <v>3</v>
      </c>
      <c r="Q56" s="2">
        <v>1</v>
      </c>
      <c r="R56" s="2">
        <v>2</v>
      </c>
      <c r="S56" s="2">
        <v>2</v>
      </c>
      <c r="T56" s="2">
        <v>4</v>
      </c>
      <c r="U56" s="2">
        <v>4</v>
      </c>
      <c r="V56" s="2">
        <v>4</v>
      </c>
      <c r="W56" s="2">
        <v>4</v>
      </c>
      <c r="X56" s="2">
        <f>I56+M56+N56+O56+P56+R56+U56</f>
        <v>21</v>
      </c>
      <c r="Y56" s="2">
        <f>D56+F56+G56+J56+K56+L56+Q56+S56+V56+W56</f>
        <v>26</v>
      </c>
      <c r="Z56" s="2">
        <f>E56+H56+T56</f>
        <v>10</v>
      </c>
      <c r="AA56" s="2">
        <f>SUM(D56:W56)</f>
        <v>57</v>
      </c>
      <c r="AB56" s="2">
        <f>X56/7</f>
        <v>3</v>
      </c>
      <c r="AC56" s="2">
        <f>Y56/10</f>
        <v>2.6</v>
      </c>
      <c r="AD56" s="2">
        <f>Z56/3</f>
        <v>3.3333333333333335</v>
      </c>
      <c r="AE56" s="2">
        <f>AA56/20</f>
        <v>2.85</v>
      </c>
    </row>
    <row r="57" spans="1:31" x14ac:dyDescent="0.25">
      <c r="A57" s="2" t="s">
        <v>84</v>
      </c>
      <c r="B57" s="3">
        <v>42878</v>
      </c>
      <c r="C57" s="2" t="s">
        <v>161</v>
      </c>
      <c r="D57" s="2">
        <v>3</v>
      </c>
      <c r="E57" s="2">
        <v>4</v>
      </c>
      <c r="F57" s="2">
        <v>4</v>
      </c>
      <c r="G57" s="2">
        <v>4</v>
      </c>
      <c r="H57" s="2">
        <v>3</v>
      </c>
      <c r="I57" s="2">
        <v>4</v>
      </c>
      <c r="J57" s="2">
        <v>3</v>
      </c>
      <c r="K57" s="2">
        <v>2</v>
      </c>
      <c r="L57" s="2">
        <v>4</v>
      </c>
      <c r="M57" s="2">
        <v>4</v>
      </c>
      <c r="N57" s="2">
        <v>4</v>
      </c>
      <c r="O57" s="2">
        <v>3</v>
      </c>
      <c r="P57" s="2">
        <v>3</v>
      </c>
      <c r="Q57" s="2">
        <v>2</v>
      </c>
      <c r="R57" s="2">
        <v>3</v>
      </c>
      <c r="S57" s="2">
        <v>4</v>
      </c>
      <c r="T57" s="2">
        <v>4</v>
      </c>
      <c r="U57" s="2">
        <v>3</v>
      </c>
      <c r="V57" s="2">
        <v>4</v>
      </c>
      <c r="W57" s="2">
        <v>2</v>
      </c>
      <c r="X57" s="2">
        <f>I57+M57+N57+O57+P57+R57+U57</f>
        <v>24</v>
      </c>
      <c r="Y57" s="2">
        <f>D57+F57+G57+J57+K57+L57+Q57+S57+V57+W57</f>
        <v>32</v>
      </c>
      <c r="Z57" s="2">
        <f>E57+H57+T57</f>
        <v>11</v>
      </c>
      <c r="AA57" s="2">
        <f>SUM(D57:W57)</f>
        <v>67</v>
      </c>
      <c r="AB57" s="2">
        <f>X57/7</f>
        <v>3.4285714285714284</v>
      </c>
      <c r="AC57" s="2">
        <f>Y57/10</f>
        <v>3.2</v>
      </c>
      <c r="AD57" s="2">
        <f>Z57/3</f>
        <v>3.6666666666666665</v>
      </c>
      <c r="AE57" s="2">
        <f>AA57/20</f>
        <v>3.35</v>
      </c>
    </row>
    <row r="58" spans="1:31" x14ac:dyDescent="0.25">
      <c r="A58" s="2" t="s">
        <v>84</v>
      </c>
      <c r="B58" s="3">
        <v>42914</v>
      </c>
      <c r="C58" s="2" t="s">
        <v>85</v>
      </c>
      <c r="D58" s="2">
        <v>3</v>
      </c>
      <c r="E58" s="2">
        <v>4</v>
      </c>
      <c r="F58" s="2">
        <v>3</v>
      </c>
      <c r="G58" s="2">
        <v>4</v>
      </c>
      <c r="H58" s="2">
        <v>4</v>
      </c>
      <c r="I58" s="2">
        <v>4</v>
      </c>
      <c r="J58" s="2">
        <v>3</v>
      </c>
      <c r="K58" s="2">
        <v>3</v>
      </c>
      <c r="L58" s="2">
        <v>3</v>
      </c>
      <c r="M58" s="2">
        <v>4</v>
      </c>
      <c r="N58" s="2">
        <v>4</v>
      </c>
      <c r="O58" s="2">
        <v>3</v>
      </c>
      <c r="P58" s="2">
        <v>4</v>
      </c>
      <c r="Q58" s="2">
        <v>3</v>
      </c>
      <c r="R58" s="2">
        <v>3</v>
      </c>
      <c r="S58" s="2">
        <v>4</v>
      </c>
      <c r="T58" s="2">
        <v>4</v>
      </c>
      <c r="U58" s="2">
        <v>4</v>
      </c>
      <c r="V58" s="2">
        <v>4</v>
      </c>
      <c r="W58" s="2">
        <v>2</v>
      </c>
      <c r="X58" s="2">
        <f>I58+M58+N58+O58+P58+R58+U58</f>
        <v>26</v>
      </c>
      <c r="Y58" s="2">
        <f>D58+F58+G58+J58+K58+L58+Q58+S58+V58+W58</f>
        <v>32</v>
      </c>
      <c r="Z58" s="2">
        <f>E58+H58+T58</f>
        <v>12</v>
      </c>
      <c r="AA58" s="2">
        <f>SUM(D58:W58)</f>
        <v>70</v>
      </c>
      <c r="AB58" s="2">
        <f>X58/7</f>
        <v>3.7142857142857144</v>
      </c>
      <c r="AC58" s="2">
        <f>Y58/10</f>
        <v>3.2</v>
      </c>
      <c r="AD58" s="2">
        <f>Z58/3</f>
        <v>4</v>
      </c>
      <c r="AE58" s="2">
        <f>AA58/20</f>
        <v>3.5</v>
      </c>
    </row>
    <row r="59" spans="1:31" x14ac:dyDescent="0.25">
      <c r="A59" s="2" t="s">
        <v>86</v>
      </c>
      <c r="B59" s="3">
        <v>42766</v>
      </c>
      <c r="C59" s="2" t="s">
        <v>37</v>
      </c>
      <c r="D59" s="2">
        <v>2</v>
      </c>
      <c r="E59" s="2">
        <v>4</v>
      </c>
      <c r="F59" s="2">
        <v>2</v>
      </c>
      <c r="G59" s="2">
        <v>4</v>
      </c>
      <c r="H59" s="2">
        <v>4</v>
      </c>
      <c r="I59" s="2">
        <v>2</v>
      </c>
      <c r="J59" s="2">
        <v>4</v>
      </c>
      <c r="L59" s="2">
        <v>2</v>
      </c>
      <c r="M59" s="2">
        <v>2</v>
      </c>
      <c r="N59" s="2">
        <v>2</v>
      </c>
      <c r="O59" s="2">
        <v>3</v>
      </c>
      <c r="P59" s="2">
        <v>3</v>
      </c>
      <c r="Q59" s="2">
        <v>2</v>
      </c>
      <c r="R59" s="2">
        <v>2</v>
      </c>
      <c r="S59" s="2">
        <v>4</v>
      </c>
      <c r="T59" s="2">
        <v>4</v>
      </c>
      <c r="U59" s="2">
        <v>3</v>
      </c>
      <c r="V59" s="2">
        <v>3</v>
      </c>
      <c r="W59" s="2">
        <v>2</v>
      </c>
      <c r="X59" s="2">
        <f>I59+M59+N59+O59+P59+R59+U59</f>
        <v>17</v>
      </c>
      <c r="Y59" s="2">
        <f>D59+F59+G59+J59+K59+L59+Q59+S59+V59+W59</f>
        <v>25</v>
      </c>
      <c r="Z59" s="2">
        <f>E59+H59+T59</f>
        <v>12</v>
      </c>
      <c r="AA59" s="2">
        <f>SUM(D59:W59)</f>
        <v>54</v>
      </c>
      <c r="AB59" s="2">
        <f>X59/7</f>
        <v>2.4285714285714284</v>
      </c>
      <c r="AC59" s="2">
        <f>Y59/10</f>
        <v>2.5</v>
      </c>
      <c r="AD59" s="2">
        <f>Z59/3</f>
        <v>4</v>
      </c>
      <c r="AE59" s="2">
        <f>AA59/20</f>
        <v>2.7</v>
      </c>
    </row>
    <row r="60" spans="1:31" x14ac:dyDescent="0.25">
      <c r="A60" s="2" t="s">
        <v>86</v>
      </c>
      <c r="B60" s="3">
        <v>42873</v>
      </c>
      <c r="C60" s="2" t="s">
        <v>161</v>
      </c>
      <c r="D60" s="2">
        <v>2</v>
      </c>
      <c r="E60" s="2">
        <v>4</v>
      </c>
      <c r="F60" s="2">
        <v>2</v>
      </c>
      <c r="G60" s="2">
        <v>2</v>
      </c>
      <c r="H60" s="2">
        <v>4</v>
      </c>
      <c r="I60" s="2">
        <v>2</v>
      </c>
      <c r="J60" s="2">
        <v>3</v>
      </c>
      <c r="K60" s="2">
        <v>2</v>
      </c>
      <c r="L60" s="2">
        <v>2</v>
      </c>
      <c r="M60" s="2">
        <v>2</v>
      </c>
      <c r="N60" s="2">
        <v>3</v>
      </c>
      <c r="O60" s="2">
        <v>2</v>
      </c>
      <c r="P60" s="2">
        <v>2</v>
      </c>
      <c r="Q60" s="2">
        <v>3</v>
      </c>
      <c r="R60" s="2">
        <v>1</v>
      </c>
      <c r="S60" s="2">
        <v>3</v>
      </c>
      <c r="T60" s="2">
        <v>4</v>
      </c>
      <c r="U60" s="2">
        <v>3</v>
      </c>
      <c r="V60" s="2">
        <v>3</v>
      </c>
      <c r="W60" s="2">
        <v>2</v>
      </c>
      <c r="X60" s="2">
        <f>I60+M60+N60+O60+P60+R60+U60</f>
        <v>15</v>
      </c>
      <c r="Y60" s="2">
        <f>D60+F60+G60+J60+K60+L60+Q60+S60+V60+W60</f>
        <v>24</v>
      </c>
      <c r="Z60" s="2">
        <f>E60+H60+T60</f>
        <v>12</v>
      </c>
      <c r="AA60" s="2">
        <f>SUM(D60:W60)</f>
        <v>51</v>
      </c>
      <c r="AB60" s="2">
        <f>X60/7</f>
        <v>2.1428571428571428</v>
      </c>
      <c r="AC60" s="2">
        <f>Y60/10</f>
        <v>2.4</v>
      </c>
      <c r="AD60" s="2">
        <f>Z60/3</f>
        <v>4</v>
      </c>
      <c r="AE60" s="2">
        <f>AA60/20</f>
        <v>2.5499999999999998</v>
      </c>
    </row>
    <row r="61" spans="1:31" x14ac:dyDescent="0.25">
      <c r="A61" s="2" t="s">
        <v>86</v>
      </c>
      <c r="B61" s="3">
        <v>42906</v>
      </c>
      <c r="C61" s="2" t="s">
        <v>85</v>
      </c>
      <c r="D61" s="2">
        <v>1</v>
      </c>
      <c r="E61" s="2">
        <v>2</v>
      </c>
      <c r="F61" s="2">
        <v>2</v>
      </c>
      <c r="G61" s="2">
        <v>2</v>
      </c>
      <c r="I61" s="2">
        <v>3</v>
      </c>
      <c r="J61" s="2">
        <v>2</v>
      </c>
      <c r="K61" s="2">
        <v>3</v>
      </c>
      <c r="L61" s="2">
        <v>1</v>
      </c>
      <c r="M61" s="2">
        <v>1</v>
      </c>
      <c r="N61" s="2">
        <v>2</v>
      </c>
      <c r="O61" s="2">
        <v>2</v>
      </c>
      <c r="P61" s="2">
        <v>3</v>
      </c>
      <c r="Q61" s="2">
        <v>3</v>
      </c>
      <c r="R61" s="2">
        <v>1</v>
      </c>
      <c r="S61" s="2">
        <v>3</v>
      </c>
      <c r="T61" s="2">
        <v>4</v>
      </c>
      <c r="U61" s="2">
        <v>2</v>
      </c>
      <c r="V61" s="2">
        <v>3</v>
      </c>
      <c r="W61" s="2">
        <v>2</v>
      </c>
      <c r="X61" s="2">
        <f>I61+M61+N61+O61+P61+R61+U61</f>
        <v>14</v>
      </c>
      <c r="Y61" s="2">
        <f>D61+F61+G61+J61+K61+L61+Q61+S61+V61+W61</f>
        <v>22</v>
      </c>
      <c r="Z61" s="2">
        <f>E61+H61+T61</f>
        <v>6</v>
      </c>
      <c r="AA61" s="2">
        <f>SUM(D61:W61)</f>
        <v>42</v>
      </c>
      <c r="AB61" s="2">
        <f>X61/7</f>
        <v>2</v>
      </c>
      <c r="AC61" s="2">
        <f>Y61/10</f>
        <v>2.2000000000000002</v>
      </c>
      <c r="AD61" s="2">
        <f>Z61/3</f>
        <v>2</v>
      </c>
      <c r="AE61" s="2">
        <f>AA61/20</f>
        <v>2.1</v>
      </c>
    </row>
    <row r="62" spans="1:31" x14ac:dyDescent="0.25">
      <c r="A62" s="2" t="s">
        <v>87</v>
      </c>
      <c r="B62" s="3">
        <v>42780</v>
      </c>
      <c r="C62" s="2" t="s">
        <v>37</v>
      </c>
      <c r="D62" s="2">
        <v>3</v>
      </c>
      <c r="E62" s="2">
        <v>2</v>
      </c>
      <c r="F62" s="2">
        <v>3</v>
      </c>
      <c r="G62" s="2">
        <v>3</v>
      </c>
      <c r="H62" s="2">
        <v>1</v>
      </c>
      <c r="I62" s="2">
        <v>3</v>
      </c>
      <c r="J62" s="2">
        <v>2</v>
      </c>
      <c r="K62" s="2">
        <v>2</v>
      </c>
      <c r="L62" s="2">
        <v>1</v>
      </c>
      <c r="M62" s="2">
        <v>2</v>
      </c>
      <c r="O62" s="2">
        <v>3</v>
      </c>
      <c r="P62" s="2">
        <v>2</v>
      </c>
      <c r="Q62" s="2">
        <v>1</v>
      </c>
      <c r="R62" s="2">
        <v>1</v>
      </c>
      <c r="S62" s="2">
        <v>3</v>
      </c>
      <c r="T62" s="2">
        <v>1</v>
      </c>
      <c r="U62" s="2">
        <v>3</v>
      </c>
      <c r="V62" s="2">
        <v>1</v>
      </c>
      <c r="W62" s="2">
        <v>2</v>
      </c>
      <c r="X62" s="2">
        <f>I62+M62+N62+O62+P62+R62+U62</f>
        <v>14</v>
      </c>
      <c r="Y62" s="2">
        <f>D62+F62+G62+J62+K62+L62+Q62+S62+V62+W62</f>
        <v>21</v>
      </c>
      <c r="Z62" s="2">
        <f>E62+H62+T62</f>
        <v>4</v>
      </c>
      <c r="AA62" s="2">
        <f>SUM(D62:W62)</f>
        <v>39</v>
      </c>
      <c r="AB62" s="2">
        <f>X62/7</f>
        <v>2</v>
      </c>
      <c r="AC62" s="2">
        <f>Y62/10</f>
        <v>2.1</v>
      </c>
      <c r="AD62" s="2">
        <f>Z62/3</f>
        <v>1.3333333333333333</v>
      </c>
      <c r="AE62" s="2">
        <f>AA62/20</f>
        <v>1.95</v>
      </c>
    </row>
    <row r="63" spans="1:31" x14ac:dyDescent="0.25">
      <c r="A63" s="2" t="s">
        <v>87</v>
      </c>
      <c r="B63" s="3">
        <v>42886</v>
      </c>
      <c r="C63" s="2" t="s">
        <v>161</v>
      </c>
      <c r="D63" s="2">
        <v>2</v>
      </c>
      <c r="E63" s="2">
        <v>3</v>
      </c>
      <c r="F63" s="2">
        <v>4</v>
      </c>
      <c r="G63" s="2">
        <v>3</v>
      </c>
      <c r="H63" s="2">
        <v>2</v>
      </c>
      <c r="I63" s="2">
        <v>4</v>
      </c>
      <c r="J63" s="2">
        <v>3</v>
      </c>
      <c r="K63" s="2">
        <v>3</v>
      </c>
      <c r="L63" s="2">
        <v>3</v>
      </c>
      <c r="M63" s="2">
        <v>3</v>
      </c>
      <c r="N63" s="2">
        <v>4</v>
      </c>
      <c r="O63" s="2">
        <v>3</v>
      </c>
      <c r="P63" s="2">
        <v>4</v>
      </c>
      <c r="Q63" s="2">
        <v>4</v>
      </c>
      <c r="R63" s="2">
        <v>2</v>
      </c>
      <c r="S63" s="2">
        <v>4</v>
      </c>
      <c r="T63" s="2">
        <v>2</v>
      </c>
      <c r="U63" s="2">
        <v>3</v>
      </c>
      <c r="V63" s="2">
        <v>3</v>
      </c>
      <c r="W63" s="2">
        <v>4</v>
      </c>
      <c r="X63" s="2">
        <f>I63+M63+N63+O63+P63+R63+U63</f>
        <v>23</v>
      </c>
      <c r="Y63" s="2">
        <f>D63+F63+G63+J63+K63+L63+Q63+S63+V63+W63</f>
        <v>33</v>
      </c>
      <c r="Z63" s="2">
        <f>E63+H63+T63</f>
        <v>7</v>
      </c>
      <c r="AA63" s="2">
        <f>SUM(D63:W63)</f>
        <v>63</v>
      </c>
      <c r="AB63" s="2">
        <f>X63/7</f>
        <v>3.2857142857142856</v>
      </c>
      <c r="AC63" s="2">
        <f>Y63/10</f>
        <v>3.3</v>
      </c>
      <c r="AD63" s="2">
        <f>Z63/3</f>
        <v>2.3333333333333335</v>
      </c>
      <c r="AE63" s="2">
        <f>AA63/20</f>
        <v>3.15</v>
      </c>
    </row>
    <row r="64" spans="1:31" x14ac:dyDescent="0.25">
      <c r="A64" s="2" t="s">
        <v>87</v>
      </c>
      <c r="B64" s="3">
        <v>42919</v>
      </c>
      <c r="C64" s="2" t="s">
        <v>85</v>
      </c>
      <c r="D64" s="2">
        <v>2</v>
      </c>
      <c r="E64" s="2">
        <v>3</v>
      </c>
      <c r="F64" s="2">
        <v>3</v>
      </c>
      <c r="G64" s="2">
        <v>4</v>
      </c>
      <c r="H64" s="2">
        <v>2</v>
      </c>
      <c r="I64" s="2">
        <v>4</v>
      </c>
      <c r="J64" s="2">
        <v>4</v>
      </c>
      <c r="K64" s="2">
        <v>2</v>
      </c>
      <c r="L64" s="2">
        <v>4</v>
      </c>
      <c r="M64" s="2">
        <v>4</v>
      </c>
      <c r="N64" s="2">
        <v>4</v>
      </c>
      <c r="O64" s="2">
        <v>4</v>
      </c>
      <c r="P64" s="2">
        <v>3</v>
      </c>
      <c r="Q64" s="2">
        <v>4</v>
      </c>
      <c r="R64" s="2">
        <v>2</v>
      </c>
      <c r="S64" s="2">
        <v>4</v>
      </c>
      <c r="T64" s="2">
        <v>3</v>
      </c>
      <c r="U64" s="2">
        <v>3</v>
      </c>
      <c r="V64" s="2">
        <v>4</v>
      </c>
      <c r="W64" s="2">
        <v>4</v>
      </c>
      <c r="X64" s="2">
        <f>I64+M64+N64+O64+P64+R64+U64</f>
        <v>24</v>
      </c>
      <c r="Y64" s="2">
        <f>D64+F64+G64+J64+K64+L64+Q64+S64+V64+W64</f>
        <v>35</v>
      </c>
      <c r="Z64" s="2">
        <f>E64+H64+T64</f>
        <v>8</v>
      </c>
      <c r="AA64" s="2">
        <f>SUM(D64:W64)</f>
        <v>67</v>
      </c>
      <c r="AB64" s="2">
        <f>X64/7</f>
        <v>3.4285714285714284</v>
      </c>
      <c r="AC64" s="2">
        <f>Y64/10</f>
        <v>3.5</v>
      </c>
      <c r="AD64" s="2">
        <f>Z64/3</f>
        <v>2.6666666666666665</v>
      </c>
      <c r="AE64" s="2">
        <f>AA64/20</f>
        <v>3.35</v>
      </c>
    </row>
    <row r="65" spans="1:31" x14ac:dyDescent="0.25">
      <c r="A65" s="2" t="s">
        <v>93</v>
      </c>
      <c r="B65" s="3">
        <v>42789</v>
      </c>
      <c r="C65" s="2" t="s">
        <v>37</v>
      </c>
      <c r="D65" s="2">
        <v>2</v>
      </c>
      <c r="E65" s="2">
        <v>3</v>
      </c>
      <c r="F65" s="2">
        <v>3</v>
      </c>
      <c r="G65" s="2">
        <v>3</v>
      </c>
      <c r="H65" s="2">
        <v>3</v>
      </c>
      <c r="I65" s="2">
        <v>2</v>
      </c>
      <c r="J65" s="2">
        <v>3</v>
      </c>
      <c r="K65" s="2">
        <v>2</v>
      </c>
      <c r="L65" s="2">
        <v>3</v>
      </c>
      <c r="M65" s="2">
        <v>2</v>
      </c>
      <c r="N65" s="2">
        <v>3</v>
      </c>
      <c r="O65" s="2">
        <v>2</v>
      </c>
      <c r="P65" s="2">
        <v>3</v>
      </c>
      <c r="Q65" s="2">
        <v>3</v>
      </c>
      <c r="R65" s="2">
        <v>2</v>
      </c>
      <c r="S65" s="2">
        <v>3</v>
      </c>
      <c r="T65" s="2">
        <v>3</v>
      </c>
      <c r="U65" s="2">
        <v>2</v>
      </c>
      <c r="V65" s="2">
        <v>1</v>
      </c>
      <c r="W65" s="2">
        <v>2</v>
      </c>
      <c r="X65" s="2">
        <f>I65+M65+N65+O65+P65+R65+U65</f>
        <v>16</v>
      </c>
      <c r="Y65" s="2">
        <f>D65+F65+G65+J65+K65+L65+Q65+S65+V65+W65</f>
        <v>25</v>
      </c>
      <c r="Z65" s="2">
        <f>E65+H65+T65</f>
        <v>9</v>
      </c>
      <c r="AA65" s="2">
        <f>SUM(D65:W65)</f>
        <v>50</v>
      </c>
      <c r="AB65" s="2">
        <f>X65/7</f>
        <v>2.2857142857142856</v>
      </c>
      <c r="AC65" s="2">
        <f>Y65/10</f>
        <v>2.5</v>
      </c>
      <c r="AD65" s="2">
        <f>Z65/3</f>
        <v>3</v>
      </c>
      <c r="AE65" s="2">
        <f>AA65/20</f>
        <v>2.5</v>
      </c>
    </row>
    <row r="66" spans="1:31" x14ac:dyDescent="0.25">
      <c r="A66" s="2" t="s">
        <v>93</v>
      </c>
      <c r="B66" s="3">
        <v>42888</v>
      </c>
      <c r="C66" s="2" t="s">
        <v>37</v>
      </c>
      <c r="D66" s="2">
        <v>2</v>
      </c>
      <c r="E66" s="2">
        <v>3</v>
      </c>
      <c r="F66" s="2">
        <v>3</v>
      </c>
      <c r="G66" s="2">
        <v>3</v>
      </c>
      <c r="H66" s="2">
        <v>3</v>
      </c>
      <c r="I66" s="2">
        <v>2</v>
      </c>
      <c r="J66" s="2">
        <v>3</v>
      </c>
      <c r="K66" s="2">
        <v>2</v>
      </c>
      <c r="L66" s="2">
        <v>3</v>
      </c>
      <c r="M66" s="2">
        <v>2</v>
      </c>
      <c r="N66" s="2">
        <v>3</v>
      </c>
      <c r="O66" s="2">
        <v>2</v>
      </c>
      <c r="P66" s="2">
        <v>3</v>
      </c>
      <c r="Q66" s="2">
        <v>3</v>
      </c>
      <c r="R66" s="2">
        <v>2</v>
      </c>
      <c r="S66" s="2">
        <v>3</v>
      </c>
      <c r="T66" s="2">
        <v>3</v>
      </c>
      <c r="U66" s="2">
        <v>2</v>
      </c>
      <c r="V66" s="2">
        <v>1</v>
      </c>
      <c r="W66" s="2">
        <v>2</v>
      </c>
      <c r="X66" s="2">
        <f>I66+M66+N66+O66+P66+R66+U66</f>
        <v>16</v>
      </c>
      <c r="Y66" s="2">
        <f>D66+F66+G66+J66+K66+L66+Q66+S66+V66+W66</f>
        <v>25</v>
      </c>
      <c r="Z66" s="2">
        <f>E66+H66+T66</f>
        <v>9</v>
      </c>
      <c r="AA66" s="2">
        <f>SUM(D66:W66)</f>
        <v>50</v>
      </c>
      <c r="AB66" s="2">
        <f>X66/7</f>
        <v>2.2857142857142856</v>
      </c>
      <c r="AC66" s="2">
        <f>Y66/10</f>
        <v>2.5</v>
      </c>
      <c r="AD66" s="2">
        <f>Z66/3</f>
        <v>3</v>
      </c>
      <c r="AE66" s="2">
        <f>AA66/20</f>
        <v>2.5</v>
      </c>
    </row>
    <row r="67" spans="1:31" x14ac:dyDescent="0.25">
      <c r="A67" s="2" t="s">
        <v>93</v>
      </c>
      <c r="B67" s="3">
        <v>42971</v>
      </c>
      <c r="C67" s="2" t="s">
        <v>161</v>
      </c>
      <c r="D67" s="2">
        <v>1</v>
      </c>
      <c r="E67" s="2">
        <v>3</v>
      </c>
      <c r="F67" s="2">
        <v>2</v>
      </c>
      <c r="G67" s="2">
        <v>3</v>
      </c>
      <c r="H67" s="2">
        <v>3</v>
      </c>
      <c r="I67" s="2">
        <v>2</v>
      </c>
      <c r="J67" s="2">
        <v>4</v>
      </c>
      <c r="K67" s="2">
        <v>3</v>
      </c>
      <c r="L67" s="2">
        <v>4</v>
      </c>
      <c r="M67" s="2">
        <v>2</v>
      </c>
      <c r="N67" s="2">
        <v>4</v>
      </c>
      <c r="O67" s="2">
        <v>2</v>
      </c>
      <c r="P67" s="2">
        <v>2</v>
      </c>
      <c r="Q67" s="2">
        <v>4</v>
      </c>
      <c r="R67" s="2">
        <v>2</v>
      </c>
      <c r="S67" s="2">
        <v>3</v>
      </c>
      <c r="T67" s="2">
        <v>4</v>
      </c>
      <c r="U67" s="2">
        <v>2</v>
      </c>
      <c r="V67" s="2">
        <v>2</v>
      </c>
      <c r="W67" s="2">
        <v>4</v>
      </c>
      <c r="X67" s="2">
        <f>I67+M67+N67+O67+P67+R67+U67</f>
        <v>16</v>
      </c>
      <c r="Y67" s="2">
        <f>D67+F67+G67+J67+K67+L67+Q67+S67+V67+W67</f>
        <v>30</v>
      </c>
      <c r="Z67" s="2">
        <f>E67+H67+T67</f>
        <v>10</v>
      </c>
      <c r="AA67" s="2">
        <f>SUM(D67:W67)</f>
        <v>56</v>
      </c>
      <c r="AB67" s="2">
        <f>X67/7</f>
        <v>2.2857142857142856</v>
      </c>
      <c r="AC67" s="2">
        <f>Y67/10</f>
        <v>3</v>
      </c>
      <c r="AD67" s="2">
        <f>Z67/3</f>
        <v>3.3333333333333335</v>
      </c>
      <c r="AE67" s="2">
        <f>AA67/20</f>
        <v>2.8</v>
      </c>
    </row>
    <row r="68" spans="1:31" x14ac:dyDescent="0.25">
      <c r="A68" s="2" t="s">
        <v>93</v>
      </c>
      <c r="B68" s="3">
        <v>43003</v>
      </c>
      <c r="C68" s="2" t="s">
        <v>85</v>
      </c>
      <c r="D68" s="2">
        <v>1</v>
      </c>
      <c r="E68" s="2">
        <v>4</v>
      </c>
      <c r="F68" s="2">
        <v>1</v>
      </c>
      <c r="G68" s="2">
        <v>4</v>
      </c>
      <c r="H68" s="2">
        <v>4</v>
      </c>
      <c r="I68" s="2">
        <v>2</v>
      </c>
      <c r="J68" s="2">
        <v>3</v>
      </c>
      <c r="K68" s="2">
        <v>2</v>
      </c>
      <c r="L68" s="2">
        <v>4</v>
      </c>
      <c r="M68" s="2">
        <v>2</v>
      </c>
      <c r="N68" s="2">
        <v>3</v>
      </c>
      <c r="O68" s="2">
        <v>2</v>
      </c>
      <c r="P68" s="2">
        <v>2</v>
      </c>
      <c r="Q68" s="2">
        <v>4</v>
      </c>
      <c r="R68" s="2">
        <v>2</v>
      </c>
      <c r="S68" s="2">
        <v>2</v>
      </c>
      <c r="T68" s="2">
        <v>3</v>
      </c>
      <c r="U68" s="2">
        <v>2</v>
      </c>
      <c r="V68" s="2">
        <v>3</v>
      </c>
      <c r="W68" s="2">
        <v>4</v>
      </c>
      <c r="X68" s="2">
        <f>I68+M68+N68+O68+P68+R68+U68</f>
        <v>15</v>
      </c>
      <c r="Y68" s="2">
        <f>D68+F68+G68+J68+K68+L68+Q68+S68+V68+W68</f>
        <v>28</v>
      </c>
      <c r="Z68" s="2">
        <f>E68+H68+T68</f>
        <v>11</v>
      </c>
      <c r="AA68" s="2">
        <f>SUM(D68:W68)</f>
        <v>54</v>
      </c>
      <c r="AB68" s="2">
        <f>X68/7</f>
        <v>2.1428571428571428</v>
      </c>
      <c r="AC68" s="2">
        <f>Y68/10</f>
        <v>2.8</v>
      </c>
      <c r="AD68" s="2">
        <f>Z68/3</f>
        <v>3.6666666666666665</v>
      </c>
      <c r="AE68" s="2">
        <f>AA68/20</f>
        <v>2.7</v>
      </c>
    </row>
    <row r="69" spans="1:31" x14ac:dyDescent="0.25">
      <c r="A69" s="2" t="s">
        <v>91</v>
      </c>
      <c r="B69" s="3">
        <v>42788</v>
      </c>
      <c r="C69" s="2" t="s">
        <v>37</v>
      </c>
      <c r="D69" s="2">
        <v>3</v>
      </c>
      <c r="E69" s="2">
        <v>4</v>
      </c>
      <c r="F69" s="2">
        <v>3</v>
      </c>
      <c r="G69" s="2">
        <v>3</v>
      </c>
      <c r="H69" s="2">
        <v>3</v>
      </c>
      <c r="I69" s="2">
        <v>3</v>
      </c>
      <c r="J69" s="2">
        <v>3</v>
      </c>
      <c r="K69" s="2">
        <v>3</v>
      </c>
      <c r="L69" s="2">
        <v>4</v>
      </c>
      <c r="M69" s="2">
        <v>3</v>
      </c>
      <c r="N69" s="2">
        <v>3</v>
      </c>
      <c r="O69" s="2">
        <v>3</v>
      </c>
      <c r="P69" s="2">
        <v>3</v>
      </c>
      <c r="Q69" s="2">
        <v>4</v>
      </c>
      <c r="R69" s="2">
        <v>2</v>
      </c>
      <c r="S69" s="2">
        <v>3</v>
      </c>
      <c r="T69" s="2">
        <v>3</v>
      </c>
      <c r="U69" s="2">
        <v>3</v>
      </c>
      <c r="V69" s="2">
        <v>3</v>
      </c>
      <c r="W69" s="2">
        <v>3</v>
      </c>
      <c r="X69" s="2">
        <f>I69+M69+N69+O69+P69+R69+U69</f>
        <v>20</v>
      </c>
      <c r="Y69" s="2">
        <f>D69+F69+G69+J69+K69+L69+Q69+S69+V69+W69</f>
        <v>32</v>
      </c>
      <c r="Z69" s="2">
        <f>E69+H69+T69</f>
        <v>10</v>
      </c>
      <c r="AA69" s="2">
        <f>SUM(D69:W69)</f>
        <v>62</v>
      </c>
      <c r="AB69" s="2">
        <f>X69/7</f>
        <v>2.8571428571428572</v>
      </c>
      <c r="AC69" s="2">
        <f>Y69/10</f>
        <v>3.2</v>
      </c>
      <c r="AD69" s="2">
        <f>Z69/3</f>
        <v>3.3333333333333335</v>
      </c>
      <c r="AE69" s="2">
        <f>AA69/20</f>
        <v>3.1</v>
      </c>
    </row>
    <row r="70" spans="1:31" x14ac:dyDescent="0.25">
      <c r="A70" s="2" t="s">
        <v>91</v>
      </c>
      <c r="B70" s="3">
        <v>42930</v>
      </c>
      <c r="C70" s="2" t="s">
        <v>161</v>
      </c>
      <c r="D70" s="2">
        <v>3</v>
      </c>
      <c r="E70" s="2">
        <v>3</v>
      </c>
      <c r="F70" s="2">
        <v>3</v>
      </c>
      <c r="G70" s="2">
        <v>2</v>
      </c>
      <c r="H70" s="2">
        <v>3</v>
      </c>
      <c r="I70" s="2">
        <v>3</v>
      </c>
      <c r="J70" s="2">
        <v>3</v>
      </c>
      <c r="K70" s="2">
        <v>2</v>
      </c>
      <c r="L70" s="2">
        <v>3</v>
      </c>
      <c r="M70" s="2">
        <v>2</v>
      </c>
      <c r="N70" s="2">
        <v>3</v>
      </c>
      <c r="O70" s="2">
        <v>2</v>
      </c>
      <c r="P70" s="2">
        <v>3</v>
      </c>
      <c r="Q70" s="2">
        <v>3</v>
      </c>
      <c r="R70" s="2">
        <v>3</v>
      </c>
      <c r="S70" s="2">
        <v>3</v>
      </c>
      <c r="T70" s="2">
        <v>3</v>
      </c>
      <c r="U70" s="2">
        <v>2</v>
      </c>
      <c r="V70" s="2">
        <v>3</v>
      </c>
      <c r="W70" s="2">
        <v>3</v>
      </c>
      <c r="X70" s="2">
        <f>I70+M70+N70+O70+P70+R70+U70</f>
        <v>18</v>
      </c>
      <c r="Y70" s="2">
        <f>D70+F70+G70+J70+K70+L70+Q70+S70+V70+W70</f>
        <v>28</v>
      </c>
      <c r="Z70" s="2">
        <f>E70+H70+T70</f>
        <v>9</v>
      </c>
      <c r="AA70" s="2">
        <f>SUM(D70:W70)</f>
        <v>55</v>
      </c>
      <c r="AB70" s="2">
        <f>X70/7</f>
        <v>2.5714285714285716</v>
      </c>
      <c r="AC70" s="2">
        <f>Y70/10</f>
        <v>2.8</v>
      </c>
      <c r="AD70" s="2">
        <f>Z70/3</f>
        <v>3</v>
      </c>
      <c r="AE70" s="2">
        <f>AA70/20</f>
        <v>2.75</v>
      </c>
    </row>
    <row r="71" spans="1:31" x14ac:dyDescent="0.25">
      <c r="A71" s="2" t="s">
        <v>91</v>
      </c>
      <c r="B71" s="3">
        <v>42968</v>
      </c>
      <c r="C71" s="2" t="s">
        <v>85</v>
      </c>
      <c r="D71" s="2">
        <v>3</v>
      </c>
      <c r="E71" s="2">
        <v>3</v>
      </c>
      <c r="F71" s="2">
        <v>3</v>
      </c>
      <c r="G71" s="2">
        <v>2</v>
      </c>
      <c r="H71" s="2">
        <v>2</v>
      </c>
      <c r="I71" s="2">
        <v>3</v>
      </c>
      <c r="J71" s="2">
        <v>2</v>
      </c>
      <c r="K71" s="2">
        <v>2</v>
      </c>
      <c r="L71" s="2">
        <v>2</v>
      </c>
      <c r="M71" s="2">
        <v>2</v>
      </c>
      <c r="N71" s="2">
        <v>2</v>
      </c>
      <c r="O71" s="2">
        <v>2</v>
      </c>
      <c r="P71" s="2">
        <v>3</v>
      </c>
      <c r="Q71" s="2">
        <v>3</v>
      </c>
      <c r="R71" s="2">
        <v>2</v>
      </c>
      <c r="S71" s="2">
        <v>3</v>
      </c>
      <c r="T71" s="2">
        <v>3</v>
      </c>
      <c r="U71" s="2">
        <v>2</v>
      </c>
      <c r="V71" s="2">
        <v>3</v>
      </c>
      <c r="W71" s="2">
        <v>2</v>
      </c>
      <c r="X71" s="2">
        <f>I71+M71+N71+O71+P71+R71+U71</f>
        <v>16</v>
      </c>
      <c r="Y71" s="2">
        <f>D71+F71+G71+J71+K71+L71+Q71+S71+V71+W71</f>
        <v>25</v>
      </c>
      <c r="Z71" s="2">
        <f>E71+H71+T71</f>
        <v>8</v>
      </c>
      <c r="AA71" s="2">
        <f>SUM(D71:W71)</f>
        <v>49</v>
      </c>
      <c r="AB71" s="2">
        <f>X71/7</f>
        <v>2.2857142857142856</v>
      </c>
      <c r="AC71" s="2">
        <f>Y71/10</f>
        <v>2.5</v>
      </c>
      <c r="AD71" s="2">
        <f>Z71/3</f>
        <v>2.6666666666666665</v>
      </c>
      <c r="AE71" s="2">
        <f>AA71/20</f>
        <v>2.4500000000000002</v>
      </c>
    </row>
    <row r="72" spans="1:31" x14ac:dyDescent="0.25">
      <c r="A72" s="2" t="s">
        <v>89</v>
      </c>
      <c r="B72" s="3">
        <v>42787</v>
      </c>
      <c r="C72" s="2" t="s">
        <v>37</v>
      </c>
      <c r="D72" s="2">
        <v>4</v>
      </c>
      <c r="E72" s="2">
        <v>4</v>
      </c>
      <c r="F72" s="2">
        <v>2</v>
      </c>
      <c r="G72" s="2">
        <v>4</v>
      </c>
      <c r="H72" s="2">
        <v>4</v>
      </c>
      <c r="I72" s="2">
        <v>2</v>
      </c>
      <c r="J72" s="2">
        <v>4</v>
      </c>
      <c r="K72" s="2">
        <v>1</v>
      </c>
      <c r="L72" s="2">
        <v>1</v>
      </c>
      <c r="M72" s="2">
        <v>3</v>
      </c>
      <c r="N72" s="2">
        <v>2</v>
      </c>
      <c r="O72" s="2">
        <v>4</v>
      </c>
      <c r="P72" s="2">
        <v>4</v>
      </c>
      <c r="Q72" s="2">
        <v>4</v>
      </c>
      <c r="R72" s="2">
        <v>4</v>
      </c>
      <c r="S72" s="2">
        <v>4</v>
      </c>
      <c r="T72" s="2">
        <v>4</v>
      </c>
      <c r="U72" s="2">
        <v>4</v>
      </c>
      <c r="V72" s="2">
        <v>1</v>
      </c>
      <c r="W72" s="2">
        <v>1</v>
      </c>
      <c r="X72" s="2">
        <f>I72+M72+N72+O72+P72+R72+U72</f>
        <v>23</v>
      </c>
      <c r="Y72" s="2">
        <f>D72+F72+G72+J72+K72+L72+Q72+S72+V72+W72</f>
        <v>26</v>
      </c>
      <c r="Z72" s="2">
        <f>E72+H72+T72</f>
        <v>12</v>
      </c>
      <c r="AA72" s="2">
        <f>SUM(D72:W72)</f>
        <v>61</v>
      </c>
      <c r="AB72" s="2">
        <f>X72/7</f>
        <v>3.2857142857142856</v>
      </c>
      <c r="AC72" s="2">
        <f>Y72/10</f>
        <v>2.6</v>
      </c>
      <c r="AD72" s="2">
        <f>Z72/3</f>
        <v>4</v>
      </c>
      <c r="AE72" s="2">
        <f>AA72/20</f>
        <v>3.05</v>
      </c>
    </row>
    <row r="73" spans="1:31" x14ac:dyDescent="0.25">
      <c r="A73" s="2" t="s">
        <v>89</v>
      </c>
      <c r="B73" s="6">
        <v>42914</v>
      </c>
      <c r="C73" s="2" t="s">
        <v>161</v>
      </c>
      <c r="D73" s="2">
        <v>2</v>
      </c>
      <c r="E73" s="2">
        <v>4</v>
      </c>
      <c r="F73" s="2">
        <v>4</v>
      </c>
      <c r="G73" s="2">
        <v>4</v>
      </c>
      <c r="H73" s="2">
        <v>4</v>
      </c>
      <c r="I73" s="2">
        <v>3</v>
      </c>
      <c r="J73" s="2">
        <v>4</v>
      </c>
      <c r="K73" s="2">
        <v>3</v>
      </c>
      <c r="L73" s="2">
        <v>1</v>
      </c>
      <c r="M73" s="2">
        <v>3</v>
      </c>
      <c r="N73" s="2">
        <v>2</v>
      </c>
      <c r="O73" s="2">
        <v>2</v>
      </c>
      <c r="P73" s="2">
        <v>4</v>
      </c>
      <c r="Q73" s="2">
        <v>4</v>
      </c>
      <c r="R73" s="2">
        <v>2</v>
      </c>
      <c r="S73" s="2">
        <v>4</v>
      </c>
      <c r="T73" s="2">
        <v>4</v>
      </c>
      <c r="U73" s="2">
        <v>3</v>
      </c>
      <c r="V73" s="2">
        <v>4</v>
      </c>
      <c r="W73" s="2">
        <v>3</v>
      </c>
      <c r="X73" s="2">
        <f>I73+M73+N73+O73+P73+R73+U73</f>
        <v>19</v>
      </c>
      <c r="Y73" s="2">
        <f>D73+F73+G73+J73+K73+L73+Q73+S73+V73+W73</f>
        <v>33</v>
      </c>
      <c r="Z73" s="2">
        <f>E73+H73+T73</f>
        <v>12</v>
      </c>
      <c r="AA73" s="2">
        <f>SUM(D73:W73)</f>
        <v>64</v>
      </c>
      <c r="AB73" s="2">
        <f>X73/7</f>
        <v>2.7142857142857144</v>
      </c>
      <c r="AC73" s="2">
        <f>Y73/10</f>
        <v>3.3</v>
      </c>
      <c r="AD73" s="2">
        <f>Z73/3</f>
        <v>4</v>
      </c>
      <c r="AE73" s="2">
        <f>AA73/20</f>
        <v>3.2</v>
      </c>
    </row>
    <row r="74" spans="1:31" x14ac:dyDescent="0.25">
      <c r="A74" s="2" t="s">
        <v>89</v>
      </c>
      <c r="B74" s="3">
        <v>42949</v>
      </c>
      <c r="C74" s="2" t="s">
        <v>85</v>
      </c>
      <c r="D74" s="2">
        <v>4</v>
      </c>
      <c r="E74" s="2">
        <v>4</v>
      </c>
      <c r="F74" s="2">
        <v>4</v>
      </c>
      <c r="G74" s="2">
        <v>4</v>
      </c>
      <c r="H74" s="2">
        <v>4</v>
      </c>
      <c r="I74" s="2">
        <v>3</v>
      </c>
      <c r="J74" s="2">
        <v>4</v>
      </c>
      <c r="K74" s="2">
        <v>2</v>
      </c>
      <c r="L74" s="2">
        <v>4</v>
      </c>
      <c r="M74" s="2">
        <v>3</v>
      </c>
      <c r="N74" s="2">
        <v>2</v>
      </c>
      <c r="P74" s="2">
        <v>2</v>
      </c>
      <c r="Q74" s="2">
        <v>4</v>
      </c>
      <c r="R74" s="2">
        <v>3</v>
      </c>
      <c r="S74" s="2">
        <v>4</v>
      </c>
      <c r="T74" s="2">
        <v>4</v>
      </c>
      <c r="U74" s="2">
        <v>4</v>
      </c>
      <c r="V74" s="2">
        <v>4</v>
      </c>
      <c r="W74" s="2">
        <v>4</v>
      </c>
      <c r="X74" s="2">
        <f>I74+M74+N74+O74+P74+R74+U74</f>
        <v>17</v>
      </c>
      <c r="Y74" s="2">
        <f>D74+F74+G74+J74+K74+L74+Q74+S74+V74+W74</f>
        <v>38</v>
      </c>
      <c r="Z74" s="2">
        <f>E74+H74+T74</f>
        <v>12</v>
      </c>
      <c r="AA74" s="2">
        <f>SUM(D74:W74)</f>
        <v>67</v>
      </c>
      <c r="AB74" s="2">
        <f>X74/7</f>
        <v>2.4285714285714284</v>
      </c>
      <c r="AC74" s="2">
        <f>Y74/10</f>
        <v>3.8</v>
      </c>
      <c r="AD74" s="2">
        <f>Z74/3</f>
        <v>4</v>
      </c>
      <c r="AE74" s="2">
        <f>AA74/20</f>
        <v>3.35</v>
      </c>
    </row>
    <row r="75" spans="1:31" x14ac:dyDescent="0.25">
      <c r="A75" s="2" t="s">
        <v>92</v>
      </c>
      <c r="B75" s="3">
        <v>42794</v>
      </c>
      <c r="C75" s="2" t="s">
        <v>37</v>
      </c>
      <c r="D75" s="2">
        <v>4</v>
      </c>
      <c r="E75" s="2">
        <v>4</v>
      </c>
      <c r="F75" s="2">
        <v>2</v>
      </c>
      <c r="G75" s="2">
        <v>4</v>
      </c>
      <c r="H75" s="2">
        <v>4</v>
      </c>
      <c r="I75" s="2">
        <v>3</v>
      </c>
      <c r="J75" s="2">
        <v>4</v>
      </c>
      <c r="K75" s="2">
        <v>3</v>
      </c>
      <c r="L75" s="2">
        <v>3</v>
      </c>
      <c r="M75" s="2">
        <v>3</v>
      </c>
      <c r="N75" s="2">
        <v>1</v>
      </c>
      <c r="O75" s="2">
        <v>3</v>
      </c>
      <c r="P75" s="2">
        <v>3</v>
      </c>
      <c r="Q75" s="2">
        <v>3</v>
      </c>
      <c r="R75" s="2">
        <v>2</v>
      </c>
      <c r="S75" s="2">
        <v>3</v>
      </c>
      <c r="T75" s="2">
        <v>2</v>
      </c>
      <c r="U75" s="2">
        <v>3</v>
      </c>
      <c r="V75" s="2">
        <v>3</v>
      </c>
      <c r="W75" s="2">
        <v>3</v>
      </c>
      <c r="X75" s="2">
        <f>I75+M75+N75+O75+P75+R75+U75</f>
        <v>18</v>
      </c>
      <c r="Y75" s="2">
        <f>D75+F75+G75+J75+K75+L75+Q75+S75+V75+W75</f>
        <v>32</v>
      </c>
      <c r="Z75" s="2">
        <f>E75+H75+T75</f>
        <v>10</v>
      </c>
      <c r="AA75" s="2">
        <f>SUM(D75:W75)</f>
        <v>60</v>
      </c>
      <c r="AB75" s="2">
        <f>X75/7</f>
        <v>2.5714285714285716</v>
      </c>
      <c r="AC75" s="2">
        <f>Y75/10</f>
        <v>3.2</v>
      </c>
      <c r="AD75" s="2">
        <f>Z75/3</f>
        <v>3.3333333333333335</v>
      </c>
      <c r="AE75" s="2">
        <f>AA75/20</f>
        <v>3</v>
      </c>
    </row>
    <row r="76" spans="1:31" x14ac:dyDescent="0.25">
      <c r="A76" s="2" t="s">
        <v>92</v>
      </c>
      <c r="B76" s="3">
        <v>42963</v>
      </c>
      <c r="C76" s="2" t="s">
        <v>161</v>
      </c>
      <c r="D76" s="2">
        <v>1</v>
      </c>
      <c r="E76" s="2">
        <v>4</v>
      </c>
      <c r="F76" s="2">
        <v>3</v>
      </c>
      <c r="G76" s="2">
        <v>4</v>
      </c>
      <c r="H76" s="2">
        <v>4</v>
      </c>
      <c r="I76" s="2">
        <v>3</v>
      </c>
      <c r="J76" s="2">
        <v>4</v>
      </c>
      <c r="K76" s="2">
        <v>3</v>
      </c>
      <c r="L76" s="2">
        <v>4</v>
      </c>
      <c r="M76" s="2">
        <v>3</v>
      </c>
      <c r="O76" s="2">
        <v>3</v>
      </c>
      <c r="Q76" s="2">
        <v>4</v>
      </c>
      <c r="R76" s="2">
        <v>3</v>
      </c>
      <c r="S76" s="2">
        <v>2</v>
      </c>
      <c r="T76" s="2">
        <v>4</v>
      </c>
      <c r="U76" s="2">
        <v>3</v>
      </c>
      <c r="V76" s="2">
        <v>3</v>
      </c>
      <c r="W76" s="2">
        <v>3</v>
      </c>
      <c r="X76" s="2">
        <f>I76+M76+N76+O76+P76+R76+U76</f>
        <v>15</v>
      </c>
      <c r="Y76" s="2">
        <f>D76+F76+G76+J76+K76+L76+Q76+S76+V76+W76</f>
        <v>31</v>
      </c>
      <c r="Z76" s="2">
        <f>E76+H76+T76</f>
        <v>12</v>
      </c>
      <c r="AA76" s="2">
        <f>SUM(D76:W76)</f>
        <v>58</v>
      </c>
      <c r="AB76" s="2">
        <f>X76/7</f>
        <v>2.1428571428571428</v>
      </c>
      <c r="AC76" s="2">
        <f>Y76/10</f>
        <v>3.1</v>
      </c>
      <c r="AD76" s="2">
        <f>Z76/3</f>
        <v>4</v>
      </c>
      <c r="AE76" s="2">
        <f>AA76/20</f>
        <v>2.9</v>
      </c>
    </row>
    <row r="77" spans="1:31" x14ac:dyDescent="0.25">
      <c r="A77" s="2" t="s">
        <v>92</v>
      </c>
      <c r="B77" s="3">
        <v>42998</v>
      </c>
      <c r="C77" s="2" t="s">
        <v>85</v>
      </c>
      <c r="D77" s="2">
        <v>2</v>
      </c>
      <c r="E77" s="2">
        <v>4</v>
      </c>
      <c r="F77" s="2">
        <v>3</v>
      </c>
      <c r="G77" s="2">
        <v>4</v>
      </c>
      <c r="H77" s="2">
        <v>3</v>
      </c>
      <c r="I77" s="2">
        <v>3</v>
      </c>
      <c r="J77" s="2">
        <v>4</v>
      </c>
      <c r="K77" s="2">
        <v>3</v>
      </c>
      <c r="L77" s="2">
        <v>4</v>
      </c>
      <c r="M77" s="2">
        <v>2</v>
      </c>
      <c r="N77" s="2">
        <v>3</v>
      </c>
      <c r="O77" s="2">
        <v>2</v>
      </c>
      <c r="P77" s="2">
        <v>3</v>
      </c>
      <c r="Q77" s="2">
        <v>1</v>
      </c>
      <c r="R77" s="2">
        <v>3</v>
      </c>
      <c r="S77" s="2">
        <v>3</v>
      </c>
      <c r="T77" s="2">
        <v>3</v>
      </c>
      <c r="U77" s="2">
        <v>3</v>
      </c>
      <c r="V77" s="2">
        <v>3</v>
      </c>
      <c r="W77" s="2">
        <v>4</v>
      </c>
      <c r="X77" s="2">
        <f>I77+M77+N77+O77+P77+R77+U77</f>
        <v>19</v>
      </c>
      <c r="Y77" s="2">
        <f>D77+F77+G77+J77+K77+L77+Q77+S77+V77+W77</f>
        <v>31</v>
      </c>
      <c r="Z77" s="2">
        <f>E77+H77+T77</f>
        <v>10</v>
      </c>
      <c r="AA77" s="2">
        <f>SUM(D77:W77)</f>
        <v>60</v>
      </c>
      <c r="AB77" s="2">
        <f>X77/7</f>
        <v>2.7142857142857144</v>
      </c>
      <c r="AC77" s="2">
        <f>Y77/10</f>
        <v>3.1</v>
      </c>
      <c r="AD77" s="2">
        <f>Z77/3</f>
        <v>3.3333333333333335</v>
      </c>
      <c r="AE77" s="2">
        <f>AA77/20</f>
        <v>3</v>
      </c>
    </row>
    <row r="78" spans="1:31" x14ac:dyDescent="0.25">
      <c r="A78" s="2" t="s">
        <v>90</v>
      </c>
      <c r="B78" s="3">
        <v>42808</v>
      </c>
      <c r="C78" s="2" t="s">
        <v>37</v>
      </c>
      <c r="X78" s="2">
        <f>I78+M78+N78+O78+P78+R78+U78</f>
        <v>0</v>
      </c>
      <c r="Y78" s="2">
        <f>D78+F78+G78+J78+K78+L78+Q78+S78+V78+W78</f>
        <v>0</v>
      </c>
      <c r="Z78" s="2">
        <f>E78+H78+T78</f>
        <v>0</v>
      </c>
      <c r="AA78" s="2">
        <f>SUM(D78:W78)</f>
        <v>0</v>
      </c>
      <c r="AB78" s="2">
        <f>X78/7</f>
        <v>0</v>
      </c>
      <c r="AC78" s="2">
        <f>Y78/10</f>
        <v>0</v>
      </c>
      <c r="AD78" s="2">
        <f>Z78/3</f>
        <v>0</v>
      </c>
      <c r="AE78" s="2">
        <f>AA78/20</f>
        <v>0</v>
      </c>
    </row>
    <row r="79" spans="1:31" x14ac:dyDescent="0.25">
      <c r="A79" s="2" t="s">
        <v>90</v>
      </c>
      <c r="B79" s="3">
        <v>42943</v>
      </c>
      <c r="C79" s="2" t="s">
        <v>161</v>
      </c>
      <c r="D79" s="2">
        <v>1</v>
      </c>
      <c r="E79" s="2">
        <v>4</v>
      </c>
      <c r="F79" s="2">
        <v>4</v>
      </c>
      <c r="G79" s="2">
        <v>4</v>
      </c>
      <c r="H79" s="2">
        <v>4</v>
      </c>
      <c r="I79" s="2">
        <v>4</v>
      </c>
      <c r="J79" s="2">
        <v>4</v>
      </c>
      <c r="K79" s="2">
        <v>4</v>
      </c>
      <c r="L79" s="2">
        <v>4</v>
      </c>
      <c r="M79" s="2">
        <v>4</v>
      </c>
      <c r="N79" s="2">
        <v>4</v>
      </c>
      <c r="O79" s="2">
        <v>4</v>
      </c>
      <c r="P79" s="2">
        <v>4</v>
      </c>
      <c r="Q79" s="2">
        <v>4</v>
      </c>
      <c r="R79" s="2">
        <v>4</v>
      </c>
      <c r="S79" s="2">
        <v>4</v>
      </c>
      <c r="T79" s="2">
        <v>4</v>
      </c>
      <c r="U79" s="2">
        <v>4</v>
      </c>
      <c r="V79" s="2">
        <v>4</v>
      </c>
      <c r="W79" s="2">
        <v>4</v>
      </c>
      <c r="X79" s="2">
        <f>I79+M79+N79+O79+P79+R79+U79</f>
        <v>28</v>
      </c>
      <c r="Y79" s="2">
        <f>D79+F79+G79+J79+K79+L79+Q79+S79+V79+W79</f>
        <v>37</v>
      </c>
      <c r="Z79" s="2">
        <f>E79+H79+T79</f>
        <v>12</v>
      </c>
      <c r="AA79" s="2">
        <f>SUM(D79:W79)</f>
        <v>77</v>
      </c>
      <c r="AB79" s="2">
        <f>X79/7</f>
        <v>4</v>
      </c>
      <c r="AC79" s="2">
        <f>Y79/10</f>
        <v>3.7</v>
      </c>
      <c r="AD79" s="2">
        <f>Z79/3</f>
        <v>4</v>
      </c>
      <c r="AE79" s="2">
        <f>AA79/20</f>
        <v>3.85</v>
      </c>
    </row>
    <row r="80" spans="1:31" x14ac:dyDescent="0.25">
      <c r="A80" s="2" t="s">
        <v>90</v>
      </c>
      <c r="B80" s="3">
        <v>42994</v>
      </c>
      <c r="C80" s="2" t="s">
        <v>85</v>
      </c>
      <c r="D80" s="2">
        <v>1</v>
      </c>
      <c r="E80" s="2">
        <v>4</v>
      </c>
      <c r="F80" s="2">
        <v>2</v>
      </c>
      <c r="G80" s="2">
        <v>4</v>
      </c>
      <c r="H80" s="2">
        <v>4</v>
      </c>
      <c r="I80" s="2">
        <v>3</v>
      </c>
      <c r="J80" s="2">
        <v>4</v>
      </c>
      <c r="K80" s="2">
        <v>3</v>
      </c>
      <c r="L80" s="2">
        <v>4</v>
      </c>
      <c r="M80" s="2">
        <v>4</v>
      </c>
      <c r="N80" s="2">
        <v>4</v>
      </c>
      <c r="O80" s="2">
        <v>4</v>
      </c>
      <c r="P80" s="2">
        <v>4</v>
      </c>
      <c r="Q80" s="2">
        <v>4</v>
      </c>
      <c r="R80" s="2">
        <v>4</v>
      </c>
      <c r="S80" s="2">
        <v>4</v>
      </c>
      <c r="T80" s="2">
        <v>4</v>
      </c>
      <c r="U80" s="2">
        <v>4</v>
      </c>
      <c r="V80" s="2">
        <v>4</v>
      </c>
      <c r="W80" s="2">
        <v>4</v>
      </c>
      <c r="X80" s="2">
        <f>I80+M80+N80+O80+P80+R80+U80</f>
        <v>27</v>
      </c>
      <c r="Y80" s="2">
        <f>D80+F80+G80+J80+K80+L80+Q80+S80+V80+W80</f>
        <v>34</v>
      </c>
      <c r="Z80" s="2">
        <f>E80+H80+T80</f>
        <v>12</v>
      </c>
      <c r="AA80" s="2">
        <f>SUM(D80:W80)</f>
        <v>73</v>
      </c>
      <c r="AB80" s="2">
        <f>X80/7</f>
        <v>3.8571428571428572</v>
      </c>
      <c r="AC80" s="2">
        <f>Y80/10</f>
        <v>3.4</v>
      </c>
      <c r="AD80" s="2">
        <f>Z80/3</f>
        <v>4</v>
      </c>
      <c r="AE80" s="2">
        <f>AA80/20</f>
        <v>3.65</v>
      </c>
    </row>
    <row r="81" spans="1:31" x14ac:dyDescent="0.25">
      <c r="A81" s="2" t="s">
        <v>108</v>
      </c>
      <c r="B81" s="3">
        <v>42810</v>
      </c>
      <c r="C81" s="2" t="s">
        <v>37</v>
      </c>
      <c r="D81" s="2">
        <v>2</v>
      </c>
      <c r="E81" s="2">
        <v>3</v>
      </c>
      <c r="F81" s="2">
        <v>3</v>
      </c>
      <c r="G81" s="2">
        <v>2</v>
      </c>
      <c r="H81" s="2">
        <v>3</v>
      </c>
      <c r="I81" s="2">
        <v>4</v>
      </c>
      <c r="J81" s="2">
        <v>2</v>
      </c>
      <c r="K81" s="2">
        <v>3</v>
      </c>
      <c r="L81" s="2">
        <v>2</v>
      </c>
      <c r="M81" s="2">
        <v>1</v>
      </c>
      <c r="N81" s="2">
        <v>4</v>
      </c>
      <c r="O81" s="2">
        <v>1</v>
      </c>
      <c r="P81" s="2">
        <v>3</v>
      </c>
      <c r="Q81" s="2">
        <v>3</v>
      </c>
      <c r="R81" s="2">
        <v>1</v>
      </c>
      <c r="S81" s="2">
        <v>3</v>
      </c>
      <c r="T81" s="2">
        <v>3</v>
      </c>
      <c r="U81" s="2">
        <v>2</v>
      </c>
      <c r="V81" s="2">
        <v>1</v>
      </c>
      <c r="W81" s="2">
        <v>2</v>
      </c>
      <c r="X81" s="2">
        <f>I81+M81+N81+O81+P81+R81+U81</f>
        <v>16</v>
      </c>
      <c r="Y81" s="2">
        <f>D81+F81+G81+J81+K81+L81+Q81+S81+V81+W81</f>
        <v>23</v>
      </c>
      <c r="Z81" s="2">
        <f>E81+H81+T81</f>
        <v>9</v>
      </c>
      <c r="AA81" s="2">
        <f>SUM(D81:W81)</f>
        <v>48</v>
      </c>
      <c r="AB81" s="2">
        <f>X81/7</f>
        <v>2.2857142857142856</v>
      </c>
      <c r="AC81" s="2">
        <f>Y81/10</f>
        <v>2.2999999999999998</v>
      </c>
      <c r="AD81" s="2">
        <f>Z81/3</f>
        <v>3</v>
      </c>
      <c r="AE81" s="2">
        <f>AA81/20</f>
        <v>2.4</v>
      </c>
    </row>
    <row r="82" spans="1:31" x14ac:dyDescent="0.25">
      <c r="A82" s="2" t="s">
        <v>108</v>
      </c>
      <c r="B82" s="3">
        <v>42970</v>
      </c>
      <c r="C82" s="2" t="s">
        <v>161</v>
      </c>
      <c r="D82" s="2">
        <v>3</v>
      </c>
      <c r="E82" s="2">
        <v>3</v>
      </c>
      <c r="F82" s="2">
        <v>3</v>
      </c>
      <c r="G82" s="2">
        <v>1</v>
      </c>
      <c r="H82" s="2">
        <v>3</v>
      </c>
      <c r="I82" s="2">
        <v>3</v>
      </c>
      <c r="J82" s="2">
        <v>1</v>
      </c>
      <c r="K82" s="2">
        <v>3</v>
      </c>
      <c r="L82" s="2">
        <v>1</v>
      </c>
      <c r="M82" s="2">
        <v>1</v>
      </c>
      <c r="N82" s="2">
        <v>4</v>
      </c>
      <c r="O82" s="2">
        <v>1</v>
      </c>
      <c r="P82" s="2">
        <v>3</v>
      </c>
      <c r="Q82" s="2">
        <v>2</v>
      </c>
      <c r="R82" s="2">
        <v>1</v>
      </c>
      <c r="S82" s="2">
        <v>3</v>
      </c>
      <c r="T82" s="2">
        <v>3</v>
      </c>
      <c r="U82" s="2">
        <v>1</v>
      </c>
      <c r="V82" s="2">
        <v>1</v>
      </c>
      <c r="W82" s="2">
        <v>3</v>
      </c>
      <c r="X82" s="2">
        <f>I82+M82+N82+O82+P82+R82+U82</f>
        <v>14</v>
      </c>
      <c r="Y82" s="2">
        <f>D82+F82+G82+J82+K82+L82+Q82+S82+V82+W82</f>
        <v>21</v>
      </c>
      <c r="Z82" s="2">
        <f>E82+H82+T82</f>
        <v>9</v>
      </c>
      <c r="AA82" s="2">
        <f>SUM(D82:W82)</f>
        <v>44</v>
      </c>
      <c r="AB82" s="2">
        <f>X82/7</f>
        <v>2</v>
      </c>
      <c r="AC82" s="2">
        <f>Y82/10</f>
        <v>2.1</v>
      </c>
      <c r="AD82" s="2">
        <f>Z82/3</f>
        <v>3</v>
      </c>
      <c r="AE82" s="2">
        <f>AA82/20</f>
        <v>2.2000000000000002</v>
      </c>
    </row>
    <row r="83" spans="1:31" x14ac:dyDescent="0.25">
      <c r="A83" s="2" t="s">
        <v>108</v>
      </c>
      <c r="B83" s="3">
        <v>43018</v>
      </c>
      <c r="C83" s="2" t="s">
        <v>85</v>
      </c>
      <c r="D83" s="2">
        <v>1</v>
      </c>
      <c r="E83" s="2">
        <v>3</v>
      </c>
      <c r="F83" s="2">
        <v>3</v>
      </c>
      <c r="G83" s="2">
        <v>2</v>
      </c>
      <c r="H83" s="2">
        <v>2</v>
      </c>
      <c r="I83" s="2">
        <v>3</v>
      </c>
      <c r="J83" s="2">
        <v>2</v>
      </c>
      <c r="K83" s="2">
        <v>2</v>
      </c>
      <c r="L83" s="2">
        <v>2</v>
      </c>
      <c r="M83" s="2">
        <v>1</v>
      </c>
      <c r="N83" s="2">
        <v>3</v>
      </c>
      <c r="O83" s="2">
        <v>1</v>
      </c>
      <c r="P83" s="2">
        <v>3</v>
      </c>
      <c r="Q83" s="2">
        <v>2</v>
      </c>
      <c r="R83" s="2">
        <v>1</v>
      </c>
      <c r="S83" s="2">
        <v>3</v>
      </c>
      <c r="T83" s="2">
        <v>3</v>
      </c>
      <c r="U83" s="2">
        <v>2</v>
      </c>
      <c r="V83" s="2">
        <v>2</v>
      </c>
      <c r="W83" s="2">
        <v>1</v>
      </c>
      <c r="X83" s="2">
        <f>I83+M83+N83+O83+P83+R83+U83</f>
        <v>14</v>
      </c>
      <c r="Y83" s="2">
        <f>D83+F83+G83+J83+K83+L83+Q83+S83+V83+W83</f>
        <v>20</v>
      </c>
      <c r="Z83" s="2">
        <f>E83+H83+T83</f>
        <v>8</v>
      </c>
      <c r="AA83" s="2">
        <f>SUM(D83:W83)</f>
        <v>42</v>
      </c>
      <c r="AB83" s="2">
        <f>X83/7</f>
        <v>2</v>
      </c>
      <c r="AC83" s="2">
        <f>Y83/10</f>
        <v>2</v>
      </c>
      <c r="AD83" s="2">
        <f>Z83/3</f>
        <v>2.6666666666666665</v>
      </c>
      <c r="AE83" s="2">
        <f>AA83/20</f>
        <v>2.1</v>
      </c>
    </row>
    <row r="84" spans="1:31" x14ac:dyDescent="0.25">
      <c r="A84" s="2" t="s">
        <v>95</v>
      </c>
      <c r="B84" s="3">
        <v>42880</v>
      </c>
      <c r="C84" s="2" t="s">
        <v>37</v>
      </c>
      <c r="D84" s="2">
        <v>4</v>
      </c>
      <c r="E84" s="2">
        <v>4</v>
      </c>
      <c r="F84" s="2">
        <v>4</v>
      </c>
      <c r="G84" s="2">
        <v>1</v>
      </c>
      <c r="H84" s="2">
        <v>4</v>
      </c>
      <c r="I84" s="2">
        <v>4</v>
      </c>
      <c r="J84" s="2">
        <v>1</v>
      </c>
      <c r="K84" s="2">
        <v>2</v>
      </c>
      <c r="L84" s="2">
        <v>4</v>
      </c>
      <c r="M84" s="2">
        <v>2</v>
      </c>
      <c r="O84" s="2">
        <v>2</v>
      </c>
      <c r="P84" s="2">
        <v>4</v>
      </c>
      <c r="Q84" s="2">
        <v>2</v>
      </c>
      <c r="R84" s="2">
        <v>2</v>
      </c>
      <c r="S84" s="2">
        <v>2</v>
      </c>
      <c r="T84" s="2">
        <v>3</v>
      </c>
      <c r="U84" s="2">
        <v>2</v>
      </c>
      <c r="V84" s="2">
        <v>4</v>
      </c>
      <c r="W84" s="2">
        <v>4</v>
      </c>
      <c r="X84" s="2">
        <f>I84+M84+N84+O84+P84+R84+U84</f>
        <v>16</v>
      </c>
      <c r="Y84" s="2">
        <f>D84+F84+G84+J84+K84+L84+Q84+S84+V84+W84</f>
        <v>28</v>
      </c>
      <c r="Z84" s="2">
        <f>E84+H84+T84</f>
        <v>11</v>
      </c>
      <c r="AA84" s="2">
        <f>SUM(D84:W84)</f>
        <v>55</v>
      </c>
      <c r="AB84" s="2">
        <f>X84/7</f>
        <v>2.2857142857142856</v>
      </c>
      <c r="AC84" s="2">
        <f>Y84/10</f>
        <v>2.8</v>
      </c>
      <c r="AD84" s="2">
        <f>Z84/3</f>
        <v>3.6666666666666665</v>
      </c>
      <c r="AE84" s="2">
        <f>AA84/20</f>
        <v>2.75</v>
      </c>
    </row>
    <row r="85" spans="1:31" x14ac:dyDescent="0.25">
      <c r="A85" s="2" t="s">
        <v>95</v>
      </c>
      <c r="B85" s="3">
        <v>42984</v>
      </c>
      <c r="C85" s="2" t="s">
        <v>161</v>
      </c>
      <c r="D85" s="2">
        <v>3</v>
      </c>
      <c r="E85" s="2">
        <v>4</v>
      </c>
      <c r="G85" s="2">
        <v>3</v>
      </c>
      <c r="H85" s="2">
        <v>4</v>
      </c>
      <c r="I85" s="2">
        <v>3</v>
      </c>
      <c r="J85" s="2">
        <v>3</v>
      </c>
      <c r="K85" s="2">
        <v>3</v>
      </c>
      <c r="L85" s="2">
        <v>3</v>
      </c>
      <c r="M85" s="2">
        <v>2</v>
      </c>
      <c r="N85" s="2">
        <v>3</v>
      </c>
      <c r="O85" s="2">
        <v>3</v>
      </c>
      <c r="P85" s="2">
        <v>1</v>
      </c>
      <c r="Q85" s="2">
        <v>3</v>
      </c>
      <c r="R85" s="2">
        <v>2</v>
      </c>
      <c r="S85" s="2">
        <v>3</v>
      </c>
      <c r="T85" s="2">
        <v>3</v>
      </c>
      <c r="U85" s="2">
        <v>2</v>
      </c>
      <c r="V85" s="2">
        <v>3</v>
      </c>
      <c r="W85" s="2">
        <v>3</v>
      </c>
      <c r="X85" s="2">
        <f>I85+M85+N85+O85+P85+R85+U85</f>
        <v>16</v>
      </c>
      <c r="Y85" s="2">
        <f>D85+F85+G85+J85+K85+L85+Q85+S85+V85+W85</f>
        <v>27</v>
      </c>
      <c r="Z85" s="2">
        <f>E85+H85+T85</f>
        <v>11</v>
      </c>
      <c r="AA85" s="2">
        <f>SUM(D85:W85)</f>
        <v>54</v>
      </c>
      <c r="AB85" s="2">
        <f>X85/7</f>
        <v>2.2857142857142856</v>
      </c>
      <c r="AC85" s="2">
        <f>Y85/10</f>
        <v>2.7</v>
      </c>
      <c r="AD85" s="2">
        <f>Z85/3</f>
        <v>3.6666666666666665</v>
      </c>
      <c r="AE85" s="2">
        <f>AA85/20</f>
        <v>2.7</v>
      </c>
    </row>
    <row r="86" spans="1:31" x14ac:dyDescent="0.25">
      <c r="A86" s="2" t="s">
        <v>95</v>
      </c>
      <c r="B86" s="3">
        <v>43012</v>
      </c>
      <c r="C86" s="2" t="s">
        <v>85</v>
      </c>
      <c r="D86" s="2">
        <v>3</v>
      </c>
      <c r="E86" s="2">
        <v>3</v>
      </c>
      <c r="F86" s="2">
        <v>3</v>
      </c>
      <c r="G86" s="2">
        <v>1</v>
      </c>
      <c r="H86" s="2">
        <v>3</v>
      </c>
      <c r="I86" s="2">
        <v>3</v>
      </c>
      <c r="J86" s="2">
        <v>1</v>
      </c>
      <c r="K86" s="2">
        <v>2</v>
      </c>
      <c r="L86" s="2">
        <v>3</v>
      </c>
      <c r="M86" s="2">
        <v>2</v>
      </c>
      <c r="N86" s="2">
        <v>3</v>
      </c>
      <c r="O86" s="2">
        <v>2</v>
      </c>
      <c r="P86" s="2">
        <v>3</v>
      </c>
      <c r="Q86" s="2">
        <v>2</v>
      </c>
      <c r="R86" s="2">
        <v>3</v>
      </c>
      <c r="S86" s="2">
        <v>2</v>
      </c>
      <c r="T86" s="2">
        <v>4</v>
      </c>
      <c r="U86" s="2">
        <v>2</v>
      </c>
      <c r="V86" s="2">
        <v>2</v>
      </c>
      <c r="W86" s="2">
        <v>2</v>
      </c>
      <c r="X86" s="2">
        <f>I86+M86+N86+O86+P86+R86+U86</f>
        <v>18</v>
      </c>
      <c r="Y86" s="2">
        <f>D86+F86+G86+J86+K86+L86+Q86+S86+V86+W86</f>
        <v>21</v>
      </c>
      <c r="Z86" s="2">
        <f>E86+H86+T86</f>
        <v>10</v>
      </c>
      <c r="AA86" s="2">
        <f>SUM(D86:W86)</f>
        <v>49</v>
      </c>
      <c r="AB86" s="2">
        <f>X86/7</f>
        <v>2.5714285714285716</v>
      </c>
      <c r="AC86" s="2">
        <f>Y86/10</f>
        <v>2.1</v>
      </c>
      <c r="AD86" s="2">
        <f>Z86/3</f>
        <v>3.3333333333333335</v>
      </c>
      <c r="AE86" s="2">
        <f>AA86/20</f>
        <v>2.4500000000000002</v>
      </c>
    </row>
    <row r="87" spans="1:31" x14ac:dyDescent="0.25">
      <c r="A87" s="2" t="s">
        <v>96</v>
      </c>
      <c r="B87" s="3">
        <v>42885</v>
      </c>
      <c r="C87" s="2" t="s">
        <v>37</v>
      </c>
      <c r="D87" s="2">
        <v>4</v>
      </c>
      <c r="E87" s="2">
        <v>4</v>
      </c>
      <c r="F87" s="2">
        <v>4</v>
      </c>
      <c r="G87" s="2">
        <v>4</v>
      </c>
      <c r="H87" s="2">
        <v>4</v>
      </c>
      <c r="I87" s="2">
        <v>4</v>
      </c>
      <c r="J87" s="2">
        <v>4</v>
      </c>
      <c r="K87" s="2">
        <v>2</v>
      </c>
      <c r="L87" s="2">
        <v>4</v>
      </c>
      <c r="M87" s="2">
        <v>3</v>
      </c>
      <c r="N87" s="2">
        <v>3</v>
      </c>
      <c r="O87" s="2">
        <v>4</v>
      </c>
      <c r="P87" s="2">
        <v>3</v>
      </c>
      <c r="Q87" s="2">
        <v>4</v>
      </c>
      <c r="R87" s="2">
        <v>2</v>
      </c>
      <c r="S87" s="2">
        <v>1</v>
      </c>
      <c r="T87" s="2">
        <v>4</v>
      </c>
      <c r="U87" s="2">
        <v>1</v>
      </c>
      <c r="V87" s="2">
        <v>4</v>
      </c>
      <c r="W87" s="2">
        <v>4</v>
      </c>
      <c r="X87" s="2">
        <f>I87+M87+N87+O87+P87+R87+U87</f>
        <v>20</v>
      </c>
      <c r="Y87" s="2">
        <f>D87+F87+G87+J87+K87+L87+Q87+S87+V87+W87</f>
        <v>35</v>
      </c>
      <c r="Z87" s="2">
        <f>E87+H87+T87</f>
        <v>12</v>
      </c>
      <c r="AA87" s="2">
        <f>SUM(D87:W87)</f>
        <v>67</v>
      </c>
      <c r="AB87" s="2">
        <f>X87/7</f>
        <v>2.8571428571428572</v>
      </c>
      <c r="AC87" s="2">
        <f>Y87/10</f>
        <v>3.5</v>
      </c>
      <c r="AD87" s="2">
        <f>Z87/3</f>
        <v>4</v>
      </c>
      <c r="AE87" s="2">
        <f>AA87/20</f>
        <v>3.35</v>
      </c>
    </row>
    <row r="88" spans="1:31" x14ac:dyDescent="0.25">
      <c r="A88" s="2" t="s">
        <v>96</v>
      </c>
      <c r="B88" s="3">
        <v>42964</v>
      </c>
      <c r="C88" s="2" t="s">
        <v>161</v>
      </c>
      <c r="D88" s="2">
        <v>3</v>
      </c>
      <c r="E88" s="2">
        <v>4</v>
      </c>
      <c r="F88" s="2">
        <v>4</v>
      </c>
      <c r="G88" s="2">
        <v>4</v>
      </c>
      <c r="H88" s="2">
        <v>4</v>
      </c>
      <c r="I88" s="2">
        <v>4</v>
      </c>
      <c r="J88" s="2">
        <v>4</v>
      </c>
      <c r="K88" s="2">
        <v>4</v>
      </c>
      <c r="L88" s="2">
        <v>4</v>
      </c>
      <c r="M88" s="2">
        <v>4</v>
      </c>
      <c r="N88" s="2">
        <v>4</v>
      </c>
      <c r="O88" s="2">
        <v>3</v>
      </c>
      <c r="P88" s="2">
        <v>3</v>
      </c>
      <c r="Q88" s="2">
        <v>3</v>
      </c>
      <c r="R88" s="2">
        <v>3</v>
      </c>
      <c r="S88" s="2">
        <v>2</v>
      </c>
      <c r="T88" s="2">
        <v>4</v>
      </c>
      <c r="U88" s="2">
        <v>2</v>
      </c>
      <c r="V88" s="2">
        <v>3</v>
      </c>
      <c r="W88" s="2">
        <v>4</v>
      </c>
      <c r="X88" s="2">
        <f>I88+M88+N88+O88+P88+R88+U88</f>
        <v>23</v>
      </c>
      <c r="Y88" s="2">
        <f>D88+F88+G88+J88+K88+L88+Q88+S88+V88+W88</f>
        <v>35</v>
      </c>
      <c r="Z88" s="2">
        <f>E88+H88+T88</f>
        <v>12</v>
      </c>
      <c r="AA88" s="2">
        <f>SUM(D88:W88)</f>
        <v>70</v>
      </c>
      <c r="AB88" s="2">
        <f>X88/7</f>
        <v>3.2857142857142856</v>
      </c>
      <c r="AC88" s="2">
        <f>Y88/10</f>
        <v>3.5</v>
      </c>
      <c r="AD88" s="2">
        <f>Z88/3</f>
        <v>4</v>
      </c>
      <c r="AE88" s="2">
        <f>AA88/20</f>
        <v>3.5</v>
      </c>
    </row>
    <row r="89" spans="1:31" x14ac:dyDescent="0.25">
      <c r="A89" s="2" t="s">
        <v>96</v>
      </c>
      <c r="B89" s="3">
        <v>43013</v>
      </c>
      <c r="C89" s="2" t="s">
        <v>85</v>
      </c>
      <c r="D89" s="2">
        <v>2</v>
      </c>
      <c r="E89" s="2">
        <v>4</v>
      </c>
      <c r="F89" s="2">
        <v>4</v>
      </c>
      <c r="G89" s="2">
        <v>4</v>
      </c>
      <c r="H89" s="2">
        <v>4</v>
      </c>
      <c r="I89" s="2">
        <v>4</v>
      </c>
      <c r="J89" s="2">
        <v>4</v>
      </c>
      <c r="K89" s="2">
        <v>3</v>
      </c>
      <c r="L89" s="2">
        <v>4</v>
      </c>
      <c r="M89" s="2">
        <v>3</v>
      </c>
      <c r="N89" s="2">
        <v>4</v>
      </c>
      <c r="O89" s="2">
        <v>3</v>
      </c>
      <c r="P89" s="2">
        <v>4</v>
      </c>
      <c r="Q89" s="2">
        <v>3</v>
      </c>
      <c r="R89" s="2">
        <v>2</v>
      </c>
      <c r="S89" s="2">
        <v>2</v>
      </c>
      <c r="T89" s="2">
        <v>4</v>
      </c>
      <c r="U89" s="2">
        <v>1</v>
      </c>
      <c r="V89" s="2">
        <v>3</v>
      </c>
      <c r="W89" s="2">
        <v>2</v>
      </c>
      <c r="X89" s="2">
        <f>I89+M89+N89+O89+P89+R89+U89</f>
        <v>21</v>
      </c>
      <c r="Y89" s="2">
        <f>D89+F89+G89+J89+K89+L89+Q89+S89+V89+W89</f>
        <v>31</v>
      </c>
      <c r="Z89" s="2">
        <f>E89+H89+T89</f>
        <v>12</v>
      </c>
      <c r="AA89" s="2">
        <f>SUM(D89:W89)</f>
        <v>64</v>
      </c>
      <c r="AB89" s="2">
        <f>X89/7</f>
        <v>3</v>
      </c>
      <c r="AC89" s="2">
        <f>Y89/10</f>
        <v>3.1</v>
      </c>
      <c r="AD89" s="2">
        <f>Z89/3</f>
        <v>4</v>
      </c>
      <c r="AE89" s="2">
        <f>AA89/20</f>
        <v>3.2</v>
      </c>
    </row>
    <row r="90" spans="1:31" x14ac:dyDescent="0.25">
      <c r="A90" s="2" t="s">
        <v>113</v>
      </c>
      <c r="B90" s="3">
        <v>42888</v>
      </c>
      <c r="C90" s="2" t="s">
        <v>37</v>
      </c>
      <c r="D90" s="2">
        <v>3</v>
      </c>
      <c r="E90" s="2">
        <v>4</v>
      </c>
      <c r="F90" s="2">
        <v>3</v>
      </c>
      <c r="G90" s="2">
        <v>4</v>
      </c>
      <c r="H90" s="2">
        <v>4</v>
      </c>
      <c r="I90" s="2">
        <v>4</v>
      </c>
      <c r="J90" s="2">
        <v>4</v>
      </c>
      <c r="K90" s="2">
        <v>2</v>
      </c>
      <c r="L90" s="2">
        <v>4</v>
      </c>
      <c r="M90" s="2">
        <v>4</v>
      </c>
      <c r="N90" s="2">
        <v>3</v>
      </c>
      <c r="O90" s="2">
        <v>3</v>
      </c>
      <c r="P90" s="2">
        <v>4</v>
      </c>
      <c r="Q90" s="2">
        <v>4</v>
      </c>
      <c r="R90" s="2">
        <v>3</v>
      </c>
      <c r="S90" s="2">
        <v>4</v>
      </c>
      <c r="T90" s="2">
        <v>4</v>
      </c>
      <c r="U90" s="2">
        <v>4</v>
      </c>
      <c r="V90" s="2">
        <v>4</v>
      </c>
      <c r="W90" s="2">
        <v>3</v>
      </c>
      <c r="X90" s="2">
        <f>I90+M90+N90+O90+P90+R90+U90</f>
        <v>25</v>
      </c>
      <c r="Y90" s="2">
        <f>D90+F90+G90+J90+K90+L90+Q90+S90+V90+W90</f>
        <v>35</v>
      </c>
      <c r="Z90" s="2">
        <f>E90+H90+T90</f>
        <v>12</v>
      </c>
      <c r="AA90" s="2">
        <f>SUM(D90:W90)</f>
        <v>72</v>
      </c>
      <c r="AB90" s="2">
        <f>X90/7</f>
        <v>3.5714285714285716</v>
      </c>
      <c r="AC90" s="2">
        <f>Y90/10</f>
        <v>3.5</v>
      </c>
      <c r="AD90" s="2">
        <f>Z90/3</f>
        <v>4</v>
      </c>
      <c r="AE90" s="2">
        <f>AA90/20</f>
        <v>3.6</v>
      </c>
    </row>
    <row r="91" spans="1:31" x14ac:dyDescent="0.25">
      <c r="A91" s="2" t="s">
        <v>113</v>
      </c>
      <c r="B91" s="3">
        <v>42996</v>
      </c>
      <c r="C91" s="2" t="s">
        <v>161</v>
      </c>
      <c r="D91" s="2">
        <v>4</v>
      </c>
      <c r="E91" s="2">
        <v>4</v>
      </c>
      <c r="F91" s="2">
        <v>4</v>
      </c>
      <c r="G91" s="2">
        <v>4</v>
      </c>
      <c r="H91" s="2">
        <v>4</v>
      </c>
      <c r="I91" s="2">
        <v>4</v>
      </c>
      <c r="J91" s="2">
        <v>4</v>
      </c>
      <c r="K91" s="2">
        <v>1</v>
      </c>
      <c r="L91" s="2">
        <v>4</v>
      </c>
      <c r="M91" s="2">
        <v>4</v>
      </c>
      <c r="N91" s="2">
        <v>4</v>
      </c>
      <c r="O91" s="2">
        <v>4</v>
      </c>
      <c r="P91" s="2">
        <v>4</v>
      </c>
      <c r="Q91" s="2">
        <v>4</v>
      </c>
      <c r="R91" s="2">
        <v>4</v>
      </c>
      <c r="S91" s="2">
        <v>4</v>
      </c>
      <c r="T91" s="2">
        <v>4</v>
      </c>
      <c r="U91" s="2">
        <v>4</v>
      </c>
      <c r="V91" s="2">
        <v>4</v>
      </c>
      <c r="W91" s="2">
        <v>4</v>
      </c>
      <c r="X91" s="2">
        <f>I91+M91+N91+O91+P91+R91+U91</f>
        <v>28</v>
      </c>
      <c r="Y91" s="2">
        <f>D91+F91+G91+J91+K91+L91+Q91+S91+V91+W91</f>
        <v>37</v>
      </c>
      <c r="Z91" s="2">
        <f>E91+H91+T91</f>
        <v>12</v>
      </c>
      <c r="AA91" s="2">
        <f>SUM(D91:W91)</f>
        <v>77</v>
      </c>
      <c r="AB91" s="2">
        <f>X91/7</f>
        <v>4</v>
      </c>
      <c r="AC91" s="2">
        <f>Y91/10</f>
        <v>3.7</v>
      </c>
      <c r="AD91" s="2">
        <f>Z91/3</f>
        <v>4</v>
      </c>
      <c r="AE91" s="2">
        <f>AA91/20</f>
        <v>3.85</v>
      </c>
    </row>
    <row r="92" spans="1:31" x14ac:dyDescent="0.25">
      <c r="A92" s="2" t="s">
        <v>113</v>
      </c>
      <c r="B92" s="3">
        <v>43028</v>
      </c>
      <c r="C92" s="2" t="s">
        <v>85</v>
      </c>
      <c r="X92" s="2">
        <f>I92+M92+N92+O92+P92+R92+U92</f>
        <v>0</v>
      </c>
      <c r="Y92" s="2">
        <f>D92+F92+G92+J92+K92+L92+Q92+S92+V92+W92</f>
        <v>0</v>
      </c>
      <c r="Z92" s="2">
        <f>E92+H92+T92</f>
        <v>0</v>
      </c>
      <c r="AA92" s="2">
        <f>SUM(D92:W92)</f>
        <v>0</v>
      </c>
      <c r="AB92" s="2">
        <f>X92/7</f>
        <v>0</v>
      </c>
      <c r="AC92" s="2">
        <f>Y92/10</f>
        <v>0</v>
      </c>
      <c r="AD92" s="2">
        <f>Z92/3</f>
        <v>0</v>
      </c>
      <c r="AE92" s="2">
        <f>AA92/20</f>
        <v>0</v>
      </c>
    </row>
    <row r="93" spans="1:31" x14ac:dyDescent="0.25">
      <c r="A93" s="2" t="s">
        <v>98</v>
      </c>
      <c r="B93" s="3">
        <v>46564</v>
      </c>
      <c r="C93" s="2" t="s">
        <v>37</v>
      </c>
      <c r="D93" s="2">
        <v>1</v>
      </c>
      <c r="E93" s="2">
        <v>4</v>
      </c>
      <c r="F93" s="2">
        <v>3</v>
      </c>
      <c r="G93" s="2">
        <v>4</v>
      </c>
      <c r="H93" s="2">
        <v>4</v>
      </c>
      <c r="I93" s="2">
        <v>3</v>
      </c>
      <c r="J93" s="2">
        <v>4</v>
      </c>
      <c r="K93" s="2">
        <v>2</v>
      </c>
      <c r="L93" s="2">
        <v>2</v>
      </c>
      <c r="M93" s="2">
        <v>2</v>
      </c>
      <c r="N93" s="2">
        <v>3</v>
      </c>
      <c r="O93" s="2">
        <v>2</v>
      </c>
      <c r="P93" s="2">
        <v>3</v>
      </c>
      <c r="Q93" s="2">
        <v>4</v>
      </c>
      <c r="R93" s="2">
        <v>3</v>
      </c>
      <c r="S93" s="2">
        <v>4</v>
      </c>
      <c r="T93" s="2">
        <v>4</v>
      </c>
      <c r="U93" s="2">
        <v>2</v>
      </c>
      <c r="V93" s="2">
        <v>4</v>
      </c>
      <c r="W93" s="2">
        <v>2</v>
      </c>
      <c r="X93" s="2">
        <f>I93+M93+N93+O93+P93+R93+U93</f>
        <v>18</v>
      </c>
      <c r="Y93" s="2">
        <f>D93+F93+G93+J93+K93+L93+Q93+S93+V93+W93</f>
        <v>30</v>
      </c>
      <c r="Z93" s="2">
        <f>E93+H93+T93</f>
        <v>12</v>
      </c>
      <c r="AA93" s="2">
        <f>SUM(D93:W93)</f>
        <v>60</v>
      </c>
      <c r="AB93" s="2">
        <f>X93/7</f>
        <v>2.5714285714285716</v>
      </c>
      <c r="AC93" s="2">
        <f>Y93/10</f>
        <v>3</v>
      </c>
      <c r="AD93" s="2">
        <f>Z93/3</f>
        <v>4</v>
      </c>
      <c r="AE93" s="2">
        <f>AA93/20</f>
        <v>3</v>
      </c>
    </row>
    <row r="94" spans="1:31" x14ac:dyDescent="0.25">
      <c r="A94" s="2" t="s">
        <v>98</v>
      </c>
      <c r="B94" s="3">
        <v>42972</v>
      </c>
      <c r="C94" s="2" t="s">
        <v>161</v>
      </c>
      <c r="D94" s="2">
        <v>2</v>
      </c>
      <c r="E94" s="2">
        <v>4</v>
      </c>
      <c r="F94" s="2">
        <v>2</v>
      </c>
      <c r="G94" s="2">
        <v>4</v>
      </c>
      <c r="H94" s="2">
        <v>4</v>
      </c>
      <c r="I94" s="2">
        <v>2</v>
      </c>
      <c r="J94" s="2">
        <v>4</v>
      </c>
      <c r="K94" s="2">
        <v>2</v>
      </c>
      <c r="L94" s="2">
        <v>2</v>
      </c>
      <c r="M94" s="2">
        <v>3</v>
      </c>
      <c r="N94" s="2">
        <v>4</v>
      </c>
      <c r="O94" s="2">
        <v>3</v>
      </c>
      <c r="P94" s="2">
        <v>4</v>
      </c>
      <c r="Q94" s="2">
        <v>4</v>
      </c>
      <c r="R94" s="2">
        <v>3</v>
      </c>
      <c r="S94" s="2">
        <v>3</v>
      </c>
      <c r="T94" s="2">
        <v>3</v>
      </c>
      <c r="U94" s="2">
        <v>3</v>
      </c>
      <c r="V94" s="2">
        <v>4</v>
      </c>
      <c r="W94" s="2">
        <v>1</v>
      </c>
      <c r="X94" s="2">
        <f>I94+M94+N94+O94+P94+R94+U94</f>
        <v>22</v>
      </c>
      <c r="Y94" s="2">
        <f>D94+F94+G94+J94+K94+L94+Q94+S94+V94+W94</f>
        <v>28</v>
      </c>
      <c r="Z94" s="2">
        <f>E94+H94+T94</f>
        <v>11</v>
      </c>
      <c r="AA94" s="2">
        <f>SUM(D94:W94)</f>
        <v>61</v>
      </c>
      <c r="AB94" s="2">
        <f>X94/7</f>
        <v>3.1428571428571428</v>
      </c>
      <c r="AC94" s="2">
        <f>Y94/10</f>
        <v>2.8</v>
      </c>
      <c r="AD94" s="2">
        <f>Z94/3</f>
        <v>3.6666666666666665</v>
      </c>
      <c r="AE94" s="2">
        <f>AA94/20</f>
        <v>3.05</v>
      </c>
    </row>
    <row r="95" spans="1:31" x14ac:dyDescent="0.25">
      <c r="A95" s="2" t="s">
        <v>98</v>
      </c>
      <c r="B95" s="3">
        <v>43013</v>
      </c>
      <c r="C95" s="2" t="s">
        <v>85</v>
      </c>
      <c r="D95" s="2">
        <v>4</v>
      </c>
      <c r="E95" s="2">
        <v>3</v>
      </c>
      <c r="F95" s="2">
        <v>4</v>
      </c>
      <c r="G95" s="2">
        <v>4</v>
      </c>
      <c r="H95" s="2">
        <v>4</v>
      </c>
      <c r="I95" s="2">
        <v>4</v>
      </c>
      <c r="J95" s="2">
        <v>4</v>
      </c>
      <c r="K95" s="2">
        <v>3</v>
      </c>
      <c r="L95" s="2">
        <v>2</v>
      </c>
      <c r="M95" s="2">
        <v>3</v>
      </c>
      <c r="N95" s="2">
        <v>4</v>
      </c>
      <c r="O95" s="2">
        <v>3</v>
      </c>
      <c r="P95" s="2">
        <v>3</v>
      </c>
      <c r="Q95" s="2">
        <v>2</v>
      </c>
      <c r="R95" s="2">
        <v>4</v>
      </c>
      <c r="S95" s="2">
        <v>4</v>
      </c>
      <c r="T95" s="2">
        <v>4</v>
      </c>
      <c r="U95" s="2">
        <v>3</v>
      </c>
      <c r="V95" s="2">
        <v>1</v>
      </c>
      <c r="W95" s="2">
        <v>2</v>
      </c>
      <c r="X95" s="2">
        <f>I95+M95+N95+O95+P95+R95+U95</f>
        <v>24</v>
      </c>
      <c r="Y95" s="2">
        <f>D95+F95+G95+J95+K95+L95+Q95+S95+V95+W95</f>
        <v>30</v>
      </c>
      <c r="Z95" s="2">
        <f>E95+H95+T95</f>
        <v>11</v>
      </c>
      <c r="AA95" s="2">
        <f>SUM(D95:W95)</f>
        <v>65</v>
      </c>
      <c r="AB95" s="2">
        <f>X95/7</f>
        <v>3.4285714285714284</v>
      </c>
      <c r="AC95" s="2">
        <f>Y95/10</f>
        <v>3</v>
      </c>
      <c r="AD95" s="2">
        <f>Z95/3</f>
        <v>3.6666666666666665</v>
      </c>
      <c r="AE95" s="2">
        <f>AA95/20</f>
        <v>3.25</v>
      </c>
    </row>
    <row r="96" spans="1:31" x14ac:dyDescent="0.25">
      <c r="A96" s="2" t="s">
        <v>102</v>
      </c>
      <c r="B96" s="3">
        <v>42895</v>
      </c>
      <c r="C96" s="2" t="s">
        <v>37</v>
      </c>
      <c r="D96" s="2">
        <v>2</v>
      </c>
      <c r="E96" s="2">
        <v>3</v>
      </c>
      <c r="F96" s="2">
        <v>3</v>
      </c>
      <c r="G96" s="2">
        <v>3</v>
      </c>
      <c r="H96" s="2">
        <v>3</v>
      </c>
      <c r="I96" s="2">
        <v>4</v>
      </c>
      <c r="J96" s="2">
        <v>3</v>
      </c>
      <c r="K96" s="2">
        <v>1</v>
      </c>
      <c r="L96" s="2">
        <v>3</v>
      </c>
      <c r="M96" s="2">
        <v>4</v>
      </c>
      <c r="N96" s="2">
        <v>4</v>
      </c>
      <c r="O96" s="2">
        <v>3</v>
      </c>
      <c r="P96" s="2">
        <v>3</v>
      </c>
      <c r="Q96" s="2">
        <v>3</v>
      </c>
      <c r="R96" s="2">
        <v>3</v>
      </c>
      <c r="S96" s="2">
        <v>2</v>
      </c>
      <c r="T96" s="2">
        <v>4</v>
      </c>
      <c r="U96" s="2">
        <v>3</v>
      </c>
      <c r="V96" s="2">
        <v>2</v>
      </c>
      <c r="W96" s="2">
        <v>2</v>
      </c>
      <c r="X96" s="2">
        <f>I96+M96+N96+O96+P96+R96+U96</f>
        <v>24</v>
      </c>
      <c r="Y96" s="2">
        <f>D96+F96+G96+J96+K96+L96+Q96+S96+V96+W96</f>
        <v>24</v>
      </c>
      <c r="Z96" s="2">
        <f>E96+H96+T96</f>
        <v>10</v>
      </c>
      <c r="AA96" s="2">
        <f>SUM(D96:W96)</f>
        <v>58</v>
      </c>
      <c r="AB96" s="2">
        <f>X96/7</f>
        <v>3.4285714285714284</v>
      </c>
      <c r="AC96" s="2">
        <f>Y96/10</f>
        <v>2.4</v>
      </c>
      <c r="AD96" s="2">
        <f>Z96/3</f>
        <v>3.3333333333333335</v>
      </c>
      <c r="AE96" s="2">
        <f>AA96/20</f>
        <v>2.9</v>
      </c>
    </row>
    <row r="97" spans="1:31" x14ac:dyDescent="0.25">
      <c r="A97" s="2" t="s">
        <v>102</v>
      </c>
      <c r="B97" s="3">
        <v>42969</v>
      </c>
      <c r="C97" s="2" t="s">
        <v>161</v>
      </c>
      <c r="D97" s="2">
        <v>1</v>
      </c>
      <c r="E97" s="2">
        <v>3</v>
      </c>
      <c r="F97" s="2">
        <v>3</v>
      </c>
      <c r="G97" s="2">
        <v>3</v>
      </c>
      <c r="H97" s="2">
        <v>2</v>
      </c>
      <c r="I97" s="2">
        <v>3</v>
      </c>
      <c r="J97" s="2">
        <v>3</v>
      </c>
      <c r="K97" s="2">
        <v>1</v>
      </c>
      <c r="L97" s="2">
        <v>3</v>
      </c>
      <c r="M97" s="2">
        <v>3</v>
      </c>
      <c r="N97" s="2">
        <v>2</v>
      </c>
      <c r="O97" s="2">
        <v>2</v>
      </c>
      <c r="P97" s="2">
        <v>3</v>
      </c>
      <c r="Q97" s="2">
        <v>1</v>
      </c>
      <c r="R97" s="2">
        <v>3</v>
      </c>
      <c r="S97" s="2">
        <v>1</v>
      </c>
      <c r="T97" s="2">
        <v>3</v>
      </c>
      <c r="U97" s="2">
        <v>3</v>
      </c>
      <c r="V97" s="2">
        <v>3</v>
      </c>
      <c r="W97" s="2">
        <v>1</v>
      </c>
      <c r="X97" s="2">
        <f>I97+M97+N97+O97+P97+R97+U97</f>
        <v>19</v>
      </c>
      <c r="Y97" s="2">
        <f>D97+F97+G97+J97+K97+L97+Q97+S97+V97+W97</f>
        <v>20</v>
      </c>
      <c r="Z97" s="2">
        <f>E97+H97+T97</f>
        <v>8</v>
      </c>
      <c r="AA97" s="2">
        <f>SUM(D97:W97)</f>
        <v>47</v>
      </c>
      <c r="AB97" s="2">
        <f>X97/7</f>
        <v>2.7142857142857144</v>
      </c>
      <c r="AC97" s="2">
        <f>Y97/10</f>
        <v>2</v>
      </c>
      <c r="AD97" s="2">
        <f>Z97/3</f>
        <v>2.6666666666666665</v>
      </c>
      <c r="AE97" s="2">
        <f>AA97/20</f>
        <v>2.35</v>
      </c>
    </row>
    <row r="98" spans="1:31" x14ac:dyDescent="0.25">
      <c r="A98" s="2" t="s">
        <v>102</v>
      </c>
      <c r="B98" s="3">
        <v>43007</v>
      </c>
      <c r="C98" s="2" t="s">
        <v>85</v>
      </c>
      <c r="D98" s="2">
        <v>2</v>
      </c>
      <c r="E98" s="2">
        <v>3</v>
      </c>
      <c r="F98" s="2">
        <v>3</v>
      </c>
      <c r="G98" s="2">
        <v>2</v>
      </c>
      <c r="H98" s="2">
        <v>2</v>
      </c>
      <c r="I98" s="2">
        <v>3</v>
      </c>
      <c r="J98" s="2">
        <v>3</v>
      </c>
      <c r="K98" s="2">
        <v>1</v>
      </c>
      <c r="L98" s="2">
        <v>2</v>
      </c>
      <c r="M98" s="2">
        <v>3</v>
      </c>
      <c r="N98" s="2">
        <v>3</v>
      </c>
      <c r="O98" s="2">
        <v>2</v>
      </c>
      <c r="P98" s="2">
        <v>3</v>
      </c>
      <c r="Q98" s="2">
        <v>2</v>
      </c>
      <c r="S98" s="2">
        <v>1</v>
      </c>
      <c r="T98" s="2">
        <v>3</v>
      </c>
      <c r="U98" s="2">
        <v>3</v>
      </c>
      <c r="W98" s="2">
        <v>1</v>
      </c>
      <c r="X98" s="2">
        <f>I98+M98+N98+O98+P98+R98+U98</f>
        <v>17</v>
      </c>
      <c r="Y98" s="2">
        <f>D98+F98+G98+J98+K98+L98+Q98+S98+V98+W98</f>
        <v>17</v>
      </c>
      <c r="Z98" s="2">
        <f>E98+H98+T98</f>
        <v>8</v>
      </c>
      <c r="AA98" s="2">
        <f>SUM(D98:W98)</f>
        <v>42</v>
      </c>
      <c r="AB98" s="2">
        <f>X98/7</f>
        <v>2.4285714285714284</v>
      </c>
      <c r="AC98" s="2">
        <f>Y98/10</f>
        <v>1.7</v>
      </c>
      <c r="AD98" s="2">
        <f>Z98/3</f>
        <v>2.6666666666666665</v>
      </c>
      <c r="AE98" s="2">
        <f>AA98/20</f>
        <v>2.1</v>
      </c>
    </row>
    <row r="99" spans="1:31" x14ac:dyDescent="0.25">
      <c r="A99" s="2" t="s">
        <v>97</v>
      </c>
      <c r="B99" s="3">
        <v>42901</v>
      </c>
      <c r="C99" s="2" t="s">
        <v>37</v>
      </c>
      <c r="D99" s="2">
        <v>1</v>
      </c>
      <c r="E99" s="2">
        <v>2</v>
      </c>
      <c r="F99" s="2">
        <v>2</v>
      </c>
      <c r="G99" s="2">
        <v>1</v>
      </c>
      <c r="H99" s="2">
        <v>2</v>
      </c>
      <c r="I99" s="2">
        <v>2</v>
      </c>
      <c r="J99" s="2">
        <v>2</v>
      </c>
      <c r="K99" s="2">
        <v>1</v>
      </c>
      <c r="L99" s="2">
        <v>1</v>
      </c>
      <c r="M99" s="2">
        <v>1</v>
      </c>
      <c r="N99" s="2">
        <v>2</v>
      </c>
      <c r="O99" s="2">
        <v>1</v>
      </c>
      <c r="P99" s="2">
        <v>3</v>
      </c>
      <c r="Q99" s="2">
        <v>2</v>
      </c>
      <c r="R99" s="2">
        <v>1</v>
      </c>
      <c r="S99" s="2">
        <v>1</v>
      </c>
      <c r="T99" s="2">
        <v>2</v>
      </c>
      <c r="U99" s="2">
        <v>2</v>
      </c>
      <c r="V99" s="2">
        <v>1</v>
      </c>
      <c r="W99" s="2">
        <v>1</v>
      </c>
      <c r="X99" s="2">
        <f>I99+M99+N99+O99+P99+R99+U99</f>
        <v>12</v>
      </c>
      <c r="Y99" s="2">
        <f>D99+F99+G99+J99+K99+L99+Q99+S99+V99+W99</f>
        <v>13</v>
      </c>
      <c r="Z99" s="2">
        <f>E99+H99+T99</f>
        <v>6</v>
      </c>
      <c r="AA99" s="2">
        <f>SUM(D99:W99)</f>
        <v>31</v>
      </c>
      <c r="AB99" s="2">
        <f>X99/7</f>
        <v>1.7142857142857142</v>
      </c>
      <c r="AC99" s="2">
        <f>Y99/10</f>
        <v>1.3</v>
      </c>
      <c r="AD99" s="2">
        <f>Z99/3</f>
        <v>2</v>
      </c>
      <c r="AE99" s="2">
        <f>AA99/20</f>
        <v>1.55</v>
      </c>
    </row>
    <row r="100" spans="1:31" x14ac:dyDescent="0.25">
      <c r="A100" s="2" t="s">
        <v>97</v>
      </c>
      <c r="B100" s="3">
        <v>42976</v>
      </c>
      <c r="C100" s="2" t="s">
        <v>161</v>
      </c>
      <c r="D100" s="2">
        <v>1</v>
      </c>
      <c r="E100" s="2">
        <v>2</v>
      </c>
      <c r="F100" s="2">
        <v>2</v>
      </c>
      <c r="G100" s="2">
        <v>1</v>
      </c>
      <c r="H100" s="2">
        <v>1</v>
      </c>
      <c r="I100" s="2">
        <v>2</v>
      </c>
      <c r="J100" s="2">
        <v>1</v>
      </c>
      <c r="K100" s="2">
        <v>2</v>
      </c>
      <c r="L100" s="2">
        <v>1</v>
      </c>
      <c r="M100" s="2">
        <v>2</v>
      </c>
      <c r="N100" s="2">
        <v>3</v>
      </c>
      <c r="O100" s="2">
        <v>1</v>
      </c>
      <c r="P100" s="2">
        <v>2</v>
      </c>
      <c r="Q100" s="2">
        <v>2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f>I100+M100+N100+O100+P100+R100+U100</f>
        <v>12</v>
      </c>
      <c r="Y100" s="2">
        <f>D100+F100+G100+J100+K100+L100+Q100+S100+V100+W100</f>
        <v>13</v>
      </c>
      <c r="Z100" s="2">
        <f>E100+H100+T100</f>
        <v>4</v>
      </c>
      <c r="AA100" s="2">
        <f>SUM(D100:W100)</f>
        <v>29</v>
      </c>
      <c r="AB100" s="2">
        <f>X100/7</f>
        <v>1.7142857142857142</v>
      </c>
      <c r="AC100" s="2">
        <f>Y100/10</f>
        <v>1.3</v>
      </c>
      <c r="AD100" s="2">
        <f>Z100/3</f>
        <v>1.3333333333333333</v>
      </c>
      <c r="AE100" s="2">
        <f>AA100/20</f>
        <v>1.45</v>
      </c>
    </row>
    <row r="101" spans="1:31" x14ac:dyDescent="0.25">
      <c r="A101" s="2" t="s">
        <v>97</v>
      </c>
      <c r="B101" s="3">
        <v>43013</v>
      </c>
      <c r="C101" s="2" t="s">
        <v>85</v>
      </c>
      <c r="D101" s="2">
        <v>1</v>
      </c>
      <c r="E101" s="2">
        <v>3</v>
      </c>
      <c r="F101" s="2">
        <v>2</v>
      </c>
      <c r="G101" s="2">
        <v>1</v>
      </c>
      <c r="H101" s="2">
        <v>3</v>
      </c>
      <c r="I101" s="2">
        <v>1</v>
      </c>
      <c r="J101" s="2">
        <v>2</v>
      </c>
      <c r="K101" s="2">
        <v>1</v>
      </c>
      <c r="L101" s="2">
        <v>3</v>
      </c>
      <c r="M101" s="2">
        <v>1</v>
      </c>
      <c r="N101" s="2">
        <v>3</v>
      </c>
      <c r="O101" s="2">
        <v>2</v>
      </c>
      <c r="P101" s="2">
        <v>2</v>
      </c>
      <c r="Q101" s="2">
        <v>2</v>
      </c>
      <c r="R101" s="2">
        <v>1</v>
      </c>
      <c r="T101" s="2">
        <v>4</v>
      </c>
      <c r="U101" s="2">
        <v>1</v>
      </c>
      <c r="V101" s="2">
        <v>1</v>
      </c>
      <c r="W101" s="2">
        <v>2</v>
      </c>
      <c r="X101" s="2">
        <f>I101+M101+N101+O101+P101+R101+U101</f>
        <v>11</v>
      </c>
      <c r="Y101" s="2">
        <f>D101+F101+G101+J101+K101+L101+Q101+S101+V101+W101</f>
        <v>15</v>
      </c>
      <c r="Z101" s="2">
        <f>E101+H101+T101</f>
        <v>10</v>
      </c>
      <c r="AA101" s="2">
        <f>SUM(D101:W101)</f>
        <v>36</v>
      </c>
      <c r="AB101" s="2">
        <f>X101/7</f>
        <v>1.5714285714285714</v>
      </c>
      <c r="AC101" s="2">
        <f>Y101/10</f>
        <v>1.5</v>
      </c>
      <c r="AD101" s="2">
        <f>Z101/3</f>
        <v>3.3333333333333335</v>
      </c>
      <c r="AE101" s="2">
        <f>AA101/20</f>
        <v>1.8</v>
      </c>
    </row>
    <row r="102" spans="1:31" x14ac:dyDescent="0.25">
      <c r="A102" s="2" t="s">
        <v>103</v>
      </c>
      <c r="B102" s="3">
        <v>42934</v>
      </c>
      <c r="C102" s="2" t="s">
        <v>37</v>
      </c>
      <c r="D102" s="2">
        <v>2</v>
      </c>
      <c r="E102" s="2">
        <v>3</v>
      </c>
      <c r="F102" s="2">
        <v>3</v>
      </c>
      <c r="G102" s="2">
        <v>4</v>
      </c>
      <c r="H102" s="2">
        <v>3</v>
      </c>
      <c r="I102" s="2">
        <v>3</v>
      </c>
      <c r="J102" s="2">
        <v>4</v>
      </c>
      <c r="K102" s="2">
        <v>3</v>
      </c>
      <c r="L102" s="2">
        <v>3</v>
      </c>
      <c r="M102" s="2">
        <v>3</v>
      </c>
      <c r="N102" s="2">
        <v>3</v>
      </c>
      <c r="O102" s="2">
        <v>3</v>
      </c>
      <c r="P102" s="2">
        <v>3</v>
      </c>
      <c r="Q102" s="2">
        <v>2</v>
      </c>
      <c r="R102" s="2">
        <v>3</v>
      </c>
      <c r="S102" s="2">
        <v>3</v>
      </c>
      <c r="T102" s="2">
        <v>4</v>
      </c>
      <c r="U102" s="2">
        <v>3</v>
      </c>
      <c r="V102" s="2">
        <v>3</v>
      </c>
      <c r="W102" s="2">
        <v>2</v>
      </c>
      <c r="X102" s="2">
        <f>I102+M102+N102+O102+P102+R102+U102</f>
        <v>21</v>
      </c>
      <c r="Y102" s="2">
        <f>D102+F102+G102+J102+K102+L102+Q102+S102+V102+W102</f>
        <v>29</v>
      </c>
      <c r="Z102" s="2">
        <f>E102+H102+T102</f>
        <v>10</v>
      </c>
      <c r="AA102" s="2">
        <f>SUM(D102:W102)</f>
        <v>60</v>
      </c>
      <c r="AB102" s="2">
        <f>X102/7</f>
        <v>3</v>
      </c>
      <c r="AC102" s="2">
        <f>Y102/10</f>
        <v>2.9</v>
      </c>
      <c r="AD102" s="2">
        <f>Z102/3</f>
        <v>3.3333333333333335</v>
      </c>
      <c r="AE102" s="2">
        <f>AA102/20</f>
        <v>3</v>
      </c>
    </row>
    <row r="103" spans="1:31" x14ac:dyDescent="0.25">
      <c r="A103" s="2" t="s">
        <v>103</v>
      </c>
      <c r="B103" s="3">
        <v>43019</v>
      </c>
      <c r="C103" s="2" t="s">
        <v>161</v>
      </c>
      <c r="D103" s="2">
        <v>3</v>
      </c>
      <c r="E103" s="2">
        <v>4</v>
      </c>
      <c r="F103" s="2">
        <v>3</v>
      </c>
      <c r="G103" s="2">
        <v>4</v>
      </c>
      <c r="H103" s="2">
        <v>3</v>
      </c>
      <c r="I103" s="2">
        <v>3</v>
      </c>
      <c r="J103" s="2">
        <v>4</v>
      </c>
      <c r="K103" s="2">
        <v>2</v>
      </c>
      <c r="L103" s="2">
        <v>4</v>
      </c>
      <c r="M103" s="2">
        <v>2</v>
      </c>
      <c r="N103" s="2">
        <v>3</v>
      </c>
      <c r="O103" s="2">
        <v>2</v>
      </c>
      <c r="P103" s="2">
        <v>4</v>
      </c>
      <c r="Q103" s="2">
        <v>4</v>
      </c>
      <c r="R103" s="2">
        <v>3</v>
      </c>
      <c r="S103" s="2">
        <v>3</v>
      </c>
      <c r="T103" s="2">
        <v>4</v>
      </c>
      <c r="U103" s="2">
        <v>3</v>
      </c>
      <c r="V103" s="2">
        <v>4</v>
      </c>
      <c r="W103" s="2">
        <v>2</v>
      </c>
      <c r="X103" s="2">
        <f>I103+M103+N103+O103+P103+R103+U103</f>
        <v>20</v>
      </c>
      <c r="Y103" s="2">
        <f>D103+F103+G103+J103+K103+L103+Q103+S103+V103+W103</f>
        <v>33</v>
      </c>
      <c r="Z103" s="2">
        <f>E103+H103+T103</f>
        <v>11</v>
      </c>
      <c r="AA103" s="2">
        <f>SUM(D103:W103)</f>
        <v>64</v>
      </c>
      <c r="AB103" s="2">
        <f>X103/7</f>
        <v>2.8571428571428572</v>
      </c>
      <c r="AC103" s="2">
        <f>Y103/10</f>
        <v>3.3</v>
      </c>
      <c r="AD103" s="2">
        <f>Z103/3</f>
        <v>3.6666666666666665</v>
      </c>
      <c r="AE103" s="2">
        <f>AA103/20</f>
        <v>3.2</v>
      </c>
    </row>
    <row r="104" spans="1:31" x14ac:dyDescent="0.25">
      <c r="A104" s="2" t="s">
        <v>103</v>
      </c>
      <c r="B104" s="3">
        <v>43049</v>
      </c>
      <c r="C104" s="2" t="s">
        <v>85</v>
      </c>
      <c r="D104" s="2">
        <v>3</v>
      </c>
      <c r="E104" s="2">
        <v>4</v>
      </c>
      <c r="F104" s="2">
        <v>4</v>
      </c>
      <c r="G104" s="2">
        <v>4</v>
      </c>
      <c r="H104" s="2">
        <v>4</v>
      </c>
      <c r="I104" s="2">
        <v>3</v>
      </c>
      <c r="J104" s="2">
        <v>4</v>
      </c>
      <c r="K104" s="2">
        <v>2</v>
      </c>
      <c r="L104" s="2">
        <v>3</v>
      </c>
      <c r="M104" s="2">
        <v>2</v>
      </c>
      <c r="N104" s="2">
        <v>3</v>
      </c>
      <c r="O104" s="2">
        <v>2</v>
      </c>
      <c r="P104" s="2">
        <v>4</v>
      </c>
      <c r="Q104" s="2">
        <v>4</v>
      </c>
      <c r="R104" s="2">
        <v>3</v>
      </c>
      <c r="S104" s="2">
        <v>3</v>
      </c>
      <c r="T104" s="2">
        <v>4</v>
      </c>
      <c r="U104" s="2">
        <v>3</v>
      </c>
      <c r="V104" s="2">
        <v>3</v>
      </c>
      <c r="W104" s="2">
        <v>3</v>
      </c>
      <c r="X104" s="2">
        <f>I104+M104+N104+O104+P104+R104+U104</f>
        <v>20</v>
      </c>
      <c r="Y104" s="2">
        <f>D104+F104+G104+J104+K104+L104+Q104+S104+V104+W104</f>
        <v>33</v>
      </c>
      <c r="Z104" s="2">
        <f>E104+H104+T104</f>
        <v>12</v>
      </c>
      <c r="AA104" s="2">
        <f>SUM(D104:W104)</f>
        <v>65</v>
      </c>
      <c r="AB104" s="2">
        <f>X104/7</f>
        <v>2.8571428571428572</v>
      </c>
      <c r="AC104" s="2">
        <f>Y104/10</f>
        <v>3.3</v>
      </c>
      <c r="AD104" s="2">
        <f>Z104/3</f>
        <v>4</v>
      </c>
      <c r="AE104" s="2">
        <f>AA104/20</f>
        <v>3.25</v>
      </c>
    </row>
    <row r="105" spans="1:31" x14ac:dyDescent="0.25">
      <c r="A105" s="2" t="s">
        <v>104</v>
      </c>
      <c r="B105" s="3">
        <v>42943</v>
      </c>
      <c r="C105" s="2" t="s">
        <v>37</v>
      </c>
      <c r="D105" s="2">
        <v>3</v>
      </c>
      <c r="E105" s="2">
        <v>4</v>
      </c>
      <c r="F105" s="2">
        <v>4</v>
      </c>
      <c r="G105" s="2">
        <v>4</v>
      </c>
      <c r="H105" s="2">
        <v>4</v>
      </c>
      <c r="I105" s="2">
        <v>3</v>
      </c>
      <c r="J105" s="2">
        <v>4</v>
      </c>
      <c r="K105" s="2">
        <v>2</v>
      </c>
      <c r="L105" s="2">
        <v>4</v>
      </c>
      <c r="M105" s="2">
        <v>4</v>
      </c>
      <c r="N105" s="2">
        <v>4</v>
      </c>
      <c r="O105" s="2">
        <v>3</v>
      </c>
      <c r="P105" s="2">
        <v>4</v>
      </c>
      <c r="Q105" s="2">
        <v>4</v>
      </c>
      <c r="R105" s="2">
        <v>3</v>
      </c>
      <c r="S105" s="2">
        <v>4</v>
      </c>
      <c r="T105" s="2">
        <v>4</v>
      </c>
      <c r="U105" s="2">
        <v>3</v>
      </c>
      <c r="V105" s="2">
        <v>4</v>
      </c>
      <c r="W105" s="2">
        <v>2</v>
      </c>
      <c r="X105" s="2">
        <f>I105+M105+N105+O105+P105+R105+U105</f>
        <v>24</v>
      </c>
      <c r="Y105" s="2">
        <f>D105+F105+G105+J105+K105+L105+Q105+S105+V105+W105</f>
        <v>35</v>
      </c>
      <c r="Z105" s="2">
        <f>E105+H105+T105</f>
        <v>12</v>
      </c>
      <c r="AA105" s="2">
        <f>SUM(D105:W105)</f>
        <v>71</v>
      </c>
      <c r="AB105" s="2">
        <f>X105/7</f>
        <v>3.4285714285714284</v>
      </c>
      <c r="AC105" s="2">
        <f>Y105/10</f>
        <v>3.5</v>
      </c>
      <c r="AD105" s="2">
        <f>Z105/3</f>
        <v>4</v>
      </c>
      <c r="AE105" s="2">
        <f>AA105/20</f>
        <v>3.55</v>
      </c>
    </row>
    <row r="106" spans="1:31" x14ac:dyDescent="0.25">
      <c r="A106" s="2" t="s">
        <v>104</v>
      </c>
      <c r="B106" s="3">
        <v>43026</v>
      </c>
      <c r="C106" s="2" t="s">
        <v>161</v>
      </c>
      <c r="D106" s="2">
        <v>4</v>
      </c>
      <c r="E106" s="2">
        <v>4</v>
      </c>
      <c r="F106" s="2">
        <v>4</v>
      </c>
      <c r="G106" s="2">
        <v>4</v>
      </c>
      <c r="H106" s="2">
        <v>4</v>
      </c>
      <c r="I106" s="2">
        <v>4</v>
      </c>
      <c r="J106" s="2">
        <v>4</v>
      </c>
      <c r="K106" s="2">
        <v>2</v>
      </c>
      <c r="L106" s="2">
        <v>4</v>
      </c>
      <c r="M106" s="2">
        <v>4</v>
      </c>
      <c r="N106" s="2">
        <v>4</v>
      </c>
      <c r="O106" s="2">
        <v>4</v>
      </c>
      <c r="P106" s="2">
        <v>4</v>
      </c>
      <c r="Q106" s="2">
        <v>4</v>
      </c>
      <c r="R106" s="2">
        <v>2</v>
      </c>
      <c r="S106" s="2">
        <v>4</v>
      </c>
      <c r="T106" s="2">
        <v>4</v>
      </c>
      <c r="U106" s="2">
        <v>4</v>
      </c>
      <c r="V106" s="2">
        <v>4</v>
      </c>
      <c r="W106" s="2">
        <v>4</v>
      </c>
      <c r="X106" s="2">
        <f>I106+M106+N106+O106+P106+R106+U106</f>
        <v>26</v>
      </c>
      <c r="Y106" s="2">
        <f>D106+F106+G106+J106+K106+L106+Q106+S106+V106+W106</f>
        <v>38</v>
      </c>
      <c r="Z106" s="2">
        <f>E106+H106+T106</f>
        <v>12</v>
      </c>
      <c r="AA106" s="2">
        <f>SUM(D106:W106)</f>
        <v>76</v>
      </c>
      <c r="AB106" s="2">
        <f>X106/7</f>
        <v>3.7142857142857144</v>
      </c>
      <c r="AC106" s="2">
        <f>Y106/10</f>
        <v>3.8</v>
      </c>
      <c r="AD106" s="2">
        <f>Z106/3</f>
        <v>4</v>
      </c>
      <c r="AE106" s="2">
        <f>AA106/20</f>
        <v>3.8</v>
      </c>
    </row>
    <row r="107" spans="1:31" x14ac:dyDescent="0.25">
      <c r="A107" s="2" t="s">
        <v>104</v>
      </c>
      <c r="B107" s="3">
        <v>43066</v>
      </c>
      <c r="C107" s="2" t="s">
        <v>85</v>
      </c>
      <c r="D107" s="2">
        <v>4</v>
      </c>
      <c r="E107" s="2">
        <v>4</v>
      </c>
      <c r="F107" s="2">
        <v>4</v>
      </c>
      <c r="G107" s="2">
        <v>4</v>
      </c>
      <c r="H107" s="2">
        <v>4</v>
      </c>
      <c r="I107" s="2">
        <v>4</v>
      </c>
      <c r="J107" s="2">
        <v>4</v>
      </c>
      <c r="K107" s="2">
        <v>2</v>
      </c>
      <c r="L107" s="2">
        <v>4</v>
      </c>
      <c r="M107" s="2">
        <v>4</v>
      </c>
      <c r="N107" s="2">
        <v>4</v>
      </c>
      <c r="O107" s="2">
        <v>4</v>
      </c>
      <c r="P107" s="2">
        <v>4</v>
      </c>
      <c r="Q107" s="2">
        <v>4</v>
      </c>
      <c r="R107" s="2">
        <v>2</v>
      </c>
      <c r="S107" s="2">
        <v>4</v>
      </c>
      <c r="T107" s="2">
        <v>4</v>
      </c>
      <c r="U107" s="2">
        <v>4</v>
      </c>
      <c r="V107" s="2">
        <v>4</v>
      </c>
      <c r="W107" s="2">
        <v>4</v>
      </c>
      <c r="X107" s="2">
        <f>I107+M107+N107+O107+P107+R107+U107</f>
        <v>26</v>
      </c>
      <c r="Y107" s="2">
        <f>D107+F107+G107+J107+K107+L107+Q107+S107+V107+W107</f>
        <v>38</v>
      </c>
      <c r="Z107" s="2">
        <f>E107+H107+T107</f>
        <v>12</v>
      </c>
      <c r="AA107" s="2">
        <f>SUM(D107:W107)</f>
        <v>76</v>
      </c>
      <c r="AB107" s="2">
        <f>X107/7</f>
        <v>3.7142857142857144</v>
      </c>
      <c r="AC107" s="2">
        <f>Y107/10</f>
        <v>3.8</v>
      </c>
      <c r="AD107" s="2">
        <f>Z107/3</f>
        <v>4</v>
      </c>
      <c r="AE107" s="2">
        <f>AA107/20</f>
        <v>3.8</v>
      </c>
    </row>
    <row r="108" spans="1:31" x14ac:dyDescent="0.25">
      <c r="A108" s="2" t="s">
        <v>105</v>
      </c>
      <c r="B108" s="3">
        <v>42972</v>
      </c>
      <c r="C108" s="2" t="s">
        <v>37</v>
      </c>
      <c r="D108" s="2">
        <v>1</v>
      </c>
      <c r="E108" s="2">
        <v>2</v>
      </c>
      <c r="F108" s="2">
        <v>1</v>
      </c>
      <c r="G108" s="2">
        <v>2</v>
      </c>
      <c r="H108" s="2">
        <v>2</v>
      </c>
      <c r="I108" s="2">
        <v>3</v>
      </c>
      <c r="J108" s="2">
        <v>2</v>
      </c>
      <c r="K108" s="2">
        <v>3</v>
      </c>
      <c r="L108" s="2">
        <v>1</v>
      </c>
      <c r="M108" s="2">
        <v>2</v>
      </c>
      <c r="N108" s="2">
        <v>2</v>
      </c>
      <c r="O108" s="2">
        <v>2</v>
      </c>
      <c r="P108" s="2">
        <v>4</v>
      </c>
      <c r="Q108" s="2">
        <v>2</v>
      </c>
      <c r="R108" s="2">
        <v>3</v>
      </c>
      <c r="S108" s="2">
        <v>1</v>
      </c>
      <c r="T108" s="2">
        <v>4</v>
      </c>
      <c r="U108" s="2">
        <v>2</v>
      </c>
      <c r="V108" s="2">
        <v>1</v>
      </c>
      <c r="W108" s="2">
        <v>2</v>
      </c>
      <c r="X108" s="2">
        <f>I108+M108+N108+O108+P108+R108+U108</f>
        <v>18</v>
      </c>
      <c r="Y108" s="2">
        <f>D108+F108+G108+J108+K108+L108+Q108+S108+V108+W108</f>
        <v>16</v>
      </c>
      <c r="Z108" s="2">
        <f>E108+H108+T108</f>
        <v>8</v>
      </c>
      <c r="AA108" s="2">
        <f>SUM(D108:W108)</f>
        <v>42</v>
      </c>
      <c r="AB108" s="2">
        <f>X108/7</f>
        <v>2.5714285714285716</v>
      </c>
      <c r="AC108" s="2">
        <f>Y108/10</f>
        <v>1.6</v>
      </c>
      <c r="AD108" s="2">
        <f>Z108/3</f>
        <v>2.6666666666666665</v>
      </c>
      <c r="AE108" s="2">
        <f>AA108/20</f>
        <v>2.1</v>
      </c>
    </row>
    <row r="109" spans="1:31" x14ac:dyDescent="0.25">
      <c r="A109" s="2" t="s">
        <v>105</v>
      </c>
      <c r="B109" s="3">
        <v>43070</v>
      </c>
      <c r="C109" s="2" t="s">
        <v>161</v>
      </c>
      <c r="D109" s="2">
        <v>1</v>
      </c>
      <c r="E109" s="2">
        <v>2</v>
      </c>
      <c r="F109" s="2">
        <v>2</v>
      </c>
      <c r="G109" s="2">
        <v>2</v>
      </c>
      <c r="H109" s="2">
        <v>2</v>
      </c>
      <c r="I109" s="2">
        <v>3</v>
      </c>
      <c r="J109" s="2">
        <v>2</v>
      </c>
      <c r="K109" s="2">
        <v>3</v>
      </c>
      <c r="L109" s="2">
        <v>1</v>
      </c>
      <c r="M109" s="2">
        <v>2</v>
      </c>
      <c r="N109" s="2">
        <v>4</v>
      </c>
      <c r="O109" s="2">
        <v>2</v>
      </c>
      <c r="P109" s="2">
        <v>3</v>
      </c>
      <c r="Q109" s="2">
        <v>2</v>
      </c>
      <c r="R109" s="2">
        <v>3</v>
      </c>
      <c r="S109" s="2">
        <v>1</v>
      </c>
      <c r="T109" s="2">
        <v>3</v>
      </c>
      <c r="U109" s="2">
        <v>3</v>
      </c>
      <c r="V109" s="2">
        <v>1</v>
      </c>
      <c r="W109" s="2">
        <v>1</v>
      </c>
      <c r="X109" s="2">
        <f>I109+M109+N109+O109+P109+R109+U109</f>
        <v>20</v>
      </c>
      <c r="Y109" s="2">
        <f>D109+F109+G109+J109+K109+L109+Q109+S109+V109+W109</f>
        <v>16</v>
      </c>
      <c r="Z109" s="2">
        <f>E109+H109+T109</f>
        <v>7</v>
      </c>
      <c r="AA109" s="2">
        <f>SUM(D109:W109)</f>
        <v>43</v>
      </c>
      <c r="AB109" s="2">
        <f>X109/7</f>
        <v>2.8571428571428572</v>
      </c>
      <c r="AC109" s="2">
        <f>Y109/10</f>
        <v>1.6</v>
      </c>
      <c r="AD109" s="2">
        <f>Z109/3</f>
        <v>2.3333333333333335</v>
      </c>
      <c r="AE109" s="2">
        <f>AA109/20</f>
        <v>2.15</v>
      </c>
    </row>
    <row r="110" spans="1:31" x14ac:dyDescent="0.25">
      <c r="A110" s="2" t="s">
        <v>105</v>
      </c>
      <c r="B110" s="3">
        <v>43119</v>
      </c>
      <c r="C110" s="2" t="s">
        <v>85</v>
      </c>
      <c r="D110" s="2">
        <v>1</v>
      </c>
      <c r="E110" s="2">
        <v>2</v>
      </c>
      <c r="F110" s="2">
        <v>2</v>
      </c>
      <c r="G110" s="2">
        <v>1</v>
      </c>
      <c r="H110" s="2">
        <v>1</v>
      </c>
      <c r="I110" s="2">
        <v>3</v>
      </c>
      <c r="J110" s="2">
        <v>1</v>
      </c>
      <c r="K110" s="2">
        <v>3</v>
      </c>
      <c r="L110" s="2">
        <v>1</v>
      </c>
      <c r="M110" s="2">
        <v>2</v>
      </c>
      <c r="N110" s="2">
        <v>3</v>
      </c>
      <c r="O110" s="2">
        <v>1</v>
      </c>
      <c r="P110" s="2">
        <v>2</v>
      </c>
      <c r="Q110" s="2">
        <v>2</v>
      </c>
      <c r="R110" s="2">
        <v>3</v>
      </c>
      <c r="S110" s="2">
        <v>1</v>
      </c>
      <c r="T110" s="2">
        <v>2</v>
      </c>
      <c r="U110" s="2">
        <v>2</v>
      </c>
      <c r="V110" s="2">
        <v>1</v>
      </c>
      <c r="W110" s="2">
        <v>1</v>
      </c>
      <c r="X110" s="2">
        <f>I110+M110+N110+O110+P110+R110+U110</f>
        <v>16</v>
      </c>
      <c r="Y110" s="2">
        <f>D110+F110+G110+J110+K110+L110+Q110+S110+V110+W110</f>
        <v>14</v>
      </c>
      <c r="Z110" s="2">
        <f>E110+H110+T110</f>
        <v>5</v>
      </c>
      <c r="AA110" s="2">
        <f>SUM(D110:W110)</f>
        <v>35</v>
      </c>
      <c r="AB110" s="2">
        <f>X110/7</f>
        <v>2.2857142857142856</v>
      </c>
      <c r="AC110" s="2">
        <f>Y110/10</f>
        <v>1.4</v>
      </c>
      <c r="AD110" s="2">
        <f>Z110/3</f>
        <v>1.6666666666666667</v>
      </c>
      <c r="AE110" s="2">
        <f>AA110/20</f>
        <v>1.75</v>
      </c>
    </row>
    <row r="111" spans="1:31" x14ac:dyDescent="0.25">
      <c r="A111" s="2" t="s">
        <v>99</v>
      </c>
      <c r="B111" s="3">
        <v>42976</v>
      </c>
      <c r="C111" s="2" t="s">
        <v>37</v>
      </c>
      <c r="D111" s="2">
        <v>3</v>
      </c>
      <c r="E111" s="2">
        <v>4</v>
      </c>
      <c r="F111" s="2">
        <v>4</v>
      </c>
      <c r="G111" s="2">
        <v>4</v>
      </c>
      <c r="H111" s="2">
        <v>4</v>
      </c>
      <c r="I111" s="2">
        <v>3</v>
      </c>
      <c r="J111" s="2">
        <v>4</v>
      </c>
      <c r="K111" s="2">
        <v>3</v>
      </c>
      <c r="L111" s="2">
        <v>4</v>
      </c>
      <c r="M111" s="2">
        <v>3</v>
      </c>
      <c r="N111" s="2">
        <v>3</v>
      </c>
      <c r="O111" s="2">
        <v>3</v>
      </c>
      <c r="P111" s="2">
        <v>3</v>
      </c>
      <c r="Q111" s="2">
        <v>3</v>
      </c>
      <c r="R111" s="2">
        <v>3</v>
      </c>
      <c r="S111" s="2">
        <v>3</v>
      </c>
      <c r="T111" s="2">
        <v>4</v>
      </c>
      <c r="U111" s="2">
        <v>3</v>
      </c>
      <c r="V111" s="2">
        <v>3</v>
      </c>
      <c r="W111" s="2">
        <v>2</v>
      </c>
      <c r="X111" s="2">
        <f>I111+M111+N111+O111+P111+R111+U111</f>
        <v>21</v>
      </c>
      <c r="Y111" s="2">
        <f>D111+F111+G111+J111+K111+L111+Q111+S111+V111+W111</f>
        <v>33</v>
      </c>
      <c r="Z111" s="2">
        <f>E111+H111+T111</f>
        <v>12</v>
      </c>
      <c r="AA111" s="2">
        <f>SUM(D111:W111)</f>
        <v>66</v>
      </c>
      <c r="AB111" s="2">
        <f>X111/7</f>
        <v>3</v>
      </c>
      <c r="AC111" s="2">
        <f>Y111/10</f>
        <v>3.3</v>
      </c>
      <c r="AD111" s="2">
        <f>Z111/3</f>
        <v>4</v>
      </c>
      <c r="AE111" s="2">
        <f>AA111/20</f>
        <v>3.3</v>
      </c>
    </row>
    <row r="112" spans="1:31" x14ac:dyDescent="0.25">
      <c r="A112" s="2" t="s">
        <v>99</v>
      </c>
      <c r="B112" s="3">
        <v>43053</v>
      </c>
      <c r="C112" s="2" t="s">
        <v>161</v>
      </c>
      <c r="D112" s="2">
        <v>2</v>
      </c>
      <c r="E112" s="2">
        <v>4</v>
      </c>
      <c r="F112" s="2">
        <v>3</v>
      </c>
      <c r="G112" s="2">
        <v>4</v>
      </c>
      <c r="H112" s="2">
        <v>4</v>
      </c>
      <c r="I112" s="2">
        <v>4</v>
      </c>
      <c r="J112" s="2">
        <v>4</v>
      </c>
      <c r="K112" s="2">
        <v>1</v>
      </c>
      <c r="L112" s="2">
        <v>3</v>
      </c>
      <c r="M112" s="2">
        <v>4</v>
      </c>
      <c r="N112" s="2">
        <v>4</v>
      </c>
      <c r="O112" s="2">
        <v>4</v>
      </c>
      <c r="P112" s="2">
        <v>4</v>
      </c>
      <c r="Q112" s="2">
        <v>4</v>
      </c>
      <c r="R112" s="2">
        <v>4</v>
      </c>
      <c r="S112" s="2">
        <v>3</v>
      </c>
      <c r="T112" s="2">
        <v>4</v>
      </c>
      <c r="U112" s="2">
        <v>3</v>
      </c>
      <c r="V112" s="2">
        <v>3</v>
      </c>
      <c r="W112" s="2">
        <v>2</v>
      </c>
      <c r="X112" s="2">
        <f>I112+M112+N112+O112+P112+R112+U112</f>
        <v>27</v>
      </c>
      <c r="Y112" s="2">
        <f>D112+F112+G112+J112+K112+L112+Q112+S112+V112+W112</f>
        <v>29</v>
      </c>
      <c r="Z112" s="2">
        <f>E112+H112+T112</f>
        <v>12</v>
      </c>
      <c r="AA112" s="2">
        <f>SUM(D112:W112)</f>
        <v>68</v>
      </c>
      <c r="AB112" s="2">
        <f>X112/7</f>
        <v>3.8571428571428572</v>
      </c>
      <c r="AC112" s="2">
        <f>Y112/10</f>
        <v>2.9</v>
      </c>
      <c r="AD112" s="2">
        <f>Z112/3</f>
        <v>4</v>
      </c>
      <c r="AE112" s="2">
        <f>AA112/20</f>
        <v>3.4</v>
      </c>
    </row>
    <row r="113" spans="1:31" x14ac:dyDescent="0.25">
      <c r="A113" s="2" t="s">
        <v>99</v>
      </c>
      <c r="B113" s="3">
        <v>43082</v>
      </c>
      <c r="C113" s="2" t="s">
        <v>85</v>
      </c>
      <c r="D113" s="2">
        <v>2</v>
      </c>
      <c r="E113" s="2">
        <v>4</v>
      </c>
      <c r="F113" s="2">
        <v>3</v>
      </c>
      <c r="G113" s="2">
        <v>4</v>
      </c>
      <c r="H113" s="2">
        <v>4</v>
      </c>
      <c r="I113" s="2">
        <v>4</v>
      </c>
      <c r="J113" s="2">
        <v>4</v>
      </c>
      <c r="K113" s="2">
        <v>2</v>
      </c>
      <c r="L113" s="2">
        <v>4</v>
      </c>
      <c r="M113" s="2">
        <v>4</v>
      </c>
      <c r="N113" s="2">
        <v>3</v>
      </c>
      <c r="O113" s="2">
        <v>3</v>
      </c>
      <c r="P113" s="2">
        <v>4</v>
      </c>
      <c r="Q113" s="2">
        <v>4</v>
      </c>
      <c r="R113" s="2">
        <v>3</v>
      </c>
      <c r="S113" s="2">
        <v>3</v>
      </c>
      <c r="T113" s="2">
        <v>4</v>
      </c>
      <c r="U113" s="2">
        <v>3</v>
      </c>
      <c r="V113" s="2">
        <v>3</v>
      </c>
      <c r="W113" s="2">
        <v>2</v>
      </c>
      <c r="X113" s="2">
        <f>I113+M113+N113+O113+P113+R113+U113</f>
        <v>24</v>
      </c>
      <c r="Y113" s="2">
        <f>D113+F113+G113+J113+K113+L113+Q113+S113+V113+W113</f>
        <v>31</v>
      </c>
      <c r="Z113" s="2">
        <f>E113+H113+T113</f>
        <v>12</v>
      </c>
      <c r="AA113" s="2">
        <f>SUM(D113:W113)</f>
        <v>67</v>
      </c>
      <c r="AB113" s="2">
        <f>X113/7</f>
        <v>3.4285714285714284</v>
      </c>
      <c r="AC113" s="2">
        <f>Y113/10</f>
        <v>3.1</v>
      </c>
      <c r="AD113" s="2">
        <f>Z113/3</f>
        <v>4</v>
      </c>
      <c r="AE113" s="2">
        <f>AA113/20</f>
        <v>3.35</v>
      </c>
    </row>
    <row r="114" spans="1:31" x14ac:dyDescent="0.25">
      <c r="A114" s="2" t="s">
        <v>100</v>
      </c>
      <c r="B114" s="3">
        <v>42991</v>
      </c>
      <c r="C114" s="2" t="s">
        <v>37</v>
      </c>
      <c r="D114" s="2">
        <v>4</v>
      </c>
      <c r="E114" s="2">
        <v>4</v>
      </c>
      <c r="F114" s="2">
        <v>4</v>
      </c>
      <c r="G114" s="2">
        <v>4</v>
      </c>
      <c r="H114" s="2">
        <v>4</v>
      </c>
      <c r="I114" s="2">
        <v>4</v>
      </c>
      <c r="J114" s="2">
        <v>4</v>
      </c>
      <c r="K114" s="2">
        <v>4</v>
      </c>
      <c r="L114" s="2">
        <v>4</v>
      </c>
      <c r="M114" s="2">
        <v>4</v>
      </c>
      <c r="N114" s="2">
        <v>3</v>
      </c>
      <c r="O114" s="2">
        <v>3</v>
      </c>
      <c r="P114" s="2">
        <v>4</v>
      </c>
      <c r="Q114" s="2">
        <v>4</v>
      </c>
      <c r="R114" s="2">
        <v>3</v>
      </c>
      <c r="S114" s="2">
        <v>4</v>
      </c>
      <c r="T114" s="2">
        <v>4</v>
      </c>
      <c r="U114" s="2">
        <v>4</v>
      </c>
      <c r="V114" s="2">
        <v>4</v>
      </c>
      <c r="W114" s="2">
        <v>4</v>
      </c>
      <c r="X114" s="2">
        <f>I114+M114+N114+O114+P114+R114+U114</f>
        <v>25</v>
      </c>
      <c r="Y114" s="2">
        <f>D114+F114+G114+J114+K114+L114+Q114+S114+V114+W114</f>
        <v>40</v>
      </c>
      <c r="Z114" s="2">
        <f>E114+H114+T114</f>
        <v>12</v>
      </c>
      <c r="AA114" s="2">
        <f>SUM(D114:W114)</f>
        <v>77</v>
      </c>
      <c r="AB114" s="2">
        <f>X114/7</f>
        <v>3.5714285714285716</v>
      </c>
      <c r="AC114" s="2">
        <f>Y114/10</f>
        <v>4</v>
      </c>
      <c r="AD114" s="2">
        <f>Z114/3</f>
        <v>4</v>
      </c>
      <c r="AE114" s="2">
        <f>AA114/20</f>
        <v>3.85</v>
      </c>
    </row>
    <row r="115" spans="1:31" x14ac:dyDescent="0.25">
      <c r="A115" s="2" t="s">
        <v>100</v>
      </c>
      <c r="B115" s="5">
        <v>43044</v>
      </c>
      <c r="C115" s="2" t="s">
        <v>161</v>
      </c>
      <c r="D115" s="2">
        <v>4</v>
      </c>
      <c r="E115" s="2">
        <v>4</v>
      </c>
      <c r="F115" s="2">
        <v>4</v>
      </c>
      <c r="H115" s="2">
        <v>4</v>
      </c>
      <c r="I115" s="2">
        <v>3</v>
      </c>
      <c r="J115" s="2">
        <v>4</v>
      </c>
      <c r="K115" s="2">
        <v>4</v>
      </c>
      <c r="M115" s="2">
        <v>3</v>
      </c>
      <c r="N115" s="2">
        <v>3</v>
      </c>
      <c r="O115" s="2">
        <v>3</v>
      </c>
      <c r="Q115" s="2">
        <v>4</v>
      </c>
      <c r="R115" s="2">
        <v>4</v>
      </c>
      <c r="S115" s="2">
        <v>4</v>
      </c>
      <c r="T115" s="2">
        <v>4</v>
      </c>
      <c r="U115" s="2">
        <v>4</v>
      </c>
      <c r="V115" s="2">
        <v>4</v>
      </c>
      <c r="W115" s="2">
        <v>4</v>
      </c>
      <c r="X115" s="2">
        <f>I115+M115+N115+O115+P115+R115+U115</f>
        <v>20</v>
      </c>
      <c r="Y115" s="2">
        <f>D115+F115+G115+J115+K115+L115+Q115+S115+V115+W115</f>
        <v>32</v>
      </c>
      <c r="Z115" s="2">
        <f>E115+H115+T115</f>
        <v>12</v>
      </c>
      <c r="AA115" s="2">
        <f>SUM(D115:W115)</f>
        <v>64</v>
      </c>
      <c r="AB115" s="2">
        <f>X115/7</f>
        <v>2.8571428571428572</v>
      </c>
      <c r="AC115" s="2">
        <f>Y115/10</f>
        <v>3.2</v>
      </c>
      <c r="AD115" s="2">
        <f>Z115/3</f>
        <v>4</v>
      </c>
      <c r="AE115" s="2">
        <f>AA115/20</f>
        <v>3.2</v>
      </c>
    </row>
    <row r="116" spans="1:31" x14ac:dyDescent="0.25">
      <c r="A116" s="2" t="s">
        <v>100</v>
      </c>
      <c r="B116" s="3">
        <v>43053</v>
      </c>
      <c r="C116" s="2" t="s">
        <v>85</v>
      </c>
      <c r="D116" s="2">
        <v>3</v>
      </c>
      <c r="E116" s="2">
        <v>4</v>
      </c>
      <c r="F116" s="2">
        <v>4</v>
      </c>
      <c r="H116" s="2">
        <v>4</v>
      </c>
      <c r="I116" s="2">
        <v>4</v>
      </c>
      <c r="J116" s="2">
        <v>4</v>
      </c>
      <c r="K116" s="2">
        <v>4</v>
      </c>
      <c r="L116" s="2">
        <v>4</v>
      </c>
      <c r="M116" s="2">
        <v>4</v>
      </c>
      <c r="N116" s="2">
        <v>4</v>
      </c>
      <c r="O116" s="2">
        <v>3</v>
      </c>
      <c r="P116" s="2">
        <v>4</v>
      </c>
      <c r="Q116" s="2">
        <v>4</v>
      </c>
      <c r="R116" s="2">
        <v>4</v>
      </c>
      <c r="S116" s="2">
        <v>4</v>
      </c>
      <c r="T116" s="2">
        <v>4</v>
      </c>
      <c r="U116" s="2">
        <v>3</v>
      </c>
      <c r="V116" s="2">
        <v>4</v>
      </c>
      <c r="W116" s="2">
        <v>4</v>
      </c>
      <c r="X116" s="2">
        <f>I116+M116+N116+O116+P116+R116+U116</f>
        <v>26</v>
      </c>
      <c r="Y116" s="2">
        <f>D116+F116+G116+J116+K116+L116+Q116+S116+V116+W116</f>
        <v>35</v>
      </c>
      <c r="Z116" s="2">
        <f>E116+H116+T116</f>
        <v>12</v>
      </c>
      <c r="AA116" s="2">
        <f>SUM(D116:W116)</f>
        <v>73</v>
      </c>
      <c r="AB116" s="2">
        <f>X116/7</f>
        <v>3.7142857142857144</v>
      </c>
      <c r="AC116" s="2">
        <f>Y116/10</f>
        <v>3.5</v>
      </c>
      <c r="AD116" s="2">
        <f>Z116/3</f>
        <v>4</v>
      </c>
      <c r="AE116" s="2">
        <f>AA116/20</f>
        <v>3.65</v>
      </c>
    </row>
    <row r="117" spans="1:31" x14ac:dyDescent="0.25">
      <c r="A117" s="2" t="s">
        <v>106</v>
      </c>
      <c r="B117" s="3">
        <v>42989</v>
      </c>
      <c r="C117" s="2" t="s">
        <v>37</v>
      </c>
      <c r="D117" s="2">
        <v>2</v>
      </c>
      <c r="E117" s="2">
        <v>4</v>
      </c>
      <c r="F117" s="2">
        <v>1</v>
      </c>
      <c r="G117" s="2">
        <v>4</v>
      </c>
      <c r="H117" s="2">
        <v>4</v>
      </c>
      <c r="I117" s="2">
        <v>4</v>
      </c>
      <c r="J117" s="2">
        <v>4</v>
      </c>
      <c r="K117" s="2">
        <v>2</v>
      </c>
      <c r="L117" s="2">
        <v>4</v>
      </c>
      <c r="M117" s="2">
        <v>4</v>
      </c>
      <c r="N117" s="2">
        <v>4</v>
      </c>
      <c r="O117" s="2">
        <v>4</v>
      </c>
      <c r="P117" s="2">
        <v>4</v>
      </c>
      <c r="Q117" s="2">
        <v>3</v>
      </c>
      <c r="R117" s="2">
        <v>3</v>
      </c>
      <c r="S117" s="2">
        <v>2</v>
      </c>
      <c r="T117" s="2">
        <v>4</v>
      </c>
      <c r="U117" s="2">
        <v>4</v>
      </c>
      <c r="V117" s="2">
        <v>4</v>
      </c>
      <c r="W117" s="2">
        <v>3</v>
      </c>
      <c r="X117" s="2">
        <f>I117+M117+N117+O117+P117+R117+U117</f>
        <v>27</v>
      </c>
      <c r="Y117" s="2">
        <f>D117+F117+G117+J117+K117+L117+Q117+S117+V117+W117</f>
        <v>29</v>
      </c>
      <c r="Z117" s="2">
        <f>E117+H117+T117</f>
        <v>12</v>
      </c>
      <c r="AA117" s="2">
        <f>SUM(D117:W117)</f>
        <v>68</v>
      </c>
      <c r="AB117" s="2">
        <f>X117/7</f>
        <v>3.8571428571428572</v>
      </c>
      <c r="AC117" s="2">
        <f>Y117/10</f>
        <v>2.9</v>
      </c>
      <c r="AD117" s="2">
        <f>Z117/3</f>
        <v>4</v>
      </c>
      <c r="AE117" s="2">
        <f>AA117/20</f>
        <v>3.4</v>
      </c>
    </row>
    <row r="118" spans="1:31" x14ac:dyDescent="0.25">
      <c r="A118" s="2" t="s">
        <v>106</v>
      </c>
      <c r="B118" s="3">
        <v>43069</v>
      </c>
      <c r="C118" s="2" t="s">
        <v>161</v>
      </c>
      <c r="D118" s="2">
        <v>2</v>
      </c>
      <c r="E118" s="2">
        <v>4</v>
      </c>
      <c r="F118" s="2">
        <v>4</v>
      </c>
      <c r="G118" s="2">
        <v>4</v>
      </c>
      <c r="H118" s="2">
        <v>4</v>
      </c>
      <c r="I118" s="2">
        <v>3</v>
      </c>
      <c r="J118" s="2">
        <v>4</v>
      </c>
      <c r="K118" s="2">
        <v>3</v>
      </c>
      <c r="L118" s="2">
        <v>4</v>
      </c>
      <c r="M118" s="2">
        <v>4</v>
      </c>
      <c r="N118" s="2">
        <v>4</v>
      </c>
      <c r="O118" s="2">
        <v>4</v>
      </c>
      <c r="P118" s="2">
        <v>4</v>
      </c>
      <c r="Q118" s="2">
        <v>4</v>
      </c>
      <c r="R118" s="2">
        <v>4</v>
      </c>
      <c r="S118" s="2">
        <v>3</v>
      </c>
      <c r="T118" s="2">
        <v>4</v>
      </c>
      <c r="U118" s="2">
        <v>4</v>
      </c>
      <c r="V118" s="2">
        <v>4</v>
      </c>
      <c r="W118" s="2">
        <v>3</v>
      </c>
      <c r="X118" s="2">
        <f>I118+M118+N118+O118+P118+R118+U118</f>
        <v>27</v>
      </c>
      <c r="Y118" s="2">
        <f>D118+F118+G118+J118+K118+L118+Q118+S118+V118+W118</f>
        <v>35</v>
      </c>
      <c r="Z118" s="2">
        <f>E118+H118+T118</f>
        <v>12</v>
      </c>
      <c r="AA118" s="2">
        <f>SUM(D118:W118)</f>
        <v>74</v>
      </c>
      <c r="AB118" s="2">
        <f>X118/7</f>
        <v>3.8571428571428572</v>
      </c>
      <c r="AC118" s="2">
        <f>Y118/10</f>
        <v>3.5</v>
      </c>
      <c r="AD118" s="2">
        <f>Z118/3</f>
        <v>4</v>
      </c>
      <c r="AE118" s="2">
        <f>AA118/20</f>
        <v>3.7</v>
      </c>
    </row>
    <row r="119" spans="1:31" x14ac:dyDescent="0.25">
      <c r="A119" s="2" t="s">
        <v>106</v>
      </c>
      <c r="B119" s="3">
        <v>43121</v>
      </c>
      <c r="C119" s="2" t="s">
        <v>85</v>
      </c>
      <c r="D119" s="2">
        <v>3</v>
      </c>
      <c r="E119" s="2">
        <v>4</v>
      </c>
      <c r="F119" s="2">
        <v>4</v>
      </c>
      <c r="G119" s="2">
        <v>4</v>
      </c>
      <c r="H119" s="2">
        <v>4</v>
      </c>
      <c r="I119" s="2">
        <v>4</v>
      </c>
      <c r="J119" s="2">
        <v>4</v>
      </c>
      <c r="K119" s="2">
        <v>3</v>
      </c>
      <c r="L119" s="2">
        <v>4</v>
      </c>
      <c r="M119" s="2">
        <v>4</v>
      </c>
      <c r="N119" s="2">
        <v>4</v>
      </c>
      <c r="O119" s="2">
        <v>4</v>
      </c>
      <c r="P119" s="2">
        <v>4</v>
      </c>
      <c r="Q119" s="2">
        <v>4</v>
      </c>
      <c r="R119" s="2">
        <v>4</v>
      </c>
      <c r="S119" s="2">
        <v>2</v>
      </c>
      <c r="T119" s="2">
        <v>4</v>
      </c>
      <c r="U119" s="2">
        <v>4</v>
      </c>
      <c r="V119" s="2">
        <v>4</v>
      </c>
      <c r="W119" s="2">
        <v>4</v>
      </c>
      <c r="X119" s="2">
        <f>I119+M119+N119+O119+P119+R119+U119</f>
        <v>28</v>
      </c>
      <c r="Y119" s="2">
        <f>D119+F119+G119+J119+K119+L119+Q119+S119+V119+W119</f>
        <v>36</v>
      </c>
      <c r="Z119" s="2">
        <f>E119+H119+T119</f>
        <v>12</v>
      </c>
      <c r="AA119" s="2">
        <f>SUM(D119:W119)</f>
        <v>76</v>
      </c>
      <c r="AB119" s="2">
        <f>X119/7</f>
        <v>4</v>
      </c>
      <c r="AC119" s="2">
        <f>Y119/10</f>
        <v>3.6</v>
      </c>
      <c r="AD119" s="2">
        <f>Z119/3</f>
        <v>4</v>
      </c>
      <c r="AE119" s="2">
        <f>AA119/20</f>
        <v>3.8</v>
      </c>
    </row>
    <row r="120" spans="1:31" x14ac:dyDescent="0.25">
      <c r="A120" s="2" t="s">
        <v>101</v>
      </c>
      <c r="B120" s="3">
        <v>43000</v>
      </c>
      <c r="C120" s="2" t="s">
        <v>37</v>
      </c>
      <c r="D120" s="2">
        <v>1</v>
      </c>
      <c r="E120" s="2">
        <v>3</v>
      </c>
      <c r="F120" s="2">
        <v>3</v>
      </c>
      <c r="G120" s="2">
        <v>2</v>
      </c>
      <c r="H120" s="2">
        <v>2</v>
      </c>
      <c r="I120" s="2">
        <v>2</v>
      </c>
      <c r="J120" s="2">
        <v>2</v>
      </c>
      <c r="K120" s="2">
        <v>2</v>
      </c>
      <c r="L120" s="2">
        <v>2</v>
      </c>
      <c r="M120" s="2">
        <v>2</v>
      </c>
      <c r="N120" s="2">
        <v>2</v>
      </c>
      <c r="O120" s="2">
        <v>2</v>
      </c>
      <c r="P120" s="2">
        <v>3</v>
      </c>
      <c r="Q120" s="2">
        <v>3</v>
      </c>
      <c r="R120" s="2">
        <v>3</v>
      </c>
      <c r="S120" s="2">
        <v>3</v>
      </c>
      <c r="T120" s="2">
        <v>2</v>
      </c>
      <c r="U120" s="2">
        <v>3</v>
      </c>
      <c r="V120" s="2">
        <v>3</v>
      </c>
      <c r="W120" s="2">
        <v>2</v>
      </c>
      <c r="X120" s="2">
        <f>I120+M120+N120+O120+P120+R120+U120</f>
        <v>17</v>
      </c>
      <c r="Y120" s="2">
        <f>D120+F120+G120+J120+K120+L120+Q120+S120+V120+W120</f>
        <v>23</v>
      </c>
      <c r="Z120" s="2">
        <f>E120+H120+T120</f>
        <v>7</v>
      </c>
      <c r="AA120" s="2">
        <f>SUM(D120:W120)</f>
        <v>47</v>
      </c>
      <c r="AB120" s="2">
        <f>X120/7</f>
        <v>2.4285714285714284</v>
      </c>
      <c r="AC120" s="2">
        <f>Y120/10</f>
        <v>2.2999999999999998</v>
      </c>
      <c r="AD120" s="2">
        <f>Z120/3</f>
        <v>2.3333333333333335</v>
      </c>
      <c r="AE120" s="2">
        <f>AA120/20</f>
        <v>2.35</v>
      </c>
    </row>
    <row r="121" spans="1:31" x14ac:dyDescent="0.25">
      <c r="A121" s="2" t="s">
        <v>109</v>
      </c>
      <c r="B121" s="3">
        <v>43020</v>
      </c>
      <c r="C121" s="2" t="s">
        <v>37</v>
      </c>
      <c r="D121" s="2">
        <v>3</v>
      </c>
      <c r="E121" s="2">
        <v>4</v>
      </c>
      <c r="F121" s="2">
        <v>2</v>
      </c>
      <c r="G121" s="2">
        <v>3</v>
      </c>
      <c r="H121" s="2">
        <v>3</v>
      </c>
      <c r="I121" s="2">
        <v>3</v>
      </c>
      <c r="J121" s="2">
        <v>2</v>
      </c>
      <c r="K121" s="2">
        <v>2</v>
      </c>
      <c r="L121" s="2">
        <v>2</v>
      </c>
      <c r="M121" s="2">
        <v>2</v>
      </c>
      <c r="N121" s="2">
        <v>3</v>
      </c>
      <c r="O121" s="2">
        <v>2</v>
      </c>
      <c r="P121" s="2">
        <v>3</v>
      </c>
      <c r="Q121" s="2">
        <v>2</v>
      </c>
      <c r="R121" s="2">
        <v>3</v>
      </c>
      <c r="S121" s="2">
        <v>2</v>
      </c>
      <c r="T121" s="2">
        <v>3</v>
      </c>
      <c r="U121" s="2">
        <v>2</v>
      </c>
      <c r="V121" s="2">
        <v>2</v>
      </c>
      <c r="W121" s="2">
        <v>3</v>
      </c>
      <c r="X121" s="2">
        <f>I121+M121+N121+O121+P121+R121+U121</f>
        <v>18</v>
      </c>
      <c r="Y121" s="2">
        <f>D121+F121+G121+J121+K121+L121+Q121+S121+V121+W121</f>
        <v>23</v>
      </c>
      <c r="Z121" s="2">
        <f>E121+H121+T121</f>
        <v>10</v>
      </c>
      <c r="AA121" s="2">
        <f>SUM(D121:W121)</f>
        <v>51</v>
      </c>
      <c r="AB121" s="2">
        <f>X121/7</f>
        <v>2.5714285714285716</v>
      </c>
      <c r="AC121" s="2">
        <f>Y121/10</f>
        <v>2.2999999999999998</v>
      </c>
      <c r="AD121" s="2">
        <f>Z121/3</f>
        <v>3.3333333333333335</v>
      </c>
      <c r="AE121" s="2">
        <f>AA121/20</f>
        <v>2.5499999999999998</v>
      </c>
    </row>
    <row r="122" spans="1:31" x14ac:dyDescent="0.25">
      <c r="A122" s="2" t="s">
        <v>109</v>
      </c>
      <c r="B122" s="3">
        <v>43112</v>
      </c>
      <c r="C122" s="2" t="s">
        <v>161</v>
      </c>
      <c r="D122" s="2">
        <v>3</v>
      </c>
      <c r="E122" s="2">
        <v>4</v>
      </c>
      <c r="G122" s="2">
        <v>4</v>
      </c>
      <c r="H122" s="2">
        <v>4</v>
      </c>
      <c r="I122" s="2">
        <v>3</v>
      </c>
      <c r="J122" s="2">
        <v>4</v>
      </c>
      <c r="K122" s="2">
        <v>2</v>
      </c>
      <c r="L122" s="2">
        <v>4</v>
      </c>
      <c r="M122" s="2">
        <v>4</v>
      </c>
      <c r="N122" s="2">
        <v>4</v>
      </c>
      <c r="O122" s="2">
        <v>3</v>
      </c>
      <c r="P122" s="2">
        <v>4</v>
      </c>
      <c r="Q122" s="2">
        <v>3</v>
      </c>
      <c r="R122" s="2">
        <v>1</v>
      </c>
      <c r="S122" s="2">
        <v>4</v>
      </c>
      <c r="T122" s="2">
        <v>1</v>
      </c>
      <c r="U122" s="2">
        <v>4</v>
      </c>
      <c r="V122" s="2">
        <v>2</v>
      </c>
      <c r="W122" s="2">
        <v>4</v>
      </c>
      <c r="X122" s="2">
        <f>I122+M122+N122+O122+P122+R122+U122</f>
        <v>23</v>
      </c>
      <c r="Y122" s="2">
        <f>D122+F122+G122+J122+K122+L122+Q122+S122+V122+W122</f>
        <v>30</v>
      </c>
      <c r="Z122" s="2">
        <f>E122+H122+T122</f>
        <v>9</v>
      </c>
      <c r="AA122" s="2">
        <f>SUM(D122:W122)</f>
        <v>62</v>
      </c>
      <c r="AB122" s="2">
        <f>X122/7</f>
        <v>3.2857142857142856</v>
      </c>
      <c r="AC122" s="2">
        <f>Y122/10</f>
        <v>3</v>
      </c>
      <c r="AD122" s="2">
        <f>Z122/3</f>
        <v>3</v>
      </c>
      <c r="AE122" s="2">
        <f>AA122/20</f>
        <v>3.1</v>
      </c>
    </row>
    <row r="123" spans="1:31" x14ac:dyDescent="0.25">
      <c r="A123" s="2" t="s">
        <v>109</v>
      </c>
      <c r="B123" s="3">
        <v>43168</v>
      </c>
      <c r="C123" s="2" t="s">
        <v>85</v>
      </c>
      <c r="D123" s="2">
        <v>1</v>
      </c>
      <c r="E123" s="2">
        <v>4</v>
      </c>
      <c r="F123" s="2">
        <v>2</v>
      </c>
      <c r="G123" s="2">
        <v>4</v>
      </c>
      <c r="H123" s="2">
        <v>3</v>
      </c>
      <c r="I123" s="2">
        <v>2</v>
      </c>
      <c r="J123" s="2">
        <v>4</v>
      </c>
      <c r="K123" s="2">
        <v>3</v>
      </c>
      <c r="L123" s="2">
        <v>4</v>
      </c>
      <c r="M123" s="2">
        <v>4</v>
      </c>
      <c r="N123" s="2">
        <v>1</v>
      </c>
      <c r="O123" s="2">
        <v>3</v>
      </c>
      <c r="P123" s="2">
        <v>4</v>
      </c>
      <c r="Q123" s="2">
        <v>4</v>
      </c>
      <c r="R123" s="2">
        <v>2</v>
      </c>
      <c r="S123" s="2">
        <v>4</v>
      </c>
      <c r="T123" s="2">
        <v>4</v>
      </c>
      <c r="U123" s="2">
        <v>4</v>
      </c>
      <c r="V123" s="2">
        <v>4</v>
      </c>
      <c r="W123" s="2">
        <v>4</v>
      </c>
      <c r="X123" s="2">
        <f>I123+M123+N123+O123+P123+R123+U123</f>
        <v>20</v>
      </c>
      <c r="Y123" s="2">
        <f>D123+F123+G123+J123+K123+L123+Q123+S123+V123+W123</f>
        <v>34</v>
      </c>
      <c r="Z123" s="2">
        <f>E123+H123+T123</f>
        <v>11</v>
      </c>
      <c r="AA123" s="2">
        <f>SUM(D123:W123)</f>
        <v>65</v>
      </c>
      <c r="AB123" s="2">
        <f>X123/7</f>
        <v>2.8571428571428572</v>
      </c>
      <c r="AC123" s="2">
        <f>Y123/10</f>
        <v>3.4</v>
      </c>
      <c r="AD123" s="2">
        <f>Z123/3</f>
        <v>3.6666666666666665</v>
      </c>
      <c r="AE123" s="2">
        <f>AA123/20</f>
        <v>3.25</v>
      </c>
    </row>
    <row r="124" spans="1:31" x14ac:dyDescent="0.25">
      <c r="A124" s="2" t="s">
        <v>107</v>
      </c>
      <c r="B124" s="3">
        <v>43007</v>
      </c>
      <c r="C124" s="2" t="s">
        <v>37</v>
      </c>
      <c r="D124" s="2">
        <v>3</v>
      </c>
      <c r="E124" s="2">
        <v>3</v>
      </c>
      <c r="F124" s="2">
        <v>4</v>
      </c>
      <c r="G124" s="2">
        <v>4</v>
      </c>
      <c r="H124" s="2">
        <v>3</v>
      </c>
      <c r="I124" s="2">
        <v>3</v>
      </c>
      <c r="J124" s="2">
        <v>3</v>
      </c>
      <c r="K124" s="2">
        <v>3</v>
      </c>
      <c r="L124" s="2">
        <v>2</v>
      </c>
      <c r="M124" s="2">
        <v>4</v>
      </c>
      <c r="N124" s="2">
        <v>4</v>
      </c>
      <c r="O124" s="2">
        <v>3</v>
      </c>
      <c r="P124" s="2">
        <v>3</v>
      </c>
      <c r="Q124" s="2">
        <v>3</v>
      </c>
      <c r="R124" s="2">
        <v>3</v>
      </c>
      <c r="S124" s="2">
        <v>2</v>
      </c>
      <c r="T124" s="2">
        <v>3</v>
      </c>
      <c r="U124" s="2">
        <v>3</v>
      </c>
      <c r="V124" s="2">
        <v>1</v>
      </c>
      <c r="W124" s="2">
        <v>2</v>
      </c>
      <c r="X124" s="2">
        <f>I124+M124+N124+O124+P124+R124+U124</f>
        <v>23</v>
      </c>
      <c r="Y124" s="2">
        <f>D124+F124+G124+J124+K124+L124+Q124+S124+V124+W124</f>
        <v>27</v>
      </c>
      <c r="Z124" s="2">
        <f>E124+H124+T124</f>
        <v>9</v>
      </c>
      <c r="AA124" s="2">
        <f>SUM(D124:W124)</f>
        <v>59</v>
      </c>
      <c r="AB124" s="2">
        <f>X124/7</f>
        <v>3.2857142857142856</v>
      </c>
      <c r="AC124" s="2">
        <f>Y124/10</f>
        <v>2.7</v>
      </c>
      <c r="AD124" s="2">
        <f>Z124/3</f>
        <v>3</v>
      </c>
      <c r="AE124" s="2">
        <f>AA124/20</f>
        <v>2.95</v>
      </c>
    </row>
    <row r="125" spans="1:31" x14ac:dyDescent="0.25">
      <c r="A125" s="2" t="s">
        <v>107</v>
      </c>
      <c r="B125" s="3">
        <v>43084</v>
      </c>
      <c r="C125" s="2" t="s">
        <v>161</v>
      </c>
      <c r="D125" s="2">
        <v>4</v>
      </c>
      <c r="E125" s="2">
        <v>3</v>
      </c>
      <c r="F125" s="2">
        <v>3</v>
      </c>
      <c r="G125" s="2">
        <v>4</v>
      </c>
      <c r="H125" s="2">
        <v>4</v>
      </c>
      <c r="I125" s="2">
        <v>4</v>
      </c>
      <c r="J125" s="2">
        <v>4</v>
      </c>
      <c r="K125" s="2">
        <v>3</v>
      </c>
      <c r="L125" s="2">
        <v>2</v>
      </c>
      <c r="M125" s="2">
        <v>3</v>
      </c>
      <c r="N125" s="2">
        <v>4</v>
      </c>
      <c r="O125" s="2">
        <v>3</v>
      </c>
      <c r="P125" s="2">
        <v>3</v>
      </c>
      <c r="Q125" s="2">
        <v>2</v>
      </c>
      <c r="R125" s="2">
        <v>2</v>
      </c>
      <c r="S125" s="2">
        <v>2</v>
      </c>
      <c r="T125" s="2">
        <v>4</v>
      </c>
      <c r="U125" s="2">
        <v>3</v>
      </c>
      <c r="V125" s="2">
        <v>2</v>
      </c>
      <c r="W125" s="2">
        <v>2</v>
      </c>
      <c r="X125" s="2">
        <f>I125+M125+N125+O125+P125+R125+U125</f>
        <v>22</v>
      </c>
      <c r="Y125" s="2">
        <f>D125+F125+G125+J125+K125+L125+Q125+S125+V125+W125</f>
        <v>28</v>
      </c>
      <c r="Z125" s="2">
        <f>E125+H125+T125</f>
        <v>11</v>
      </c>
      <c r="AA125" s="2">
        <f>SUM(D125:W125)</f>
        <v>61</v>
      </c>
      <c r="AB125" s="2">
        <f>X125/7</f>
        <v>3.1428571428571428</v>
      </c>
      <c r="AC125" s="2">
        <f>Y125/10</f>
        <v>2.8</v>
      </c>
      <c r="AD125" s="2">
        <f>Z125/3</f>
        <v>3.6666666666666665</v>
      </c>
      <c r="AE125" s="2">
        <f>AA125/20</f>
        <v>3.05</v>
      </c>
    </row>
    <row r="126" spans="1:31" x14ac:dyDescent="0.25">
      <c r="A126" s="2" t="s">
        <v>107</v>
      </c>
      <c r="B126" s="3">
        <v>43119</v>
      </c>
      <c r="C126" s="2" t="s">
        <v>85</v>
      </c>
      <c r="D126" s="2">
        <v>3</v>
      </c>
      <c r="E126" s="2">
        <v>4</v>
      </c>
      <c r="F126" s="2">
        <v>3</v>
      </c>
      <c r="G126" s="2">
        <v>4</v>
      </c>
      <c r="H126" s="2">
        <v>3</v>
      </c>
      <c r="I126" s="2">
        <v>3</v>
      </c>
      <c r="J126" s="2">
        <v>4</v>
      </c>
      <c r="K126" s="2">
        <v>3</v>
      </c>
      <c r="L126" s="2">
        <v>3</v>
      </c>
      <c r="M126" s="2">
        <v>3</v>
      </c>
      <c r="N126" s="2">
        <v>3</v>
      </c>
      <c r="O126" s="2">
        <v>3</v>
      </c>
      <c r="P126" s="2">
        <v>3</v>
      </c>
      <c r="Q126" s="2">
        <v>3</v>
      </c>
      <c r="R126" s="2">
        <v>3</v>
      </c>
      <c r="S126" s="2">
        <v>2</v>
      </c>
      <c r="T126" s="2">
        <v>3</v>
      </c>
      <c r="U126" s="2">
        <v>3</v>
      </c>
      <c r="V126" s="2">
        <v>3</v>
      </c>
      <c r="W126" s="2">
        <v>3</v>
      </c>
      <c r="X126" s="2">
        <f>I126+M126+N126+O126+P126+R126+U126</f>
        <v>21</v>
      </c>
      <c r="Y126" s="2">
        <f>D126+F126+G126+J126+K126+L126+Q126+S126+V126+W126</f>
        <v>31</v>
      </c>
      <c r="Z126" s="2">
        <f>E126+H126+T126</f>
        <v>10</v>
      </c>
      <c r="AA126" s="2">
        <f>SUM(D126:W126)</f>
        <v>62</v>
      </c>
      <c r="AB126" s="2">
        <f>X126/7</f>
        <v>3</v>
      </c>
      <c r="AC126" s="2">
        <f>Y126/10</f>
        <v>3.1</v>
      </c>
      <c r="AD126" s="2">
        <f>Z126/3</f>
        <v>3.3333333333333335</v>
      </c>
      <c r="AE126" s="2">
        <f>AA126/20</f>
        <v>3.1</v>
      </c>
    </row>
    <row r="127" spans="1:31" x14ac:dyDescent="0.25">
      <c r="A127" s="2" t="s">
        <v>110</v>
      </c>
      <c r="B127" s="3">
        <v>43025</v>
      </c>
      <c r="C127" s="2" t="s">
        <v>37</v>
      </c>
      <c r="D127" s="2">
        <v>2</v>
      </c>
      <c r="E127" s="2">
        <v>3</v>
      </c>
      <c r="F127" s="2">
        <v>3</v>
      </c>
      <c r="G127" s="2">
        <v>2</v>
      </c>
      <c r="H127" s="2">
        <v>2</v>
      </c>
      <c r="I127" s="2">
        <v>3</v>
      </c>
      <c r="J127" s="2">
        <v>2</v>
      </c>
      <c r="K127" s="2">
        <v>2</v>
      </c>
      <c r="L127" s="2">
        <v>2</v>
      </c>
      <c r="M127" s="2">
        <v>2</v>
      </c>
      <c r="N127" s="2">
        <v>3</v>
      </c>
      <c r="O127" s="2">
        <v>2</v>
      </c>
      <c r="P127" s="2">
        <v>3</v>
      </c>
      <c r="Q127" s="2">
        <v>3</v>
      </c>
      <c r="R127" s="2">
        <v>4</v>
      </c>
      <c r="S127" s="2">
        <v>3</v>
      </c>
      <c r="T127" s="2">
        <v>3</v>
      </c>
      <c r="U127" s="2">
        <v>3</v>
      </c>
      <c r="V127" s="2">
        <v>2</v>
      </c>
      <c r="W127" s="2">
        <v>3</v>
      </c>
      <c r="X127" s="2">
        <f>I127+M127+N127+O127+P127+R127+U127</f>
        <v>20</v>
      </c>
      <c r="Y127" s="2">
        <f>D127+F127+G127+J127+K127+L127+Q127+S127+V127+W127</f>
        <v>24</v>
      </c>
      <c r="Z127" s="2">
        <f>E127+H127+T127</f>
        <v>8</v>
      </c>
      <c r="AA127" s="2">
        <f>SUM(D127:W127)</f>
        <v>52</v>
      </c>
      <c r="AB127" s="2">
        <f>X127/7</f>
        <v>2.8571428571428572</v>
      </c>
      <c r="AC127" s="2">
        <f>Y127/10</f>
        <v>2.4</v>
      </c>
      <c r="AD127" s="2">
        <f>Z127/3</f>
        <v>2.6666666666666665</v>
      </c>
      <c r="AE127" s="2">
        <f>AA127/20</f>
        <v>2.6</v>
      </c>
    </row>
    <row r="128" spans="1:31" x14ac:dyDescent="0.25">
      <c r="A128" s="2" t="s">
        <v>110</v>
      </c>
      <c r="B128" s="3">
        <v>43116</v>
      </c>
      <c r="C128" s="2" t="s">
        <v>161</v>
      </c>
      <c r="D128" s="2">
        <v>1</v>
      </c>
      <c r="E128" s="2">
        <v>3</v>
      </c>
      <c r="F128" s="2">
        <v>3</v>
      </c>
      <c r="H128" s="2">
        <v>3</v>
      </c>
      <c r="I128" s="2">
        <v>3</v>
      </c>
      <c r="J128" s="2">
        <v>2</v>
      </c>
      <c r="K128" s="2">
        <v>2</v>
      </c>
      <c r="L128" s="2">
        <v>3</v>
      </c>
      <c r="M128" s="2">
        <v>2</v>
      </c>
      <c r="N128" s="2">
        <v>2</v>
      </c>
      <c r="O128" s="2">
        <v>2</v>
      </c>
      <c r="P128" s="2">
        <v>3</v>
      </c>
      <c r="Q128" s="2">
        <v>3</v>
      </c>
      <c r="R128" s="2">
        <v>2</v>
      </c>
      <c r="S128" s="2">
        <v>3</v>
      </c>
      <c r="T128" s="2">
        <v>4</v>
      </c>
      <c r="U128" s="2">
        <v>3</v>
      </c>
      <c r="V128" s="2">
        <v>2</v>
      </c>
      <c r="W128" s="2">
        <v>3</v>
      </c>
      <c r="X128" s="2">
        <f>I128+M128+N128+O128+P128+R128+U128</f>
        <v>17</v>
      </c>
      <c r="Y128" s="2">
        <f>D128+F128+G128+J128+K128+L128+Q128+S128+V128+W128</f>
        <v>22</v>
      </c>
      <c r="Z128" s="2">
        <f>E128+H128+T128</f>
        <v>10</v>
      </c>
      <c r="AA128" s="2">
        <f>SUM(D128:W128)</f>
        <v>49</v>
      </c>
      <c r="AB128" s="2">
        <f>X128/7</f>
        <v>2.4285714285714284</v>
      </c>
      <c r="AC128" s="2">
        <f>Y128/10</f>
        <v>2.2000000000000002</v>
      </c>
      <c r="AD128" s="2">
        <f>Z128/3</f>
        <v>3.3333333333333335</v>
      </c>
      <c r="AE128" s="2">
        <f>AA128/20</f>
        <v>2.4500000000000002</v>
      </c>
    </row>
    <row r="129" spans="1:31" x14ac:dyDescent="0.25">
      <c r="A129" s="2" t="s">
        <v>110</v>
      </c>
      <c r="B129" s="3">
        <v>42447</v>
      </c>
      <c r="C129" s="2" t="s">
        <v>85</v>
      </c>
      <c r="D129" s="2">
        <v>2</v>
      </c>
      <c r="E129" s="2">
        <v>3</v>
      </c>
      <c r="F129" s="2">
        <v>3</v>
      </c>
      <c r="G129" s="2">
        <v>3</v>
      </c>
      <c r="H129" s="2">
        <v>3</v>
      </c>
      <c r="I129" s="2">
        <v>3</v>
      </c>
      <c r="J129" s="2">
        <v>2</v>
      </c>
      <c r="K129" s="2">
        <v>2</v>
      </c>
      <c r="L129" s="2">
        <v>1</v>
      </c>
      <c r="M129" s="2">
        <v>2</v>
      </c>
      <c r="N129" s="2">
        <v>3</v>
      </c>
      <c r="O129" s="2">
        <v>2</v>
      </c>
      <c r="P129" s="2">
        <v>3</v>
      </c>
      <c r="Q129" s="2">
        <v>3</v>
      </c>
      <c r="R129" s="2">
        <v>3</v>
      </c>
      <c r="S129" s="2">
        <v>3</v>
      </c>
      <c r="T129" s="2">
        <v>4</v>
      </c>
      <c r="U129" s="2">
        <v>3</v>
      </c>
      <c r="V129" s="2">
        <v>2</v>
      </c>
      <c r="W129" s="2">
        <v>3</v>
      </c>
      <c r="X129" s="2">
        <f>I129+M129+N129+O129+P129+R129+U129</f>
        <v>19</v>
      </c>
      <c r="Y129" s="2">
        <f>D129+F129+G129+J129+K129+L129+Q129+S129+V129+W129</f>
        <v>24</v>
      </c>
      <c r="Z129" s="2">
        <f>E129+H129+T129</f>
        <v>10</v>
      </c>
      <c r="AA129" s="2">
        <f>SUM(D129:W129)</f>
        <v>53</v>
      </c>
      <c r="AB129" s="2">
        <f>X129/7</f>
        <v>2.7142857142857144</v>
      </c>
      <c r="AC129" s="2">
        <f>Y129/10</f>
        <v>2.4</v>
      </c>
      <c r="AD129" s="2">
        <f>Z129/3</f>
        <v>3.3333333333333335</v>
      </c>
      <c r="AE129" s="2">
        <f>AA129/20</f>
        <v>2.65</v>
      </c>
    </row>
    <row r="130" spans="1:31" x14ac:dyDescent="0.25">
      <c r="A130" s="2" t="s">
        <v>112</v>
      </c>
      <c r="B130" s="3">
        <v>43021</v>
      </c>
      <c r="C130" s="2" t="s">
        <v>37</v>
      </c>
      <c r="D130" s="2">
        <v>4</v>
      </c>
      <c r="E130" s="2">
        <v>4</v>
      </c>
      <c r="F130" s="2">
        <v>1</v>
      </c>
      <c r="G130" s="2">
        <v>4</v>
      </c>
      <c r="H130" s="2">
        <v>4</v>
      </c>
      <c r="I130" s="2">
        <v>3</v>
      </c>
      <c r="J130" s="2">
        <v>3</v>
      </c>
      <c r="K130" s="2">
        <v>2</v>
      </c>
      <c r="L130" s="2">
        <v>4</v>
      </c>
      <c r="M130" s="2">
        <v>3</v>
      </c>
      <c r="N130" s="2">
        <v>4</v>
      </c>
      <c r="O130" s="2">
        <v>1</v>
      </c>
      <c r="P130" s="2">
        <v>3</v>
      </c>
      <c r="Q130" s="2">
        <v>4</v>
      </c>
      <c r="R130" s="2">
        <v>1</v>
      </c>
      <c r="S130" s="2">
        <v>4</v>
      </c>
      <c r="T130" s="2">
        <v>4</v>
      </c>
      <c r="U130" s="2">
        <v>3</v>
      </c>
      <c r="V130" s="2">
        <v>4</v>
      </c>
      <c r="W130" s="2">
        <v>1</v>
      </c>
      <c r="X130" s="2">
        <f>I130+M130+N130+O130+P130+R130+U130</f>
        <v>18</v>
      </c>
      <c r="Y130" s="2">
        <f>D130+F130+G130+J130+K130+L130+Q130+S130+V130+W130</f>
        <v>31</v>
      </c>
      <c r="Z130" s="2">
        <f>E130+H130+T130</f>
        <v>12</v>
      </c>
      <c r="AA130" s="2">
        <f>SUM(D130:W130)</f>
        <v>61</v>
      </c>
      <c r="AB130" s="2">
        <f>X130/7</f>
        <v>2.5714285714285716</v>
      </c>
      <c r="AC130" s="2">
        <f>Y130/10</f>
        <v>3.1</v>
      </c>
      <c r="AD130" s="2">
        <f>Z130/3</f>
        <v>4</v>
      </c>
      <c r="AE130" s="2">
        <f>AA130/20</f>
        <v>3.05</v>
      </c>
    </row>
    <row r="131" spans="1:31" x14ac:dyDescent="0.25">
      <c r="A131" s="2" t="s">
        <v>112</v>
      </c>
      <c r="B131" s="3">
        <v>43124</v>
      </c>
      <c r="C131" s="2" t="s">
        <v>161</v>
      </c>
      <c r="D131" s="2">
        <v>1</v>
      </c>
      <c r="E131" s="2">
        <v>4</v>
      </c>
      <c r="F131" s="2">
        <v>1</v>
      </c>
      <c r="G131" s="2">
        <v>4</v>
      </c>
      <c r="H131" s="2">
        <v>4</v>
      </c>
      <c r="I131" s="2">
        <v>4</v>
      </c>
      <c r="J131" s="2">
        <v>4</v>
      </c>
      <c r="K131" s="2">
        <v>2</v>
      </c>
      <c r="L131" s="2">
        <v>1</v>
      </c>
      <c r="M131" s="2">
        <v>4</v>
      </c>
      <c r="N131" s="2">
        <v>4</v>
      </c>
      <c r="O131" s="2">
        <v>4</v>
      </c>
      <c r="P131" s="2">
        <v>4</v>
      </c>
      <c r="Q131" s="2">
        <v>4</v>
      </c>
      <c r="R131" s="2">
        <v>4</v>
      </c>
      <c r="S131" s="2">
        <v>4</v>
      </c>
      <c r="T131" s="2">
        <v>4</v>
      </c>
      <c r="U131" s="2">
        <v>2</v>
      </c>
      <c r="V131" s="2">
        <v>1</v>
      </c>
      <c r="W131" s="2">
        <v>1</v>
      </c>
      <c r="X131" s="2">
        <f>I131+M131+N131+O131+P131+R131+U131</f>
        <v>26</v>
      </c>
      <c r="Y131" s="2">
        <f>D131+F131+G131+J131+K131+L131+Q131+S131+V131+W131</f>
        <v>23</v>
      </c>
      <c r="Z131" s="2">
        <f>E131+H131+T131</f>
        <v>12</v>
      </c>
      <c r="AA131" s="2">
        <f>SUM(D131:W131)</f>
        <v>61</v>
      </c>
      <c r="AB131" s="2">
        <f>X131/7</f>
        <v>3.7142857142857144</v>
      </c>
      <c r="AC131" s="2">
        <f>Y131/10</f>
        <v>2.2999999999999998</v>
      </c>
      <c r="AD131" s="2">
        <f>Z131/3</f>
        <v>4</v>
      </c>
      <c r="AE131" s="2">
        <f>AA131/20</f>
        <v>3.05</v>
      </c>
    </row>
    <row r="132" spans="1:31" x14ac:dyDescent="0.25">
      <c r="A132" s="2" t="s">
        <v>112</v>
      </c>
      <c r="B132" s="3">
        <v>43166</v>
      </c>
      <c r="C132" s="2" t="s">
        <v>85</v>
      </c>
      <c r="D132" s="2">
        <v>1</v>
      </c>
      <c r="E132" s="2">
        <v>4</v>
      </c>
      <c r="F132" s="2">
        <v>4</v>
      </c>
      <c r="G132" s="2">
        <v>4</v>
      </c>
      <c r="H132" s="2">
        <v>4</v>
      </c>
      <c r="I132" s="2">
        <v>4</v>
      </c>
      <c r="J132" s="2">
        <v>4</v>
      </c>
      <c r="K132" s="2">
        <v>2</v>
      </c>
      <c r="L132" s="2">
        <v>3</v>
      </c>
      <c r="M132" s="2">
        <v>3</v>
      </c>
      <c r="N132" s="2">
        <v>4</v>
      </c>
      <c r="O132" s="2">
        <v>3</v>
      </c>
      <c r="P132" s="2">
        <v>4</v>
      </c>
      <c r="Q132" s="2">
        <v>3</v>
      </c>
      <c r="R132" s="2">
        <v>3</v>
      </c>
      <c r="S132" s="2">
        <v>4</v>
      </c>
      <c r="T132" s="2">
        <v>4</v>
      </c>
      <c r="U132" s="2">
        <v>3</v>
      </c>
      <c r="V132" s="2">
        <v>4</v>
      </c>
      <c r="W132" s="2">
        <v>2</v>
      </c>
      <c r="X132" s="2">
        <f>I132+M132+N132+O132+P132+R132+U132</f>
        <v>24</v>
      </c>
      <c r="Y132" s="2">
        <f>D132+F132+G132+J132+K132+L132+Q132+S132+V132+W132</f>
        <v>31</v>
      </c>
      <c r="Z132" s="2">
        <f>E132+H132+T132</f>
        <v>12</v>
      </c>
      <c r="AA132" s="2">
        <f>SUM(D132:W132)</f>
        <v>67</v>
      </c>
      <c r="AB132" s="2">
        <f>X132/7</f>
        <v>3.4285714285714284</v>
      </c>
      <c r="AC132" s="2">
        <f>Y132/10</f>
        <v>3.1</v>
      </c>
      <c r="AD132" s="2">
        <f>Z132/3</f>
        <v>4</v>
      </c>
      <c r="AE132" s="2">
        <f>AA132/20</f>
        <v>3.35</v>
      </c>
    </row>
    <row r="133" spans="1:31" x14ac:dyDescent="0.25">
      <c r="A133" s="2" t="s">
        <v>111</v>
      </c>
      <c r="B133" s="3">
        <v>43025</v>
      </c>
      <c r="C133" s="2" t="s">
        <v>37</v>
      </c>
      <c r="D133" s="2">
        <v>1</v>
      </c>
      <c r="E133" s="2">
        <v>4</v>
      </c>
      <c r="F133" s="2">
        <v>2</v>
      </c>
      <c r="G133" s="2">
        <v>4</v>
      </c>
      <c r="H133" s="2">
        <v>3</v>
      </c>
      <c r="I133" s="2">
        <v>4</v>
      </c>
      <c r="J133" s="2">
        <v>4</v>
      </c>
      <c r="K133" s="2">
        <v>4</v>
      </c>
      <c r="L133" s="2">
        <v>4</v>
      </c>
      <c r="M133" s="2">
        <v>4</v>
      </c>
      <c r="N133" s="2">
        <v>4</v>
      </c>
      <c r="O133" s="2">
        <v>4</v>
      </c>
      <c r="P133" s="2">
        <v>4</v>
      </c>
      <c r="Q133" s="2">
        <v>4</v>
      </c>
      <c r="R133" s="2">
        <v>3</v>
      </c>
      <c r="S133" s="2">
        <v>4</v>
      </c>
      <c r="T133" s="2">
        <v>4</v>
      </c>
      <c r="U133" s="2">
        <v>4</v>
      </c>
      <c r="V133" s="2">
        <v>4</v>
      </c>
      <c r="W133" s="2">
        <v>3</v>
      </c>
      <c r="X133" s="2">
        <f>I133+M133+N133+O133+P133+R133+U133</f>
        <v>27</v>
      </c>
      <c r="Y133" s="2">
        <f>D133+F133+G133+J133+K133+L133+Q133+S133+V133+W133</f>
        <v>34</v>
      </c>
      <c r="Z133" s="2">
        <f>E133+H133+T133</f>
        <v>11</v>
      </c>
      <c r="AA133" s="2">
        <f>SUM(D133:W133)</f>
        <v>72</v>
      </c>
      <c r="AB133" s="2">
        <f>X133/7</f>
        <v>3.8571428571428572</v>
      </c>
      <c r="AC133" s="2">
        <f>Y133/10</f>
        <v>3.4</v>
      </c>
      <c r="AD133" s="2">
        <f>Z133/3</f>
        <v>3.6666666666666665</v>
      </c>
      <c r="AE133" s="2">
        <f>AA133/20</f>
        <v>3.6</v>
      </c>
    </row>
    <row r="134" spans="1:31" x14ac:dyDescent="0.25">
      <c r="A134" s="2" t="s">
        <v>111</v>
      </c>
      <c r="B134" s="3">
        <v>43126</v>
      </c>
      <c r="C134" s="2" t="s">
        <v>161</v>
      </c>
      <c r="D134" s="2">
        <v>2</v>
      </c>
      <c r="E134" s="2">
        <v>4</v>
      </c>
      <c r="F134" s="2">
        <v>4</v>
      </c>
      <c r="G134" s="2">
        <v>4</v>
      </c>
      <c r="H134" s="2">
        <v>3</v>
      </c>
      <c r="I134" s="2">
        <v>4</v>
      </c>
      <c r="J134" s="2">
        <v>4</v>
      </c>
      <c r="K134" s="2">
        <v>3</v>
      </c>
      <c r="L134" s="2">
        <v>3</v>
      </c>
      <c r="M134" s="2">
        <v>4</v>
      </c>
      <c r="N134" s="2">
        <v>4</v>
      </c>
      <c r="O134" s="2">
        <v>3</v>
      </c>
      <c r="P134" s="2">
        <v>4</v>
      </c>
      <c r="Q134" s="2">
        <v>4</v>
      </c>
      <c r="R134" s="2">
        <v>3</v>
      </c>
      <c r="S134" s="2">
        <v>4</v>
      </c>
      <c r="T134" s="2">
        <v>4</v>
      </c>
      <c r="U134" s="2">
        <v>4</v>
      </c>
      <c r="V134" s="2">
        <v>4</v>
      </c>
      <c r="W134" s="2">
        <v>3</v>
      </c>
      <c r="X134" s="2">
        <f>I134+M134+N134+O134+P134+R134+U134</f>
        <v>26</v>
      </c>
      <c r="Y134" s="2">
        <f>D134+F134+G134+J134+K134+L134+Q134+S134+V134+W134</f>
        <v>35</v>
      </c>
      <c r="Z134" s="2">
        <f>E134+H134+T134</f>
        <v>11</v>
      </c>
      <c r="AA134" s="2">
        <f>SUM(D134:W134)</f>
        <v>72</v>
      </c>
      <c r="AB134" s="2">
        <f>X134/7</f>
        <v>3.7142857142857144</v>
      </c>
      <c r="AC134" s="2">
        <f>Y134/10</f>
        <v>3.5</v>
      </c>
      <c r="AD134" s="2">
        <f>Z134/3</f>
        <v>3.6666666666666665</v>
      </c>
      <c r="AE134" s="2">
        <f>AA134/20</f>
        <v>3.6</v>
      </c>
    </row>
    <row r="135" spans="1:31" x14ac:dyDescent="0.25">
      <c r="A135" s="2" t="s">
        <v>111</v>
      </c>
      <c r="B135" s="3">
        <v>43159</v>
      </c>
      <c r="C135" s="2" t="s">
        <v>85</v>
      </c>
      <c r="D135" s="2">
        <v>4</v>
      </c>
      <c r="E135" s="2">
        <v>4</v>
      </c>
      <c r="F135" s="2">
        <v>4</v>
      </c>
      <c r="G135" s="2">
        <v>4</v>
      </c>
      <c r="H135" s="2">
        <v>3</v>
      </c>
      <c r="I135" s="2">
        <v>4</v>
      </c>
      <c r="J135" s="2">
        <v>4</v>
      </c>
      <c r="K135" s="2">
        <v>3</v>
      </c>
      <c r="L135" s="2">
        <v>3</v>
      </c>
      <c r="M135" s="2">
        <v>4</v>
      </c>
      <c r="N135" s="2">
        <v>4</v>
      </c>
      <c r="O135" s="2">
        <v>4</v>
      </c>
      <c r="P135" s="2">
        <v>4</v>
      </c>
      <c r="Q135" s="2">
        <v>4</v>
      </c>
      <c r="R135" s="2">
        <v>3</v>
      </c>
      <c r="S135" s="2">
        <v>4</v>
      </c>
      <c r="T135" s="2">
        <v>4</v>
      </c>
      <c r="U135" s="2">
        <v>4</v>
      </c>
      <c r="V135" s="2">
        <v>4</v>
      </c>
      <c r="W135" s="2">
        <v>4</v>
      </c>
      <c r="X135" s="2">
        <f>I135+M135+N135+O135+P135+R135+U135</f>
        <v>27</v>
      </c>
      <c r="Y135" s="2">
        <f>D135+F135+G135+J135+K135+L135+Q135+S135+V135+W135</f>
        <v>38</v>
      </c>
      <c r="Z135" s="2">
        <f>E135+H135+T135</f>
        <v>11</v>
      </c>
      <c r="AA135" s="2">
        <f>SUM(D135:W135)</f>
        <v>76</v>
      </c>
      <c r="AB135" s="2">
        <f>X135/7</f>
        <v>3.8571428571428572</v>
      </c>
      <c r="AC135" s="2">
        <f>Y135/10</f>
        <v>3.8</v>
      </c>
      <c r="AD135" s="2">
        <f>Z135/3</f>
        <v>3.6666666666666665</v>
      </c>
      <c r="AE135" s="2">
        <f>AA135/20</f>
        <v>3.8</v>
      </c>
    </row>
    <row r="136" spans="1:31" x14ac:dyDescent="0.25">
      <c r="A136" s="2" t="s">
        <v>118</v>
      </c>
      <c r="B136" s="3">
        <v>43031</v>
      </c>
      <c r="C136" s="2" t="s">
        <v>37</v>
      </c>
      <c r="D136" s="2">
        <v>3</v>
      </c>
      <c r="E136" s="2">
        <v>4</v>
      </c>
      <c r="F136" s="2">
        <v>3</v>
      </c>
      <c r="G136" s="2">
        <v>4</v>
      </c>
      <c r="H136" s="2">
        <v>4</v>
      </c>
      <c r="I136" s="2">
        <v>4</v>
      </c>
      <c r="J136" s="2">
        <v>4</v>
      </c>
      <c r="K136" s="2">
        <v>4</v>
      </c>
      <c r="L136" s="2">
        <v>4</v>
      </c>
      <c r="M136" s="2">
        <v>4</v>
      </c>
      <c r="N136" s="2">
        <v>4</v>
      </c>
      <c r="O136" s="2">
        <v>3</v>
      </c>
      <c r="P136" s="2">
        <v>4</v>
      </c>
      <c r="Q136" s="2">
        <v>4</v>
      </c>
      <c r="R136" s="2">
        <v>3</v>
      </c>
      <c r="S136" s="2">
        <v>4</v>
      </c>
      <c r="T136" s="2">
        <v>4</v>
      </c>
      <c r="U136" s="2">
        <v>4</v>
      </c>
      <c r="V136" s="2">
        <v>4</v>
      </c>
      <c r="W136" s="2">
        <v>3</v>
      </c>
      <c r="X136" s="2">
        <f>I136+M136+N136+O136+P136+R136+U136</f>
        <v>26</v>
      </c>
      <c r="Y136" s="2">
        <f>D136+F136+G136+J136+K136+L136+Q136+S136+V136+W136</f>
        <v>37</v>
      </c>
      <c r="Z136" s="2">
        <f>E136+H136+T136</f>
        <v>12</v>
      </c>
      <c r="AA136" s="2">
        <f>SUM(D136:W136)</f>
        <v>75</v>
      </c>
      <c r="AB136" s="2">
        <f>X136/7</f>
        <v>3.7142857142857144</v>
      </c>
      <c r="AC136" s="2">
        <f>Y136/10</f>
        <v>3.7</v>
      </c>
      <c r="AD136" s="2">
        <f>Z136/3</f>
        <v>4</v>
      </c>
      <c r="AE136" s="2">
        <f>AA136/20</f>
        <v>3.75</v>
      </c>
    </row>
    <row r="137" spans="1:31" x14ac:dyDescent="0.25">
      <c r="A137" s="2" t="s">
        <v>118</v>
      </c>
      <c r="B137" s="3">
        <v>43174</v>
      </c>
      <c r="C137" s="2" t="s">
        <v>161</v>
      </c>
      <c r="D137" s="2">
        <v>2</v>
      </c>
      <c r="E137" s="2">
        <v>4</v>
      </c>
      <c r="F137" s="2">
        <v>2</v>
      </c>
      <c r="G137" s="2">
        <v>4</v>
      </c>
      <c r="H137" s="2">
        <v>4</v>
      </c>
      <c r="I137" s="2">
        <v>3</v>
      </c>
      <c r="J137" s="2">
        <v>4</v>
      </c>
      <c r="K137" s="2">
        <v>3</v>
      </c>
      <c r="L137" s="2">
        <v>3</v>
      </c>
      <c r="M137" s="2">
        <v>3</v>
      </c>
      <c r="N137" s="2">
        <v>3</v>
      </c>
      <c r="O137" s="2">
        <v>3</v>
      </c>
      <c r="P137" s="2">
        <v>4</v>
      </c>
      <c r="Q137" s="2">
        <v>4</v>
      </c>
      <c r="R137" s="2">
        <v>3</v>
      </c>
      <c r="S137" s="2">
        <v>3</v>
      </c>
      <c r="T137" s="2">
        <v>3</v>
      </c>
      <c r="U137" s="2">
        <v>4</v>
      </c>
      <c r="V137" s="2">
        <v>4</v>
      </c>
      <c r="W137" s="2">
        <v>4</v>
      </c>
      <c r="X137" s="2">
        <f>I137+M137+N137+O137+P137+R137+U137</f>
        <v>23</v>
      </c>
      <c r="Y137" s="2">
        <f>D137+F137+G137+J137+K137+L137+Q137+S137+V137+W137</f>
        <v>33</v>
      </c>
      <c r="Z137" s="2">
        <f>E137+H137+T137</f>
        <v>11</v>
      </c>
      <c r="AA137" s="2">
        <f>SUM(D137:W137)</f>
        <v>67</v>
      </c>
      <c r="AB137" s="2">
        <f>X137/7</f>
        <v>3.2857142857142856</v>
      </c>
      <c r="AC137" s="2">
        <f>Y137/10</f>
        <v>3.3</v>
      </c>
      <c r="AD137" s="2">
        <f>Z137/3</f>
        <v>3.6666666666666665</v>
      </c>
      <c r="AE137" s="2">
        <f>AA137/20</f>
        <v>3.35</v>
      </c>
    </row>
    <row r="138" spans="1:31" x14ac:dyDescent="0.25">
      <c r="A138" s="2" t="s">
        <v>118</v>
      </c>
      <c r="B138" s="3">
        <v>43209</v>
      </c>
      <c r="C138" s="2" t="s">
        <v>85</v>
      </c>
      <c r="D138" s="2">
        <v>4</v>
      </c>
      <c r="E138" s="2">
        <v>4</v>
      </c>
      <c r="F138" s="2">
        <v>4</v>
      </c>
      <c r="G138" s="2">
        <v>4</v>
      </c>
      <c r="H138" s="2">
        <v>4</v>
      </c>
      <c r="I138" s="2">
        <v>4</v>
      </c>
      <c r="J138" s="2">
        <v>4</v>
      </c>
      <c r="K138" s="2">
        <v>3</v>
      </c>
      <c r="L138" s="2">
        <v>3</v>
      </c>
      <c r="M138" s="2">
        <v>3</v>
      </c>
      <c r="N138" s="2">
        <v>4</v>
      </c>
      <c r="O138" s="2">
        <v>3</v>
      </c>
      <c r="P138" s="2">
        <v>4</v>
      </c>
      <c r="Q138" s="2">
        <v>4</v>
      </c>
      <c r="R138" s="2">
        <v>3</v>
      </c>
      <c r="S138" s="2">
        <v>4</v>
      </c>
      <c r="T138" s="2">
        <v>4</v>
      </c>
      <c r="U138" s="2">
        <v>4</v>
      </c>
      <c r="V138" s="2">
        <v>4</v>
      </c>
      <c r="W138" s="2">
        <v>3</v>
      </c>
      <c r="X138" s="2">
        <f>I138+M138+N138+O138+P138+R138+U138</f>
        <v>25</v>
      </c>
      <c r="Y138" s="2">
        <f>D138+F138+G138+J138+K138+L138+Q138+S138+V138+W138</f>
        <v>37</v>
      </c>
      <c r="Z138" s="2">
        <f>E138+H138+T138</f>
        <v>12</v>
      </c>
      <c r="AA138" s="2">
        <f>SUM(D138:W138)</f>
        <v>74</v>
      </c>
      <c r="AB138" s="2">
        <f>X138/7</f>
        <v>3.5714285714285716</v>
      </c>
      <c r="AC138" s="2">
        <f>Y138/10</f>
        <v>3.7</v>
      </c>
      <c r="AD138" s="2">
        <f>Z138/3</f>
        <v>4</v>
      </c>
      <c r="AE138" s="2">
        <f>AA138/20</f>
        <v>3.7</v>
      </c>
    </row>
    <row r="139" spans="1:31" x14ac:dyDescent="0.25">
      <c r="A139" s="2" t="s">
        <v>159</v>
      </c>
      <c r="B139" s="3">
        <v>43027</v>
      </c>
      <c r="C139" s="2" t="s">
        <v>37</v>
      </c>
      <c r="D139" s="2">
        <v>1</v>
      </c>
      <c r="E139" s="2">
        <v>2</v>
      </c>
      <c r="F139" s="2">
        <v>2</v>
      </c>
      <c r="G139" s="2">
        <v>3</v>
      </c>
      <c r="H139" s="2">
        <v>2</v>
      </c>
      <c r="I139" s="2">
        <v>3</v>
      </c>
      <c r="J139" s="2">
        <v>3</v>
      </c>
      <c r="K139" s="2">
        <v>4</v>
      </c>
      <c r="L139" s="2">
        <v>3</v>
      </c>
      <c r="M139" s="2">
        <v>3</v>
      </c>
      <c r="N139" s="2">
        <v>3</v>
      </c>
      <c r="O139" s="2">
        <v>1</v>
      </c>
      <c r="P139" s="2">
        <v>3</v>
      </c>
      <c r="Q139" s="2">
        <v>2</v>
      </c>
      <c r="R139" s="2">
        <v>3</v>
      </c>
      <c r="S139" s="2">
        <v>1</v>
      </c>
      <c r="T139" s="2">
        <v>2</v>
      </c>
      <c r="U139" s="2">
        <v>3</v>
      </c>
      <c r="V139" s="2">
        <v>2</v>
      </c>
      <c r="W139" s="2">
        <v>1</v>
      </c>
      <c r="X139" s="2">
        <f>I139+M139+N139+O139+P139+R139+U139</f>
        <v>19</v>
      </c>
      <c r="Y139" s="2">
        <f>D139+F139+G139+J139+K139+L139+Q139+S139+V139+W139</f>
        <v>22</v>
      </c>
      <c r="Z139" s="2">
        <f>E139+H139+T139</f>
        <v>6</v>
      </c>
      <c r="AA139" s="2">
        <f>SUM(D139:W139)</f>
        <v>47</v>
      </c>
      <c r="AB139" s="2">
        <f>X139/7</f>
        <v>2.7142857142857144</v>
      </c>
      <c r="AC139" s="2">
        <f>Y139/10</f>
        <v>2.2000000000000002</v>
      </c>
      <c r="AD139" s="2">
        <f>Z139/3</f>
        <v>2</v>
      </c>
      <c r="AE139" s="2">
        <f>AA139/20</f>
        <v>2.35</v>
      </c>
    </row>
    <row r="140" spans="1:31" x14ac:dyDescent="0.25">
      <c r="A140" s="2" t="s">
        <v>117</v>
      </c>
      <c r="B140" s="3">
        <v>43406</v>
      </c>
      <c r="C140" s="2" t="s">
        <v>37</v>
      </c>
      <c r="D140" s="2">
        <v>1</v>
      </c>
      <c r="E140" s="2">
        <v>3</v>
      </c>
      <c r="F140" s="2">
        <v>3</v>
      </c>
      <c r="G140" s="2">
        <v>4</v>
      </c>
      <c r="H140" s="2">
        <v>3</v>
      </c>
      <c r="I140" s="2">
        <v>4</v>
      </c>
      <c r="J140" s="2">
        <v>4</v>
      </c>
      <c r="K140" s="2">
        <v>3</v>
      </c>
      <c r="L140" s="2">
        <v>4</v>
      </c>
      <c r="M140" s="2">
        <v>3</v>
      </c>
      <c r="N140" s="2">
        <v>3</v>
      </c>
      <c r="O140" s="2">
        <v>3</v>
      </c>
      <c r="P140" s="2">
        <v>4</v>
      </c>
      <c r="Q140" s="2">
        <v>4</v>
      </c>
      <c r="R140" s="2">
        <v>3</v>
      </c>
      <c r="S140" s="2">
        <v>3</v>
      </c>
      <c r="T140" s="2">
        <v>4</v>
      </c>
      <c r="U140" s="2">
        <v>4</v>
      </c>
      <c r="V140" s="2">
        <v>1</v>
      </c>
      <c r="W140" s="2">
        <v>3</v>
      </c>
      <c r="X140" s="2">
        <f>I140+M140+N140+O140+P140+R140+U140</f>
        <v>24</v>
      </c>
      <c r="Y140" s="2">
        <f>D140+F140+G140+J140+K140+L140+Q140+S140+V140+W140</f>
        <v>30</v>
      </c>
      <c r="Z140" s="2">
        <f>E140+H140+T140</f>
        <v>10</v>
      </c>
      <c r="AA140" s="2">
        <f>SUM(D140:W140)</f>
        <v>64</v>
      </c>
      <c r="AB140" s="2">
        <f>X140/7</f>
        <v>3.4285714285714284</v>
      </c>
      <c r="AC140" s="2">
        <f>Y140/10</f>
        <v>3</v>
      </c>
      <c r="AD140" s="2">
        <f>Z140/3</f>
        <v>3.3333333333333335</v>
      </c>
      <c r="AE140" s="2">
        <f>AA140/20</f>
        <v>3.2</v>
      </c>
    </row>
    <row r="141" spans="1:31" x14ac:dyDescent="0.25">
      <c r="A141" s="2" t="s">
        <v>117</v>
      </c>
      <c r="B141" s="3">
        <v>43133</v>
      </c>
      <c r="C141" s="2" t="s">
        <v>161</v>
      </c>
      <c r="D141" s="2">
        <v>3</v>
      </c>
      <c r="E141" s="2">
        <v>3</v>
      </c>
      <c r="F141" s="2">
        <v>3</v>
      </c>
      <c r="G141" s="2">
        <v>4</v>
      </c>
      <c r="H141" s="2">
        <v>3</v>
      </c>
      <c r="I141" s="2">
        <v>4</v>
      </c>
      <c r="J141" s="2">
        <v>4</v>
      </c>
      <c r="K141" s="2">
        <v>3</v>
      </c>
      <c r="L141" s="2">
        <v>4</v>
      </c>
      <c r="M141" s="2">
        <v>3</v>
      </c>
      <c r="N141" s="2">
        <v>4</v>
      </c>
      <c r="O141" s="2">
        <v>3</v>
      </c>
      <c r="P141" s="2">
        <v>3</v>
      </c>
      <c r="Q141" s="2">
        <v>4</v>
      </c>
      <c r="R141" s="2">
        <v>2</v>
      </c>
      <c r="S141" s="2">
        <v>4</v>
      </c>
      <c r="T141" s="2">
        <v>4</v>
      </c>
      <c r="U141" s="2">
        <v>4</v>
      </c>
      <c r="V141" s="2">
        <v>4</v>
      </c>
      <c r="W141" s="2">
        <v>4</v>
      </c>
      <c r="X141" s="2">
        <f>I141+M141+N141+O141+P141+R141+U141</f>
        <v>23</v>
      </c>
      <c r="Y141" s="2">
        <f>D141+F141+G141+J141+K141+L141+Q141+S141+V141+W141</f>
        <v>37</v>
      </c>
      <c r="Z141" s="2">
        <f>E141+H141+T141</f>
        <v>10</v>
      </c>
      <c r="AA141" s="2">
        <f>SUM(D141:W141)</f>
        <v>70</v>
      </c>
      <c r="AB141" s="2">
        <f>X141/7</f>
        <v>3.2857142857142856</v>
      </c>
      <c r="AC141" s="2">
        <f>Y141/10</f>
        <v>3.7</v>
      </c>
      <c r="AD141" s="2">
        <f>Z141/3</f>
        <v>3.3333333333333335</v>
      </c>
      <c r="AE141" s="2">
        <f>AA141/20</f>
        <v>3.5</v>
      </c>
    </row>
    <row r="142" spans="1:31" x14ac:dyDescent="0.25">
      <c r="A142" s="2" t="s">
        <v>117</v>
      </c>
      <c r="B142" s="3">
        <v>43182</v>
      </c>
      <c r="C142" s="2" t="s">
        <v>85</v>
      </c>
      <c r="D142" s="2">
        <v>2</v>
      </c>
      <c r="E142" s="2">
        <v>3</v>
      </c>
      <c r="F142" s="2">
        <v>3</v>
      </c>
      <c r="G142" s="2">
        <v>4</v>
      </c>
      <c r="H142" s="2">
        <v>3</v>
      </c>
      <c r="I142" s="2">
        <v>3</v>
      </c>
      <c r="J142" s="2">
        <v>4</v>
      </c>
      <c r="K142" s="2">
        <v>3</v>
      </c>
      <c r="L142" s="2">
        <v>3</v>
      </c>
      <c r="M142" s="2">
        <v>3</v>
      </c>
      <c r="N142" s="2">
        <v>3</v>
      </c>
      <c r="O142" s="2">
        <v>3</v>
      </c>
      <c r="P142" s="2">
        <v>3</v>
      </c>
      <c r="Q142" s="2">
        <v>4</v>
      </c>
      <c r="R142" s="2">
        <v>3</v>
      </c>
      <c r="S142" s="2">
        <v>4</v>
      </c>
      <c r="T142" s="2">
        <v>3</v>
      </c>
      <c r="U142" s="2">
        <v>3</v>
      </c>
      <c r="V142" s="2">
        <v>3</v>
      </c>
      <c r="W142" s="2">
        <v>3</v>
      </c>
      <c r="X142" s="2">
        <f>I142+M142+N142+O142+P142+R142+U142</f>
        <v>21</v>
      </c>
      <c r="Y142" s="2">
        <f>D142+F142+G142+J142+K142+L142+Q142+S142+V142+W142</f>
        <v>33</v>
      </c>
      <c r="Z142" s="2">
        <f>E142+H142+T142</f>
        <v>9</v>
      </c>
      <c r="AA142" s="2">
        <f>SUM(D142:W142)</f>
        <v>63</v>
      </c>
      <c r="AB142" s="2">
        <f>X142/7</f>
        <v>3</v>
      </c>
      <c r="AC142" s="2">
        <f>Y142/10</f>
        <v>3.3</v>
      </c>
      <c r="AD142" s="2">
        <f>Z142/3</f>
        <v>3</v>
      </c>
      <c r="AE142" s="2">
        <f>AA142/20</f>
        <v>3.15</v>
      </c>
    </row>
    <row r="143" spans="1:31" x14ac:dyDescent="0.25">
      <c r="A143" s="2" t="s">
        <v>116</v>
      </c>
      <c r="B143" s="3">
        <v>43028</v>
      </c>
      <c r="C143" s="2" t="s">
        <v>37</v>
      </c>
      <c r="D143" s="2">
        <v>4</v>
      </c>
      <c r="E143" s="2">
        <v>4</v>
      </c>
      <c r="F143" s="2">
        <v>4</v>
      </c>
      <c r="G143" s="2">
        <v>4</v>
      </c>
      <c r="H143" s="2">
        <v>3</v>
      </c>
      <c r="I143" s="2">
        <v>3</v>
      </c>
      <c r="J143" s="2">
        <v>4</v>
      </c>
      <c r="K143" s="2">
        <v>1</v>
      </c>
      <c r="L143" s="2">
        <v>4</v>
      </c>
      <c r="M143" s="2">
        <v>3</v>
      </c>
      <c r="N143" s="2">
        <v>4</v>
      </c>
      <c r="O143" s="2">
        <v>2</v>
      </c>
      <c r="P143" s="2">
        <v>3</v>
      </c>
      <c r="Q143" s="2">
        <v>4</v>
      </c>
      <c r="R143" s="2">
        <v>3</v>
      </c>
      <c r="S143" s="2">
        <v>4</v>
      </c>
      <c r="T143" s="2">
        <v>4</v>
      </c>
      <c r="U143" s="2">
        <v>3</v>
      </c>
      <c r="V143" s="2">
        <v>4</v>
      </c>
      <c r="W143" s="2">
        <v>3</v>
      </c>
      <c r="X143" s="2">
        <f>I143+M143+N143+O143+P143+R143+U143</f>
        <v>21</v>
      </c>
      <c r="Y143" s="2">
        <f>D143+F143+G143+J143+K143+L143+Q143+S143+V143+W143</f>
        <v>36</v>
      </c>
      <c r="Z143" s="2">
        <f>E143+H143+T143</f>
        <v>11</v>
      </c>
      <c r="AA143" s="2">
        <f>SUM(D143:W143)</f>
        <v>68</v>
      </c>
      <c r="AB143" s="2">
        <f>X143/7</f>
        <v>3</v>
      </c>
      <c r="AC143" s="2">
        <f>Y143/10</f>
        <v>3.6</v>
      </c>
      <c r="AD143" s="2">
        <f>Z143/3</f>
        <v>3.6666666666666665</v>
      </c>
      <c r="AE143" s="2">
        <f>AA143/20</f>
        <v>3.4</v>
      </c>
    </row>
    <row r="144" spans="1:31" x14ac:dyDescent="0.25">
      <c r="A144" s="2" t="s">
        <v>116</v>
      </c>
      <c r="B144" s="3">
        <v>43125</v>
      </c>
      <c r="C144" s="2" t="s">
        <v>161</v>
      </c>
      <c r="D144" s="2">
        <v>4</v>
      </c>
      <c r="E144" s="2">
        <v>4</v>
      </c>
      <c r="F144" s="2">
        <v>4</v>
      </c>
      <c r="G144" s="2">
        <v>4</v>
      </c>
      <c r="H144" s="2">
        <v>3</v>
      </c>
      <c r="I144" s="2">
        <v>3</v>
      </c>
      <c r="J144" s="2">
        <v>4</v>
      </c>
      <c r="K144" s="2">
        <v>2</v>
      </c>
      <c r="L144" s="2">
        <v>4</v>
      </c>
      <c r="M144" s="2">
        <v>3</v>
      </c>
      <c r="N144" s="2">
        <v>3</v>
      </c>
      <c r="O144" s="2">
        <v>3</v>
      </c>
      <c r="P144" s="2">
        <v>4</v>
      </c>
      <c r="Q144" s="2">
        <v>4</v>
      </c>
      <c r="R144" s="2">
        <v>3</v>
      </c>
      <c r="S144" s="2">
        <v>4</v>
      </c>
      <c r="T144" s="2">
        <v>4</v>
      </c>
      <c r="U144" s="2">
        <v>3</v>
      </c>
      <c r="V144" s="2">
        <v>4</v>
      </c>
      <c r="W144" s="2">
        <v>3</v>
      </c>
      <c r="X144" s="2">
        <f>I144+M144+N144+O144+P144+R144+U144</f>
        <v>22</v>
      </c>
      <c r="Y144" s="2">
        <f>D144+F144+G144+J144+K144+L144+Q144+S144+V144+W144</f>
        <v>37</v>
      </c>
      <c r="Z144" s="2">
        <f>E144+H144+T144</f>
        <v>11</v>
      </c>
      <c r="AA144" s="2">
        <f>SUM(D144:W144)</f>
        <v>70</v>
      </c>
      <c r="AB144" s="2">
        <f>X144/7</f>
        <v>3.1428571428571428</v>
      </c>
      <c r="AC144" s="2">
        <f>Y144/10</f>
        <v>3.7</v>
      </c>
      <c r="AD144" s="2">
        <f>Z144/3</f>
        <v>3.6666666666666665</v>
      </c>
      <c r="AE144" s="2">
        <f>AA144/20</f>
        <v>3.5</v>
      </c>
    </row>
    <row r="145" spans="1:31" x14ac:dyDescent="0.25">
      <c r="A145" s="2" t="s">
        <v>116</v>
      </c>
      <c r="B145" s="3">
        <v>43160</v>
      </c>
      <c r="C145" s="2" t="s">
        <v>85</v>
      </c>
      <c r="D145" s="2">
        <v>4</v>
      </c>
      <c r="E145" s="2">
        <v>4</v>
      </c>
      <c r="F145" s="2">
        <v>4</v>
      </c>
      <c r="G145" s="2">
        <v>4</v>
      </c>
      <c r="H145" s="2">
        <v>3</v>
      </c>
      <c r="I145" s="2">
        <v>3</v>
      </c>
      <c r="J145" s="2">
        <v>4</v>
      </c>
      <c r="K145" s="2">
        <v>1</v>
      </c>
      <c r="L145" s="2">
        <v>4</v>
      </c>
      <c r="M145" s="2">
        <v>3</v>
      </c>
      <c r="N145" s="2">
        <v>4</v>
      </c>
      <c r="O145" s="2">
        <v>2</v>
      </c>
      <c r="P145" s="2">
        <v>4</v>
      </c>
      <c r="Q145" s="2">
        <v>4</v>
      </c>
      <c r="R145" s="2">
        <v>3</v>
      </c>
      <c r="S145" s="2">
        <v>4</v>
      </c>
      <c r="T145" s="2">
        <v>4</v>
      </c>
      <c r="U145" s="2">
        <v>4</v>
      </c>
      <c r="V145" s="2">
        <v>4</v>
      </c>
      <c r="W145" s="2">
        <v>4</v>
      </c>
      <c r="X145" s="2">
        <f>I145+M145+N145+O145+P145+R145+U145</f>
        <v>23</v>
      </c>
      <c r="Y145" s="2">
        <f>D145+F145+G145+J145+K145+L145+Q145+S145+V145+W145</f>
        <v>37</v>
      </c>
      <c r="Z145" s="2">
        <f>E145+H145+T145</f>
        <v>11</v>
      </c>
      <c r="AA145" s="2">
        <f>SUM(D145:W145)</f>
        <v>71</v>
      </c>
      <c r="AB145" s="2">
        <f>X145/7</f>
        <v>3.2857142857142856</v>
      </c>
      <c r="AC145" s="2">
        <f>Y145/10</f>
        <v>3.7</v>
      </c>
      <c r="AD145" s="2">
        <f>Z145/3</f>
        <v>3.6666666666666665</v>
      </c>
      <c r="AE145" s="2">
        <f>AA145/20</f>
        <v>3.55</v>
      </c>
    </row>
    <row r="146" spans="1:31" x14ac:dyDescent="0.25">
      <c r="A146" s="2" t="s">
        <v>114</v>
      </c>
      <c r="B146" s="3">
        <v>43033</v>
      </c>
      <c r="C146" s="2" t="s">
        <v>37</v>
      </c>
      <c r="D146" s="2">
        <v>1</v>
      </c>
      <c r="E146" s="2">
        <v>4</v>
      </c>
      <c r="F146" s="2">
        <v>1</v>
      </c>
      <c r="G146" s="2">
        <v>3</v>
      </c>
      <c r="H146" s="2">
        <v>3</v>
      </c>
      <c r="I146" s="2">
        <v>2</v>
      </c>
      <c r="J146" s="2">
        <v>3</v>
      </c>
      <c r="K146" s="2">
        <v>3</v>
      </c>
      <c r="L146" s="2">
        <v>4</v>
      </c>
      <c r="M146" s="2">
        <v>1</v>
      </c>
      <c r="N146" s="2">
        <v>4</v>
      </c>
      <c r="O146" s="2">
        <v>2</v>
      </c>
      <c r="P146" s="2">
        <v>2</v>
      </c>
      <c r="Q146" s="2">
        <v>4</v>
      </c>
      <c r="R146" s="2">
        <v>3</v>
      </c>
      <c r="S146" s="2">
        <v>3</v>
      </c>
      <c r="T146" s="2">
        <v>4</v>
      </c>
      <c r="U146" s="2">
        <v>1</v>
      </c>
      <c r="V146" s="2">
        <v>3</v>
      </c>
      <c r="W146" s="2">
        <v>4</v>
      </c>
      <c r="X146" s="2">
        <f>I146+M146+N146+O146+P146+R146+U146</f>
        <v>15</v>
      </c>
      <c r="Y146" s="2">
        <f>D146+F146+G146+J146+K146+L146+Q146+S146+V146+W146</f>
        <v>29</v>
      </c>
      <c r="Z146" s="2">
        <f>E146+H146+T146</f>
        <v>11</v>
      </c>
      <c r="AA146" s="2">
        <f>SUM(D146:W146)</f>
        <v>55</v>
      </c>
      <c r="AB146" s="2">
        <f>X146/7</f>
        <v>2.1428571428571428</v>
      </c>
      <c r="AC146" s="2">
        <f>Y146/10</f>
        <v>2.9</v>
      </c>
      <c r="AD146" s="2">
        <f>Z146/3</f>
        <v>3.6666666666666665</v>
      </c>
      <c r="AE146" s="2">
        <f>AA146/20</f>
        <v>2.75</v>
      </c>
    </row>
    <row r="147" spans="1:31" x14ac:dyDescent="0.25">
      <c r="A147" s="2" t="s">
        <v>114</v>
      </c>
      <c r="B147" s="3">
        <v>43124</v>
      </c>
      <c r="C147" s="2" t="s">
        <v>161</v>
      </c>
      <c r="D147" s="2">
        <v>1</v>
      </c>
      <c r="E147" s="2">
        <v>4</v>
      </c>
      <c r="F147" s="2">
        <v>2</v>
      </c>
      <c r="G147" s="2">
        <v>4</v>
      </c>
      <c r="H147" s="2">
        <v>4</v>
      </c>
      <c r="I147" s="2">
        <v>3</v>
      </c>
      <c r="J147" s="2">
        <v>3</v>
      </c>
      <c r="K147" s="2">
        <v>4</v>
      </c>
      <c r="L147" s="2">
        <v>4</v>
      </c>
      <c r="M147" s="2">
        <v>3</v>
      </c>
      <c r="N147" s="2">
        <v>3</v>
      </c>
      <c r="O147" s="2">
        <v>3</v>
      </c>
      <c r="P147" s="2">
        <v>4</v>
      </c>
      <c r="Q147" s="2">
        <v>4</v>
      </c>
      <c r="R147" s="2">
        <v>3</v>
      </c>
      <c r="S147" s="2">
        <v>3</v>
      </c>
      <c r="T147" s="2">
        <v>4</v>
      </c>
      <c r="U147" s="2">
        <v>3</v>
      </c>
      <c r="V147" s="2">
        <v>4</v>
      </c>
      <c r="W147" s="2">
        <v>3</v>
      </c>
      <c r="X147" s="2">
        <f>I147+M147+N147+O147+P147+R147+U147</f>
        <v>22</v>
      </c>
      <c r="Y147" s="2">
        <f>D147+F147+G147+J147+K147+L147+Q147+S147+V147+W147</f>
        <v>32</v>
      </c>
      <c r="Z147" s="2">
        <f>E147+H147+T147</f>
        <v>12</v>
      </c>
      <c r="AA147" s="2">
        <f>SUM(D147:W147)</f>
        <v>66</v>
      </c>
      <c r="AB147" s="2">
        <f>X147/7</f>
        <v>3.1428571428571428</v>
      </c>
      <c r="AC147" s="2">
        <f>Y147/10</f>
        <v>3.2</v>
      </c>
      <c r="AD147" s="2">
        <f>Z147/3</f>
        <v>4</v>
      </c>
      <c r="AE147" s="2">
        <f>AA147/20</f>
        <v>3.3</v>
      </c>
    </row>
    <row r="148" spans="1:31" x14ac:dyDescent="0.25">
      <c r="A148" s="2" t="s">
        <v>114</v>
      </c>
      <c r="B148" s="3">
        <v>43161</v>
      </c>
      <c r="C148" s="2" t="s">
        <v>85</v>
      </c>
      <c r="D148" s="2">
        <v>1</v>
      </c>
      <c r="E148" s="2">
        <v>4</v>
      </c>
      <c r="F148" s="2">
        <v>2</v>
      </c>
      <c r="G148" s="2">
        <v>3</v>
      </c>
      <c r="H148" s="2">
        <v>4</v>
      </c>
      <c r="I148" s="2">
        <v>3</v>
      </c>
      <c r="J148" s="2">
        <v>3</v>
      </c>
      <c r="K148" s="2">
        <v>4</v>
      </c>
      <c r="L148" s="2">
        <v>4</v>
      </c>
      <c r="M148" s="2">
        <v>4</v>
      </c>
      <c r="N148" s="2">
        <v>4</v>
      </c>
      <c r="O148" s="2">
        <v>3</v>
      </c>
      <c r="P148" s="2">
        <v>4</v>
      </c>
      <c r="Q148" s="2">
        <v>4</v>
      </c>
      <c r="R148" s="2">
        <v>3</v>
      </c>
      <c r="S148" s="2">
        <v>4</v>
      </c>
      <c r="T148" s="2">
        <v>4</v>
      </c>
      <c r="U148" s="2">
        <v>3</v>
      </c>
      <c r="V148" s="2">
        <v>4</v>
      </c>
      <c r="W148" s="2">
        <v>4</v>
      </c>
      <c r="X148" s="2">
        <f>I148+M148+N148+O148+P148+R148+U148</f>
        <v>24</v>
      </c>
      <c r="Y148" s="2">
        <f>D148+F148+G148+J148+K148+L148+Q148+S148+V148+W148</f>
        <v>33</v>
      </c>
      <c r="Z148" s="2">
        <f>E148+H148+T148</f>
        <v>12</v>
      </c>
      <c r="AA148" s="2">
        <f>SUM(D148:W148)</f>
        <v>69</v>
      </c>
      <c r="AB148" s="2">
        <f>X148/7</f>
        <v>3.4285714285714284</v>
      </c>
      <c r="AC148" s="2">
        <f>Y148/10</f>
        <v>3.3</v>
      </c>
      <c r="AD148" s="2">
        <f>Z148/3</f>
        <v>4</v>
      </c>
      <c r="AE148" s="2">
        <f>AA148/20</f>
        <v>3.45</v>
      </c>
    </row>
    <row r="149" spans="1:31" x14ac:dyDescent="0.25">
      <c r="A149" s="2" t="s">
        <v>115</v>
      </c>
      <c r="B149" s="3">
        <v>43040</v>
      </c>
      <c r="C149" s="2" t="s">
        <v>37</v>
      </c>
      <c r="D149" s="2">
        <v>3</v>
      </c>
      <c r="E149" s="2">
        <v>4</v>
      </c>
      <c r="F149" s="2">
        <v>2</v>
      </c>
      <c r="G149" s="2">
        <v>2</v>
      </c>
      <c r="H149" s="2">
        <v>2</v>
      </c>
      <c r="I149" s="2">
        <v>3</v>
      </c>
      <c r="J149" s="2">
        <v>2</v>
      </c>
      <c r="K149" s="2">
        <v>3</v>
      </c>
      <c r="L149" s="2">
        <v>3</v>
      </c>
      <c r="M149" s="2">
        <v>3</v>
      </c>
      <c r="N149" s="2">
        <v>3</v>
      </c>
      <c r="O149" s="2">
        <v>2</v>
      </c>
      <c r="P149" s="2">
        <v>4</v>
      </c>
      <c r="Q149" s="2">
        <v>3</v>
      </c>
      <c r="R149" s="2">
        <v>2</v>
      </c>
      <c r="S149" s="2">
        <v>3</v>
      </c>
      <c r="T149" s="2">
        <v>4</v>
      </c>
      <c r="U149" s="2">
        <v>3</v>
      </c>
      <c r="V149" s="2">
        <v>2</v>
      </c>
      <c r="W149" s="2">
        <v>3</v>
      </c>
      <c r="X149" s="2">
        <f>I149+M149+N149+O149+P149+R149+U149</f>
        <v>20</v>
      </c>
      <c r="Y149" s="2">
        <f>D149+F149+G149+J149+K149+L149+Q149+S149+V149+W149</f>
        <v>26</v>
      </c>
      <c r="Z149" s="2">
        <f>E149+H149+T149</f>
        <v>10</v>
      </c>
      <c r="AA149" s="2">
        <f>SUM(D149:W149)</f>
        <v>56</v>
      </c>
      <c r="AB149" s="2">
        <f>X149/7</f>
        <v>2.8571428571428572</v>
      </c>
      <c r="AC149" s="2">
        <f>Y149/10</f>
        <v>2.6</v>
      </c>
      <c r="AD149" s="2">
        <f>Z149/3</f>
        <v>3.3333333333333335</v>
      </c>
      <c r="AE149" s="2">
        <f>AA149/20</f>
        <v>2.8</v>
      </c>
    </row>
    <row r="150" spans="1:31" x14ac:dyDescent="0.25">
      <c r="A150" s="2" t="s">
        <v>115</v>
      </c>
      <c r="B150" s="3">
        <v>43153</v>
      </c>
      <c r="C150" s="2" t="s">
        <v>161</v>
      </c>
      <c r="D150" s="2">
        <v>3</v>
      </c>
      <c r="E150" s="2">
        <v>3</v>
      </c>
      <c r="F150" s="2">
        <v>3</v>
      </c>
      <c r="G150" s="2">
        <v>2</v>
      </c>
      <c r="H150" s="2">
        <v>3</v>
      </c>
      <c r="I150" s="2">
        <v>3</v>
      </c>
      <c r="J150" s="2">
        <v>1</v>
      </c>
      <c r="K150" s="2">
        <v>3</v>
      </c>
      <c r="L150" s="2">
        <v>2</v>
      </c>
      <c r="M150" s="2">
        <v>3</v>
      </c>
      <c r="N150" s="2">
        <v>3</v>
      </c>
      <c r="O150" s="2">
        <v>2</v>
      </c>
      <c r="P150" s="2">
        <v>2</v>
      </c>
      <c r="Q150" s="2">
        <v>3</v>
      </c>
      <c r="R150" s="2">
        <v>3</v>
      </c>
      <c r="S150" s="2">
        <v>2</v>
      </c>
      <c r="T150" s="2">
        <v>3</v>
      </c>
      <c r="U150" s="2">
        <v>2</v>
      </c>
      <c r="V150" s="2">
        <v>2</v>
      </c>
      <c r="W150" s="2">
        <v>3</v>
      </c>
      <c r="X150" s="2">
        <f>I150+M150+N150+O150+P150+R150+U150</f>
        <v>18</v>
      </c>
      <c r="Y150" s="2">
        <f>D150+F150+G150+J150+K150+L150+Q150+S150+V150+W150</f>
        <v>24</v>
      </c>
      <c r="Z150" s="2">
        <f>E150+H150+T150</f>
        <v>9</v>
      </c>
      <c r="AA150" s="2">
        <f>SUM(D150:W150)</f>
        <v>51</v>
      </c>
      <c r="AB150" s="2">
        <f>X150/7</f>
        <v>2.5714285714285716</v>
      </c>
      <c r="AC150" s="2">
        <f>Y150/10</f>
        <v>2.4</v>
      </c>
      <c r="AD150" s="2">
        <f>Z150/3</f>
        <v>3</v>
      </c>
      <c r="AE150" s="2">
        <f>AA150/20</f>
        <v>2.5499999999999998</v>
      </c>
    </row>
    <row r="151" spans="1:31" x14ac:dyDescent="0.25">
      <c r="A151" s="2" t="s">
        <v>115</v>
      </c>
      <c r="B151" s="3">
        <v>43181</v>
      </c>
      <c r="C151" s="2" t="s">
        <v>85</v>
      </c>
      <c r="D151" s="2">
        <v>2</v>
      </c>
      <c r="E151" s="2">
        <v>3</v>
      </c>
      <c r="F151" s="2">
        <v>3</v>
      </c>
      <c r="G151" s="2">
        <v>2</v>
      </c>
      <c r="H151" s="2">
        <v>3</v>
      </c>
      <c r="I151" s="2">
        <v>3</v>
      </c>
      <c r="J151" s="2">
        <v>2</v>
      </c>
      <c r="K151" s="2">
        <v>3</v>
      </c>
      <c r="L151" s="2">
        <v>3</v>
      </c>
      <c r="M151" s="2">
        <v>3</v>
      </c>
      <c r="N151" s="2">
        <v>3</v>
      </c>
      <c r="O151" s="2">
        <v>3</v>
      </c>
      <c r="P151" s="2">
        <v>3</v>
      </c>
      <c r="Q151" s="2">
        <v>3</v>
      </c>
      <c r="R151" s="2">
        <v>3</v>
      </c>
      <c r="S151" s="2">
        <v>3</v>
      </c>
      <c r="T151" s="2">
        <v>3</v>
      </c>
      <c r="U151" s="2">
        <v>2</v>
      </c>
      <c r="V151" s="2">
        <v>2</v>
      </c>
      <c r="W151" s="2">
        <v>3</v>
      </c>
      <c r="X151" s="2">
        <f>I151+M151+N151+O151+P151+R151+U151</f>
        <v>20</v>
      </c>
      <c r="Y151" s="2">
        <f>D151+F151+G151+J151+K151+L151+Q151+S151+V151+W151</f>
        <v>26</v>
      </c>
      <c r="Z151" s="2">
        <f>E151+H151+T151</f>
        <v>9</v>
      </c>
      <c r="AA151" s="2">
        <f>SUM(D151:W151)</f>
        <v>55</v>
      </c>
      <c r="AB151" s="2">
        <f>X151/7</f>
        <v>2.8571428571428572</v>
      </c>
      <c r="AC151" s="2">
        <f>Y151/10</f>
        <v>2.6</v>
      </c>
      <c r="AD151" s="2">
        <f>Z151/3</f>
        <v>3</v>
      </c>
      <c r="AE151" s="2">
        <f>AA151/20</f>
        <v>2.75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A70A7-AD34-49D1-9052-CFC773906F2D}">
  <dimension ref="A1:AF152"/>
  <sheetViews>
    <sheetView workbookViewId="0">
      <pane ySplit="1" topLeftCell="A65" activePane="bottomLeft" state="frozen"/>
      <selection activeCell="G118" sqref="G118"/>
      <selection pane="bottomLeft" activeCell="G118" sqref="G118"/>
    </sheetView>
  </sheetViews>
  <sheetFormatPr defaultColWidth="9.140625" defaultRowHeight="15" x14ac:dyDescent="0.25"/>
  <cols>
    <col min="1" max="1" width="11" style="2" customWidth="1"/>
    <col min="2" max="2" width="13.5703125" style="2" customWidth="1"/>
    <col min="3" max="3" width="9.140625" style="2"/>
    <col min="4" max="4" width="9.7109375" style="2" bestFit="1" customWidth="1"/>
    <col min="5" max="22" width="9.140625" style="2"/>
    <col min="23" max="23" width="11.28515625" style="2" customWidth="1"/>
    <col min="24" max="24" width="10.7109375" style="2" customWidth="1"/>
    <col min="25" max="25" width="9.5703125" style="2" customWidth="1"/>
    <col min="26" max="26" width="10" style="2" customWidth="1"/>
    <col min="27" max="27" width="9.140625" style="2"/>
    <col min="28" max="28" width="10.28515625" style="2" customWidth="1"/>
    <col min="29" max="30" width="10" style="2" customWidth="1"/>
    <col min="31" max="31" width="10.28515625" style="2" customWidth="1"/>
    <col min="32" max="16384" width="9.140625" style="2"/>
  </cols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25</v>
      </c>
      <c r="X1" s="1" t="s">
        <v>55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56</v>
      </c>
      <c r="AD1" s="1" t="s">
        <v>32</v>
      </c>
      <c r="AE1" s="1" t="s">
        <v>33</v>
      </c>
      <c r="AF1" s="1" t="s">
        <v>34</v>
      </c>
    </row>
    <row r="2" spans="1:32" x14ac:dyDescent="0.25">
      <c r="A2" s="2" t="s">
        <v>36</v>
      </c>
      <c r="B2" s="3">
        <v>42703</v>
      </c>
      <c r="C2" s="2" t="s">
        <v>37</v>
      </c>
      <c r="D2" s="2">
        <v>1</v>
      </c>
      <c r="E2" s="2">
        <v>0</v>
      </c>
      <c r="F2" s="2">
        <v>2</v>
      </c>
      <c r="G2" s="2">
        <v>1</v>
      </c>
      <c r="H2" s="2">
        <v>0</v>
      </c>
      <c r="I2" s="2">
        <v>1</v>
      </c>
      <c r="J2" s="2">
        <v>0</v>
      </c>
      <c r="K2" s="2">
        <v>1</v>
      </c>
      <c r="L2" s="2">
        <v>0</v>
      </c>
      <c r="M2" s="2">
        <v>2</v>
      </c>
      <c r="N2" s="2">
        <v>1</v>
      </c>
      <c r="O2" s="2">
        <v>0</v>
      </c>
      <c r="P2" s="2">
        <v>0</v>
      </c>
      <c r="Q2" s="2">
        <v>1</v>
      </c>
      <c r="R2" s="2">
        <v>1</v>
      </c>
      <c r="S2" s="2">
        <v>2</v>
      </c>
      <c r="T2" s="2">
        <v>0</v>
      </c>
      <c r="U2" s="2">
        <v>1</v>
      </c>
      <c r="V2" s="2">
        <v>0</v>
      </c>
      <c r="W2" s="2">
        <f>G2+M2+R2+U2</f>
        <v>5</v>
      </c>
      <c r="X2" s="2">
        <f>D2+I2+N2+S2</f>
        <v>5</v>
      </c>
      <c r="Y2" s="2">
        <f>H2+L2+O2+V2</f>
        <v>0</v>
      </c>
      <c r="Z2" s="2">
        <f>E2+J2+P2</f>
        <v>0</v>
      </c>
      <c r="AA2" s="2">
        <f>F2+K2+Q2+T2</f>
        <v>4</v>
      </c>
      <c r="AB2" s="2">
        <f>W2/4</f>
        <v>1.25</v>
      </c>
      <c r="AC2" s="2">
        <f>X2/4</f>
        <v>1.25</v>
      </c>
      <c r="AD2" s="2">
        <f>Y2/4</f>
        <v>0</v>
      </c>
      <c r="AE2" s="2">
        <f>Z2/3</f>
        <v>0</v>
      </c>
      <c r="AF2" s="2">
        <f>AA2/4</f>
        <v>1</v>
      </c>
    </row>
    <row r="3" spans="1:32" x14ac:dyDescent="0.25">
      <c r="A3" s="2" t="s">
        <v>36</v>
      </c>
      <c r="B3" s="3">
        <v>42844</v>
      </c>
      <c r="C3" s="2" t="s">
        <v>161</v>
      </c>
      <c r="D3" s="2">
        <v>1</v>
      </c>
      <c r="E3" s="2">
        <v>0</v>
      </c>
      <c r="F3" s="2">
        <v>3</v>
      </c>
      <c r="G3" s="2">
        <v>0</v>
      </c>
      <c r="H3" s="2">
        <v>1</v>
      </c>
      <c r="I3" s="2">
        <v>1</v>
      </c>
      <c r="J3" s="2">
        <v>0</v>
      </c>
      <c r="K3" s="2">
        <v>1</v>
      </c>
      <c r="L3" s="2">
        <v>2</v>
      </c>
      <c r="M3" s="2">
        <v>2</v>
      </c>
      <c r="N3" s="2">
        <v>0</v>
      </c>
      <c r="O3" s="2">
        <v>1</v>
      </c>
      <c r="P3" s="2">
        <v>0</v>
      </c>
      <c r="Q3" s="2">
        <v>2</v>
      </c>
      <c r="R3" s="2">
        <v>0</v>
      </c>
      <c r="S3" s="2">
        <v>1</v>
      </c>
      <c r="T3" s="2">
        <v>0</v>
      </c>
      <c r="U3" s="2">
        <v>1</v>
      </c>
      <c r="V3" s="2">
        <v>1</v>
      </c>
      <c r="W3" s="2">
        <f>G3+M3+R3+U3</f>
        <v>3</v>
      </c>
      <c r="X3" s="2">
        <f>D3+I3+N3+S3</f>
        <v>3</v>
      </c>
      <c r="Y3" s="2">
        <f>H3+L3+O3+V3</f>
        <v>5</v>
      </c>
      <c r="Z3" s="2">
        <f>E3+J3+P3</f>
        <v>0</v>
      </c>
      <c r="AA3" s="2">
        <f>F3+K3+Q3+T3</f>
        <v>6</v>
      </c>
      <c r="AB3" s="2">
        <f>W3/4</f>
        <v>0.75</v>
      </c>
      <c r="AC3" s="2">
        <f>X3/4</f>
        <v>0.75</v>
      </c>
      <c r="AD3" s="2">
        <f>Y3/4</f>
        <v>1.25</v>
      </c>
      <c r="AE3" s="2">
        <f>Z3/3</f>
        <v>0</v>
      </c>
      <c r="AF3" s="2">
        <f>AA3/4</f>
        <v>1.5</v>
      </c>
    </row>
    <row r="4" spans="1:32" x14ac:dyDescent="0.25">
      <c r="A4" s="2" t="s">
        <v>36</v>
      </c>
      <c r="B4" s="3">
        <v>42891</v>
      </c>
      <c r="C4" s="2" t="s">
        <v>85</v>
      </c>
      <c r="D4" s="2">
        <v>2</v>
      </c>
      <c r="E4" s="2">
        <v>0</v>
      </c>
      <c r="F4" s="2">
        <v>3</v>
      </c>
      <c r="G4" s="2">
        <v>1</v>
      </c>
      <c r="H4" s="2">
        <v>0</v>
      </c>
      <c r="I4" s="2">
        <v>1</v>
      </c>
      <c r="J4" s="2">
        <v>0</v>
      </c>
      <c r="K4" s="2">
        <v>1</v>
      </c>
      <c r="L4" s="2">
        <v>2</v>
      </c>
      <c r="M4" s="2">
        <v>1</v>
      </c>
      <c r="N4" s="2">
        <v>0</v>
      </c>
      <c r="O4" s="2">
        <v>1</v>
      </c>
      <c r="P4" s="2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1</v>
      </c>
      <c r="W4" s="2">
        <f>G4+M4+R4+U4</f>
        <v>2</v>
      </c>
      <c r="X4" s="2">
        <f>D4+I4+N4+S4</f>
        <v>3</v>
      </c>
      <c r="Y4" s="2">
        <f>H4+L4+O4+V4</f>
        <v>4</v>
      </c>
      <c r="Z4" s="2">
        <f>E4+J4+P4</f>
        <v>0</v>
      </c>
      <c r="AA4" s="2">
        <f>F4+K4+Q4+T4</f>
        <v>5</v>
      </c>
      <c r="AB4" s="2">
        <f>W4/4</f>
        <v>0.5</v>
      </c>
      <c r="AC4" s="2">
        <f>X4/4</f>
        <v>0.75</v>
      </c>
      <c r="AD4" s="2">
        <f>Y4/4</f>
        <v>1</v>
      </c>
      <c r="AE4" s="2">
        <f>Z4/3</f>
        <v>0</v>
      </c>
      <c r="AF4" s="2">
        <f>AA4/4</f>
        <v>1.25</v>
      </c>
    </row>
    <row r="5" spans="1:32" x14ac:dyDescent="0.25">
      <c r="A5" s="2" t="s">
        <v>38</v>
      </c>
      <c r="B5" s="3">
        <v>42706</v>
      </c>
      <c r="C5" s="2" t="s">
        <v>37</v>
      </c>
      <c r="D5" s="2">
        <v>0</v>
      </c>
      <c r="E5" s="2">
        <v>0</v>
      </c>
      <c r="F5" s="2">
        <v>4</v>
      </c>
      <c r="G5" s="2">
        <v>4</v>
      </c>
      <c r="H5" s="2">
        <v>0</v>
      </c>
      <c r="I5" s="2">
        <v>0</v>
      </c>
      <c r="J5" s="2">
        <v>0</v>
      </c>
      <c r="K5" s="2">
        <v>4</v>
      </c>
      <c r="L5" s="2">
        <v>0</v>
      </c>
      <c r="M5" s="2">
        <v>4</v>
      </c>
      <c r="N5" s="2">
        <v>0</v>
      </c>
      <c r="O5" s="2">
        <v>0</v>
      </c>
      <c r="P5" s="2">
        <v>0</v>
      </c>
      <c r="Q5" s="2">
        <v>4</v>
      </c>
      <c r="R5" s="2">
        <v>4</v>
      </c>
      <c r="S5" s="2">
        <v>0</v>
      </c>
      <c r="T5" s="2">
        <v>0</v>
      </c>
      <c r="U5" s="2">
        <v>4</v>
      </c>
      <c r="V5" s="2">
        <v>0</v>
      </c>
      <c r="W5" s="2">
        <f>G5+M5+R5+U5</f>
        <v>16</v>
      </c>
      <c r="X5" s="2">
        <f>D5+I5+N5+S5</f>
        <v>0</v>
      </c>
      <c r="Y5" s="2">
        <f>H5+L5+O5+V5</f>
        <v>0</v>
      </c>
      <c r="Z5" s="2">
        <f>E5+J5+P5</f>
        <v>0</v>
      </c>
      <c r="AA5" s="2">
        <f>F5+K5+Q5+T5</f>
        <v>12</v>
      </c>
      <c r="AB5" s="2">
        <f>W5/4</f>
        <v>4</v>
      </c>
      <c r="AC5" s="2">
        <f>X5/4</f>
        <v>0</v>
      </c>
      <c r="AD5" s="2">
        <f>Y5/4</f>
        <v>0</v>
      </c>
      <c r="AE5" s="2">
        <f>Z5/3</f>
        <v>0</v>
      </c>
      <c r="AF5" s="2">
        <f>AA5/4</f>
        <v>3</v>
      </c>
    </row>
    <row r="6" spans="1:32" x14ac:dyDescent="0.25">
      <c r="A6" s="2" t="s">
        <v>39</v>
      </c>
      <c r="B6" s="3">
        <v>42713</v>
      </c>
      <c r="C6" s="2" t="s">
        <v>37</v>
      </c>
      <c r="D6" s="2">
        <v>1</v>
      </c>
      <c r="E6" s="2">
        <v>0</v>
      </c>
      <c r="F6" s="2">
        <v>2</v>
      </c>
      <c r="G6" s="2">
        <v>3</v>
      </c>
      <c r="H6" s="2">
        <v>0</v>
      </c>
      <c r="I6" s="2">
        <v>1</v>
      </c>
      <c r="J6" s="2">
        <v>1</v>
      </c>
      <c r="K6" s="2">
        <v>3</v>
      </c>
      <c r="L6" s="2">
        <v>0</v>
      </c>
      <c r="M6" s="2">
        <v>3</v>
      </c>
      <c r="N6" s="2">
        <v>0</v>
      </c>
      <c r="O6" s="2">
        <v>0</v>
      </c>
      <c r="P6" s="2">
        <v>0</v>
      </c>
      <c r="Q6" s="2">
        <v>3</v>
      </c>
      <c r="R6" s="2">
        <v>2</v>
      </c>
      <c r="S6" s="2">
        <v>0</v>
      </c>
      <c r="T6" s="2">
        <v>0</v>
      </c>
      <c r="U6" s="2">
        <v>2</v>
      </c>
      <c r="V6" s="2">
        <v>0</v>
      </c>
      <c r="W6" s="2">
        <f>G6+M6+R6+U6</f>
        <v>10</v>
      </c>
      <c r="X6" s="2">
        <f>D6+I6+N6+S6</f>
        <v>2</v>
      </c>
      <c r="Y6" s="2">
        <f>H6+L6+O6+V6</f>
        <v>0</v>
      </c>
      <c r="Z6" s="2">
        <f>E6+J6+P6</f>
        <v>1</v>
      </c>
      <c r="AA6" s="2">
        <f>F6+K6+Q6+T6</f>
        <v>8</v>
      </c>
      <c r="AB6" s="2">
        <f>W6/4</f>
        <v>2.5</v>
      </c>
      <c r="AC6" s="2">
        <f>X6/4</f>
        <v>0.5</v>
      </c>
      <c r="AD6" s="2">
        <f>Y6/4</f>
        <v>0</v>
      </c>
      <c r="AE6" s="2">
        <f>Z6/3</f>
        <v>0.33333333333333331</v>
      </c>
      <c r="AF6" s="2">
        <f>AA6/4</f>
        <v>2</v>
      </c>
    </row>
    <row r="7" spans="1:32" x14ac:dyDescent="0.25">
      <c r="A7" s="2" t="s">
        <v>39</v>
      </c>
      <c r="B7" s="3">
        <v>42804</v>
      </c>
      <c r="C7" s="2" t="s">
        <v>161</v>
      </c>
      <c r="D7" s="2">
        <v>1</v>
      </c>
      <c r="E7" s="2">
        <v>2</v>
      </c>
      <c r="F7" s="2">
        <v>3</v>
      </c>
      <c r="G7" s="2">
        <v>2</v>
      </c>
      <c r="H7" s="2">
        <v>0</v>
      </c>
      <c r="I7" s="2">
        <v>1</v>
      </c>
      <c r="J7" s="2">
        <v>0</v>
      </c>
      <c r="K7" s="2">
        <v>2</v>
      </c>
      <c r="L7" s="2">
        <v>0</v>
      </c>
      <c r="M7" s="2">
        <v>4</v>
      </c>
      <c r="N7" s="2">
        <v>0</v>
      </c>
      <c r="O7" s="2">
        <v>0</v>
      </c>
      <c r="P7" s="2">
        <v>0</v>
      </c>
      <c r="Q7" s="2">
        <v>3</v>
      </c>
      <c r="R7" s="2">
        <v>2</v>
      </c>
      <c r="S7" s="2">
        <v>0</v>
      </c>
      <c r="T7" s="2">
        <v>0</v>
      </c>
      <c r="U7" s="2">
        <v>3</v>
      </c>
      <c r="V7" s="2">
        <v>0</v>
      </c>
      <c r="W7" s="2">
        <f>G7+M7+R7+U7</f>
        <v>11</v>
      </c>
      <c r="X7" s="2">
        <f>D7+I7+N7+S7</f>
        <v>2</v>
      </c>
      <c r="Y7" s="2">
        <f>H7+L7+O7+V7</f>
        <v>0</v>
      </c>
      <c r="Z7" s="2">
        <f>E7+J7+P7</f>
        <v>2</v>
      </c>
      <c r="AA7" s="2">
        <f>F7+K7+Q7+T7</f>
        <v>8</v>
      </c>
      <c r="AB7" s="2">
        <f>W7/4</f>
        <v>2.75</v>
      </c>
      <c r="AC7" s="2">
        <f>X7/4</f>
        <v>0.5</v>
      </c>
      <c r="AD7" s="2">
        <f>Y7/4</f>
        <v>0</v>
      </c>
      <c r="AE7" s="2">
        <f>Z7/3</f>
        <v>0.66666666666666663</v>
      </c>
      <c r="AF7" s="2">
        <f>AA7/4</f>
        <v>2</v>
      </c>
    </row>
    <row r="8" spans="1:32" x14ac:dyDescent="0.25">
      <c r="A8" s="2" t="s">
        <v>39</v>
      </c>
      <c r="B8" s="3">
        <v>42471</v>
      </c>
      <c r="C8" s="2" t="s">
        <v>85</v>
      </c>
      <c r="D8" s="2">
        <v>1</v>
      </c>
      <c r="E8" s="2">
        <v>0</v>
      </c>
      <c r="F8" s="2">
        <v>3</v>
      </c>
      <c r="G8" s="2">
        <v>2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3</v>
      </c>
      <c r="N8" s="2">
        <v>0</v>
      </c>
      <c r="O8" s="2">
        <v>0</v>
      </c>
      <c r="P8" s="2">
        <v>0</v>
      </c>
      <c r="Q8" s="2">
        <v>2</v>
      </c>
      <c r="R8" s="2">
        <v>1</v>
      </c>
      <c r="S8" s="2">
        <v>0</v>
      </c>
      <c r="T8" s="2">
        <v>0</v>
      </c>
      <c r="U8" s="2">
        <v>2</v>
      </c>
      <c r="V8" s="2">
        <v>0</v>
      </c>
      <c r="W8" s="2">
        <f>G8+M8+R8+U8</f>
        <v>8</v>
      </c>
      <c r="X8" s="2">
        <f>D8+I8+N8+S8</f>
        <v>1</v>
      </c>
      <c r="Y8" s="2">
        <f>H8+L8+O8+V8</f>
        <v>0</v>
      </c>
      <c r="Z8" s="2">
        <f>E8+J8+P8</f>
        <v>0</v>
      </c>
      <c r="AA8" s="2">
        <f>F8+K8+Q8+T8</f>
        <v>6</v>
      </c>
      <c r="AB8" s="2">
        <f>W8/4</f>
        <v>2</v>
      </c>
      <c r="AC8" s="2">
        <f>X8/4</f>
        <v>0.25</v>
      </c>
      <c r="AD8" s="2">
        <f>Y8/4</f>
        <v>0</v>
      </c>
      <c r="AE8" s="2">
        <f>Z8/3</f>
        <v>0</v>
      </c>
      <c r="AF8" s="2">
        <f>AA8/4</f>
        <v>1.5</v>
      </c>
    </row>
    <row r="9" spans="1:32" x14ac:dyDescent="0.25">
      <c r="A9" s="2" t="s">
        <v>40</v>
      </c>
      <c r="B9" s="3">
        <v>42717</v>
      </c>
      <c r="C9" s="2" t="s">
        <v>37</v>
      </c>
      <c r="D9" s="2">
        <v>4</v>
      </c>
      <c r="E9" s="2">
        <v>1</v>
      </c>
      <c r="F9" s="2">
        <v>4</v>
      </c>
      <c r="G9" s="2">
        <v>0</v>
      </c>
      <c r="H9" s="2">
        <v>3</v>
      </c>
      <c r="I9" s="2">
        <v>1</v>
      </c>
      <c r="J9" s="2">
        <v>0</v>
      </c>
      <c r="K9" s="2">
        <v>3</v>
      </c>
      <c r="L9" s="2">
        <v>2</v>
      </c>
      <c r="M9" s="2">
        <v>0</v>
      </c>
      <c r="N9" s="2">
        <v>0</v>
      </c>
      <c r="O9" s="2">
        <v>0</v>
      </c>
      <c r="P9" s="2">
        <v>0</v>
      </c>
      <c r="Q9" s="2">
        <v>3</v>
      </c>
      <c r="R9" s="2">
        <v>2</v>
      </c>
      <c r="S9" s="2">
        <v>0</v>
      </c>
      <c r="T9" s="2">
        <v>3</v>
      </c>
      <c r="U9" s="2">
        <v>4</v>
      </c>
      <c r="V9" s="2">
        <v>1</v>
      </c>
      <c r="W9" s="2">
        <f>G9+M9+R9+U9</f>
        <v>6</v>
      </c>
      <c r="X9" s="2">
        <f>D9+I9+N9+S9</f>
        <v>5</v>
      </c>
      <c r="Y9" s="2">
        <f>H9+L9+O9+V9</f>
        <v>6</v>
      </c>
      <c r="Z9" s="2">
        <f>E9+J9+P9</f>
        <v>1</v>
      </c>
      <c r="AA9" s="2">
        <f>F9+K9+Q9+T9</f>
        <v>13</v>
      </c>
      <c r="AB9" s="2">
        <f>W9/4</f>
        <v>1.5</v>
      </c>
      <c r="AC9" s="2">
        <f>X9/4</f>
        <v>1.25</v>
      </c>
      <c r="AD9" s="2">
        <f>Y9/4</f>
        <v>1.5</v>
      </c>
      <c r="AE9" s="2">
        <f>Z9/3</f>
        <v>0.33333333333333331</v>
      </c>
      <c r="AF9" s="2">
        <f>AA9/4</f>
        <v>3.25</v>
      </c>
    </row>
    <row r="10" spans="1:32" x14ac:dyDescent="0.25">
      <c r="A10" s="2" t="s">
        <v>40</v>
      </c>
      <c r="B10" s="3">
        <v>42817</v>
      </c>
      <c r="C10" s="2" t="s">
        <v>161</v>
      </c>
      <c r="D10" s="2">
        <v>0</v>
      </c>
      <c r="E10" s="2">
        <v>1</v>
      </c>
      <c r="F10" s="2">
        <v>4</v>
      </c>
      <c r="G10" s="2">
        <v>3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2</v>
      </c>
      <c r="N10" s="2">
        <v>0</v>
      </c>
      <c r="O10" s="2">
        <v>0</v>
      </c>
      <c r="P10" s="2">
        <v>0</v>
      </c>
      <c r="Q10" s="2">
        <v>4</v>
      </c>
      <c r="R10" s="2">
        <v>3</v>
      </c>
      <c r="S10" s="2">
        <v>0</v>
      </c>
      <c r="T10" s="2">
        <v>0</v>
      </c>
      <c r="U10" s="2">
        <v>3</v>
      </c>
      <c r="V10" s="2">
        <v>0</v>
      </c>
      <c r="W10" s="2">
        <f>G10+M10+R10+U10</f>
        <v>11</v>
      </c>
      <c r="X10" s="2">
        <f>D10+I10+N10+S10</f>
        <v>0</v>
      </c>
      <c r="Y10" s="2">
        <f>H10+L10+O10+V10</f>
        <v>0</v>
      </c>
      <c r="Z10" s="2">
        <f>E10+J10+P10</f>
        <v>1</v>
      </c>
      <c r="AA10" s="2">
        <f>F10+K10+Q10+T10</f>
        <v>8</v>
      </c>
      <c r="AB10" s="2">
        <f>W10/4</f>
        <v>2.75</v>
      </c>
      <c r="AC10" s="2">
        <f>X10/4</f>
        <v>0</v>
      </c>
      <c r="AD10" s="2">
        <f>Y10/4</f>
        <v>0</v>
      </c>
      <c r="AE10" s="2">
        <f>Z10/3</f>
        <v>0.33333333333333331</v>
      </c>
      <c r="AF10" s="2">
        <f>AA10/4</f>
        <v>2</v>
      </c>
    </row>
    <row r="11" spans="1:32" x14ac:dyDescent="0.25">
      <c r="A11" s="2" t="s">
        <v>40</v>
      </c>
      <c r="B11" s="3">
        <v>42858</v>
      </c>
      <c r="C11" s="2" t="s">
        <v>85</v>
      </c>
      <c r="D11" s="2">
        <v>1</v>
      </c>
      <c r="E11" s="2">
        <v>0</v>
      </c>
      <c r="F11" s="2">
        <v>2</v>
      </c>
      <c r="G11" s="2">
        <v>4</v>
      </c>
      <c r="H11" s="2">
        <v>0</v>
      </c>
      <c r="I11" s="2">
        <v>0</v>
      </c>
      <c r="J11" s="2">
        <v>2</v>
      </c>
      <c r="K11" s="2">
        <v>2</v>
      </c>
      <c r="L11" s="2">
        <v>0</v>
      </c>
      <c r="M11" s="2">
        <v>2</v>
      </c>
      <c r="N11" s="2">
        <v>0</v>
      </c>
      <c r="O11" s="2">
        <v>0</v>
      </c>
      <c r="P11" s="2">
        <v>0</v>
      </c>
      <c r="Q11" s="2">
        <v>4</v>
      </c>
      <c r="R11" s="2">
        <v>3</v>
      </c>
      <c r="S11" s="2">
        <v>0</v>
      </c>
      <c r="T11" s="2">
        <v>0</v>
      </c>
      <c r="U11" s="2">
        <v>3</v>
      </c>
      <c r="V11" s="2">
        <v>0</v>
      </c>
      <c r="W11" s="2">
        <f>G11+M11+R11+U11</f>
        <v>12</v>
      </c>
      <c r="X11" s="2">
        <f>D11+I11+N11+S11</f>
        <v>1</v>
      </c>
      <c r="Y11" s="2">
        <f>H11+L11+O11+V11</f>
        <v>0</v>
      </c>
      <c r="Z11" s="2">
        <f>E11+J11+P11</f>
        <v>2</v>
      </c>
      <c r="AA11" s="2">
        <f>F11+K11+Q11+T11</f>
        <v>8</v>
      </c>
      <c r="AB11" s="2">
        <f>W11/4</f>
        <v>3</v>
      </c>
      <c r="AC11" s="2">
        <f>X11/4</f>
        <v>0.25</v>
      </c>
      <c r="AD11" s="2">
        <f>Y11/4</f>
        <v>0</v>
      </c>
      <c r="AE11" s="2">
        <f>Z11/3</f>
        <v>0.66666666666666663</v>
      </c>
      <c r="AF11" s="2">
        <f>AA11/4</f>
        <v>2</v>
      </c>
    </row>
    <row r="12" spans="1:32" x14ac:dyDescent="0.25">
      <c r="A12" s="2" t="s">
        <v>41</v>
      </c>
      <c r="B12" s="3">
        <v>42717</v>
      </c>
      <c r="C12" s="2" t="s">
        <v>37</v>
      </c>
      <c r="D12" s="2">
        <v>3</v>
      </c>
      <c r="E12" s="2">
        <v>0</v>
      </c>
      <c r="F12" s="2">
        <v>2</v>
      </c>
      <c r="G12" s="2">
        <v>3</v>
      </c>
      <c r="H12" s="2">
        <v>0</v>
      </c>
      <c r="I12" s="2">
        <v>3</v>
      </c>
      <c r="J12" s="2">
        <v>1</v>
      </c>
      <c r="K12" s="2">
        <v>2</v>
      </c>
      <c r="L12" s="2">
        <v>0</v>
      </c>
      <c r="M12" s="2">
        <v>4</v>
      </c>
      <c r="N12" s="2">
        <v>0</v>
      </c>
      <c r="O12" s="2">
        <v>0</v>
      </c>
      <c r="P12" s="2">
        <v>0</v>
      </c>
      <c r="Q12" s="2">
        <v>3</v>
      </c>
      <c r="R12" s="2">
        <v>3</v>
      </c>
      <c r="S12" s="2">
        <v>0</v>
      </c>
      <c r="T12" s="2">
        <v>1</v>
      </c>
      <c r="U12" s="2">
        <v>2</v>
      </c>
      <c r="V12" s="2">
        <v>0</v>
      </c>
      <c r="W12" s="2">
        <f>G12+M12+R12+U12</f>
        <v>12</v>
      </c>
      <c r="X12" s="2">
        <f>D12+I12+N12+S12</f>
        <v>6</v>
      </c>
      <c r="Y12" s="2">
        <f>H12+L12+O12+V12</f>
        <v>0</v>
      </c>
      <c r="Z12" s="2">
        <f>E12+J12+P12</f>
        <v>1</v>
      </c>
      <c r="AA12" s="2">
        <f>F12+K12+Q12+T12</f>
        <v>8</v>
      </c>
      <c r="AB12" s="2">
        <f>W12/4</f>
        <v>3</v>
      </c>
      <c r="AC12" s="2">
        <f>X12/4</f>
        <v>1.5</v>
      </c>
      <c r="AD12" s="2">
        <f>Y12/4</f>
        <v>0</v>
      </c>
      <c r="AE12" s="2">
        <f>Z12/3</f>
        <v>0.33333333333333331</v>
      </c>
      <c r="AF12" s="2">
        <f>AA12/4</f>
        <v>2</v>
      </c>
    </row>
    <row r="13" spans="1:32" x14ac:dyDescent="0.25">
      <c r="A13" s="2" t="s">
        <v>41</v>
      </c>
      <c r="B13" s="3">
        <v>42832</v>
      </c>
      <c r="C13" s="2" t="s">
        <v>161</v>
      </c>
      <c r="D13" s="2">
        <v>3</v>
      </c>
      <c r="E13" s="2">
        <v>1</v>
      </c>
      <c r="F13" s="2">
        <v>2</v>
      </c>
      <c r="G13" s="2">
        <v>1</v>
      </c>
      <c r="H13" s="2">
        <v>0</v>
      </c>
      <c r="I13" s="2">
        <v>3</v>
      </c>
      <c r="J13" s="2">
        <v>3</v>
      </c>
      <c r="K13" s="2">
        <v>3</v>
      </c>
      <c r="L13" s="2">
        <v>0</v>
      </c>
      <c r="M13" s="2">
        <v>3</v>
      </c>
      <c r="N13" s="2">
        <v>1</v>
      </c>
      <c r="O13" s="2">
        <v>0</v>
      </c>
      <c r="P13" s="2">
        <v>2</v>
      </c>
      <c r="Q13" s="2">
        <v>3</v>
      </c>
      <c r="R13" s="2">
        <v>3</v>
      </c>
      <c r="S13" s="2">
        <v>1</v>
      </c>
      <c r="T13" s="2">
        <v>0</v>
      </c>
      <c r="U13" s="2">
        <v>4</v>
      </c>
      <c r="V13" s="2">
        <v>0</v>
      </c>
      <c r="W13" s="2">
        <f>G13+M13+R13+U13</f>
        <v>11</v>
      </c>
      <c r="X13" s="2">
        <f>D13+I13+N13+S13</f>
        <v>8</v>
      </c>
      <c r="Y13" s="2">
        <f>H13+L13+O13+V13</f>
        <v>0</v>
      </c>
      <c r="Z13" s="2">
        <f>E13+J13+P13</f>
        <v>6</v>
      </c>
      <c r="AA13" s="2">
        <f>F13+K13+Q13+T13</f>
        <v>8</v>
      </c>
      <c r="AB13" s="2">
        <f>W13/4</f>
        <v>2.75</v>
      </c>
      <c r="AC13" s="2">
        <f>X13/4</f>
        <v>2</v>
      </c>
      <c r="AD13" s="2">
        <f>Y13/4</f>
        <v>0</v>
      </c>
      <c r="AE13" s="2">
        <f>Z13/3</f>
        <v>2</v>
      </c>
      <c r="AF13" s="2">
        <f>AA13/4</f>
        <v>2</v>
      </c>
    </row>
    <row r="14" spans="1:32" x14ac:dyDescent="0.25">
      <c r="A14" s="2" t="s">
        <v>41</v>
      </c>
      <c r="B14" s="3">
        <v>42860</v>
      </c>
      <c r="C14" s="2" t="s">
        <v>85</v>
      </c>
      <c r="D14" s="2">
        <v>2</v>
      </c>
      <c r="E14" s="2">
        <v>0</v>
      </c>
      <c r="G14" s="2">
        <v>3</v>
      </c>
      <c r="H14" s="2">
        <v>0</v>
      </c>
      <c r="I14" s="2">
        <v>3</v>
      </c>
      <c r="J14" s="2">
        <v>0</v>
      </c>
      <c r="K14" s="2">
        <v>2</v>
      </c>
      <c r="L14" s="2">
        <v>0</v>
      </c>
      <c r="M14" s="2">
        <v>3</v>
      </c>
      <c r="N14" s="2">
        <v>1</v>
      </c>
      <c r="O14" s="2">
        <v>0</v>
      </c>
      <c r="P14" s="2">
        <v>0</v>
      </c>
      <c r="Q14" s="2">
        <v>2</v>
      </c>
      <c r="R14" s="2">
        <v>2</v>
      </c>
      <c r="S14" s="2">
        <v>2</v>
      </c>
      <c r="T14" s="2">
        <v>0</v>
      </c>
      <c r="U14" s="2">
        <v>3</v>
      </c>
      <c r="V14" s="2">
        <v>0</v>
      </c>
      <c r="W14" s="2">
        <f>G14+M14+R14+U14</f>
        <v>11</v>
      </c>
      <c r="X14" s="2">
        <f>D14+I14+N14+S14</f>
        <v>8</v>
      </c>
      <c r="Y14" s="2">
        <f>H14+L14+O14+V14</f>
        <v>0</v>
      </c>
      <c r="Z14" s="2">
        <f>E14+J14+P14</f>
        <v>0</v>
      </c>
      <c r="AA14" s="2">
        <f>F14+K14+Q14+T14</f>
        <v>4</v>
      </c>
      <c r="AB14" s="2">
        <f>W14/4</f>
        <v>2.75</v>
      </c>
      <c r="AC14" s="2">
        <f>X14/4</f>
        <v>2</v>
      </c>
      <c r="AD14" s="2">
        <f>Y14/4</f>
        <v>0</v>
      </c>
      <c r="AE14" s="2">
        <f>Z14/3</f>
        <v>0</v>
      </c>
      <c r="AF14" s="2">
        <f>AA14/4</f>
        <v>1</v>
      </c>
    </row>
    <row r="15" spans="1:32" x14ac:dyDescent="0.25">
      <c r="A15" s="2" t="s">
        <v>68</v>
      </c>
      <c r="B15" s="3">
        <v>42772</v>
      </c>
      <c r="C15" s="2" t="s">
        <v>37</v>
      </c>
      <c r="D15" s="2">
        <v>0</v>
      </c>
      <c r="E15" s="2">
        <v>0</v>
      </c>
      <c r="F15" s="2">
        <v>3</v>
      </c>
      <c r="G15" s="2">
        <v>4</v>
      </c>
      <c r="H15" s="2">
        <v>0</v>
      </c>
      <c r="I15" s="2">
        <v>4</v>
      </c>
      <c r="J15" s="2">
        <v>0</v>
      </c>
      <c r="K15" s="2">
        <v>0</v>
      </c>
      <c r="L15" s="2">
        <v>0</v>
      </c>
      <c r="M15" s="2">
        <v>2</v>
      </c>
      <c r="N15" s="2">
        <v>0</v>
      </c>
      <c r="O15" s="2">
        <v>0</v>
      </c>
      <c r="P15" s="2">
        <v>0</v>
      </c>
      <c r="Q15" s="2">
        <v>4</v>
      </c>
      <c r="R15" s="2">
        <v>3</v>
      </c>
      <c r="T15" s="2">
        <v>2</v>
      </c>
      <c r="U15" s="2">
        <v>2</v>
      </c>
      <c r="V15" s="2">
        <v>0</v>
      </c>
      <c r="W15" s="2">
        <f>G15+M15+R15+U15</f>
        <v>11</v>
      </c>
      <c r="X15" s="2">
        <f>D15+I15+N15+S15</f>
        <v>4</v>
      </c>
      <c r="Y15" s="2">
        <f>H15+L15+O15+V15</f>
        <v>0</v>
      </c>
      <c r="Z15" s="2">
        <f>E15+J15+P15</f>
        <v>0</v>
      </c>
      <c r="AA15" s="2">
        <f>F15+K15+Q15+T15</f>
        <v>9</v>
      </c>
      <c r="AB15" s="2">
        <f>W15/4</f>
        <v>2.75</v>
      </c>
      <c r="AC15" s="2">
        <f>X15/4</f>
        <v>1</v>
      </c>
      <c r="AD15" s="2">
        <f>Y15/4</f>
        <v>0</v>
      </c>
      <c r="AE15" s="2">
        <f>Z15/3</f>
        <v>0</v>
      </c>
      <c r="AF15" s="2">
        <f>AA15/4</f>
        <v>2.25</v>
      </c>
    </row>
    <row r="16" spans="1:32" x14ac:dyDescent="0.25">
      <c r="A16" s="2" t="s">
        <v>68</v>
      </c>
      <c r="B16" s="3">
        <v>42926</v>
      </c>
      <c r="C16" s="2" t="s">
        <v>161</v>
      </c>
      <c r="D16" s="2">
        <v>0</v>
      </c>
      <c r="E16" s="2">
        <v>0</v>
      </c>
      <c r="F16" s="2">
        <v>2</v>
      </c>
      <c r="G16" s="2">
        <v>4</v>
      </c>
      <c r="H16" s="2">
        <v>0</v>
      </c>
      <c r="I16" s="2">
        <v>0</v>
      </c>
      <c r="J16" s="2">
        <v>0</v>
      </c>
      <c r="K16" s="2">
        <v>4</v>
      </c>
      <c r="L16" s="2">
        <v>0</v>
      </c>
      <c r="M16" s="2">
        <v>2</v>
      </c>
      <c r="N16" s="2">
        <v>0</v>
      </c>
      <c r="O16" s="2">
        <v>0</v>
      </c>
      <c r="P16" s="2">
        <v>0</v>
      </c>
      <c r="Q16" s="2">
        <v>3</v>
      </c>
      <c r="S16" s="2">
        <v>0</v>
      </c>
      <c r="T16" s="2">
        <v>0</v>
      </c>
      <c r="U16" s="2">
        <v>1</v>
      </c>
      <c r="V16" s="2">
        <v>0</v>
      </c>
      <c r="W16" s="2">
        <f>G16+M16+R16+U16</f>
        <v>7</v>
      </c>
      <c r="X16" s="2">
        <f>D16+I16+N16+S16</f>
        <v>0</v>
      </c>
      <c r="Y16" s="2">
        <f>H16+L16+O16+V16</f>
        <v>0</v>
      </c>
      <c r="Z16" s="2">
        <f>E16+J16+P16</f>
        <v>0</v>
      </c>
      <c r="AA16" s="2">
        <f>F16+K16+Q16+T16</f>
        <v>9</v>
      </c>
      <c r="AB16" s="2">
        <f>W16/4</f>
        <v>1.75</v>
      </c>
      <c r="AC16" s="2">
        <f>X16/4</f>
        <v>0</v>
      </c>
      <c r="AD16" s="2">
        <f>Y16/4</f>
        <v>0</v>
      </c>
      <c r="AE16" s="2">
        <f>Z16/3</f>
        <v>0</v>
      </c>
      <c r="AF16" s="2">
        <f>AA16/4</f>
        <v>2.25</v>
      </c>
    </row>
    <row r="17" spans="1:32" x14ac:dyDescent="0.25">
      <c r="A17" s="2" t="s">
        <v>68</v>
      </c>
      <c r="B17" s="3">
        <v>42962</v>
      </c>
      <c r="C17" s="2" t="s">
        <v>85</v>
      </c>
      <c r="D17" s="2">
        <v>0</v>
      </c>
      <c r="E17" s="2">
        <v>0</v>
      </c>
      <c r="F17" s="2">
        <v>4</v>
      </c>
      <c r="G17" s="2">
        <v>3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4</v>
      </c>
      <c r="N17" s="2">
        <v>0</v>
      </c>
      <c r="O17" s="2">
        <v>0</v>
      </c>
      <c r="P17" s="2">
        <v>0</v>
      </c>
      <c r="Q17" s="2">
        <v>3</v>
      </c>
      <c r="R17" s="2">
        <v>3</v>
      </c>
      <c r="S17" s="2">
        <v>0</v>
      </c>
      <c r="T17" s="2">
        <v>0</v>
      </c>
      <c r="U17" s="2">
        <v>3</v>
      </c>
      <c r="V17" s="2">
        <v>0</v>
      </c>
      <c r="W17" s="2">
        <f>G17+M17+R17+U17</f>
        <v>13</v>
      </c>
      <c r="X17" s="2">
        <f>D17+I17+N17+S17</f>
        <v>0</v>
      </c>
      <c r="Y17" s="2">
        <f>H17+L17+O17+V17</f>
        <v>0</v>
      </c>
      <c r="Z17" s="2">
        <f>E17+J17+P17</f>
        <v>0</v>
      </c>
      <c r="AA17" s="2">
        <f>F17+K17+Q17+T17</f>
        <v>7</v>
      </c>
      <c r="AB17" s="2">
        <f>W17/4</f>
        <v>3.25</v>
      </c>
      <c r="AC17" s="2">
        <f>X17/4</f>
        <v>0</v>
      </c>
      <c r="AD17" s="2">
        <f>Y17/4</f>
        <v>0</v>
      </c>
      <c r="AE17" s="2">
        <f>Z17/3</f>
        <v>0</v>
      </c>
      <c r="AF17" s="2">
        <f>AA17/4</f>
        <v>1.75</v>
      </c>
    </row>
    <row r="18" spans="1:32" x14ac:dyDescent="0.25">
      <c r="A18" s="2" t="s">
        <v>65</v>
      </c>
      <c r="B18" s="3">
        <v>43088</v>
      </c>
      <c r="C18" s="2" t="s">
        <v>37</v>
      </c>
      <c r="D18" s="2">
        <v>1</v>
      </c>
      <c r="E18" s="2">
        <v>3</v>
      </c>
      <c r="F18" s="2">
        <v>2</v>
      </c>
      <c r="G18" s="2">
        <v>2</v>
      </c>
      <c r="H18" s="2">
        <v>0</v>
      </c>
      <c r="I18" s="2">
        <v>2</v>
      </c>
      <c r="J18" s="2">
        <v>1</v>
      </c>
      <c r="K18" s="2">
        <v>3</v>
      </c>
      <c r="L18" s="2">
        <v>1</v>
      </c>
      <c r="M18" s="2">
        <v>3</v>
      </c>
      <c r="N18" s="2">
        <v>0</v>
      </c>
      <c r="O18" s="2">
        <v>0</v>
      </c>
      <c r="P18" s="2">
        <v>1</v>
      </c>
      <c r="Q18" s="2">
        <v>4</v>
      </c>
      <c r="R18" s="2">
        <v>2</v>
      </c>
      <c r="S18" s="2">
        <v>2</v>
      </c>
      <c r="T18" s="2">
        <v>1</v>
      </c>
      <c r="U18" s="2">
        <v>2</v>
      </c>
      <c r="V18" s="2">
        <v>2</v>
      </c>
      <c r="W18" s="2">
        <f>G18+M18+R18+U18</f>
        <v>9</v>
      </c>
      <c r="X18" s="2">
        <f>D18+I18+N18+S18</f>
        <v>5</v>
      </c>
      <c r="Y18" s="2">
        <f>H18+L18+O18+V18</f>
        <v>3</v>
      </c>
      <c r="Z18" s="2">
        <f>E18+J18+P18</f>
        <v>5</v>
      </c>
      <c r="AA18" s="2">
        <f>F18+K18+Q18+T18</f>
        <v>10</v>
      </c>
      <c r="AB18" s="2">
        <f>W18/4</f>
        <v>2.25</v>
      </c>
      <c r="AC18" s="2">
        <f>X18/4</f>
        <v>1.25</v>
      </c>
      <c r="AD18" s="2">
        <f>Y18/4</f>
        <v>0.75</v>
      </c>
      <c r="AE18" s="2">
        <f>Z18/3</f>
        <v>1.6666666666666667</v>
      </c>
      <c r="AF18" s="2">
        <f>AA18/4</f>
        <v>2.5</v>
      </c>
    </row>
    <row r="19" spans="1:32" x14ac:dyDescent="0.25">
      <c r="A19" s="2" t="s">
        <v>65</v>
      </c>
      <c r="B19" s="3">
        <v>42821</v>
      </c>
      <c r="C19" s="2" t="s">
        <v>161</v>
      </c>
      <c r="D19" s="2">
        <v>2</v>
      </c>
      <c r="E19" s="2">
        <v>4</v>
      </c>
      <c r="F19" s="2">
        <v>3</v>
      </c>
      <c r="G19" s="2">
        <v>1</v>
      </c>
      <c r="H19" s="2">
        <v>1</v>
      </c>
      <c r="I19" s="2">
        <v>1</v>
      </c>
      <c r="J19" s="2">
        <v>2</v>
      </c>
      <c r="K19" s="2">
        <v>1</v>
      </c>
      <c r="L19" s="2">
        <v>0</v>
      </c>
      <c r="M19" s="2">
        <v>1</v>
      </c>
      <c r="N19" s="2">
        <v>0</v>
      </c>
      <c r="O19" s="2">
        <v>3</v>
      </c>
      <c r="P19" s="2">
        <v>1</v>
      </c>
      <c r="Q19" s="2">
        <v>3</v>
      </c>
      <c r="R19" s="2">
        <v>2</v>
      </c>
      <c r="S19" s="2">
        <v>0</v>
      </c>
      <c r="T19" s="2">
        <v>2</v>
      </c>
      <c r="U19" s="2">
        <v>3</v>
      </c>
      <c r="V19" s="2">
        <v>2</v>
      </c>
      <c r="W19" s="2">
        <f>G19+M19+R19+U19</f>
        <v>7</v>
      </c>
      <c r="X19" s="2">
        <f>D19+I19+N19+S19</f>
        <v>3</v>
      </c>
      <c r="Y19" s="2">
        <f>H19+L19+O19+V19</f>
        <v>6</v>
      </c>
      <c r="Z19" s="2">
        <f>E19+J19+P19</f>
        <v>7</v>
      </c>
      <c r="AA19" s="2">
        <f>F19+K19+Q19+T19</f>
        <v>9</v>
      </c>
      <c r="AB19" s="2">
        <f>W19/4</f>
        <v>1.75</v>
      </c>
      <c r="AC19" s="2">
        <f>X19/4</f>
        <v>0.75</v>
      </c>
      <c r="AD19" s="2">
        <f>Y19/4</f>
        <v>1.5</v>
      </c>
      <c r="AE19" s="2">
        <f>Z19/3</f>
        <v>2.3333333333333335</v>
      </c>
      <c r="AF19" s="2">
        <f>AA19/4</f>
        <v>2.25</v>
      </c>
    </row>
    <row r="20" spans="1:32" x14ac:dyDescent="0.25">
      <c r="A20" s="2" t="s">
        <v>65</v>
      </c>
      <c r="B20" s="3">
        <v>42863</v>
      </c>
      <c r="C20" s="2" t="s">
        <v>85</v>
      </c>
      <c r="D20" s="2">
        <v>1</v>
      </c>
      <c r="E20" s="2">
        <v>3</v>
      </c>
      <c r="F20" s="2">
        <v>3</v>
      </c>
      <c r="G20" s="2">
        <v>2</v>
      </c>
      <c r="H20" s="2">
        <v>1</v>
      </c>
      <c r="I20" s="2">
        <v>1</v>
      </c>
      <c r="J20" s="2">
        <v>0</v>
      </c>
      <c r="K20" s="2">
        <v>2</v>
      </c>
      <c r="L20" s="2">
        <v>1</v>
      </c>
      <c r="M20" s="2">
        <v>2</v>
      </c>
      <c r="N20" s="2">
        <v>1</v>
      </c>
      <c r="O20" s="2">
        <v>2</v>
      </c>
      <c r="P20" s="2">
        <v>0</v>
      </c>
      <c r="Q20" s="2">
        <v>2</v>
      </c>
      <c r="R20" s="2">
        <v>2</v>
      </c>
      <c r="S20" s="2">
        <v>0</v>
      </c>
      <c r="T20" s="2">
        <v>2</v>
      </c>
      <c r="U20" s="2">
        <v>2</v>
      </c>
      <c r="V20" s="2">
        <v>1</v>
      </c>
      <c r="W20" s="2">
        <f>G20+M20+R20+U20</f>
        <v>8</v>
      </c>
      <c r="X20" s="2">
        <f>D20+I20+N20+S20</f>
        <v>3</v>
      </c>
      <c r="Y20" s="2">
        <f>H20+L20+O20+V20</f>
        <v>5</v>
      </c>
      <c r="Z20" s="2">
        <f>E20+J20+P20</f>
        <v>3</v>
      </c>
      <c r="AA20" s="2">
        <f>F20+K20+Q20+T20</f>
        <v>9</v>
      </c>
      <c r="AB20" s="2">
        <f>W20/4</f>
        <v>2</v>
      </c>
      <c r="AC20" s="2">
        <f>X20/4</f>
        <v>0.75</v>
      </c>
      <c r="AD20" s="2">
        <f>Y20/4</f>
        <v>1.25</v>
      </c>
      <c r="AE20" s="2">
        <f>Z20/3</f>
        <v>1</v>
      </c>
      <c r="AF20" s="2">
        <f>AA20/4</f>
        <v>2.25</v>
      </c>
    </row>
    <row r="21" spans="1:32" x14ac:dyDescent="0.25">
      <c r="A21" s="2" t="s">
        <v>73</v>
      </c>
      <c r="B21" s="3">
        <v>42724</v>
      </c>
      <c r="C21" s="2" t="s">
        <v>37</v>
      </c>
      <c r="D21" s="2">
        <v>0</v>
      </c>
      <c r="E21" s="2">
        <v>2</v>
      </c>
      <c r="F21" s="2">
        <v>4</v>
      </c>
      <c r="G21" s="2">
        <v>4</v>
      </c>
      <c r="H21" s="2">
        <v>0</v>
      </c>
      <c r="I21" s="2">
        <v>1</v>
      </c>
      <c r="J21" s="2">
        <v>3</v>
      </c>
      <c r="K21" s="2">
        <v>3</v>
      </c>
      <c r="L21" s="2">
        <v>0</v>
      </c>
      <c r="M21" s="2">
        <v>4</v>
      </c>
      <c r="N21" s="2">
        <v>0</v>
      </c>
      <c r="O21" s="2">
        <v>0</v>
      </c>
      <c r="P21" s="2">
        <v>1</v>
      </c>
      <c r="Q21" s="2">
        <v>4</v>
      </c>
      <c r="R21" s="2">
        <v>4</v>
      </c>
      <c r="S21" s="2">
        <v>0</v>
      </c>
      <c r="T21" s="2">
        <v>0</v>
      </c>
      <c r="U21" s="2">
        <v>3</v>
      </c>
      <c r="V21" s="2">
        <v>0</v>
      </c>
      <c r="W21" s="2">
        <f>G21+M21+R21+U21</f>
        <v>15</v>
      </c>
      <c r="X21" s="2">
        <f>D21+I21+N21+S21</f>
        <v>1</v>
      </c>
      <c r="Y21" s="2">
        <f>H21+L21+O21+V21</f>
        <v>0</v>
      </c>
      <c r="Z21" s="2">
        <f>E21+J21+P21</f>
        <v>6</v>
      </c>
      <c r="AA21" s="2">
        <f>F21+K21+Q21+T21</f>
        <v>11</v>
      </c>
      <c r="AB21" s="2">
        <f>W21/4</f>
        <v>3.75</v>
      </c>
      <c r="AC21" s="2">
        <f>X21/4</f>
        <v>0.25</v>
      </c>
      <c r="AD21" s="2">
        <f>Y21/4</f>
        <v>0</v>
      </c>
      <c r="AE21" s="2">
        <f>Z21/3</f>
        <v>2</v>
      </c>
      <c r="AF21" s="2">
        <f>AA21/4</f>
        <v>2.75</v>
      </c>
    </row>
    <row r="22" spans="1:32" x14ac:dyDescent="0.25">
      <c r="A22" s="2" t="s">
        <v>73</v>
      </c>
      <c r="B22" s="3">
        <v>42821</v>
      </c>
      <c r="C22" s="2" t="s">
        <v>161</v>
      </c>
      <c r="D22" s="4">
        <v>0</v>
      </c>
      <c r="E22" s="2">
        <v>1</v>
      </c>
      <c r="F22" s="2">
        <v>3</v>
      </c>
      <c r="G22" s="2">
        <v>3</v>
      </c>
      <c r="H22" s="2">
        <v>0</v>
      </c>
      <c r="I22" s="2">
        <v>0</v>
      </c>
      <c r="J22" s="2">
        <v>1</v>
      </c>
      <c r="K22" s="2">
        <v>3</v>
      </c>
      <c r="L22" s="2">
        <v>0</v>
      </c>
      <c r="M22" s="2">
        <v>3</v>
      </c>
      <c r="N22" s="2">
        <v>0</v>
      </c>
      <c r="O22" s="2">
        <v>0</v>
      </c>
      <c r="P22" s="2">
        <v>0</v>
      </c>
      <c r="Q22" s="2">
        <v>3</v>
      </c>
      <c r="R22" s="2">
        <v>3</v>
      </c>
      <c r="S22" s="2">
        <v>0</v>
      </c>
      <c r="T22" s="2">
        <v>0</v>
      </c>
      <c r="U22" s="2">
        <v>2</v>
      </c>
      <c r="V22" s="2">
        <v>0</v>
      </c>
      <c r="W22" s="2">
        <f>G22+M22+R22+U22</f>
        <v>11</v>
      </c>
      <c r="X22" s="2">
        <f>D22+I22+N22+S22</f>
        <v>0</v>
      </c>
      <c r="Y22" s="2">
        <f>H22+L22+O22+V22</f>
        <v>0</v>
      </c>
      <c r="Z22" s="2">
        <f>E22+J22+P22</f>
        <v>2</v>
      </c>
      <c r="AA22" s="2">
        <f>F22+K22+Q22+T22</f>
        <v>9</v>
      </c>
      <c r="AB22" s="2">
        <f>W22/4</f>
        <v>2.75</v>
      </c>
      <c r="AC22" s="2">
        <f>X22/4</f>
        <v>0</v>
      </c>
      <c r="AD22" s="2">
        <f>Y22/4</f>
        <v>0</v>
      </c>
      <c r="AE22" s="2">
        <f>Z22/3</f>
        <v>0.66666666666666663</v>
      </c>
      <c r="AF22" s="2">
        <f>AA22/4</f>
        <v>2.25</v>
      </c>
    </row>
    <row r="23" spans="1:32" x14ac:dyDescent="0.25">
      <c r="A23" s="2" t="s">
        <v>73</v>
      </c>
      <c r="B23" s="3">
        <v>42488</v>
      </c>
      <c r="C23" s="2" t="s">
        <v>85</v>
      </c>
      <c r="D23" s="4">
        <v>1</v>
      </c>
      <c r="E23" s="2">
        <v>2</v>
      </c>
      <c r="F23" s="2">
        <v>3</v>
      </c>
      <c r="G23" s="2">
        <v>3</v>
      </c>
      <c r="H23" s="2">
        <v>2</v>
      </c>
      <c r="I23" s="2">
        <v>0</v>
      </c>
      <c r="J23" s="2">
        <v>1</v>
      </c>
      <c r="K23" s="2">
        <v>1</v>
      </c>
      <c r="L23" s="2">
        <v>1</v>
      </c>
      <c r="M23" s="2">
        <v>4</v>
      </c>
      <c r="N23" s="2">
        <v>1</v>
      </c>
      <c r="O23" s="2">
        <v>1</v>
      </c>
      <c r="P23" s="2">
        <v>0</v>
      </c>
      <c r="Q23" s="2">
        <v>3</v>
      </c>
      <c r="R23" s="2">
        <v>3</v>
      </c>
      <c r="S23" s="2">
        <v>0</v>
      </c>
      <c r="T23" s="2">
        <v>0</v>
      </c>
      <c r="U23" s="2">
        <v>2</v>
      </c>
      <c r="V23" s="2">
        <v>0</v>
      </c>
      <c r="W23" s="2">
        <f>G23+M23+R23+U23</f>
        <v>12</v>
      </c>
      <c r="X23" s="2">
        <f>D23+I23+N23+S23</f>
        <v>2</v>
      </c>
      <c r="Y23" s="2">
        <f>H23+L23+O23+V23</f>
        <v>4</v>
      </c>
      <c r="Z23" s="2">
        <f>E23+J23+P23</f>
        <v>3</v>
      </c>
      <c r="AA23" s="2">
        <f>F23+K23+Q23+T23</f>
        <v>7</v>
      </c>
      <c r="AB23" s="2">
        <f>W23/4</f>
        <v>3</v>
      </c>
      <c r="AC23" s="2">
        <f>X23/4</f>
        <v>0.5</v>
      </c>
      <c r="AD23" s="2">
        <f>Y23/4</f>
        <v>1</v>
      </c>
      <c r="AE23" s="2">
        <f>Z23/3</f>
        <v>1</v>
      </c>
      <c r="AF23" s="2">
        <f>AA23/4</f>
        <v>1.75</v>
      </c>
    </row>
    <row r="24" spans="1:32" x14ac:dyDescent="0.25">
      <c r="A24" s="2" t="s">
        <v>71</v>
      </c>
      <c r="B24" s="3">
        <v>42724</v>
      </c>
      <c r="C24" s="2" t="s">
        <v>37</v>
      </c>
      <c r="D24" s="2">
        <v>2</v>
      </c>
      <c r="E24" s="2">
        <v>2</v>
      </c>
      <c r="F24" s="2">
        <v>3</v>
      </c>
      <c r="G24" s="2">
        <v>3</v>
      </c>
      <c r="H24" s="2">
        <v>1</v>
      </c>
      <c r="I24" s="2">
        <v>2</v>
      </c>
      <c r="J24" s="2">
        <v>2</v>
      </c>
      <c r="K24" s="2">
        <v>3</v>
      </c>
      <c r="L24" s="2">
        <v>1</v>
      </c>
      <c r="M24" s="2">
        <v>4</v>
      </c>
      <c r="N24" s="2">
        <v>1</v>
      </c>
      <c r="O24" s="2">
        <v>1</v>
      </c>
      <c r="P24" s="2">
        <v>1</v>
      </c>
      <c r="Q24" s="2">
        <v>3</v>
      </c>
      <c r="R24" s="2">
        <v>3</v>
      </c>
      <c r="S24" s="2">
        <v>2</v>
      </c>
      <c r="T24" s="2">
        <v>2</v>
      </c>
      <c r="U24" s="2">
        <v>3</v>
      </c>
      <c r="V24" s="2">
        <v>0</v>
      </c>
      <c r="W24" s="2">
        <f>G24+M24+R24+U24</f>
        <v>13</v>
      </c>
      <c r="X24" s="2">
        <f>D24+I24+N24+S24</f>
        <v>7</v>
      </c>
      <c r="Y24" s="2">
        <f>H24+L24+O24+V24</f>
        <v>3</v>
      </c>
      <c r="Z24" s="2">
        <f>E24+J24+P24</f>
        <v>5</v>
      </c>
      <c r="AA24" s="2">
        <f>F24+K24+Q24+T24</f>
        <v>11</v>
      </c>
      <c r="AB24" s="2">
        <f>W24/4</f>
        <v>3.25</v>
      </c>
      <c r="AC24" s="2">
        <f>X24/4</f>
        <v>1.75</v>
      </c>
      <c r="AD24" s="2">
        <f>Y24/4</f>
        <v>0.75</v>
      </c>
      <c r="AE24" s="2">
        <f>Z24/3</f>
        <v>1.6666666666666667</v>
      </c>
      <c r="AF24" s="2">
        <f>AA24/4</f>
        <v>2.75</v>
      </c>
    </row>
    <row r="25" spans="1:32" x14ac:dyDescent="0.25">
      <c r="A25" s="2" t="s">
        <v>71</v>
      </c>
      <c r="B25" s="3">
        <v>42823</v>
      </c>
      <c r="C25" s="2" t="s">
        <v>161</v>
      </c>
      <c r="D25" s="2">
        <v>1</v>
      </c>
      <c r="E25" s="2">
        <v>2</v>
      </c>
      <c r="F25" s="2">
        <v>3</v>
      </c>
      <c r="G25" s="2">
        <v>3</v>
      </c>
      <c r="H25" s="2">
        <v>0</v>
      </c>
      <c r="I25" s="2">
        <v>1</v>
      </c>
      <c r="J25" s="2">
        <v>2</v>
      </c>
      <c r="K25" s="2">
        <v>2</v>
      </c>
      <c r="L25" s="2">
        <v>1</v>
      </c>
      <c r="M25" s="2">
        <v>3</v>
      </c>
      <c r="N25" s="2">
        <v>1</v>
      </c>
      <c r="O25" s="2">
        <v>1</v>
      </c>
      <c r="P25" s="2">
        <v>2</v>
      </c>
      <c r="Q25" s="2">
        <v>2</v>
      </c>
      <c r="R25" s="2">
        <v>3</v>
      </c>
      <c r="S25" s="2">
        <v>1</v>
      </c>
      <c r="T25" s="2">
        <v>2</v>
      </c>
      <c r="U25" s="2">
        <v>3</v>
      </c>
      <c r="V25" s="2">
        <v>0</v>
      </c>
      <c r="W25" s="2">
        <f>G25+M25+R25+U25</f>
        <v>12</v>
      </c>
      <c r="X25" s="2">
        <f>D25+I25+N25+S25</f>
        <v>4</v>
      </c>
      <c r="Y25" s="2">
        <f>H25+L25+O25+V25</f>
        <v>2</v>
      </c>
      <c r="Z25" s="2">
        <f>E25+J25+P25</f>
        <v>6</v>
      </c>
      <c r="AA25" s="2">
        <f>F25+K25+Q25+T25</f>
        <v>9</v>
      </c>
      <c r="AB25" s="2">
        <f>W25/4</f>
        <v>3</v>
      </c>
      <c r="AC25" s="2">
        <f>X25/4</f>
        <v>1</v>
      </c>
      <c r="AD25" s="2">
        <f>Y25/4</f>
        <v>0.5</v>
      </c>
      <c r="AE25" s="2">
        <f>Z25/3</f>
        <v>2</v>
      </c>
      <c r="AF25" s="2">
        <f>AA25/4</f>
        <v>2.25</v>
      </c>
    </row>
    <row r="26" spans="1:32" x14ac:dyDescent="0.25">
      <c r="A26" s="2" t="s">
        <v>71</v>
      </c>
      <c r="B26" s="3">
        <v>42858</v>
      </c>
      <c r="C26" s="2" t="s">
        <v>85</v>
      </c>
      <c r="D26" s="2">
        <v>1</v>
      </c>
      <c r="E26" s="2">
        <v>2</v>
      </c>
      <c r="F26" s="2">
        <v>3</v>
      </c>
      <c r="G26" s="2">
        <v>4</v>
      </c>
      <c r="H26" s="2">
        <v>1</v>
      </c>
      <c r="I26" s="2">
        <v>1</v>
      </c>
      <c r="J26" s="2">
        <v>2</v>
      </c>
      <c r="K26" s="2">
        <v>1</v>
      </c>
      <c r="L26" s="2">
        <v>0</v>
      </c>
      <c r="M26" s="2">
        <v>3</v>
      </c>
      <c r="N26" s="2">
        <v>0</v>
      </c>
      <c r="O26" s="2">
        <v>0</v>
      </c>
      <c r="P26" s="2">
        <v>0</v>
      </c>
      <c r="Q26" s="2">
        <v>2</v>
      </c>
      <c r="R26" s="2">
        <v>2</v>
      </c>
      <c r="S26" s="2">
        <v>0</v>
      </c>
      <c r="T26" s="2">
        <v>0</v>
      </c>
      <c r="U26" s="2">
        <v>3</v>
      </c>
      <c r="V26" s="2">
        <v>0</v>
      </c>
      <c r="W26" s="2">
        <f>G26+M26+R26+U26</f>
        <v>12</v>
      </c>
      <c r="X26" s="2">
        <f>D26+I26+N26+S26</f>
        <v>2</v>
      </c>
      <c r="Y26" s="2">
        <f>H26+L26+O26+V26</f>
        <v>1</v>
      </c>
      <c r="Z26" s="2">
        <f>E26+J26+P26</f>
        <v>4</v>
      </c>
      <c r="AA26" s="2">
        <f>F26+K26+Q26+T26</f>
        <v>6</v>
      </c>
      <c r="AB26" s="2">
        <f>W26/4</f>
        <v>3</v>
      </c>
      <c r="AC26" s="2">
        <f>X26/4</f>
        <v>0.5</v>
      </c>
      <c r="AD26" s="2">
        <f>Y26/4</f>
        <v>0.25</v>
      </c>
      <c r="AE26" s="2">
        <f>Z26/3</f>
        <v>1.3333333333333333</v>
      </c>
      <c r="AF26" s="2">
        <f>AA26/4</f>
        <v>1.5</v>
      </c>
    </row>
    <row r="27" spans="1:32" x14ac:dyDescent="0.25">
      <c r="A27" s="2" t="s">
        <v>69</v>
      </c>
      <c r="B27" s="3">
        <v>42747</v>
      </c>
      <c r="C27" s="2" t="s">
        <v>37</v>
      </c>
      <c r="D27" s="2">
        <v>2</v>
      </c>
      <c r="E27" s="2">
        <v>0</v>
      </c>
      <c r="F27" s="2">
        <v>2</v>
      </c>
      <c r="G27" s="2">
        <v>3</v>
      </c>
      <c r="H27" s="2">
        <v>0</v>
      </c>
      <c r="I27" s="2">
        <v>0</v>
      </c>
      <c r="J27" s="2">
        <v>0</v>
      </c>
      <c r="K27" s="2">
        <v>2</v>
      </c>
      <c r="L27" s="2">
        <v>0</v>
      </c>
      <c r="M27" s="2">
        <v>4</v>
      </c>
      <c r="N27" s="2">
        <v>4</v>
      </c>
      <c r="O27" s="2">
        <v>0</v>
      </c>
      <c r="P27" s="2">
        <v>4</v>
      </c>
      <c r="Q27" s="2">
        <v>4</v>
      </c>
      <c r="R27" s="2">
        <v>3</v>
      </c>
      <c r="S27" s="2">
        <v>0</v>
      </c>
      <c r="T27" s="2">
        <v>0</v>
      </c>
      <c r="U27" s="2">
        <v>4</v>
      </c>
      <c r="V27" s="2">
        <v>0</v>
      </c>
      <c r="W27" s="2">
        <f>G27+M27+R27+U27</f>
        <v>14</v>
      </c>
      <c r="X27" s="2">
        <f>D27+I27+N27+S27</f>
        <v>6</v>
      </c>
      <c r="Y27" s="2">
        <f>H27+L27+O27+V27</f>
        <v>0</v>
      </c>
      <c r="Z27" s="2">
        <f>E27+J27+P27</f>
        <v>4</v>
      </c>
      <c r="AA27" s="2">
        <f>F27+K27+Q27+T27</f>
        <v>8</v>
      </c>
      <c r="AB27" s="2">
        <f>W27/4</f>
        <v>3.5</v>
      </c>
      <c r="AC27" s="2">
        <f>X27/4</f>
        <v>1.5</v>
      </c>
      <c r="AD27" s="2">
        <f>Y27/4</f>
        <v>0</v>
      </c>
      <c r="AE27" s="2">
        <f>Z27/3</f>
        <v>1.3333333333333333</v>
      </c>
      <c r="AF27" s="2">
        <f>AA27/4</f>
        <v>2</v>
      </c>
    </row>
    <row r="28" spans="1:32" x14ac:dyDescent="0.25">
      <c r="A28" s="2" t="s">
        <v>69</v>
      </c>
      <c r="B28" s="3">
        <v>42842</v>
      </c>
      <c r="C28" s="2" t="s">
        <v>161</v>
      </c>
      <c r="D28" s="2">
        <v>0</v>
      </c>
      <c r="E28" s="2">
        <v>2</v>
      </c>
      <c r="F28" s="2">
        <v>3</v>
      </c>
      <c r="G28" s="2">
        <v>2</v>
      </c>
      <c r="H28" s="2">
        <v>0</v>
      </c>
      <c r="I28" s="2">
        <v>4</v>
      </c>
      <c r="J28" s="2">
        <v>0</v>
      </c>
      <c r="K28" s="2">
        <v>0</v>
      </c>
      <c r="L28" s="2">
        <v>0</v>
      </c>
      <c r="M28" s="2">
        <v>2</v>
      </c>
      <c r="N28" s="2">
        <v>0</v>
      </c>
      <c r="O28" s="2">
        <v>0</v>
      </c>
      <c r="P28" s="2">
        <v>4</v>
      </c>
      <c r="Q28" s="2">
        <v>4</v>
      </c>
      <c r="R28" s="2">
        <v>3</v>
      </c>
      <c r="S28" s="2">
        <v>0</v>
      </c>
      <c r="T28" s="2">
        <v>3</v>
      </c>
      <c r="U28" s="2">
        <v>2</v>
      </c>
      <c r="V28" s="2">
        <v>0</v>
      </c>
      <c r="W28" s="2">
        <f>G28+M28+R28+U28</f>
        <v>9</v>
      </c>
      <c r="X28" s="2">
        <f>D28+I28+N28+S28</f>
        <v>4</v>
      </c>
      <c r="Y28" s="2">
        <f>H28+L28+O28+V28</f>
        <v>0</v>
      </c>
      <c r="Z28" s="2">
        <f>E28+J28+P28</f>
        <v>6</v>
      </c>
      <c r="AA28" s="2">
        <f>F28+K28+Q28+T28</f>
        <v>10</v>
      </c>
      <c r="AB28" s="2">
        <f>W28/4</f>
        <v>2.25</v>
      </c>
      <c r="AC28" s="2">
        <f>X28/4</f>
        <v>1</v>
      </c>
      <c r="AD28" s="2">
        <f>Y28/4</f>
        <v>0</v>
      </c>
      <c r="AE28" s="2">
        <f>Z28/3</f>
        <v>2</v>
      </c>
      <c r="AF28" s="2">
        <f>AA28/4</f>
        <v>2.5</v>
      </c>
    </row>
    <row r="29" spans="1:32" x14ac:dyDescent="0.25">
      <c r="A29" s="2" t="s">
        <v>69</v>
      </c>
      <c r="B29" s="3">
        <v>42877</v>
      </c>
      <c r="C29" s="2" t="s">
        <v>85</v>
      </c>
      <c r="D29" s="2">
        <v>0</v>
      </c>
      <c r="E29" s="2">
        <v>2</v>
      </c>
      <c r="F29" s="2">
        <v>3</v>
      </c>
      <c r="G29" s="2">
        <v>3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2</v>
      </c>
      <c r="N29" s="2">
        <v>1</v>
      </c>
      <c r="O29" s="2">
        <v>0</v>
      </c>
      <c r="P29" s="2">
        <v>4</v>
      </c>
      <c r="Q29" s="2">
        <v>2</v>
      </c>
      <c r="R29" s="2">
        <v>3</v>
      </c>
      <c r="S29" s="2">
        <v>3</v>
      </c>
      <c r="T29" s="2">
        <v>4</v>
      </c>
      <c r="U29" s="2">
        <v>3</v>
      </c>
      <c r="V29" s="2">
        <v>0</v>
      </c>
      <c r="W29" s="2">
        <f>G29+M29+R29+U29</f>
        <v>11</v>
      </c>
      <c r="X29" s="2">
        <f>D29+I29+N29+S29</f>
        <v>4</v>
      </c>
      <c r="Y29" s="2">
        <f>H29+L29+O29+V29</f>
        <v>0</v>
      </c>
      <c r="Z29" s="2">
        <f>E29+J29+P29</f>
        <v>6</v>
      </c>
      <c r="AA29" s="2">
        <f>F29+K29+Q29+T29</f>
        <v>9</v>
      </c>
      <c r="AB29" s="2">
        <f>W29/4</f>
        <v>2.75</v>
      </c>
      <c r="AC29" s="2">
        <f>X29/4</f>
        <v>1</v>
      </c>
      <c r="AD29" s="2">
        <f>Y29/4</f>
        <v>0</v>
      </c>
      <c r="AE29" s="2">
        <f>Z29/3</f>
        <v>2</v>
      </c>
      <c r="AF29" s="2">
        <f>AA29/4</f>
        <v>2.25</v>
      </c>
    </row>
    <row r="30" spans="1:32" x14ac:dyDescent="0.25">
      <c r="A30" s="2" t="s">
        <v>75</v>
      </c>
      <c r="B30" s="3">
        <v>42747</v>
      </c>
      <c r="C30" s="2" t="s">
        <v>37</v>
      </c>
      <c r="D30" s="2">
        <v>2</v>
      </c>
      <c r="E30" s="2">
        <v>0</v>
      </c>
      <c r="H30" s="2">
        <v>3</v>
      </c>
      <c r="I30" s="2">
        <v>0</v>
      </c>
      <c r="J30" s="2">
        <v>1</v>
      </c>
      <c r="K30" s="2">
        <v>0</v>
      </c>
      <c r="L30" s="2">
        <v>3</v>
      </c>
      <c r="M30" s="2">
        <v>1</v>
      </c>
      <c r="O30" s="2">
        <v>0</v>
      </c>
      <c r="P30" s="2">
        <v>1</v>
      </c>
      <c r="Q30" s="2">
        <v>0</v>
      </c>
      <c r="R30" s="2">
        <v>1</v>
      </c>
      <c r="S30" s="2">
        <v>0</v>
      </c>
      <c r="T30" s="2">
        <v>0</v>
      </c>
      <c r="U30" s="2">
        <v>2</v>
      </c>
      <c r="V30" s="2">
        <v>0</v>
      </c>
      <c r="W30" s="2">
        <f>G30+M30+R30+U30</f>
        <v>4</v>
      </c>
      <c r="X30" s="2">
        <f>D30+I30+N30+S30</f>
        <v>2</v>
      </c>
      <c r="Y30" s="2">
        <f>H30+L30+O30+V30</f>
        <v>6</v>
      </c>
      <c r="Z30" s="2">
        <f>E30+J30+P30</f>
        <v>2</v>
      </c>
      <c r="AA30" s="2">
        <f>F30+K30+Q30+T30</f>
        <v>0</v>
      </c>
      <c r="AB30" s="2">
        <f>W30/4</f>
        <v>1</v>
      </c>
      <c r="AC30" s="2">
        <f>X30/4</f>
        <v>0.5</v>
      </c>
      <c r="AD30" s="2">
        <f>Y30/4</f>
        <v>1.5</v>
      </c>
      <c r="AE30" s="2">
        <f>Z30/3</f>
        <v>0.66666666666666663</v>
      </c>
      <c r="AF30" s="2">
        <f>AA30/4</f>
        <v>0</v>
      </c>
    </row>
    <row r="31" spans="1:32" x14ac:dyDescent="0.25">
      <c r="A31" s="2" t="s">
        <v>75</v>
      </c>
      <c r="B31" s="3">
        <v>42828</v>
      </c>
      <c r="C31" s="2" t="s">
        <v>161</v>
      </c>
      <c r="D31" s="2">
        <v>0</v>
      </c>
      <c r="E31" s="2">
        <v>1</v>
      </c>
      <c r="F31" s="2">
        <v>2</v>
      </c>
      <c r="G31" s="2">
        <v>3</v>
      </c>
      <c r="H31" s="2">
        <v>1</v>
      </c>
      <c r="I31" s="2">
        <v>0</v>
      </c>
      <c r="J31" s="2">
        <v>0</v>
      </c>
      <c r="K31" s="2">
        <v>2</v>
      </c>
      <c r="L31" s="2">
        <v>0</v>
      </c>
      <c r="M31" s="2">
        <v>3</v>
      </c>
      <c r="N31" s="2">
        <v>0</v>
      </c>
      <c r="O31" s="2">
        <v>0</v>
      </c>
      <c r="P31" s="2">
        <v>0</v>
      </c>
      <c r="Q31" s="2">
        <v>1</v>
      </c>
      <c r="R31" s="2">
        <v>3</v>
      </c>
      <c r="S31" s="2">
        <v>0</v>
      </c>
      <c r="T31" s="2">
        <v>0</v>
      </c>
      <c r="U31" s="2">
        <v>3</v>
      </c>
      <c r="V31" s="2">
        <v>0</v>
      </c>
      <c r="W31" s="2">
        <f>G31+M31+R31+U31</f>
        <v>12</v>
      </c>
      <c r="X31" s="2">
        <f>D31+I31+N31+S31</f>
        <v>0</v>
      </c>
      <c r="Y31" s="2">
        <f>H31+L31+O31+V31</f>
        <v>1</v>
      </c>
      <c r="Z31" s="2">
        <f>E31+J31+P31</f>
        <v>1</v>
      </c>
      <c r="AA31" s="2">
        <f>F31+K31+Q31+T31</f>
        <v>5</v>
      </c>
      <c r="AB31" s="2">
        <f>W31/4</f>
        <v>3</v>
      </c>
      <c r="AC31" s="2">
        <f>X31/4</f>
        <v>0</v>
      </c>
      <c r="AD31" s="2">
        <f>Y31/4</f>
        <v>0.25</v>
      </c>
      <c r="AE31" s="2">
        <f>Z31/3</f>
        <v>0.33333333333333331</v>
      </c>
      <c r="AF31" s="2">
        <f>AA31/4</f>
        <v>1.25</v>
      </c>
    </row>
    <row r="32" spans="1:32" x14ac:dyDescent="0.25">
      <c r="A32" s="2" t="s">
        <v>75</v>
      </c>
      <c r="B32" s="3">
        <v>42860</v>
      </c>
      <c r="C32" s="2" t="s">
        <v>85</v>
      </c>
      <c r="D32" s="2">
        <v>0</v>
      </c>
      <c r="E32" s="2">
        <v>0</v>
      </c>
      <c r="F32" s="2">
        <v>0</v>
      </c>
      <c r="G32" s="2">
        <v>3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3</v>
      </c>
      <c r="O32" s="2">
        <v>0</v>
      </c>
      <c r="P32" s="2">
        <v>0</v>
      </c>
      <c r="Q32" s="2">
        <v>1</v>
      </c>
      <c r="R32" s="2">
        <v>2</v>
      </c>
      <c r="S32" s="2">
        <v>0</v>
      </c>
      <c r="T32" s="2">
        <v>0</v>
      </c>
      <c r="U32" s="2">
        <v>3</v>
      </c>
      <c r="V32" s="2">
        <v>0</v>
      </c>
      <c r="W32" s="2">
        <f>G32+M32+R32+U32</f>
        <v>11</v>
      </c>
      <c r="X32" s="2">
        <f>D32+I32+N32+S32</f>
        <v>0</v>
      </c>
      <c r="Y32" s="2">
        <f>H32+L32+O32+V32</f>
        <v>0</v>
      </c>
      <c r="Z32" s="2">
        <f>E32+J32+P32</f>
        <v>0</v>
      </c>
      <c r="AA32" s="2">
        <f>F32+K32+Q32+T32</f>
        <v>1</v>
      </c>
      <c r="AB32" s="2">
        <f>W32/4</f>
        <v>2.75</v>
      </c>
      <c r="AC32" s="2">
        <f>X32/4</f>
        <v>0</v>
      </c>
      <c r="AD32" s="2">
        <f>Y32/4</f>
        <v>0</v>
      </c>
      <c r="AE32" s="2">
        <f>Z32/3</f>
        <v>0</v>
      </c>
      <c r="AF32" s="2">
        <f>AA32/4</f>
        <v>0.25</v>
      </c>
    </row>
    <row r="33" spans="1:32" x14ac:dyDescent="0.25">
      <c r="A33" s="2" t="s">
        <v>76</v>
      </c>
      <c r="B33" s="3">
        <v>42745</v>
      </c>
      <c r="C33" s="2" t="s">
        <v>37</v>
      </c>
      <c r="D33" s="2">
        <v>0</v>
      </c>
      <c r="E33" s="2">
        <v>0</v>
      </c>
      <c r="F33" s="2">
        <v>2</v>
      </c>
      <c r="G33" s="2">
        <v>4</v>
      </c>
      <c r="H33" s="2">
        <v>0</v>
      </c>
      <c r="I33" s="2">
        <v>0</v>
      </c>
      <c r="J33" s="2">
        <v>2</v>
      </c>
      <c r="K33" s="2">
        <v>4</v>
      </c>
      <c r="L33" s="2">
        <v>0</v>
      </c>
      <c r="M33" s="2">
        <v>4</v>
      </c>
      <c r="N33" s="2">
        <v>0</v>
      </c>
      <c r="O33" s="2">
        <v>0</v>
      </c>
      <c r="P33" s="2">
        <v>0</v>
      </c>
      <c r="Q33" s="2">
        <v>4</v>
      </c>
      <c r="R33" s="2">
        <v>4</v>
      </c>
      <c r="S33" s="2">
        <v>0</v>
      </c>
      <c r="T33" s="2">
        <v>4</v>
      </c>
      <c r="U33" s="2">
        <v>4</v>
      </c>
      <c r="V33" s="2">
        <v>0</v>
      </c>
      <c r="W33" s="2">
        <f>G33+M33+R33+U33</f>
        <v>16</v>
      </c>
      <c r="X33" s="2">
        <f>D33+I33+N33+S33</f>
        <v>0</v>
      </c>
      <c r="Y33" s="2">
        <f>H33+L33+O33+V33</f>
        <v>0</v>
      </c>
      <c r="Z33" s="2">
        <f>E33+J33+P33</f>
        <v>2</v>
      </c>
      <c r="AA33" s="2">
        <f>F33+K33+Q33+T33</f>
        <v>14</v>
      </c>
      <c r="AB33" s="2">
        <f>W33/4</f>
        <v>4</v>
      </c>
      <c r="AC33" s="2">
        <f>X33/4</f>
        <v>0</v>
      </c>
      <c r="AD33" s="2">
        <f>Y33/4</f>
        <v>0</v>
      </c>
      <c r="AE33" s="2">
        <f>Z33/3</f>
        <v>0.66666666666666663</v>
      </c>
      <c r="AF33" s="2">
        <f>AA33/4</f>
        <v>3.5</v>
      </c>
    </row>
    <row r="34" spans="1:32" x14ac:dyDescent="0.25">
      <c r="A34" s="2" t="s">
        <v>76</v>
      </c>
      <c r="B34" s="3">
        <v>42839</v>
      </c>
      <c r="C34" s="2" t="s">
        <v>161</v>
      </c>
      <c r="D34" s="2">
        <v>1</v>
      </c>
      <c r="E34" s="2">
        <v>0</v>
      </c>
      <c r="F34" s="2">
        <v>4</v>
      </c>
      <c r="G34" s="2">
        <v>3</v>
      </c>
      <c r="H34" s="2">
        <v>0</v>
      </c>
      <c r="I34" s="2">
        <v>0</v>
      </c>
      <c r="J34" s="2">
        <v>2</v>
      </c>
      <c r="K34" s="2">
        <v>3</v>
      </c>
      <c r="L34" s="2">
        <v>0</v>
      </c>
      <c r="M34" s="2">
        <v>4</v>
      </c>
      <c r="N34" s="2">
        <v>0</v>
      </c>
      <c r="O34" s="2">
        <v>0</v>
      </c>
      <c r="P34" s="2">
        <v>0</v>
      </c>
      <c r="Q34" s="2">
        <v>4</v>
      </c>
      <c r="R34" s="2">
        <v>3</v>
      </c>
      <c r="S34" s="2">
        <v>0</v>
      </c>
      <c r="T34" s="2">
        <v>2</v>
      </c>
      <c r="U34" s="2">
        <v>3</v>
      </c>
      <c r="V34" s="2">
        <v>0</v>
      </c>
      <c r="W34" s="2">
        <f>G34+M34+R34+U34</f>
        <v>13</v>
      </c>
      <c r="X34" s="2">
        <f>D34+I34+N34+S34</f>
        <v>1</v>
      </c>
      <c r="Y34" s="2">
        <f>H34+L34+O34+V34</f>
        <v>0</v>
      </c>
      <c r="Z34" s="2">
        <f>E34+J34+P34</f>
        <v>2</v>
      </c>
      <c r="AA34" s="2">
        <f>F34+K34+Q34+T34</f>
        <v>13</v>
      </c>
      <c r="AB34" s="2">
        <f>W34/4</f>
        <v>3.25</v>
      </c>
      <c r="AC34" s="2">
        <f>X34/4</f>
        <v>0.25</v>
      </c>
      <c r="AD34" s="2">
        <f>Y34/4</f>
        <v>0</v>
      </c>
      <c r="AE34" s="2">
        <f>Z34/3</f>
        <v>0.66666666666666663</v>
      </c>
      <c r="AF34" s="2">
        <f>AA34/4</f>
        <v>3.25</v>
      </c>
    </row>
    <row r="35" spans="1:32" x14ac:dyDescent="0.25">
      <c r="A35" s="2" t="s">
        <v>76</v>
      </c>
      <c r="B35" s="3">
        <v>42867</v>
      </c>
      <c r="C35" s="2" t="s">
        <v>85</v>
      </c>
      <c r="D35" s="2">
        <v>0</v>
      </c>
      <c r="E35" s="2">
        <v>0</v>
      </c>
      <c r="F35" s="2">
        <v>3</v>
      </c>
      <c r="G35" s="2">
        <v>4</v>
      </c>
      <c r="H35" s="2">
        <v>0</v>
      </c>
      <c r="I35" s="2">
        <v>0</v>
      </c>
      <c r="J35" s="2">
        <v>1</v>
      </c>
      <c r="K35" s="2">
        <v>4</v>
      </c>
      <c r="L35" s="2">
        <v>0</v>
      </c>
      <c r="M35" s="2">
        <v>4</v>
      </c>
      <c r="N35" s="2">
        <v>0</v>
      </c>
      <c r="O35" s="2">
        <v>0</v>
      </c>
      <c r="P35" s="2">
        <v>0</v>
      </c>
      <c r="Q35" s="2">
        <v>4</v>
      </c>
      <c r="R35" s="2">
        <v>3</v>
      </c>
      <c r="S35" s="2">
        <v>0</v>
      </c>
      <c r="T35" s="2">
        <v>2</v>
      </c>
      <c r="U35" s="2">
        <v>3</v>
      </c>
      <c r="V35" s="2">
        <v>0</v>
      </c>
      <c r="W35" s="2">
        <f>G35+M35+R35+U35</f>
        <v>14</v>
      </c>
      <c r="X35" s="2">
        <f>D35+I35+N35+S35</f>
        <v>0</v>
      </c>
      <c r="Y35" s="2">
        <f>H35+L35+O35+V35</f>
        <v>0</v>
      </c>
      <c r="Z35" s="2">
        <f>E35+J35+P35</f>
        <v>1</v>
      </c>
      <c r="AA35" s="2">
        <f>F35+K35+Q35+T35</f>
        <v>13</v>
      </c>
      <c r="AB35" s="2">
        <f>W35/4</f>
        <v>3.5</v>
      </c>
      <c r="AC35" s="2">
        <f>X35/4</f>
        <v>0</v>
      </c>
      <c r="AD35" s="2">
        <f>Y35/4</f>
        <v>0</v>
      </c>
      <c r="AE35" s="2">
        <f>Z35/3</f>
        <v>0.33333333333333331</v>
      </c>
      <c r="AF35" s="2">
        <f>AA35/4</f>
        <v>3.25</v>
      </c>
    </row>
    <row r="36" spans="1:32" x14ac:dyDescent="0.25">
      <c r="A36" s="2" t="s">
        <v>74</v>
      </c>
      <c r="B36" s="3">
        <v>42755</v>
      </c>
      <c r="C36" s="2" t="s">
        <v>37</v>
      </c>
      <c r="D36" s="2">
        <v>3</v>
      </c>
      <c r="E36" s="2">
        <v>0</v>
      </c>
      <c r="F36" s="2">
        <v>2</v>
      </c>
      <c r="G36" s="2">
        <v>0</v>
      </c>
      <c r="H36" s="2">
        <v>2</v>
      </c>
      <c r="I36" s="2">
        <v>0</v>
      </c>
      <c r="J36" s="2">
        <v>0</v>
      </c>
      <c r="K36" s="2">
        <v>1</v>
      </c>
      <c r="L36" s="2">
        <v>1</v>
      </c>
      <c r="M36" s="2">
        <v>2</v>
      </c>
      <c r="N36" s="2">
        <v>0</v>
      </c>
      <c r="O36" s="2">
        <v>1</v>
      </c>
      <c r="P36" s="2">
        <v>0</v>
      </c>
      <c r="Q36" s="2">
        <v>1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f>G36+M36+R36+U36</f>
        <v>2</v>
      </c>
      <c r="X36" s="2">
        <f>D36+I36+N36+S36</f>
        <v>3</v>
      </c>
      <c r="Y36" s="2">
        <f>H36+L36+O36+V36</f>
        <v>4</v>
      </c>
      <c r="Z36" s="2">
        <f>E36+J36+P36</f>
        <v>0</v>
      </c>
      <c r="AA36" s="2">
        <f>F36+K36+Q36+T36</f>
        <v>4</v>
      </c>
      <c r="AB36" s="2">
        <f>W36/4</f>
        <v>0.5</v>
      </c>
      <c r="AC36" s="2">
        <f>X36/4</f>
        <v>0.75</v>
      </c>
      <c r="AD36" s="2">
        <f>Y36/4</f>
        <v>1</v>
      </c>
      <c r="AE36" s="2">
        <f>Z36/3</f>
        <v>0</v>
      </c>
      <c r="AF36" s="2">
        <f>AA36/4</f>
        <v>1</v>
      </c>
    </row>
    <row r="37" spans="1:32" x14ac:dyDescent="0.25">
      <c r="A37" s="2" t="s">
        <v>74</v>
      </c>
      <c r="B37" s="3">
        <v>42874</v>
      </c>
      <c r="C37" s="2" t="s">
        <v>161</v>
      </c>
      <c r="D37" s="2">
        <v>2</v>
      </c>
      <c r="E37" s="2">
        <v>1</v>
      </c>
      <c r="F37" s="2">
        <v>2</v>
      </c>
      <c r="G37" s="2">
        <v>0</v>
      </c>
      <c r="H37" s="2">
        <v>0</v>
      </c>
      <c r="I37" s="2">
        <v>1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2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f>G37+M37+R37+U37</f>
        <v>0</v>
      </c>
      <c r="X37" s="2">
        <f>D37+I37+N37+S37</f>
        <v>3</v>
      </c>
      <c r="Y37" s="2">
        <f>H37+L37+O37+V37</f>
        <v>0</v>
      </c>
      <c r="Z37" s="2">
        <f>E37+J37+P37</f>
        <v>1</v>
      </c>
      <c r="AA37" s="2">
        <f>F37+K37+Q37+T37</f>
        <v>4</v>
      </c>
      <c r="AB37" s="2">
        <f>W37/4</f>
        <v>0</v>
      </c>
      <c r="AC37" s="2">
        <f>X37/4</f>
        <v>0.75</v>
      </c>
      <c r="AD37" s="2">
        <f>Y37/4</f>
        <v>0</v>
      </c>
      <c r="AE37" s="2">
        <f>Z37/3</f>
        <v>0.33333333333333331</v>
      </c>
      <c r="AF37" s="2">
        <f>AA37/4</f>
        <v>1</v>
      </c>
    </row>
    <row r="38" spans="1:32" x14ac:dyDescent="0.25">
      <c r="A38" s="2" t="s">
        <v>74</v>
      </c>
      <c r="B38" s="3">
        <v>42929</v>
      </c>
      <c r="C38" s="2" t="s">
        <v>85</v>
      </c>
      <c r="D38" s="2">
        <v>0</v>
      </c>
      <c r="E38" s="2">
        <v>0</v>
      </c>
      <c r="F38" s="2">
        <v>2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3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f>G38+M38+R38+U38</f>
        <v>4</v>
      </c>
      <c r="X38" s="2">
        <f>D38+I38+N38+S38</f>
        <v>0</v>
      </c>
      <c r="Y38" s="2">
        <f>H38+L38+O38+V38</f>
        <v>0</v>
      </c>
      <c r="Z38" s="2">
        <f>E38+J38+P38</f>
        <v>0</v>
      </c>
      <c r="AA38" s="2">
        <f>F38+K38+Q38+T38</f>
        <v>2</v>
      </c>
      <c r="AB38" s="2">
        <f>W38/4</f>
        <v>1</v>
      </c>
      <c r="AC38" s="2">
        <f>X38/4</f>
        <v>0</v>
      </c>
      <c r="AD38" s="2">
        <f>Y38/4</f>
        <v>0</v>
      </c>
      <c r="AE38" s="2">
        <f>Z38/3</f>
        <v>0</v>
      </c>
      <c r="AF38" s="2">
        <f>AA38/4</f>
        <v>0.5</v>
      </c>
    </row>
    <row r="39" spans="1:32" x14ac:dyDescent="0.25">
      <c r="A39" s="2" t="s">
        <v>83</v>
      </c>
      <c r="B39" s="3">
        <v>42747</v>
      </c>
      <c r="C39" s="2" t="s">
        <v>37</v>
      </c>
      <c r="D39" s="2">
        <v>1</v>
      </c>
      <c r="E39" s="2">
        <v>1</v>
      </c>
      <c r="F39" s="2">
        <v>2</v>
      </c>
      <c r="G39" s="2">
        <v>3</v>
      </c>
      <c r="H39" s="2">
        <v>0</v>
      </c>
      <c r="I39" s="2">
        <v>2</v>
      </c>
      <c r="J39" s="2">
        <v>3</v>
      </c>
      <c r="K39" s="2">
        <v>3</v>
      </c>
      <c r="L39" s="2">
        <v>0</v>
      </c>
      <c r="W39" s="2">
        <f>G39+M39+R39+U39</f>
        <v>3</v>
      </c>
      <c r="X39" s="2">
        <f>D39+I39+N39+S39</f>
        <v>3</v>
      </c>
      <c r="Y39" s="2">
        <f>H39+L39+O39+V39</f>
        <v>0</v>
      </c>
      <c r="Z39" s="2">
        <f>E39+J39+P39</f>
        <v>4</v>
      </c>
      <c r="AA39" s="2">
        <f>F39+K39+Q39+T39</f>
        <v>5</v>
      </c>
      <c r="AB39" s="2">
        <f>W39/4</f>
        <v>0.75</v>
      </c>
      <c r="AC39" s="2">
        <f>X39/4</f>
        <v>0.75</v>
      </c>
      <c r="AD39" s="2">
        <f>Y39/4</f>
        <v>0</v>
      </c>
      <c r="AE39" s="2">
        <f>Z39/3</f>
        <v>1.3333333333333333</v>
      </c>
      <c r="AF39" s="2">
        <f>AA39/4</f>
        <v>1.25</v>
      </c>
    </row>
    <row r="40" spans="1:32" x14ac:dyDescent="0.25">
      <c r="A40" s="2" t="s">
        <v>83</v>
      </c>
      <c r="B40" s="3">
        <v>42857</v>
      </c>
      <c r="C40" s="2" t="s">
        <v>161</v>
      </c>
      <c r="D40" s="2">
        <v>1</v>
      </c>
      <c r="E40" s="2">
        <v>1</v>
      </c>
      <c r="F40" s="2">
        <v>3</v>
      </c>
      <c r="G40" s="2">
        <v>3</v>
      </c>
      <c r="H40" s="2">
        <v>1</v>
      </c>
      <c r="I40" s="2">
        <v>1</v>
      </c>
      <c r="J40" s="2">
        <v>1</v>
      </c>
      <c r="K40" s="2">
        <v>2</v>
      </c>
      <c r="L40" s="2">
        <v>0</v>
      </c>
      <c r="M40" s="2">
        <v>3</v>
      </c>
      <c r="N40" s="2">
        <v>0</v>
      </c>
      <c r="O40" s="2">
        <v>0</v>
      </c>
      <c r="P40" s="2">
        <v>0</v>
      </c>
      <c r="Q40" s="2">
        <v>2</v>
      </c>
      <c r="R40" s="2">
        <v>3</v>
      </c>
      <c r="S40" s="2">
        <v>0</v>
      </c>
      <c r="T40" s="2">
        <v>0</v>
      </c>
      <c r="U40" s="2">
        <v>4</v>
      </c>
      <c r="V40" s="2">
        <v>0</v>
      </c>
      <c r="W40" s="2">
        <f>G40+M40+R40+U40</f>
        <v>13</v>
      </c>
      <c r="X40" s="2">
        <f>D40+I40+N40+S40</f>
        <v>2</v>
      </c>
      <c r="Y40" s="2">
        <f>H40+L40+O40+V40</f>
        <v>1</v>
      </c>
      <c r="Z40" s="2">
        <f>E40+J40+P40</f>
        <v>2</v>
      </c>
      <c r="AA40" s="2">
        <f>F40+K40+Q40+T40</f>
        <v>7</v>
      </c>
      <c r="AB40" s="2">
        <f>W40/4</f>
        <v>3.25</v>
      </c>
      <c r="AC40" s="2">
        <f>X40/4</f>
        <v>0.5</v>
      </c>
      <c r="AD40" s="2">
        <f>Y40/4</f>
        <v>0.25</v>
      </c>
      <c r="AE40" s="2">
        <f>Z40/3</f>
        <v>0.66666666666666663</v>
      </c>
      <c r="AF40" s="2">
        <f>AA40/4</f>
        <v>1.75</v>
      </c>
    </row>
    <row r="41" spans="1:32" x14ac:dyDescent="0.25">
      <c r="A41" s="2" t="s">
        <v>83</v>
      </c>
      <c r="B41" s="3">
        <v>42894</v>
      </c>
      <c r="C41" s="2" t="s">
        <v>85</v>
      </c>
      <c r="D41" s="2">
        <v>1</v>
      </c>
      <c r="E41" s="2">
        <v>1</v>
      </c>
      <c r="F41" s="2">
        <v>3</v>
      </c>
      <c r="G41" s="2">
        <v>3</v>
      </c>
      <c r="H41" s="2">
        <v>1</v>
      </c>
      <c r="I41" s="2">
        <v>2</v>
      </c>
      <c r="J41" s="2">
        <v>1</v>
      </c>
      <c r="K41" s="2">
        <v>2</v>
      </c>
      <c r="L41" s="2">
        <v>0</v>
      </c>
      <c r="M41" s="2">
        <v>4</v>
      </c>
      <c r="N41" s="2">
        <v>0</v>
      </c>
      <c r="O41" s="2">
        <v>0</v>
      </c>
      <c r="P41" s="2">
        <v>1</v>
      </c>
      <c r="Q41" s="2">
        <v>1</v>
      </c>
      <c r="R41" s="2">
        <v>3</v>
      </c>
      <c r="S41" s="2">
        <v>0</v>
      </c>
      <c r="T41" s="2">
        <v>0</v>
      </c>
      <c r="U41" s="2">
        <v>3</v>
      </c>
      <c r="V41" s="2">
        <v>0</v>
      </c>
      <c r="W41" s="2">
        <f>G41+M41+R41+U41</f>
        <v>13</v>
      </c>
      <c r="X41" s="2">
        <f>D41+I41+N41+S41</f>
        <v>3</v>
      </c>
      <c r="Y41" s="2">
        <f>H41+L41+O41+V41</f>
        <v>1</v>
      </c>
      <c r="Z41" s="2">
        <f>E41+J41+P41</f>
        <v>3</v>
      </c>
      <c r="AA41" s="2">
        <f>F41+K41+Q41+T41</f>
        <v>6</v>
      </c>
      <c r="AB41" s="2">
        <f>W41/4</f>
        <v>3.25</v>
      </c>
      <c r="AC41" s="2">
        <f>X41/4</f>
        <v>0.75</v>
      </c>
      <c r="AD41" s="2">
        <f>Y41/4</f>
        <v>0.25</v>
      </c>
      <c r="AE41" s="2">
        <f>Z41/3</f>
        <v>1</v>
      </c>
      <c r="AF41" s="2">
        <f>AA41/4</f>
        <v>1.5</v>
      </c>
    </row>
    <row r="42" spans="1:32" x14ac:dyDescent="0.25">
      <c r="A42" s="2" t="s">
        <v>78</v>
      </c>
      <c r="B42" s="3">
        <v>42761</v>
      </c>
      <c r="C42" s="2" t="s">
        <v>37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4</v>
      </c>
      <c r="K42" s="2">
        <v>4</v>
      </c>
      <c r="L42" s="2">
        <v>0</v>
      </c>
      <c r="M42" s="2">
        <v>2</v>
      </c>
      <c r="N42" s="2">
        <v>0</v>
      </c>
      <c r="O42" s="2">
        <v>0</v>
      </c>
      <c r="P42" s="2">
        <v>0</v>
      </c>
      <c r="Q42" s="2">
        <v>4</v>
      </c>
      <c r="R42" s="2">
        <v>3</v>
      </c>
      <c r="S42" s="2">
        <v>0</v>
      </c>
      <c r="T42" s="2">
        <v>0</v>
      </c>
      <c r="U42" s="2">
        <v>0</v>
      </c>
      <c r="V42" s="2">
        <v>0</v>
      </c>
      <c r="W42" s="2">
        <f>G42+M42+R42+U42</f>
        <v>5</v>
      </c>
      <c r="X42" s="2">
        <f>D42+I42+N42+S42</f>
        <v>0</v>
      </c>
      <c r="Y42" s="2">
        <f>H42+L42+O42+V42</f>
        <v>0</v>
      </c>
      <c r="Z42" s="2">
        <f>E42+J42+P42</f>
        <v>4</v>
      </c>
      <c r="AA42" s="2">
        <f>F42+K42+Q42+T42</f>
        <v>8</v>
      </c>
      <c r="AB42" s="2">
        <f>W42/4</f>
        <v>1.25</v>
      </c>
      <c r="AC42" s="2">
        <f>X42/4</f>
        <v>0</v>
      </c>
      <c r="AD42" s="2">
        <f>Y42/4</f>
        <v>0</v>
      </c>
      <c r="AE42" s="2">
        <f>Z42/3</f>
        <v>1.3333333333333333</v>
      </c>
      <c r="AF42" s="2">
        <f>AA42/4</f>
        <v>2</v>
      </c>
    </row>
    <row r="43" spans="1:32" x14ac:dyDescent="0.25">
      <c r="A43" s="2" t="s">
        <v>78</v>
      </c>
      <c r="B43" s="3">
        <v>42481</v>
      </c>
      <c r="C43" s="2" t="s">
        <v>161</v>
      </c>
      <c r="D43" s="2">
        <v>0</v>
      </c>
      <c r="E43" s="2">
        <v>0</v>
      </c>
      <c r="F43" s="2">
        <v>3</v>
      </c>
      <c r="G43" s="2">
        <v>4</v>
      </c>
      <c r="H43" s="2">
        <v>0</v>
      </c>
      <c r="I43" s="2">
        <v>0</v>
      </c>
      <c r="J43" s="2">
        <v>0</v>
      </c>
      <c r="K43" s="2">
        <v>4</v>
      </c>
      <c r="L43" s="2">
        <v>0</v>
      </c>
      <c r="M43" s="2">
        <v>4</v>
      </c>
      <c r="N43" s="2">
        <v>0</v>
      </c>
      <c r="O43" s="2">
        <v>0</v>
      </c>
      <c r="P43" s="2">
        <v>0</v>
      </c>
      <c r="Q43" s="2">
        <v>4</v>
      </c>
      <c r="R43" s="2">
        <v>4</v>
      </c>
      <c r="S43" s="2">
        <v>0</v>
      </c>
      <c r="T43" s="2">
        <v>0</v>
      </c>
      <c r="U43" s="2">
        <v>0</v>
      </c>
      <c r="V43" s="2">
        <v>0</v>
      </c>
      <c r="W43" s="2">
        <f>G43+M43+R43+U43</f>
        <v>12</v>
      </c>
      <c r="X43" s="2">
        <f>D43+I43+N43+S43</f>
        <v>0</v>
      </c>
      <c r="Y43" s="2">
        <f>H43+L43+O43+V43</f>
        <v>0</v>
      </c>
      <c r="Z43" s="2">
        <f>E43+J43+P43</f>
        <v>0</v>
      </c>
      <c r="AA43" s="2">
        <f>F43+K43+Q43+T43</f>
        <v>11</v>
      </c>
      <c r="AB43" s="2">
        <f>W43/4</f>
        <v>3</v>
      </c>
      <c r="AC43" s="2">
        <f>X43/4</f>
        <v>0</v>
      </c>
      <c r="AD43" s="2">
        <f>Y43/4</f>
        <v>0</v>
      </c>
      <c r="AE43" s="2">
        <f>Z43/3</f>
        <v>0</v>
      </c>
      <c r="AF43" s="2">
        <f>AA43/4</f>
        <v>2.75</v>
      </c>
    </row>
    <row r="44" spans="1:32" x14ac:dyDescent="0.25">
      <c r="A44" s="2" t="s">
        <v>78</v>
      </c>
      <c r="B44" s="3">
        <v>42886</v>
      </c>
      <c r="C44" s="2" t="s">
        <v>85</v>
      </c>
      <c r="D44" s="2">
        <v>0</v>
      </c>
      <c r="E44" s="2">
        <v>0</v>
      </c>
      <c r="F44" s="2">
        <v>4</v>
      </c>
      <c r="G44" s="2">
        <v>4</v>
      </c>
      <c r="H44" s="2">
        <v>0</v>
      </c>
      <c r="I44" s="2">
        <v>0</v>
      </c>
      <c r="J44" s="2">
        <v>0</v>
      </c>
      <c r="K44" s="2">
        <v>4</v>
      </c>
      <c r="L44" s="2">
        <v>0</v>
      </c>
      <c r="M44" s="2">
        <v>4</v>
      </c>
      <c r="N44" s="2">
        <v>0</v>
      </c>
      <c r="O44" s="2">
        <v>0</v>
      </c>
      <c r="P44" s="2">
        <v>0</v>
      </c>
      <c r="Q44" s="2">
        <v>4</v>
      </c>
      <c r="R44" s="2">
        <v>4</v>
      </c>
      <c r="S44" s="2">
        <v>0</v>
      </c>
      <c r="T44" s="2">
        <v>0</v>
      </c>
      <c r="U44" s="2">
        <v>0</v>
      </c>
      <c r="V44" s="2">
        <v>0</v>
      </c>
      <c r="W44" s="2">
        <f>G44+M44+R44+U44</f>
        <v>12</v>
      </c>
      <c r="X44" s="2">
        <f>D44+I44+N44+S44</f>
        <v>0</v>
      </c>
      <c r="Y44" s="2">
        <f>H44+L44+O44+V44</f>
        <v>0</v>
      </c>
      <c r="Z44" s="2">
        <f>E44+J44+P44</f>
        <v>0</v>
      </c>
      <c r="AA44" s="2">
        <f>F44+K44+Q44+T44</f>
        <v>12</v>
      </c>
      <c r="AB44" s="2">
        <f>W44/4</f>
        <v>3</v>
      </c>
      <c r="AC44" s="2">
        <f>X44/4</f>
        <v>0</v>
      </c>
      <c r="AD44" s="2">
        <f>Y44/4</f>
        <v>0</v>
      </c>
      <c r="AE44" s="2">
        <f>Z44/3</f>
        <v>0</v>
      </c>
      <c r="AF44" s="2">
        <f>AA44/4</f>
        <v>3</v>
      </c>
    </row>
    <row r="45" spans="1:32" x14ac:dyDescent="0.25">
      <c r="A45" s="2" t="s">
        <v>80</v>
      </c>
      <c r="B45" s="3">
        <v>42760</v>
      </c>
      <c r="C45" s="2" t="s">
        <v>37</v>
      </c>
      <c r="D45" s="2">
        <v>3</v>
      </c>
      <c r="E45" s="2">
        <v>0</v>
      </c>
      <c r="F45" s="2">
        <v>4</v>
      </c>
      <c r="G45" s="2">
        <v>4</v>
      </c>
      <c r="H45" s="2">
        <v>0</v>
      </c>
      <c r="I45" s="2">
        <v>3</v>
      </c>
      <c r="J45" s="2">
        <v>4</v>
      </c>
      <c r="K45" s="2">
        <v>4</v>
      </c>
      <c r="L45" s="2">
        <v>0</v>
      </c>
      <c r="M45" s="2">
        <v>4</v>
      </c>
      <c r="N45" s="2">
        <v>3</v>
      </c>
      <c r="O45" s="2">
        <v>0</v>
      </c>
      <c r="P45" s="2">
        <v>1</v>
      </c>
      <c r="Q45" s="2">
        <v>4</v>
      </c>
      <c r="R45" s="2">
        <v>4</v>
      </c>
      <c r="S45" s="2">
        <v>0</v>
      </c>
      <c r="T45" s="2">
        <v>1</v>
      </c>
      <c r="U45" s="2">
        <v>3</v>
      </c>
      <c r="V45" s="2">
        <v>0</v>
      </c>
      <c r="W45" s="2">
        <f>G45+M45+R45+U45</f>
        <v>15</v>
      </c>
      <c r="X45" s="2">
        <f>D45+I45+N45+S45</f>
        <v>9</v>
      </c>
      <c r="Y45" s="2">
        <f>H45+L45+O45+V45</f>
        <v>0</v>
      </c>
      <c r="Z45" s="2">
        <f>E45+J45+P45</f>
        <v>5</v>
      </c>
      <c r="AA45" s="2">
        <f>F45+K45+Q45+T45</f>
        <v>13</v>
      </c>
      <c r="AB45" s="2">
        <f>W45/4</f>
        <v>3.75</v>
      </c>
      <c r="AC45" s="2">
        <f>X45/4</f>
        <v>2.25</v>
      </c>
      <c r="AD45" s="2">
        <f>Y45/4</f>
        <v>0</v>
      </c>
      <c r="AE45" s="2">
        <f>Z45/3</f>
        <v>1.6666666666666667</v>
      </c>
      <c r="AF45" s="2">
        <f>AA45/4</f>
        <v>3.25</v>
      </c>
    </row>
    <row r="46" spans="1:32" x14ac:dyDescent="0.25">
      <c r="A46" s="2" t="s">
        <v>80</v>
      </c>
      <c r="B46" s="3">
        <v>42850</v>
      </c>
      <c r="C46" s="2" t="s">
        <v>161</v>
      </c>
      <c r="D46" s="2">
        <v>0</v>
      </c>
      <c r="E46" s="2">
        <v>2</v>
      </c>
      <c r="F46" s="2">
        <v>3</v>
      </c>
      <c r="G46" s="2">
        <v>4</v>
      </c>
      <c r="H46" s="2">
        <v>0</v>
      </c>
      <c r="I46" s="2">
        <v>0</v>
      </c>
      <c r="J46" s="2">
        <v>1</v>
      </c>
      <c r="K46" s="2">
        <v>3</v>
      </c>
      <c r="L46" s="2">
        <v>0</v>
      </c>
      <c r="M46" s="2">
        <v>4</v>
      </c>
      <c r="N46" s="2">
        <v>0</v>
      </c>
      <c r="O46" s="2">
        <v>0</v>
      </c>
      <c r="P46" s="2">
        <v>1</v>
      </c>
      <c r="Q46" s="2">
        <v>4</v>
      </c>
      <c r="R46" s="2">
        <v>4</v>
      </c>
      <c r="S46" s="2">
        <v>0</v>
      </c>
      <c r="T46" s="2">
        <v>3</v>
      </c>
      <c r="U46" s="2">
        <v>2</v>
      </c>
      <c r="V46" s="2">
        <v>0</v>
      </c>
      <c r="W46" s="2">
        <f>G46+M46+R46+U46</f>
        <v>14</v>
      </c>
      <c r="X46" s="2">
        <f>D46+I46+N46+S46</f>
        <v>0</v>
      </c>
      <c r="Y46" s="2">
        <f>H46+L46+O46+V46</f>
        <v>0</v>
      </c>
      <c r="Z46" s="2">
        <f>E46+J46+P46</f>
        <v>4</v>
      </c>
      <c r="AA46" s="2">
        <f>F46+K46+Q46+T46</f>
        <v>13</v>
      </c>
      <c r="AB46" s="2">
        <f>W46/4</f>
        <v>3.5</v>
      </c>
      <c r="AC46" s="2">
        <f>X46/4</f>
        <v>0</v>
      </c>
      <c r="AD46" s="2">
        <f>Y46/4</f>
        <v>0</v>
      </c>
      <c r="AE46" s="2">
        <f>Z46/3</f>
        <v>1.3333333333333333</v>
      </c>
      <c r="AF46" s="2">
        <f>AA46/4</f>
        <v>3.25</v>
      </c>
    </row>
    <row r="47" spans="1:32" x14ac:dyDescent="0.25">
      <c r="A47" s="2" t="s">
        <v>80</v>
      </c>
      <c r="B47" s="3">
        <v>42879</v>
      </c>
      <c r="C47" s="2" t="s">
        <v>85</v>
      </c>
      <c r="D47" s="2">
        <v>2</v>
      </c>
      <c r="E47" s="2">
        <v>4</v>
      </c>
      <c r="F47" s="2">
        <v>4</v>
      </c>
      <c r="G47" s="2">
        <v>4</v>
      </c>
      <c r="H47" s="2">
        <v>0</v>
      </c>
      <c r="I47" s="2">
        <v>2</v>
      </c>
      <c r="J47" s="2">
        <v>3</v>
      </c>
      <c r="K47" s="2">
        <v>4</v>
      </c>
      <c r="L47" s="2">
        <v>0</v>
      </c>
      <c r="M47" s="2">
        <v>4</v>
      </c>
      <c r="N47" s="2">
        <v>0</v>
      </c>
      <c r="O47" s="2">
        <v>0</v>
      </c>
      <c r="P47" s="2">
        <v>2</v>
      </c>
      <c r="Q47" s="2">
        <v>4</v>
      </c>
      <c r="R47" s="2">
        <v>4</v>
      </c>
      <c r="S47" s="2">
        <v>0</v>
      </c>
      <c r="T47" s="2">
        <v>3</v>
      </c>
      <c r="U47" s="2">
        <v>4</v>
      </c>
      <c r="V47" s="2">
        <v>0</v>
      </c>
      <c r="W47" s="2">
        <f>G47+M47+R47+U47</f>
        <v>16</v>
      </c>
      <c r="X47" s="2">
        <f>D47+I47+N47+S47</f>
        <v>4</v>
      </c>
      <c r="Y47" s="2">
        <f>H47+L47+O47+V47</f>
        <v>0</v>
      </c>
      <c r="Z47" s="2">
        <f>E47+J47+P47</f>
        <v>9</v>
      </c>
      <c r="AA47" s="2">
        <f>F47+K47+Q47+T47</f>
        <v>15</v>
      </c>
      <c r="AB47" s="2">
        <f>W47/4</f>
        <v>4</v>
      </c>
      <c r="AC47" s="2">
        <f>X47/4</f>
        <v>1</v>
      </c>
      <c r="AD47" s="2">
        <f>Y47/4</f>
        <v>0</v>
      </c>
      <c r="AE47" s="2">
        <f>Z47/3</f>
        <v>3</v>
      </c>
      <c r="AF47" s="2">
        <f>AA47/4</f>
        <v>3.75</v>
      </c>
    </row>
    <row r="48" spans="1:32" x14ac:dyDescent="0.25">
      <c r="A48" s="2" t="s">
        <v>88</v>
      </c>
      <c r="B48" s="3">
        <v>42767</v>
      </c>
      <c r="C48" s="2" t="s">
        <v>37</v>
      </c>
      <c r="D48" s="2">
        <v>1</v>
      </c>
      <c r="E48" s="2">
        <v>0</v>
      </c>
      <c r="F48" s="2">
        <v>4</v>
      </c>
      <c r="G48" s="2">
        <v>2</v>
      </c>
      <c r="H48" s="2">
        <v>0</v>
      </c>
      <c r="I48" s="2">
        <v>0</v>
      </c>
      <c r="J48" s="2">
        <v>0</v>
      </c>
      <c r="K48" s="2">
        <v>3</v>
      </c>
      <c r="L48" s="2">
        <v>0</v>
      </c>
      <c r="M48" s="2">
        <v>2</v>
      </c>
      <c r="N48" s="2">
        <v>0</v>
      </c>
      <c r="O48" s="2">
        <v>0</v>
      </c>
      <c r="P48" s="2">
        <v>0</v>
      </c>
      <c r="Q48" s="2">
        <v>2</v>
      </c>
      <c r="R48" s="2">
        <v>3</v>
      </c>
      <c r="S48" s="2">
        <v>0</v>
      </c>
      <c r="T48" s="2">
        <v>0</v>
      </c>
      <c r="U48" s="2">
        <v>1</v>
      </c>
      <c r="V48" s="2">
        <v>0</v>
      </c>
      <c r="W48" s="2">
        <f>G48+M48+R48+U48</f>
        <v>8</v>
      </c>
      <c r="X48" s="2">
        <f>D48+I48+N48+S48</f>
        <v>1</v>
      </c>
      <c r="Y48" s="2">
        <f>H48+L48+O48+V48</f>
        <v>0</v>
      </c>
      <c r="Z48" s="2">
        <f>E48+J48+P48</f>
        <v>0</v>
      </c>
      <c r="AA48" s="2">
        <f>F48+K48+Q48+T48</f>
        <v>9</v>
      </c>
      <c r="AB48" s="2">
        <f>W48/4</f>
        <v>2</v>
      </c>
      <c r="AC48" s="2">
        <f>X48/4</f>
        <v>0.25</v>
      </c>
      <c r="AD48" s="2">
        <f>Y48/4</f>
        <v>0</v>
      </c>
      <c r="AE48" s="2">
        <f>Z48/3</f>
        <v>0</v>
      </c>
      <c r="AF48" s="2">
        <f>AA48/4</f>
        <v>2.25</v>
      </c>
    </row>
    <row r="49" spans="1:32" x14ac:dyDescent="0.25">
      <c r="A49" s="2" t="s">
        <v>88</v>
      </c>
      <c r="B49" s="3">
        <v>42888</v>
      </c>
      <c r="C49" s="2" t="s">
        <v>161</v>
      </c>
      <c r="D49" s="2">
        <v>1</v>
      </c>
      <c r="E49" s="2">
        <v>0</v>
      </c>
      <c r="F49" s="2">
        <v>2</v>
      </c>
      <c r="G49" s="2">
        <v>0</v>
      </c>
      <c r="H49" s="2">
        <v>0</v>
      </c>
      <c r="I49" s="2">
        <v>3</v>
      </c>
      <c r="J49" s="2">
        <v>0</v>
      </c>
      <c r="K49" s="2">
        <v>2</v>
      </c>
      <c r="L49" s="2">
        <v>3</v>
      </c>
      <c r="M49" s="2">
        <v>1</v>
      </c>
      <c r="N49" s="2">
        <v>0</v>
      </c>
      <c r="O49" s="2">
        <v>0</v>
      </c>
      <c r="P49" s="2">
        <v>2</v>
      </c>
      <c r="Q49" s="2">
        <v>1</v>
      </c>
      <c r="R49" s="2">
        <v>4</v>
      </c>
      <c r="S49" s="2">
        <v>1</v>
      </c>
      <c r="T49" s="2">
        <v>0</v>
      </c>
      <c r="U49" s="2">
        <v>0</v>
      </c>
      <c r="V49" s="2">
        <v>0</v>
      </c>
      <c r="W49" s="2">
        <f>G49+M49+R49+U49</f>
        <v>5</v>
      </c>
      <c r="X49" s="2">
        <f>D49+I49+N49+S49</f>
        <v>5</v>
      </c>
      <c r="Y49" s="2">
        <f>H49+L49+O49+V49</f>
        <v>3</v>
      </c>
      <c r="Z49" s="2">
        <f>E49+J49+P49</f>
        <v>2</v>
      </c>
      <c r="AA49" s="2">
        <f>F49+K49+Q49+T49</f>
        <v>5</v>
      </c>
      <c r="AB49" s="2">
        <f>W49/4</f>
        <v>1.25</v>
      </c>
      <c r="AC49" s="2">
        <f>X49/4</f>
        <v>1.25</v>
      </c>
      <c r="AD49" s="2">
        <f>Y49/4</f>
        <v>0.75</v>
      </c>
      <c r="AE49" s="2">
        <f>Z49/3</f>
        <v>0.66666666666666663</v>
      </c>
      <c r="AF49" s="2">
        <f>AA49/4</f>
        <v>1.25</v>
      </c>
    </row>
    <row r="50" spans="1:32" x14ac:dyDescent="0.25">
      <c r="A50" s="2" t="s">
        <v>88</v>
      </c>
      <c r="B50" s="3">
        <v>42919</v>
      </c>
      <c r="C50" s="2" t="s">
        <v>85</v>
      </c>
      <c r="D50" s="2">
        <v>1</v>
      </c>
      <c r="E50" s="2">
        <v>0</v>
      </c>
      <c r="F50" s="2">
        <v>2</v>
      </c>
      <c r="G50" s="2">
        <v>1</v>
      </c>
      <c r="H50" s="2">
        <v>4</v>
      </c>
      <c r="I50" s="2">
        <v>0</v>
      </c>
      <c r="J50" s="2">
        <v>0</v>
      </c>
      <c r="K50" s="2">
        <v>1</v>
      </c>
      <c r="L50" s="2">
        <v>4</v>
      </c>
      <c r="M50" s="2">
        <v>2</v>
      </c>
      <c r="N50" s="2">
        <v>0</v>
      </c>
      <c r="O50" s="2">
        <v>4</v>
      </c>
      <c r="P50" s="2">
        <v>0</v>
      </c>
      <c r="Q50" s="2">
        <v>3</v>
      </c>
      <c r="R50" s="2">
        <v>2</v>
      </c>
      <c r="S50" s="2">
        <v>1</v>
      </c>
      <c r="T50" s="2">
        <v>0</v>
      </c>
      <c r="U50" s="2">
        <v>3</v>
      </c>
      <c r="V50" s="2">
        <v>0</v>
      </c>
      <c r="W50" s="2">
        <f>G50+M50+R50+U50</f>
        <v>8</v>
      </c>
      <c r="X50" s="2">
        <f>D50+I50+N50+S50</f>
        <v>2</v>
      </c>
      <c r="Y50" s="2">
        <f>H50+L50+O50+V50</f>
        <v>12</v>
      </c>
      <c r="Z50" s="2">
        <f>E50+J50+P50</f>
        <v>0</v>
      </c>
      <c r="AA50" s="2">
        <f>F50+K50+Q50+T50</f>
        <v>6</v>
      </c>
      <c r="AB50" s="2">
        <f>W50/4</f>
        <v>2</v>
      </c>
      <c r="AC50" s="2">
        <f>X50/4</f>
        <v>0.5</v>
      </c>
      <c r="AD50" s="2">
        <f>Y50/4</f>
        <v>3</v>
      </c>
      <c r="AE50" s="2">
        <f>Z50/3</f>
        <v>0</v>
      </c>
      <c r="AF50" s="2">
        <f>AA50/4</f>
        <v>1.5</v>
      </c>
    </row>
    <row r="51" spans="1:32" x14ac:dyDescent="0.25">
      <c r="A51" s="2" t="s">
        <v>120</v>
      </c>
      <c r="B51" s="3">
        <v>42762</v>
      </c>
      <c r="C51" s="2" t="s">
        <v>37</v>
      </c>
      <c r="D51" s="2">
        <v>4</v>
      </c>
      <c r="E51" s="2">
        <v>2</v>
      </c>
      <c r="F51" s="2">
        <v>4</v>
      </c>
      <c r="G51" s="2">
        <v>4</v>
      </c>
      <c r="H51" s="2">
        <v>0</v>
      </c>
      <c r="I51" s="2">
        <v>4</v>
      </c>
      <c r="J51" s="2">
        <v>0</v>
      </c>
      <c r="K51" s="2">
        <v>4</v>
      </c>
      <c r="L51" s="2">
        <v>0</v>
      </c>
      <c r="W51" s="2">
        <f>G51+M51+R51+U51</f>
        <v>4</v>
      </c>
      <c r="X51" s="2">
        <f>D51+I51+N51+S51</f>
        <v>8</v>
      </c>
      <c r="Y51" s="2">
        <f>H51+L51+O51+V51</f>
        <v>0</v>
      </c>
      <c r="Z51" s="2">
        <f>E51+J51+P51</f>
        <v>2</v>
      </c>
      <c r="AA51" s="2">
        <f>F51+K51+Q51+T51</f>
        <v>8</v>
      </c>
      <c r="AB51" s="2">
        <f>W51/4</f>
        <v>1</v>
      </c>
      <c r="AC51" s="2">
        <f>X51/4</f>
        <v>2</v>
      </c>
      <c r="AD51" s="2">
        <f>Y51/4</f>
        <v>0</v>
      </c>
      <c r="AE51" s="2">
        <f>Z51/3</f>
        <v>0.66666666666666663</v>
      </c>
      <c r="AF51" s="2">
        <f>AA51/4</f>
        <v>2</v>
      </c>
    </row>
    <row r="52" spans="1:32" x14ac:dyDescent="0.25">
      <c r="A52" s="2" t="s">
        <v>120</v>
      </c>
      <c r="B52" s="3">
        <v>42877</v>
      </c>
      <c r="C52" s="2" t="s">
        <v>161</v>
      </c>
      <c r="D52" s="2">
        <v>0</v>
      </c>
      <c r="E52" s="2">
        <v>2</v>
      </c>
      <c r="F52" s="2">
        <v>4</v>
      </c>
      <c r="G52" s="2">
        <v>4</v>
      </c>
      <c r="H52" s="2">
        <v>4</v>
      </c>
      <c r="I52" s="2">
        <v>0</v>
      </c>
      <c r="J52" s="2">
        <v>0</v>
      </c>
      <c r="K52" s="2">
        <v>4</v>
      </c>
      <c r="L52" s="2">
        <v>0</v>
      </c>
      <c r="M52" s="2">
        <v>4</v>
      </c>
      <c r="N52" s="2">
        <v>0</v>
      </c>
      <c r="O52" s="2">
        <v>0</v>
      </c>
      <c r="P52" s="2">
        <v>0</v>
      </c>
      <c r="Q52" s="2">
        <v>4</v>
      </c>
      <c r="R52" s="2">
        <v>4</v>
      </c>
      <c r="S52" s="2">
        <v>0</v>
      </c>
      <c r="T52" s="2">
        <v>1</v>
      </c>
      <c r="U52" s="2">
        <v>4</v>
      </c>
      <c r="V52" s="2">
        <v>0</v>
      </c>
      <c r="W52" s="2">
        <f>G52+M52+R52+U52</f>
        <v>16</v>
      </c>
      <c r="X52" s="2">
        <f>D52+I52+N52+S52</f>
        <v>0</v>
      </c>
      <c r="Y52" s="2">
        <f>H52+L52+O52+V52</f>
        <v>4</v>
      </c>
      <c r="Z52" s="2">
        <f>E52+J52+P52</f>
        <v>2</v>
      </c>
      <c r="AA52" s="2">
        <f>F52+K52+Q52+T52</f>
        <v>13</v>
      </c>
      <c r="AB52" s="2">
        <f>W52/4</f>
        <v>4</v>
      </c>
      <c r="AC52" s="2">
        <f>X52/4</f>
        <v>0</v>
      </c>
      <c r="AD52" s="2">
        <f>Y52/4</f>
        <v>1</v>
      </c>
      <c r="AE52" s="2">
        <f>Z52/3</f>
        <v>0.66666666666666663</v>
      </c>
      <c r="AF52" s="2">
        <f>AA52/4</f>
        <v>3.25</v>
      </c>
    </row>
    <row r="53" spans="1:32" x14ac:dyDescent="0.25">
      <c r="A53" s="2" t="s">
        <v>120</v>
      </c>
      <c r="B53" s="3">
        <v>42909</v>
      </c>
      <c r="C53" s="2" t="s">
        <v>85</v>
      </c>
      <c r="D53" s="2">
        <v>0</v>
      </c>
      <c r="E53" s="2">
        <v>2</v>
      </c>
      <c r="F53" s="2">
        <v>4</v>
      </c>
      <c r="G53" s="2">
        <v>4</v>
      </c>
      <c r="H53" s="2">
        <v>0</v>
      </c>
      <c r="I53" s="2">
        <v>2</v>
      </c>
      <c r="J53" s="2">
        <v>2</v>
      </c>
      <c r="K53" s="2">
        <v>4</v>
      </c>
      <c r="L53" s="2">
        <v>0</v>
      </c>
      <c r="M53" s="2">
        <v>4</v>
      </c>
      <c r="O53" s="2">
        <v>2</v>
      </c>
      <c r="P53" s="2">
        <v>2</v>
      </c>
      <c r="R53" s="2">
        <v>4</v>
      </c>
      <c r="S53" s="2">
        <v>0</v>
      </c>
      <c r="T53" s="2">
        <v>2</v>
      </c>
      <c r="U53" s="2">
        <v>4</v>
      </c>
      <c r="V53" s="2">
        <v>0</v>
      </c>
      <c r="W53" s="2">
        <f>G53+M53+R53+U53</f>
        <v>16</v>
      </c>
      <c r="X53" s="2">
        <f>D53+I53+N53+S53</f>
        <v>2</v>
      </c>
      <c r="Y53" s="2">
        <f>H53+L53+O53+V53</f>
        <v>2</v>
      </c>
      <c r="Z53" s="2">
        <f>E53+J53+P53</f>
        <v>6</v>
      </c>
      <c r="AA53" s="2">
        <f>F53+K53+Q53+T53</f>
        <v>10</v>
      </c>
      <c r="AB53" s="2">
        <f>W53/4</f>
        <v>4</v>
      </c>
      <c r="AC53" s="2">
        <f>X53/4</f>
        <v>0.5</v>
      </c>
      <c r="AD53" s="2">
        <f>Y53/4</f>
        <v>0.5</v>
      </c>
      <c r="AE53" s="2">
        <f>Z53/3</f>
        <v>2</v>
      </c>
      <c r="AF53" s="2">
        <f>AA53/4</f>
        <v>2.5</v>
      </c>
    </row>
    <row r="54" spans="1:32" x14ac:dyDescent="0.25">
      <c r="A54" s="2" t="s">
        <v>82</v>
      </c>
      <c r="B54" s="3">
        <v>42780</v>
      </c>
      <c r="C54" s="2" t="s">
        <v>37</v>
      </c>
      <c r="D54" s="2">
        <v>1</v>
      </c>
      <c r="E54" s="2">
        <v>1</v>
      </c>
      <c r="F54" s="2">
        <v>2</v>
      </c>
      <c r="G54" s="2">
        <v>1</v>
      </c>
      <c r="H54" s="2">
        <v>2</v>
      </c>
      <c r="I54" s="2">
        <v>2</v>
      </c>
      <c r="J54" s="2">
        <v>1</v>
      </c>
      <c r="K54" s="2">
        <v>2</v>
      </c>
      <c r="L54" s="2">
        <v>1</v>
      </c>
      <c r="M54" s="2">
        <v>3</v>
      </c>
      <c r="N54" s="2">
        <v>0</v>
      </c>
      <c r="O54" s="2">
        <v>2</v>
      </c>
      <c r="P54" s="2">
        <v>1</v>
      </c>
      <c r="Q54" s="2">
        <v>1</v>
      </c>
      <c r="R54" s="2">
        <v>2</v>
      </c>
      <c r="S54" s="2">
        <v>0</v>
      </c>
      <c r="T54" s="2">
        <v>1</v>
      </c>
      <c r="U54" s="2">
        <v>1</v>
      </c>
      <c r="V54" s="2">
        <v>1</v>
      </c>
      <c r="W54" s="2">
        <f>G54+M54+R54+U54</f>
        <v>7</v>
      </c>
      <c r="X54" s="2">
        <f>D54+I54+N54+S54</f>
        <v>3</v>
      </c>
      <c r="Y54" s="2">
        <f>H54+L54+O54+V54</f>
        <v>6</v>
      </c>
      <c r="Z54" s="2">
        <f>E54+J54+P54</f>
        <v>3</v>
      </c>
      <c r="AA54" s="2">
        <f>F54+K54+Q54+T54</f>
        <v>6</v>
      </c>
      <c r="AB54" s="2">
        <f>W54/4</f>
        <v>1.75</v>
      </c>
      <c r="AC54" s="2">
        <f>X54/4</f>
        <v>0.75</v>
      </c>
      <c r="AD54" s="2">
        <f>Y54/4</f>
        <v>1.5</v>
      </c>
      <c r="AE54" s="2">
        <f>Z54/3</f>
        <v>1</v>
      </c>
      <c r="AF54" s="2">
        <f>AA54/4</f>
        <v>1.5</v>
      </c>
    </row>
    <row r="55" spans="1:32" x14ac:dyDescent="0.25">
      <c r="A55" s="2" t="s">
        <v>82</v>
      </c>
      <c r="B55" s="3">
        <v>42864</v>
      </c>
      <c r="C55" s="2" t="s">
        <v>161</v>
      </c>
      <c r="D55" s="2">
        <v>1</v>
      </c>
      <c r="E55" s="2">
        <v>0</v>
      </c>
      <c r="F55" s="2">
        <v>1</v>
      </c>
      <c r="G55" s="2">
        <v>1</v>
      </c>
      <c r="H55" s="2">
        <v>2</v>
      </c>
      <c r="I55" s="2">
        <v>1</v>
      </c>
      <c r="J55" s="2">
        <v>1</v>
      </c>
      <c r="K55" s="2">
        <v>3</v>
      </c>
      <c r="L55" s="2">
        <v>2</v>
      </c>
      <c r="M55" s="2">
        <v>1</v>
      </c>
      <c r="N55" s="2">
        <v>0</v>
      </c>
      <c r="O55" s="2">
        <v>3</v>
      </c>
      <c r="P55" s="2">
        <v>0</v>
      </c>
      <c r="Q55" s="2">
        <v>2</v>
      </c>
      <c r="R55" s="2">
        <v>1</v>
      </c>
      <c r="S55" s="2">
        <v>1</v>
      </c>
      <c r="T55" s="2">
        <v>0</v>
      </c>
      <c r="U55" s="2">
        <v>1</v>
      </c>
      <c r="V55" s="2">
        <v>2</v>
      </c>
      <c r="W55" s="2">
        <f>G55+M55+R55+U55</f>
        <v>4</v>
      </c>
      <c r="X55" s="2">
        <f>D55+I55+N55+S55</f>
        <v>3</v>
      </c>
      <c r="Y55" s="2">
        <f>H55+L55+O55+V55</f>
        <v>9</v>
      </c>
      <c r="Z55" s="2">
        <f>E55+J55+P55</f>
        <v>1</v>
      </c>
      <c r="AA55" s="2">
        <f>F55+K55+Q55+T55</f>
        <v>6</v>
      </c>
      <c r="AB55" s="2">
        <f>W55/4</f>
        <v>1</v>
      </c>
      <c r="AC55" s="2">
        <f>X55/4</f>
        <v>0.75</v>
      </c>
      <c r="AD55" s="2">
        <f>Y55/4</f>
        <v>2.25</v>
      </c>
      <c r="AE55" s="2">
        <f>Z55/3</f>
        <v>0.33333333333333331</v>
      </c>
      <c r="AF55" s="2">
        <f>AA55/4</f>
        <v>1.5</v>
      </c>
    </row>
    <row r="56" spans="1:32" x14ac:dyDescent="0.25">
      <c r="A56" s="2" t="s">
        <v>82</v>
      </c>
      <c r="B56" s="3">
        <v>42867</v>
      </c>
      <c r="C56" s="2" t="s">
        <v>85</v>
      </c>
      <c r="D56" s="2">
        <v>0</v>
      </c>
      <c r="E56" s="2">
        <v>1</v>
      </c>
      <c r="F56" s="2">
        <v>2</v>
      </c>
      <c r="G56" s="2">
        <v>1</v>
      </c>
      <c r="H56" s="2">
        <v>2</v>
      </c>
      <c r="I56" s="2">
        <v>0</v>
      </c>
      <c r="J56" s="2">
        <v>0</v>
      </c>
      <c r="K56" s="2">
        <v>3</v>
      </c>
      <c r="L56" s="2">
        <v>2</v>
      </c>
      <c r="M56" s="2">
        <v>1</v>
      </c>
      <c r="N56" s="2">
        <v>0</v>
      </c>
      <c r="O56" s="2">
        <v>2</v>
      </c>
      <c r="P56" s="2">
        <v>1</v>
      </c>
      <c r="Q56" s="2">
        <v>1</v>
      </c>
      <c r="R56" s="2">
        <v>2</v>
      </c>
      <c r="S56" s="2">
        <v>2</v>
      </c>
      <c r="T56" s="2">
        <v>0</v>
      </c>
      <c r="U56" s="2">
        <v>2</v>
      </c>
      <c r="V56" s="2">
        <v>0</v>
      </c>
      <c r="W56" s="2">
        <f>G56+M56+R56+U56</f>
        <v>6</v>
      </c>
      <c r="X56" s="2">
        <f>D56+I56+N56+S56</f>
        <v>2</v>
      </c>
      <c r="Y56" s="2">
        <f>H56+L56+O56+V56</f>
        <v>6</v>
      </c>
      <c r="Z56" s="2">
        <f>E56+J56+P56</f>
        <v>2</v>
      </c>
      <c r="AA56" s="2">
        <f>F56+K56+Q56+T56</f>
        <v>6</v>
      </c>
      <c r="AB56" s="2">
        <f>W56/4</f>
        <v>1.5</v>
      </c>
      <c r="AC56" s="2">
        <f>X56/4</f>
        <v>0.5</v>
      </c>
      <c r="AD56" s="2">
        <f>Y56/4</f>
        <v>1.5</v>
      </c>
      <c r="AE56" s="2">
        <f>Z56/3</f>
        <v>0.66666666666666663</v>
      </c>
      <c r="AF56" s="2">
        <f>AA56/4</f>
        <v>1.5</v>
      </c>
    </row>
    <row r="57" spans="1:32" x14ac:dyDescent="0.25">
      <c r="A57" s="2" t="s">
        <v>84</v>
      </c>
      <c r="B57" s="3">
        <v>42788</v>
      </c>
      <c r="C57" s="2" t="s">
        <v>37</v>
      </c>
      <c r="D57" s="2">
        <v>2</v>
      </c>
      <c r="E57" s="2">
        <v>2</v>
      </c>
      <c r="F57" s="2">
        <v>2</v>
      </c>
      <c r="G57" s="2">
        <v>4</v>
      </c>
      <c r="H57" s="2">
        <v>0</v>
      </c>
      <c r="I57" s="2">
        <v>2</v>
      </c>
      <c r="J57" s="2">
        <v>2</v>
      </c>
      <c r="K57" s="2">
        <v>2</v>
      </c>
      <c r="L57" s="2">
        <v>0</v>
      </c>
      <c r="M57" s="2">
        <v>3</v>
      </c>
      <c r="N57" s="2">
        <v>2</v>
      </c>
      <c r="O57" s="2">
        <v>0</v>
      </c>
      <c r="P57" s="2">
        <v>2</v>
      </c>
      <c r="Q57" s="2">
        <v>3</v>
      </c>
      <c r="R57" s="2">
        <v>4</v>
      </c>
      <c r="S57" s="2">
        <v>3</v>
      </c>
      <c r="T57" s="2">
        <v>2</v>
      </c>
      <c r="U57" s="2">
        <v>3</v>
      </c>
      <c r="V57" s="2">
        <v>0</v>
      </c>
      <c r="W57" s="2">
        <f>G57+M57+R57+U57</f>
        <v>14</v>
      </c>
      <c r="X57" s="2">
        <f>D57+I57+N57+S57</f>
        <v>9</v>
      </c>
      <c r="Y57" s="2">
        <f>H57+L57+O57+V57</f>
        <v>0</v>
      </c>
      <c r="Z57" s="2">
        <f>E57+J57+P57</f>
        <v>6</v>
      </c>
      <c r="AA57" s="2">
        <f>F57+K57+Q57+T57</f>
        <v>9</v>
      </c>
      <c r="AB57" s="2">
        <f>W57/4</f>
        <v>3.5</v>
      </c>
      <c r="AC57" s="2">
        <f>X57/4</f>
        <v>2.25</v>
      </c>
      <c r="AD57" s="2">
        <f>Y57/4</f>
        <v>0</v>
      </c>
      <c r="AE57" s="2">
        <f>Z57/3</f>
        <v>2</v>
      </c>
      <c r="AF57" s="2">
        <f>AA57/4</f>
        <v>2.25</v>
      </c>
    </row>
    <row r="58" spans="1:32" x14ac:dyDescent="0.25">
      <c r="A58" s="2" t="s">
        <v>84</v>
      </c>
      <c r="B58" s="3">
        <v>42878</v>
      </c>
      <c r="C58" s="2" t="s">
        <v>161</v>
      </c>
      <c r="D58" s="2">
        <v>0</v>
      </c>
      <c r="E58" s="2">
        <v>2</v>
      </c>
      <c r="F58" s="2">
        <v>1</v>
      </c>
      <c r="G58" s="2">
        <v>2</v>
      </c>
      <c r="H58" s="2">
        <v>1</v>
      </c>
      <c r="I58" s="2">
        <v>2</v>
      </c>
      <c r="J58" s="2">
        <v>1</v>
      </c>
      <c r="K58" s="2">
        <v>3</v>
      </c>
      <c r="L58" s="2">
        <v>1</v>
      </c>
      <c r="M58" s="2">
        <v>3</v>
      </c>
      <c r="N58" s="2">
        <v>2</v>
      </c>
      <c r="O58" s="2">
        <v>1</v>
      </c>
      <c r="P58" s="2">
        <v>2</v>
      </c>
      <c r="Q58" s="2">
        <v>3</v>
      </c>
      <c r="R58" s="2">
        <v>3</v>
      </c>
      <c r="S58" s="2">
        <v>1</v>
      </c>
      <c r="T58" s="2">
        <v>1</v>
      </c>
      <c r="U58" s="2">
        <v>3</v>
      </c>
      <c r="V58" s="2">
        <v>0</v>
      </c>
      <c r="W58" s="2">
        <f>G58+M58+R58+U58</f>
        <v>11</v>
      </c>
      <c r="X58" s="2">
        <f>D58+I58+N58+S58</f>
        <v>5</v>
      </c>
      <c r="Y58" s="2">
        <f>H58+L58+O58+V58</f>
        <v>3</v>
      </c>
      <c r="Z58" s="2">
        <f>E58+J58+P58</f>
        <v>5</v>
      </c>
      <c r="AA58" s="2">
        <f>F58+K58+Q58+T58</f>
        <v>8</v>
      </c>
      <c r="AB58" s="2">
        <f>W58/4</f>
        <v>2.75</v>
      </c>
      <c r="AC58" s="2">
        <f>X58/4</f>
        <v>1.25</v>
      </c>
      <c r="AD58" s="2">
        <f>Y58/4</f>
        <v>0.75</v>
      </c>
      <c r="AE58" s="2">
        <f>Z58/3</f>
        <v>1.6666666666666667</v>
      </c>
      <c r="AF58" s="2">
        <f>AA58/4</f>
        <v>2</v>
      </c>
    </row>
    <row r="59" spans="1:32" x14ac:dyDescent="0.25">
      <c r="A59" s="2" t="s">
        <v>84</v>
      </c>
      <c r="B59" s="3">
        <v>42914</v>
      </c>
      <c r="C59" s="2" t="s">
        <v>85</v>
      </c>
      <c r="D59" s="2">
        <v>2</v>
      </c>
      <c r="E59" s="2">
        <v>3</v>
      </c>
      <c r="F59" s="2">
        <v>1</v>
      </c>
      <c r="G59" s="2">
        <v>2</v>
      </c>
      <c r="H59" s="2">
        <v>1</v>
      </c>
      <c r="I59" s="2">
        <v>2</v>
      </c>
      <c r="J59" s="2">
        <v>2</v>
      </c>
      <c r="K59" s="2">
        <v>2</v>
      </c>
      <c r="L59" s="2">
        <v>1</v>
      </c>
      <c r="M59" s="2">
        <v>3</v>
      </c>
      <c r="N59" s="2">
        <v>3</v>
      </c>
      <c r="O59" s="2">
        <v>1</v>
      </c>
      <c r="P59" s="2">
        <v>2</v>
      </c>
      <c r="Q59" s="2">
        <v>3</v>
      </c>
      <c r="R59" s="2">
        <v>2</v>
      </c>
      <c r="S59" s="2">
        <v>0</v>
      </c>
      <c r="T59" s="2">
        <v>0</v>
      </c>
      <c r="U59" s="2">
        <v>3</v>
      </c>
      <c r="V59" s="2">
        <v>1</v>
      </c>
      <c r="W59" s="2">
        <f>G59+M59+R59+U59</f>
        <v>10</v>
      </c>
      <c r="X59" s="2">
        <f>D59+I59+N59+S59</f>
        <v>7</v>
      </c>
      <c r="Y59" s="2">
        <f>H59+L59+O59+V59</f>
        <v>4</v>
      </c>
      <c r="Z59" s="2">
        <f>E59+J59+P59</f>
        <v>7</v>
      </c>
      <c r="AA59" s="2">
        <f>F59+K59+Q59+T59</f>
        <v>6</v>
      </c>
      <c r="AB59" s="2">
        <f>W59/4</f>
        <v>2.5</v>
      </c>
      <c r="AC59" s="2">
        <f>X59/4</f>
        <v>1.75</v>
      </c>
      <c r="AD59" s="2">
        <f>Y59/4</f>
        <v>1</v>
      </c>
      <c r="AE59" s="2">
        <f>Z59/3</f>
        <v>2.3333333333333335</v>
      </c>
      <c r="AF59" s="2">
        <f>AA59/4</f>
        <v>1.5</v>
      </c>
    </row>
    <row r="60" spans="1:32" x14ac:dyDescent="0.25">
      <c r="A60" s="2" t="s">
        <v>86</v>
      </c>
      <c r="B60" s="3">
        <v>42766</v>
      </c>
      <c r="C60" s="2" t="s">
        <v>37</v>
      </c>
      <c r="D60" s="2">
        <v>0</v>
      </c>
      <c r="E60" s="2">
        <v>0</v>
      </c>
      <c r="F60" s="2">
        <v>0</v>
      </c>
      <c r="G60" s="2">
        <v>1</v>
      </c>
      <c r="H60" s="2">
        <v>0</v>
      </c>
      <c r="I60" s="2">
        <v>0</v>
      </c>
      <c r="J60" s="2">
        <v>0</v>
      </c>
      <c r="K60" s="2">
        <v>1</v>
      </c>
      <c r="L60" s="2">
        <v>0</v>
      </c>
      <c r="M60" s="2">
        <v>1</v>
      </c>
      <c r="N60" s="2">
        <v>0</v>
      </c>
      <c r="O60" s="2">
        <v>0</v>
      </c>
      <c r="P60" s="2">
        <v>0</v>
      </c>
      <c r="Q60" s="2">
        <v>1</v>
      </c>
      <c r="R60" s="2">
        <v>1</v>
      </c>
      <c r="S60" s="2">
        <v>0</v>
      </c>
      <c r="T60" s="2">
        <v>0</v>
      </c>
      <c r="U60" s="2">
        <v>1</v>
      </c>
      <c r="V60" s="2">
        <v>0</v>
      </c>
      <c r="W60" s="2">
        <f>G60+M60+R60+U60</f>
        <v>4</v>
      </c>
      <c r="X60" s="2">
        <f>D60+I60+N60+S60</f>
        <v>0</v>
      </c>
      <c r="Y60" s="2">
        <f>H60+L60+O60+V60</f>
        <v>0</v>
      </c>
      <c r="Z60" s="2">
        <f>E60+J60+P60</f>
        <v>0</v>
      </c>
      <c r="AA60" s="2">
        <f>F60+K60+Q60+T60</f>
        <v>2</v>
      </c>
      <c r="AB60" s="2">
        <f>W60/4</f>
        <v>1</v>
      </c>
      <c r="AC60" s="2">
        <f>X60/4</f>
        <v>0</v>
      </c>
      <c r="AD60" s="2">
        <f>Y60/4</f>
        <v>0</v>
      </c>
      <c r="AE60" s="2">
        <f>Z60/3</f>
        <v>0</v>
      </c>
      <c r="AF60" s="2">
        <f>AA60/4</f>
        <v>0.5</v>
      </c>
    </row>
    <row r="61" spans="1:32" x14ac:dyDescent="0.25">
      <c r="A61" s="2" t="s">
        <v>86</v>
      </c>
      <c r="B61" s="3">
        <v>42863</v>
      </c>
      <c r="C61" s="2" t="s">
        <v>161</v>
      </c>
      <c r="D61" s="2">
        <v>0</v>
      </c>
      <c r="E61" s="2">
        <v>0</v>
      </c>
      <c r="F61" s="2">
        <v>0</v>
      </c>
      <c r="G61" s="2">
        <v>0</v>
      </c>
      <c r="H61" s="2">
        <v>2</v>
      </c>
      <c r="I61" s="2">
        <v>1</v>
      </c>
      <c r="J61" s="2">
        <v>0</v>
      </c>
      <c r="K61" s="2">
        <v>1</v>
      </c>
      <c r="L61" s="2">
        <v>0</v>
      </c>
      <c r="M61" s="2">
        <v>0</v>
      </c>
      <c r="N61" s="2">
        <v>0</v>
      </c>
      <c r="O61" s="2">
        <v>1</v>
      </c>
      <c r="P61" s="2">
        <v>0</v>
      </c>
      <c r="Q61" s="2">
        <v>0</v>
      </c>
      <c r="R61" s="2">
        <v>1</v>
      </c>
      <c r="S61" s="2">
        <v>4</v>
      </c>
      <c r="T61" s="2">
        <v>0</v>
      </c>
      <c r="U61" s="2">
        <v>0</v>
      </c>
      <c r="V61" s="2">
        <v>0</v>
      </c>
      <c r="W61" s="2">
        <f>G61+M61+R61+U61</f>
        <v>1</v>
      </c>
      <c r="X61" s="2">
        <f>D61+I61+N61+S61</f>
        <v>5</v>
      </c>
      <c r="Y61" s="2">
        <f>H61+L61+O61+V61</f>
        <v>3</v>
      </c>
      <c r="Z61" s="2">
        <f>E61+J61+P61</f>
        <v>0</v>
      </c>
      <c r="AA61" s="2">
        <f>F61+K61+Q61+T61</f>
        <v>1</v>
      </c>
      <c r="AB61" s="2">
        <f>W61/4</f>
        <v>0.25</v>
      </c>
      <c r="AC61" s="2">
        <f>X61/4</f>
        <v>1.25</v>
      </c>
      <c r="AD61" s="2">
        <f>Y61/4</f>
        <v>0.75</v>
      </c>
      <c r="AE61" s="2">
        <f>Z61/3</f>
        <v>0</v>
      </c>
      <c r="AF61" s="2">
        <f>AA61/4</f>
        <v>0.25</v>
      </c>
    </row>
    <row r="62" spans="1:32" x14ac:dyDescent="0.25">
      <c r="A62" s="2" t="s">
        <v>86</v>
      </c>
      <c r="B62" s="3">
        <v>42906</v>
      </c>
      <c r="C62" s="2" t="s">
        <v>85</v>
      </c>
      <c r="D62" s="2">
        <v>0</v>
      </c>
      <c r="E62" s="2">
        <v>0</v>
      </c>
      <c r="F62" s="2">
        <v>1</v>
      </c>
      <c r="G62" s="2">
        <v>0</v>
      </c>
      <c r="H62" s="2">
        <v>4</v>
      </c>
      <c r="I62" s="2">
        <v>0</v>
      </c>
      <c r="J62" s="2">
        <v>0</v>
      </c>
      <c r="K62" s="2">
        <v>0</v>
      </c>
      <c r="L62" s="2">
        <v>2</v>
      </c>
      <c r="M62" s="2">
        <v>0</v>
      </c>
      <c r="N62" s="2">
        <v>1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2</v>
      </c>
      <c r="W62" s="2">
        <f>G62+M62+R62+U62</f>
        <v>0</v>
      </c>
      <c r="X62" s="2">
        <f>D62+I62+N62+S62</f>
        <v>1</v>
      </c>
      <c r="Y62" s="2">
        <f>H62+L62+O62+V62</f>
        <v>8</v>
      </c>
      <c r="Z62" s="2">
        <f>E62+J62+P62</f>
        <v>0</v>
      </c>
      <c r="AA62" s="2">
        <f>F62+K62+Q62+T62</f>
        <v>1</v>
      </c>
      <c r="AB62" s="2">
        <f>W62/4</f>
        <v>0</v>
      </c>
      <c r="AC62" s="2">
        <f>X62/4</f>
        <v>0.25</v>
      </c>
      <c r="AD62" s="2">
        <f>Y62/4</f>
        <v>2</v>
      </c>
      <c r="AE62" s="2">
        <f>Z62/3</f>
        <v>0</v>
      </c>
      <c r="AF62" s="2">
        <f>AA62/4</f>
        <v>0.25</v>
      </c>
    </row>
    <row r="63" spans="1:32" x14ac:dyDescent="0.25">
      <c r="A63" s="2" t="s">
        <v>86</v>
      </c>
      <c r="B63" s="3">
        <v>42886</v>
      </c>
      <c r="C63" s="2" t="s">
        <v>37</v>
      </c>
      <c r="D63" s="2">
        <v>0</v>
      </c>
      <c r="E63" s="2">
        <v>0</v>
      </c>
      <c r="F63" s="2">
        <v>0</v>
      </c>
      <c r="G63" s="2">
        <v>2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4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f>G63+M63+R63+U63</f>
        <v>6</v>
      </c>
      <c r="X63" s="2">
        <f>D63+I63+N63+S63</f>
        <v>0</v>
      </c>
      <c r="Y63" s="2">
        <f>H63+L63+O63+V63</f>
        <v>0</v>
      </c>
      <c r="Z63" s="2">
        <f>E63+J63+P63</f>
        <v>0</v>
      </c>
      <c r="AA63" s="2">
        <f>F63+K63+Q63+T63</f>
        <v>0</v>
      </c>
      <c r="AB63" s="2">
        <f>W63/4</f>
        <v>1.5</v>
      </c>
      <c r="AC63" s="2">
        <f>X63/4</f>
        <v>0</v>
      </c>
      <c r="AD63" s="2">
        <f>Y63/4</f>
        <v>0</v>
      </c>
      <c r="AE63" s="2">
        <f>Z63/3</f>
        <v>0</v>
      </c>
      <c r="AF63" s="2">
        <f>AA63/4</f>
        <v>0</v>
      </c>
    </row>
    <row r="64" spans="1:32" x14ac:dyDescent="0.25">
      <c r="A64" s="2" t="s">
        <v>87</v>
      </c>
      <c r="B64" s="3">
        <v>42780</v>
      </c>
      <c r="C64" s="2" t="s">
        <v>37</v>
      </c>
      <c r="D64" s="2">
        <v>2</v>
      </c>
      <c r="E64" s="2">
        <v>2</v>
      </c>
      <c r="F64" s="2">
        <v>2</v>
      </c>
      <c r="G64" s="2">
        <v>2</v>
      </c>
      <c r="H64" s="2">
        <v>0</v>
      </c>
      <c r="I64" s="2">
        <v>0</v>
      </c>
      <c r="J64" s="2">
        <v>2</v>
      </c>
      <c r="K64" s="2">
        <v>2</v>
      </c>
      <c r="L64" s="2">
        <v>0</v>
      </c>
      <c r="M64" s="2">
        <v>2</v>
      </c>
      <c r="N64" s="2">
        <v>0</v>
      </c>
      <c r="O64" s="2">
        <v>0</v>
      </c>
      <c r="P64" s="2">
        <v>4</v>
      </c>
      <c r="Q64" s="2">
        <v>0</v>
      </c>
      <c r="R64" s="2">
        <v>2</v>
      </c>
      <c r="S64" s="2">
        <v>0</v>
      </c>
      <c r="T64" s="2">
        <v>4</v>
      </c>
      <c r="U64" s="2">
        <v>3</v>
      </c>
      <c r="V64" s="2">
        <v>4</v>
      </c>
      <c r="W64" s="2">
        <f>G64+M64+R64+U64</f>
        <v>9</v>
      </c>
      <c r="X64" s="2">
        <f>D64+I64+N64+S64</f>
        <v>2</v>
      </c>
      <c r="Y64" s="2">
        <f>H64+L64+O64+V64</f>
        <v>4</v>
      </c>
      <c r="Z64" s="2">
        <f>E64+J64+P64</f>
        <v>8</v>
      </c>
      <c r="AA64" s="2">
        <f>F64+K64+Q64+T64</f>
        <v>8</v>
      </c>
      <c r="AB64" s="2">
        <f>W64/4</f>
        <v>2.25</v>
      </c>
      <c r="AC64" s="2">
        <f>X64/4</f>
        <v>0.5</v>
      </c>
      <c r="AD64" s="2">
        <f>Y64/4</f>
        <v>1</v>
      </c>
      <c r="AE64" s="2">
        <f>Z64/3</f>
        <v>2.6666666666666665</v>
      </c>
      <c r="AF64" s="2">
        <f>AA64/4</f>
        <v>2</v>
      </c>
    </row>
    <row r="65" spans="1:32" x14ac:dyDescent="0.25">
      <c r="A65" s="2" t="s">
        <v>87</v>
      </c>
      <c r="B65" s="3">
        <v>42886</v>
      </c>
      <c r="C65" s="2" t="s">
        <v>161</v>
      </c>
      <c r="D65" s="2">
        <v>1</v>
      </c>
      <c r="E65" s="2">
        <v>4</v>
      </c>
      <c r="F65" s="2">
        <v>0</v>
      </c>
      <c r="G65" s="2">
        <v>2</v>
      </c>
      <c r="H65" s="2">
        <v>0</v>
      </c>
      <c r="I65" s="2">
        <v>0</v>
      </c>
      <c r="J65" s="2">
        <v>2</v>
      </c>
      <c r="K65" s="2">
        <v>0</v>
      </c>
      <c r="L65" s="2">
        <v>2</v>
      </c>
      <c r="M65" s="2">
        <v>4</v>
      </c>
      <c r="N65" s="2">
        <v>1</v>
      </c>
      <c r="O65" s="2">
        <v>2</v>
      </c>
      <c r="P65" s="2">
        <v>3</v>
      </c>
      <c r="Q65" s="2">
        <v>0</v>
      </c>
      <c r="R65" s="2">
        <v>2</v>
      </c>
      <c r="S65" s="2">
        <v>0</v>
      </c>
      <c r="T65" s="2">
        <v>0</v>
      </c>
      <c r="U65" s="2">
        <v>2</v>
      </c>
      <c r="V65" s="2">
        <v>0</v>
      </c>
      <c r="W65" s="2">
        <f>G65+M65+R65+U65</f>
        <v>10</v>
      </c>
      <c r="X65" s="2">
        <f>D65+I65+N65+S65</f>
        <v>2</v>
      </c>
      <c r="Y65" s="2">
        <f>H65+L65+O65+V65</f>
        <v>4</v>
      </c>
      <c r="Z65" s="2">
        <f>E65+J65+P65</f>
        <v>9</v>
      </c>
      <c r="AA65" s="2">
        <f>F65+K65+Q65+T65</f>
        <v>0</v>
      </c>
      <c r="AB65" s="2">
        <f>W65/4</f>
        <v>2.5</v>
      </c>
      <c r="AC65" s="2">
        <f>X65/4</f>
        <v>0.5</v>
      </c>
      <c r="AD65" s="2">
        <f>Y65/4</f>
        <v>1</v>
      </c>
      <c r="AE65" s="2">
        <f>Z65/3</f>
        <v>3</v>
      </c>
      <c r="AF65" s="2">
        <f>AA65/4</f>
        <v>0</v>
      </c>
    </row>
    <row r="66" spans="1:32" x14ac:dyDescent="0.25">
      <c r="A66" s="2" t="s">
        <v>87</v>
      </c>
      <c r="B66" s="3">
        <v>42919</v>
      </c>
      <c r="C66" s="2" t="s">
        <v>85</v>
      </c>
      <c r="D66" s="2">
        <v>0</v>
      </c>
      <c r="E66" s="2">
        <v>2</v>
      </c>
      <c r="F66" s="2">
        <v>0</v>
      </c>
      <c r="G66" s="2">
        <v>0</v>
      </c>
      <c r="H66" s="2">
        <v>0</v>
      </c>
      <c r="I66" s="2">
        <v>0</v>
      </c>
      <c r="J66" s="2">
        <v>2</v>
      </c>
      <c r="K66" s="2">
        <v>0</v>
      </c>
      <c r="L66" s="2">
        <v>0</v>
      </c>
      <c r="M66" s="2">
        <v>4</v>
      </c>
      <c r="N66" s="2">
        <v>0</v>
      </c>
      <c r="O66" s="2">
        <v>0</v>
      </c>
      <c r="P66" s="2">
        <v>2</v>
      </c>
      <c r="Q66" s="2">
        <v>0</v>
      </c>
      <c r="R66" s="2">
        <v>2</v>
      </c>
      <c r="S66" s="2">
        <v>0</v>
      </c>
      <c r="T66" s="2">
        <v>0</v>
      </c>
      <c r="U66" s="2">
        <v>0</v>
      </c>
      <c r="V66" s="2">
        <v>0</v>
      </c>
      <c r="W66" s="2">
        <f>G66+M66+R66+U66</f>
        <v>6</v>
      </c>
      <c r="X66" s="2">
        <f>D66+I66+N66+S66</f>
        <v>0</v>
      </c>
      <c r="Y66" s="2">
        <f>H66+L66+O66+V66</f>
        <v>0</v>
      </c>
      <c r="Z66" s="2">
        <f>E66+J66+P66</f>
        <v>6</v>
      </c>
      <c r="AA66" s="2">
        <f>F66+K66+Q66+T66</f>
        <v>0</v>
      </c>
      <c r="AB66" s="2">
        <f>W66/4</f>
        <v>1.5</v>
      </c>
      <c r="AC66" s="2">
        <f>X66/4</f>
        <v>0</v>
      </c>
      <c r="AD66" s="2">
        <f>Y66/4</f>
        <v>0</v>
      </c>
      <c r="AE66" s="2">
        <f>Z66/3</f>
        <v>2</v>
      </c>
      <c r="AF66" s="2">
        <f>AA66/4</f>
        <v>0</v>
      </c>
    </row>
    <row r="67" spans="1:32" x14ac:dyDescent="0.25">
      <c r="A67" s="2" t="s">
        <v>93</v>
      </c>
      <c r="B67" s="3">
        <v>42789</v>
      </c>
      <c r="C67" s="2" t="s">
        <v>37</v>
      </c>
      <c r="D67" s="2">
        <v>1</v>
      </c>
      <c r="E67" s="2">
        <v>2</v>
      </c>
      <c r="F67" s="2">
        <v>4</v>
      </c>
      <c r="G67" s="2">
        <v>3</v>
      </c>
      <c r="H67" s="2">
        <v>1</v>
      </c>
      <c r="I67" s="2">
        <v>1</v>
      </c>
      <c r="J67" s="2">
        <v>2</v>
      </c>
      <c r="K67" s="2">
        <v>3</v>
      </c>
      <c r="L67" s="2">
        <v>1</v>
      </c>
      <c r="M67" s="2">
        <v>2</v>
      </c>
      <c r="N67" s="2">
        <v>0</v>
      </c>
      <c r="O67" s="2">
        <v>1</v>
      </c>
      <c r="P67" s="2">
        <v>2</v>
      </c>
      <c r="Q67" s="2">
        <v>3</v>
      </c>
      <c r="R67" s="2">
        <v>3</v>
      </c>
      <c r="S67" s="2">
        <v>1</v>
      </c>
      <c r="T67" s="2">
        <v>0</v>
      </c>
      <c r="U67" s="2">
        <v>2</v>
      </c>
      <c r="V67" s="2">
        <v>1</v>
      </c>
      <c r="W67" s="2">
        <f>G67+M67+R67+U67</f>
        <v>10</v>
      </c>
      <c r="X67" s="2">
        <f>D67+I67+N67+S67</f>
        <v>3</v>
      </c>
      <c r="Y67" s="2">
        <f>H67+L67+O67+V67</f>
        <v>4</v>
      </c>
      <c r="Z67" s="2">
        <f>E67+J67+P67</f>
        <v>6</v>
      </c>
      <c r="AA67" s="2">
        <f>F67+K67+Q67+T67</f>
        <v>10</v>
      </c>
      <c r="AB67" s="2">
        <f>W67/4</f>
        <v>2.5</v>
      </c>
      <c r="AC67" s="2">
        <f>X67/4</f>
        <v>0.75</v>
      </c>
      <c r="AD67" s="2">
        <f>Y67/4</f>
        <v>1</v>
      </c>
      <c r="AE67" s="2">
        <f>Z67/3</f>
        <v>2</v>
      </c>
      <c r="AF67" s="2">
        <f>AA67/4</f>
        <v>2.5</v>
      </c>
    </row>
    <row r="68" spans="1:32" x14ac:dyDescent="0.25">
      <c r="A68" s="2" t="s">
        <v>93</v>
      </c>
      <c r="B68" s="3">
        <v>42964</v>
      </c>
      <c r="C68" s="2" t="s">
        <v>161</v>
      </c>
      <c r="D68" s="2">
        <v>0</v>
      </c>
      <c r="E68" s="2">
        <v>1</v>
      </c>
      <c r="F68" s="2">
        <v>4</v>
      </c>
      <c r="G68" s="2">
        <v>3</v>
      </c>
      <c r="H68" s="2">
        <v>2</v>
      </c>
      <c r="I68" s="2">
        <v>0</v>
      </c>
      <c r="J68" s="2">
        <v>0</v>
      </c>
      <c r="K68" s="2">
        <v>2</v>
      </c>
      <c r="L68" s="2">
        <v>0</v>
      </c>
      <c r="M68" s="2">
        <v>2</v>
      </c>
      <c r="N68" s="2">
        <v>1</v>
      </c>
      <c r="O68" s="2">
        <v>0</v>
      </c>
      <c r="P68" s="2">
        <v>3</v>
      </c>
      <c r="Q68" s="2">
        <v>4</v>
      </c>
      <c r="R68" s="2">
        <v>1</v>
      </c>
      <c r="S68" s="2">
        <v>1</v>
      </c>
      <c r="T68" s="2">
        <v>0</v>
      </c>
      <c r="U68" s="2">
        <v>1</v>
      </c>
      <c r="V68" s="2">
        <v>0</v>
      </c>
      <c r="W68" s="2">
        <f>G68+M68+R68+U68</f>
        <v>7</v>
      </c>
      <c r="X68" s="2">
        <f>D68+I68+N68+S68</f>
        <v>2</v>
      </c>
      <c r="Y68" s="2">
        <f>H68+L68+O68+V68</f>
        <v>2</v>
      </c>
      <c r="Z68" s="2">
        <f>E68+J68+P68</f>
        <v>4</v>
      </c>
      <c r="AA68" s="2">
        <f>F68+K68+Q68+T68</f>
        <v>10</v>
      </c>
      <c r="AB68" s="2">
        <f>W68/4</f>
        <v>1.75</v>
      </c>
      <c r="AC68" s="2">
        <f>X68/4</f>
        <v>0.5</v>
      </c>
      <c r="AD68" s="2">
        <f>Y68/4</f>
        <v>0.5</v>
      </c>
      <c r="AE68" s="2">
        <f>Z68/3</f>
        <v>1.3333333333333333</v>
      </c>
      <c r="AF68" s="2">
        <f>AA68/4</f>
        <v>2.5</v>
      </c>
    </row>
    <row r="69" spans="1:32" x14ac:dyDescent="0.25">
      <c r="A69" s="2" t="s">
        <v>93</v>
      </c>
      <c r="B69" s="3">
        <v>43003</v>
      </c>
      <c r="C69" s="2" t="s">
        <v>85</v>
      </c>
      <c r="D69" s="2">
        <v>2</v>
      </c>
      <c r="E69" s="2">
        <v>3</v>
      </c>
      <c r="F69" s="2">
        <v>4</v>
      </c>
      <c r="G69" s="2">
        <v>3</v>
      </c>
      <c r="H69" s="2">
        <v>0</v>
      </c>
      <c r="I69" s="2">
        <v>1</v>
      </c>
      <c r="J69" s="2">
        <v>2</v>
      </c>
      <c r="K69" s="2">
        <v>3</v>
      </c>
      <c r="L69" s="2">
        <v>0</v>
      </c>
      <c r="M69" s="2">
        <v>4</v>
      </c>
      <c r="N69" s="2">
        <v>3</v>
      </c>
      <c r="O69" s="2">
        <v>0</v>
      </c>
      <c r="P69" s="2">
        <v>2</v>
      </c>
      <c r="Q69" s="2">
        <v>4</v>
      </c>
      <c r="R69" s="2">
        <v>3</v>
      </c>
      <c r="S69" s="2">
        <v>1</v>
      </c>
      <c r="T69" s="2">
        <v>1</v>
      </c>
      <c r="U69" s="2">
        <v>3</v>
      </c>
      <c r="V69" s="2">
        <v>0</v>
      </c>
      <c r="W69" s="2">
        <f>G69+M69+R69+U69</f>
        <v>13</v>
      </c>
      <c r="X69" s="2">
        <f>D69+I69+N69+S69</f>
        <v>7</v>
      </c>
      <c r="Y69" s="2">
        <f>H69+L69+O69+V69</f>
        <v>0</v>
      </c>
      <c r="Z69" s="2">
        <f>E69+J69+P69</f>
        <v>7</v>
      </c>
      <c r="AA69" s="2">
        <f>F69+K69+Q69+T69</f>
        <v>12</v>
      </c>
      <c r="AB69" s="2">
        <f>W69/4</f>
        <v>3.25</v>
      </c>
      <c r="AC69" s="2">
        <f>X69/4</f>
        <v>1.75</v>
      </c>
      <c r="AD69" s="2">
        <f>Y69/4</f>
        <v>0</v>
      </c>
      <c r="AE69" s="2">
        <f>Z69/3</f>
        <v>2.3333333333333335</v>
      </c>
      <c r="AF69" s="2">
        <f>AA69/4</f>
        <v>3</v>
      </c>
    </row>
    <row r="70" spans="1:32" x14ac:dyDescent="0.25">
      <c r="A70" s="2" t="s">
        <v>91</v>
      </c>
      <c r="B70" s="3">
        <v>42788</v>
      </c>
      <c r="C70" s="2" t="s">
        <v>37</v>
      </c>
      <c r="D70" s="2">
        <v>1</v>
      </c>
      <c r="E70" s="2">
        <v>0</v>
      </c>
      <c r="F70" s="2">
        <v>3</v>
      </c>
      <c r="G70" s="2">
        <v>3</v>
      </c>
      <c r="H70" s="2">
        <v>0</v>
      </c>
      <c r="I70" s="2">
        <v>2</v>
      </c>
      <c r="J70" s="2">
        <v>0</v>
      </c>
      <c r="K70" s="2">
        <v>2</v>
      </c>
      <c r="L70" s="2">
        <v>0</v>
      </c>
      <c r="M70" s="2">
        <v>3</v>
      </c>
      <c r="N70" s="2">
        <v>0</v>
      </c>
      <c r="O70" s="2">
        <v>0</v>
      </c>
      <c r="P70" s="2">
        <v>0</v>
      </c>
      <c r="Q70" s="2">
        <v>4</v>
      </c>
      <c r="R70" s="2">
        <v>3</v>
      </c>
      <c r="S70" s="2">
        <v>0</v>
      </c>
      <c r="T70" s="2">
        <v>0</v>
      </c>
      <c r="U70" s="2">
        <v>1</v>
      </c>
      <c r="V70" s="2">
        <v>0</v>
      </c>
      <c r="W70" s="2">
        <f>G70+M70+R70+U70</f>
        <v>10</v>
      </c>
      <c r="X70" s="2">
        <f>D70+I70+N70+S70</f>
        <v>3</v>
      </c>
      <c r="Y70" s="2">
        <f>H70+L70+O70+V70</f>
        <v>0</v>
      </c>
      <c r="Z70" s="2">
        <f>E70+J70+P70</f>
        <v>0</v>
      </c>
      <c r="AA70" s="2">
        <f>F70+K70+Q70+T70</f>
        <v>9</v>
      </c>
      <c r="AB70" s="2">
        <f>W70/4</f>
        <v>2.5</v>
      </c>
      <c r="AC70" s="2">
        <f>X70/4</f>
        <v>0.75</v>
      </c>
      <c r="AD70" s="2">
        <f>Y70/4</f>
        <v>0</v>
      </c>
      <c r="AE70" s="2">
        <f>Z70/3</f>
        <v>0</v>
      </c>
      <c r="AF70" s="2">
        <f>AA70/4</f>
        <v>2.25</v>
      </c>
    </row>
    <row r="71" spans="1:32" x14ac:dyDescent="0.25">
      <c r="A71" s="2" t="s">
        <v>91</v>
      </c>
      <c r="B71" s="3">
        <v>42935</v>
      </c>
      <c r="C71" s="2" t="s">
        <v>161</v>
      </c>
      <c r="D71" s="2">
        <v>2</v>
      </c>
      <c r="E71" s="2">
        <v>0</v>
      </c>
      <c r="F71" s="2">
        <v>1</v>
      </c>
      <c r="G71" s="2">
        <v>4</v>
      </c>
      <c r="H71" s="2">
        <v>0</v>
      </c>
      <c r="I71" s="2">
        <v>2</v>
      </c>
      <c r="J71" s="2">
        <v>0</v>
      </c>
      <c r="K71" s="2">
        <v>4</v>
      </c>
      <c r="L71" s="2">
        <v>0</v>
      </c>
      <c r="M71" s="2">
        <v>1</v>
      </c>
      <c r="N71" s="2">
        <v>0</v>
      </c>
      <c r="O71" s="2">
        <v>0</v>
      </c>
      <c r="P71" s="2">
        <v>0</v>
      </c>
      <c r="Q71" s="2">
        <v>4</v>
      </c>
      <c r="R71" s="2">
        <v>2</v>
      </c>
      <c r="S71" s="2">
        <v>1</v>
      </c>
      <c r="T71" s="2">
        <v>2</v>
      </c>
      <c r="U71" s="2">
        <v>3</v>
      </c>
      <c r="V71" s="2">
        <v>0</v>
      </c>
      <c r="W71" s="2">
        <f>G71+M71+R71+U71</f>
        <v>10</v>
      </c>
      <c r="X71" s="2">
        <f>D71+I71+N71+S71</f>
        <v>5</v>
      </c>
      <c r="Y71" s="2">
        <f>H71+L71+O71+V71</f>
        <v>0</v>
      </c>
      <c r="Z71" s="2">
        <f>E71+J71+P71</f>
        <v>0</v>
      </c>
      <c r="AA71" s="2">
        <f>F71+K71+Q71+T71</f>
        <v>11</v>
      </c>
      <c r="AB71" s="2">
        <f>W71/4</f>
        <v>2.5</v>
      </c>
      <c r="AC71" s="2">
        <f>X71/4</f>
        <v>1.25</v>
      </c>
      <c r="AD71" s="2">
        <f>Y71/4</f>
        <v>0</v>
      </c>
      <c r="AE71" s="2">
        <f>Z71/3</f>
        <v>0</v>
      </c>
      <c r="AF71" s="2">
        <f>AA71/4</f>
        <v>2.75</v>
      </c>
    </row>
    <row r="72" spans="1:32" x14ac:dyDescent="0.25">
      <c r="A72" s="2" t="s">
        <v>91</v>
      </c>
      <c r="B72" s="3">
        <v>42968</v>
      </c>
      <c r="C72" s="2" t="s">
        <v>85</v>
      </c>
      <c r="D72" s="2">
        <v>2</v>
      </c>
      <c r="E72" s="2">
        <v>1</v>
      </c>
      <c r="F72" s="2">
        <v>3</v>
      </c>
      <c r="G72" s="2">
        <v>4</v>
      </c>
      <c r="H72" s="2">
        <v>0</v>
      </c>
      <c r="I72" s="2">
        <v>2</v>
      </c>
      <c r="J72" s="2">
        <v>1</v>
      </c>
      <c r="K72" s="2">
        <v>4</v>
      </c>
      <c r="L72" s="2">
        <v>0</v>
      </c>
      <c r="M72" s="2">
        <v>3</v>
      </c>
      <c r="N72" s="2">
        <v>1</v>
      </c>
      <c r="O72" s="2">
        <v>0</v>
      </c>
      <c r="P72" s="2">
        <v>0</v>
      </c>
      <c r="Q72" s="2">
        <v>4</v>
      </c>
      <c r="R72" s="2">
        <v>2</v>
      </c>
      <c r="S72" s="2">
        <v>0</v>
      </c>
      <c r="T72" s="2">
        <v>1</v>
      </c>
      <c r="U72" s="2">
        <v>2</v>
      </c>
      <c r="V72" s="2">
        <v>0</v>
      </c>
      <c r="W72" s="2">
        <f>G72+M72+R72+U72</f>
        <v>11</v>
      </c>
      <c r="X72" s="2">
        <f>D72+I72+N72+S72</f>
        <v>5</v>
      </c>
      <c r="Y72" s="2">
        <f>H72+L72+O72+V72</f>
        <v>0</v>
      </c>
      <c r="Z72" s="2">
        <f>E72+J72+P72</f>
        <v>2</v>
      </c>
      <c r="AA72" s="2">
        <f>F72+K72+Q72+T72</f>
        <v>12</v>
      </c>
      <c r="AB72" s="2">
        <f>W72/4</f>
        <v>2.75</v>
      </c>
      <c r="AC72" s="2">
        <f>X72/4</f>
        <v>1.25</v>
      </c>
      <c r="AD72" s="2">
        <f>Y72/4</f>
        <v>0</v>
      </c>
      <c r="AE72" s="2">
        <f>Z72/3</f>
        <v>0.66666666666666663</v>
      </c>
      <c r="AF72" s="2">
        <f>AA72/4</f>
        <v>3</v>
      </c>
    </row>
    <row r="73" spans="1:32" x14ac:dyDescent="0.25">
      <c r="A73" s="2" t="s">
        <v>89</v>
      </c>
      <c r="B73" s="3">
        <v>42787</v>
      </c>
      <c r="C73" s="2" t="s">
        <v>37</v>
      </c>
      <c r="D73" s="2">
        <v>2</v>
      </c>
      <c r="E73" s="2">
        <v>0</v>
      </c>
      <c r="F73" s="2">
        <v>2</v>
      </c>
      <c r="G73" s="2">
        <v>4</v>
      </c>
      <c r="H73" s="2">
        <v>4</v>
      </c>
      <c r="I73" s="2">
        <v>2</v>
      </c>
      <c r="J73" s="2">
        <v>2</v>
      </c>
      <c r="K73" s="2">
        <v>4</v>
      </c>
      <c r="L73" s="2">
        <v>2</v>
      </c>
      <c r="M73" s="2">
        <v>4</v>
      </c>
      <c r="N73" s="2">
        <v>0</v>
      </c>
      <c r="O73" s="2">
        <v>0</v>
      </c>
      <c r="Q73" s="2">
        <v>4</v>
      </c>
      <c r="R73" s="2">
        <v>2</v>
      </c>
      <c r="S73" s="2">
        <v>2</v>
      </c>
      <c r="T73" s="2">
        <v>0</v>
      </c>
      <c r="U73" s="2">
        <v>2</v>
      </c>
      <c r="V73" s="2">
        <v>0</v>
      </c>
      <c r="W73" s="2">
        <f>G73+M73+R73+U73</f>
        <v>12</v>
      </c>
      <c r="X73" s="2">
        <f>D73+I73+N73+S73</f>
        <v>6</v>
      </c>
      <c r="Y73" s="2">
        <f>H73+L73+O73+V73</f>
        <v>6</v>
      </c>
      <c r="Z73" s="2">
        <f>E73+J73+P73</f>
        <v>2</v>
      </c>
      <c r="AA73" s="2">
        <f>F73+K73+Q73+T73</f>
        <v>10</v>
      </c>
      <c r="AB73" s="2">
        <f>W73/4</f>
        <v>3</v>
      </c>
      <c r="AC73" s="2">
        <f>X73/4</f>
        <v>1.5</v>
      </c>
      <c r="AD73" s="2">
        <f>Y73/4</f>
        <v>1.5</v>
      </c>
      <c r="AE73" s="2">
        <f>Z73/3</f>
        <v>0.66666666666666663</v>
      </c>
      <c r="AF73" s="2">
        <f>AA73/4</f>
        <v>2.5</v>
      </c>
    </row>
    <row r="74" spans="1:32" x14ac:dyDescent="0.25">
      <c r="A74" s="2" t="s">
        <v>89</v>
      </c>
      <c r="B74" s="6">
        <v>42914</v>
      </c>
      <c r="C74" s="2" t="s">
        <v>161</v>
      </c>
      <c r="D74" s="2">
        <v>0</v>
      </c>
      <c r="E74" s="2">
        <v>0</v>
      </c>
      <c r="F74" s="2">
        <v>2</v>
      </c>
      <c r="G74" s="2">
        <v>0</v>
      </c>
      <c r="H74" s="2">
        <v>0</v>
      </c>
      <c r="I74" s="2">
        <v>2</v>
      </c>
      <c r="J74" s="2">
        <v>0</v>
      </c>
      <c r="K74" s="2">
        <v>2</v>
      </c>
      <c r="L74" s="2">
        <v>2</v>
      </c>
      <c r="M74" s="2">
        <v>0</v>
      </c>
      <c r="N74" s="2">
        <v>0</v>
      </c>
      <c r="O74" s="2">
        <v>1</v>
      </c>
      <c r="P74" s="2">
        <v>1</v>
      </c>
      <c r="Q74" s="2">
        <v>4</v>
      </c>
      <c r="R74" s="2">
        <v>4</v>
      </c>
      <c r="S74" s="2">
        <v>0</v>
      </c>
      <c r="T74" s="2">
        <v>0</v>
      </c>
      <c r="U74" s="2">
        <v>4</v>
      </c>
      <c r="V74" s="2">
        <v>0</v>
      </c>
      <c r="W74" s="2">
        <f>G74+M74+R74+U74</f>
        <v>8</v>
      </c>
      <c r="X74" s="2">
        <f>D74+I74+N74+S74</f>
        <v>2</v>
      </c>
      <c r="Y74" s="2">
        <f>H74+L74+O74+V74</f>
        <v>3</v>
      </c>
      <c r="Z74" s="2">
        <f>E74+J74+P74</f>
        <v>1</v>
      </c>
      <c r="AA74" s="2">
        <f>F74+K74+Q74+T74</f>
        <v>8</v>
      </c>
      <c r="AB74" s="2">
        <f>W74/4</f>
        <v>2</v>
      </c>
      <c r="AC74" s="2">
        <f>X74/4</f>
        <v>0.5</v>
      </c>
      <c r="AD74" s="2">
        <f>Y74/4</f>
        <v>0.75</v>
      </c>
      <c r="AE74" s="2">
        <f>Z74/3</f>
        <v>0.33333333333333331</v>
      </c>
      <c r="AF74" s="2">
        <f>AA74/4</f>
        <v>2</v>
      </c>
    </row>
    <row r="75" spans="1:32" x14ac:dyDescent="0.25">
      <c r="A75" s="2" t="s">
        <v>89</v>
      </c>
      <c r="B75" s="3">
        <v>42949</v>
      </c>
      <c r="C75" s="2" t="s">
        <v>85</v>
      </c>
      <c r="D75" s="2">
        <v>0</v>
      </c>
      <c r="E75" s="2">
        <v>0</v>
      </c>
      <c r="F75" s="2">
        <v>0</v>
      </c>
      <c r="G75" s="2">
        <v>2</v>
      </c>
      <c r="H75" s="2">
        <v>0</v>
      </c>
      <c r="I75" s="2">
        <v>0</v>
      </c>
      <c r="J75" s="2">
        <v>0</v>
      </c>
      <c r="K75" s="2">
        <v>2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2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f>G75+M75+R75+U75</f>
        <v>2</v>
      </c>
      <c r="X75" s="2">
        <f>D75+I75+N75+S75</f>
        <v>0</v>
      </c>
      <c r="Y75" s="2">
        <f>H75+L75+O75+V75</f>
        <v>0</v>
      </c>
      <c r="Z75" s="2">
        <f>E75+J75+P75</f>
        <v>0</v>
      </c>
      <c r="AA75" s="2">
        <f>F75+K75+Q75+T75</f>
        <v>4</v>
      </c>
      <c r="AB75" s="2">
        <f>W75/4</f>
        <v>0.5</v>
      </c>
      <c r="AC75" s="2">
        <f>X75/4</f>
        <v>0</v>
      </c>
      <c r="AD75" s="2">
        <f>Y75/4</f>
        <v>0</v>
      </c>
      <c r="AE75" s="2">
        <f>Z75/3</f>
        <v>0</v>
      </c>
      <c r="AF75" s="2">
        <f>AA75/4</f>
        <v>1</v>
      </c>
    </row>
    <row r="76" spans="1:32" x14ac:dyDescent="0.25">
      <c r="A76" s="2" t="s">
        <v>92</v>
      </c>
      <c r="B76" s="3">
        <v>42794</v>
      </c>
      <c r="C76" s="2" t="s">
        <v>37</v>
      </c>
      <c r="D76" s="2">
        <v>0</v>
      </c>
      <c r="E76" s="2">
        <v>0</v>
      </c>
      <c r="F76" s="2">
        <v>4</v>
      </c>
      <c r="G76" s="2">
        <v>3</v>
      </c>
      <c r="H76" s="2">
        <v>0</v>
      </c>
      <c r="I76" s="2">
        <v>0</v>
      </c>
      <c r="J76" s="2">
        <v>1</v>
      </c>
      <c r="K76" s="2">
        <v>2</v>
      </c>
      <c r="L76" s="2">
        <v>0</v>
      </c>
      <c r="M76" s="2">
        <v>3</v>
      </c>
      <c r="N76" s="2">
        <v>0</v>
      </c>
      <c r="O76" s="2">
        <v>0</v>
      </c>
      <c r="P76" s="2">
        <v>0</v>
      </c>
      <c r="Q76" s="2">
        <v>3</v>
      </c>
      <c r="R76" s="2">
        <v>2</v>
      </c>
      <c r="S76" s="2">
        <v>0</v>
      </c>
      <c r="T76" s="2">
        <v>0</v>
      </c>
      <c r="U76" s="2">
        <v>1</v>
      </c>
      <c r="V76" s="2">
        <v>0</v>
      </c>
      <c r="W76" s="2">
        <f>G76+M76+R76+U76</f>
        <v>9</v>
      </c>
      <c r="X76" s="2">
        <f>D76+I76+N76+S76</f>
        <v>0</v>
      </c>
      <c r="Y76" s="2">
        <f>H76+L76+O76+V76</f>
        <v>0</v>
      </c>
      <c r="Z76" s="2">
        <f>E76+J76+P76</f>
        <v>1</v>
      </c>
      <c r="AA76" s="2">
        <f>F76+K76+Q76+T76</f>
        <v>9</v>
      </c>
      <c r="AB76" s="2">
        <f>W76/4</f>
        <v>2.25</v>
      </c>
      <c r="AC76" s="2">
        <f>X76/4</f>
        <v>0</v>
      </c>
      <c r="AD76" s="2">
        <f>Y76/4</f>
        <v>0</v>
      </c>
      <c r="AE76" s="2">
        <f>Z76/3</f>
        <v>0.33333333333333331</v>
      </c>
      <c r="AF76" s="2">
        <f>AA76/4</f>
        <v>2.25</v>
      </c>
    </row>
    <row r="77" spans="1:32" x14ac:dyDescent="0.25">
      <c r="A77" s="2" t="s">
        <v>92</v>
      </c>
      <c r="B77" s="3">
        <v>42963</v>
      </c>
      <c r="C77" s="2" t="s">
        <v>161</v>
      </c>
      <c r="D77" s="2">
        <v>0</v>
      </c>
      <c r="E77" s="2">
        <v>2</v>
      </c>
      <c r="F77" s="2">
        <v>2</v>
      </c>
      <c r="G77" s="2">
        <v>2</v>
      </c>
      <c r="H77" s="2">
        <v>0</v>
      </c>
      <c r="I77" s="2">
        <v>1</v>
      </c>
      <c r="J77" s="2">
        <v>0</v>
      </c>
      <c r="K77" s="2">
        <v>2</v>
      </c>
      <c r="L77" s="2">
        <v>0</v>
      </c>
      <c r="M77" s="2">
        <v>3</v>
      </c>
      <c r="N77" s="2">
        <v>0</v>
      </c>
      <c r="O77" s="2">
        <v>0</v>
      </c>
      <c r="P77" s="2">
        <v>0</v>
      </c>
      <c r="Q77" s="2">
        <v>3</v>
      </c>
      <c r="R77" s="2">
        <v>2</v>
      </c>
      <c r="S77" s="2">
        <v>0</v>
      </c>
      <c r="T77" s="2">
        <v>0</v>
      </c>
      <c r="U77" s="2">
        <v>2</v>
      </c>
      <c r="V77" s="2">
        <v>0</v>
      </c>
      <c r="W77" s="2">
        <f>G77+M77+R77+U77</f>
        <v>9</v>
      </c>
      <c r="X77" s="2">
        <f>D77+I77+N77+S77</f>
        <v>1</v>
      </c>
      <c r="Y77" s="2">
        <f>H77+L77+O77+V77</f>
        <v>0</v>
      </c>
      <c r="Z77" s="2">
        <f>E77+J77+P77</f>
        <v>2</v>
      </c>
      <c r="AA77" s="2">
        <f>F77+K77+Q77+T77</f>
        <v>7</v>
      </c>
      <c r="AB77" s="2">
        <f>W77/4</f>
        <v>2.25</v>
      </c>
      <c r="AC77" s="2">
        <f>X77/4</f>
        <v>0.25</v>
      </c>
      <c r="AD77" s="2">
        <f>Y77/4</f>
        <v>0</v>
      </c>
      <c r="AE77" s="2">
        <f>Z77/3</f>
        <v>0.66666666666666663</v>
      </c>
      <c r="AF77" s="2">
        <f>AA77/4</f>
        <v>1.75</v>
      </c>
    </row>
    <row r="78" spans="1:32" x14ac:dyDescent="0.25">
      <c r="A78" s="2" t="s">
        <v>92</v>
      </c>
      <c r="B78" s="3">
        <v>42998</v>
      </c>
      <c r="C78" s="2" t="s">
        <v>85</v>
      </c>
      <c r="D78" s="2">
        <v>0</v>
      </c>
      <c r="E78" s="2">
        <v>1</v>
      </c>
      <c r="F78" s="2">
        <v>4</v>
      </c>
      <c r="G78" s="2">
        <v>2</v>
      </c>
      <c r="H78" s="2">
        <v>0</v>
      </c>
      <c r="I78" s="2">
        <v>0</v>
      </c>
      <c r="J78" s="2">
        <v>0</v>
      </c>
      <c r="K78" s="2">
        <v>2</v>
      </c>
      <c r="L78" s="2">
        <v>0</v>
      </c>
      <c r="M78" s="2">
        <v>2</v>
      </c>
      <c r="N78" s="2">
        <v>0</v>
      </c>
      <c r="O78" s="2">
        <v>0</v>
      </c>
      <c r="P78" s="2">
        <v>0</v>
      </c>
      <c r="Q78" s="2">
        <v>3</v>
      </c>
      <c r="R78" s="2">
        <v>3</v>
      </c>
      <c r="S78" s="2">
        <v>0</v>
      </c>
      <c r="T78" s="2">
        <v>0</v>
      </c>
      <c r="U78" s="2">
        <v>3</v>
      </c>
      <c r="V78" s="2">
        <v>0</v>
      </c>
      <c r="W78" s="2">
        <f>G78+M78+R78+U78</f>
        <v>10</v>
      </c>
      <c r="X78" s="2">
        <f>D78+I78+N78+S78</f>
        <v>0</v>
      </c>
      <c r="Y78" s="2">
        <f>H78+L78+O78+V78</f>
        <v>0</v>
      </c>
      <c r="Z78" s="2">
        <f>E78+J78+P78</f>
        <v>1</v>
      </c>
      <c r="AA78" s="2">
        <f>F78+K78+Q78+T78</f>
        <v>9</v>
      </c>
      <c r="AB78" s="2">
        <f>W78/4</f>
        <v>2.5</v>
      </c>
      <c r="AC78" s="2">
        <f>X78/4</f>
        <v>0</v>
      </c>
      <c r="AD78" s="2">
        <f>Y78/4</f>
        <v>0</v>
      </c>
      <c r="AE78" s="2">
        <f>Z78/3</f>
        <v>0.33333333333333331</v>
      </c>
      <c r="AF78" s="2">
        <f>AA78/4</f>
        <v>2.25</v>
      </c>
    </row>
    <row r="79" spans="1:32" x14ac:dyDescent="0.25">
      <c r="A79" s="2" t="s">
        <v>90</v>
      </c>
      <c r="B79" s="3">
        <v>42808</v>
      </c>
      <c r="C79" s="2" t="s">
        <v>37</v>
      </c>
      <c r="D79" s="2">
        <v>0</v>
      </c>
      <c r="E79" s="2">
        <v>1</v>
      </c>
      <c r="F79" s="2">
        <v>3</v>
      </c>
      <c r="G79" s="2">
        <v>3</v>
      </c>
      <c r="H79" s="2">
        <v>0</v>
      </c>
      <c r="I79" s="2">
        <v>0</v>
      </c>
      <c r="J79" s="2">
        <v>1</v>
      </c>
      <c r="K79" s="2">
        <v>4</v>
      </c>
      <c r="L79" s="2">
        <v>0</v>
      </c>
      <c r="M79" s="2">
        <v>4</v>
      </c>
      <c r="N79" s="2">
        <v>0</v>
      </c>
      <c r="O79" s="2">
        <v>0</v>
      </c>
      <c r="P79" s="2">
        <v>0</v>
      </c>
      <c r="Q79" s="2">
        <v>4</v>
      </c>
      <c r="R79" s="2">
        <v>3</v>
      </c>
      <c r="T79" s="2">
        <v>2</v>
      </c>
      <c r="U79" s="2">
        <v>3</v>
      </c>
      <c r="V79" s="2">
        <v>0</v>
      </c>
      <c r="W79" s="2">
        <f>G79+M79+R79+U79</f>
        <v>13</v>
      </c>
      <c r="X79" s="2">
        <f>D79+I79+N79+S79</f>
        <v>0</v>
      </c>
      <c r="Y79" s="2">
        <f>H79+L79+O79+V79</f>
        <v>0</v>
      </c>
      <c r="Z79" s="2">
        <f>E79+J79+P79</f>
        <v>2</v>
      </c>
      <c r="AA79" s="2">
        <f>F79+K79+Q79+T79</f>
        <v>13</v>
      </c>
      <c r="AB79" s="2">
        <f>W79/4</f>
        <v>3.25</v>
      </c>
      <c r="AC79" s="2">
        <f>X79/4</f>
        <v>0</v>
      </c>
      <c r="AD79" s="2">
        <f>Y79/4</f>
        <v>0</v>
      </c>
      <c r="AE79" s="2">
        <f>Z79/3</f>
        <v>0.66666666666666663</v>
      </c>
      <c r="AF79" s="2">
        <f>AA79/4</f>
        <v>3.25</v>
      </c>
    </row>
    <row r="80" spans="1:32" x14ac:dyDescent="0.25">
      <c r="A80" s="2" t="s">
        <v>90</v>
      </c>
      <c r="B80" s="3">
        <v>42943</v>
      </c>
      <c r="C80" s="2" t="s">
        <v>161</v>
      </c>
      <c r="D80" s="2">
        <v>0</v>
      </c>
      <c r="E80" s="2">
        <v>0</v>
      </c>
      <c r="F80" s="2">
        <v>2</v>
      </c>
      <c r="G80" s="2">
        <v>2</v>
      </c>
      <c r="H80" s="2">
        <v>0</v>
      </c>
      <c r="I80" s="2">
        <v>0</v>
      </c>
      <c r="J80" s="2">
        <v>0</v>
      </c>
      <c r="K80" s="2">
        <v>3</v>
      </c>
      <c r="L80" s="2">
        <v>0</v>
      </c>
      <c r="M80" s="2">
        <v>3</v>
      </c>
      <c r="N80" s="2">
        <v>0</v>
      </c>
      <c r="O80" s="2">
        <v>0</v>
      </c>
      <c r="P80" s="2">
        <v>0</v>
      </c>
      <c r="Q80" s="2">
        <v>4</v>
      </c>
      <c r="R80" s="2">
        <v>3</v>
      </c>
      <c r="S80" s="2">
        <v>0</v>
      </c>
      <c r="T80" s="2">
        <v>1</v>
      </c>
      <c r="U80" s="2">
        <v>1</v>
      </c>
      <c r="V80" s="2">
        <v>0</v>
      </c>
      <c r="W80" s="2">
        <f>G80+M80+R80+U80</f>
        <v>9</v>
      </c>
      <c r="X80" s="2">
        <f>D80+I80+N80+S80</f>
        <v>0</v>
      </c>
      <c r="Y80" s="2">
        <f>H80+L80+O80+V80</f>
        <v>0</v>
      </c>
      <c r="Z80" s="2">
        <f>E80+J80+P80</f>
        <v>0</v>
      </c>
      <c r="AA80" s="2">
        <f>F80+K80+Q80+T80</f>
        <v>10</v>
      </c>
      <c r="AB80" s="2">
        <f>W80/4</f>
        <v>2.25</v>
      </c>
      <c r="AC80" s="2">
        <f>X80/4</f>
        <v>0</v>
      </c>
      <c r="AD80" s="2">
        <f>Y80/4</f>
        <v>0</v>
      </c>
      <c r="AE80" s="2">
        <f>Z80/3</f>
        <v>0</v>
      </c>
      <c r="AF80" s="2">
        <f>AA80/4</f>
        <v>2.5</v>
      </c>
    </row>
    <row r="81" spans="1:32" x14ac:dyDescent="0.25">
      <c r="A81" s="2" t="s">
        <v>90</v>
      </c>
      <c r="B81" s="3">
        <v>42984</v>
      </c>
      <c r="C81" s="2" t="s">
        <v>85</v>
      </c>
      <c r="D81" s="2">
        <v>0</v>
      </c>
      <c r="E81" s="2">
        <v>0</v>
      </c>
      <c r="F81" s="2">
        <v>2</v>
      </c>
      <c r="G81" s="2">
        <v>2</v>
      </c>
      <c r="H81" s="2">
        <v>0</v>
      </c>
      <c r="I81" s="2">
        <v>0</v>
      </c>
      <c r="J81" s="2">
        <v>0</v>
      </c>
      <c r="K81" s="2">
        <v>4</v>
      </c>
      <c r="L81" s="2">
        <v>0</v>
      </c>
      <c r="M81" s="2">
        <v>3</v>
      </c>
      <c r="N81" s="2">
        <v>0</v>
      </c>
      <c r="O81" s="2">
        <v>0</v>
      </c>
      <c r="P81" s="2">
        <v>0</v>
      </c>
      <c r="Q81" s="2">
        <v>3</v>
      </c>
      <c r="R81" s="2">
        <v>3</v>
      </c>
      <c r="S81" s="2">
        <v>0</v>
      </c>
      <c r="T81" s="2">
        <v>0</v>
      </c>
      <c r="U81" s="2">
        <v>1</v>
      </c>
      <c r="V81" s="2">
        <v>0</v>
      </c>
      <c r="W81" s="2">
        <f>G81+M81+R81+U81</f>
        <v>9</v>
      </c>
      <c r="X81" s="2">
        <f>D81+I81+N81+S81</f>
        <v>0</v>
      </c>
      <c r="Y81" s="2">
        <f>H81+L81+O81+V81</f>
        <v>0</v>
      </c>
      <c r="Z81" s="2">
        <f>E81+J81+P81</f>
        <v>0</v>
      </c>
      <c r="AA81" s="2">
        <f>F81+K81+Q81+T81</f>
        <v>9</v>
      </c>
      <c r="AB81" s="2">
        <f>W81/4</f>
        <v>2.25</v>
      </c>
      <c r="AC81" s="2">
        <f>X81/4</f>
        <v>0</v>
      </c>
      <c r="AD81" s="2">
        <f>Y81/4</f>
        <v>0</v>
      </c>
      <c r="AE81" s="2">
        <f>Z81/3</f>
        <v>0</v>
      </c>
      <c r="AF81" s="2">
        <f>AA81/4</f>
        <v>2.25</v>
      </c>
    </row>
    <row r="82" spans="1:32" x14ac:dyDescent="0.25">
      <c r="A82" s="2" t="s">
        <v>108</v>
      </c>
      <c r="B82" s="3">
        <v>42810</v>
      </c>
      <c r="C82" s="2" t="s">
        <v>37</v>
      </c>
      <c r="D82" s="2">
        <v>1</v>
      </c>
      <c r="E82" s="2">
        <v>1</v>
      </c>
      <c r="F82" s="2">
        <v>3</v>
      </c>
      <c r="G82" s="2">
        <v>2</v>
      </c>
      <c r="H82" s="2">
        <v>1</v>
      </c>
      <c r="I82" s="2">
        <v>4</v>
      </c>
      <c r="J82" s="2">
        <v>1</v>
      </c>
      <c r="K82" s="2">
        <v>3</v>
      </c>
      <c r="L82" s="2">
        <v>1</v>
      </c>
      <c r="M82" s="2">
        <v>2</v>
      </c>
      <c r="N82" s="2">
        <v>1</v>
      </c>
      <c r="O82" s="2">
        <v>1</v>
      </c>
      <c r="P82" s="2">
        <v>1</v>
      </c>
      <c r="Q82" s="2">
        <v>3</v>
      </c>
      <c r="R82" s="2">
        <v>2</v>
      </c>
      <c r="S82" s="2">
        <v>1</v>
      </c>
      <c r="U82" s="2">
        <v>0</v>
      </c>
      <c r="V82" s="2">
        <v>1</v>
      </c>
      <c r="W82" s="2">
        <f>G82+M82+R82+U82</f>
        <v>6</v>
      </c>
      <c r="X82" s="2">
        <f>D82+I82+N82+S82</f>
        <v>7</v>
      </c>
      <c r="Y82" s="2">
        <f>H82+L82+O82+V82</f>
        <v>4</v>
      </c>
      <c r="Z82" s="2">
        <f>E82+J82+P82</f>
        <v>3</v>
      </c>
      <c r="AA82" s="2">
        <f>F82+K82+Q82+T82</f>
        <v>9</v>
      </c>
      <c r="AB82" s="2">
        <f>W82/4</f>
        <v>1.5</v>
      </c>
      <c r="AC82" s="2">
        <f>X82/4</f>
        <v>1.75</v>
      </c>
      <c r="AD82" s="2">
        <f>Y82/4</f>
        <v>1</v>
      </c>
      <c r="AE82" s="2">
        <f>Z82/3</f>
        <v>1</v>
      </c>
      <c r="AF82" s="2">
        <f>AA82/4</f>
        <v>2.25</v>
      </c>
    </row>
    <row r="83" spans="1:32" x14ac:dyDescent="0.25">
      <c r="A83" s="2" t="s">
        <v>108</v>
      </c>
      <c r="B83" s="3">
        <v>42970</v>
      </c>
      <c r="C83" s="2" t="s">
        <v>161</v>
      </c>
      <c r="D83" s="2">
        <v>3</v>
      </c>
      <c r="E83" s="2">
        <v>0</v>
      </c>
      <c r="F83" s="2">
        <v>2</v>
      </c>
      <c r="G83" s="2">
        <v>1</v>
      </c>
      <c r="H83" s="2">
        <v>0</v>
      </c>
      <c r="I83" s="2">
        <v>2</v>
      </c>
      <c r="J83" s="2">
        <v>0</v>
      </c>
      <c r="K83" s="2">
        <v>2</v>
      </c>
      <c r="L83" s="2">
        <v>0</v>
      </c>
      <c r="M83" s="2">
        <v>2</v>
      </c>
      <c r="N83" s="2">
        <v>0</v>
      </c>
      <c r="O83" s="2">
        <v>0</v>
      </c>
      <c r="P83" s="2">
        <v>0</v>
      </c>
      <c r="Q83" s="2">
        <v>3</v>
      </c>
      <c r="R83" s="2">
        <v>0</v>
      </c>
      <c r="S83" s="2">
        <v>4</v>
      </c>
      <c r="T83" s="2">
        <v>0</v>
      </c>
      <c r="U83" s="2">
        <v>0</v>
      </c>
      <c r="V83" s="2">
        <v>0</v>
      </c>
      <c r="W83" s="2">
        <f>G83+M83+R83+U83</f>
        <v>3</v>
      </c>
      <c r="X83" s="2">
        <f>D83+I83+N83+S83</f>
        <v>9</v>
      </c>
      <c r="Y83" s="2">
        <f>H83+L83+O83+V83</f>
        <v>0</v>
      </c>
      <c r="Z83" s="2">
        <f>E83+J83+P83</f>
        <v>0</v>
      </c>
      <c r="AA83" s="2">
        <f>F83+K83+Q83+T83</f>
        <v>7</v>
      </c>
      <c r="AB83" s="2">
        <f>W83/4</f>
        <v>0.75</v>
      </c>
      <c r="AC83" s="2">
        <f>X83/4</f>
        <v>2.25</v>
      </c>
      <c r="AD83" s="2">
        <f>Y83/4</f>
        <v>0</v>
      </c>
      <c r="AE83" s="2">
        <f>Z83/3</f>
        <v>0</v>
      </c>
      <c r="AF83" s="2">
        <f>AA83/4</f>
        <v>1.75</v>
      </c>
    </row>
    <row r="84" spans="1:32" x14ac:dyDescent="0.25">
      <c r="A84" s="2" t="s">
        <v>108</v>
      </c>
      <c r="B84" s="3">
        <v>43018</v>
      </c>
      <c r="C84" s="2" t="s">
        <v>85</v>
      </c>
      <c r="D84" s="2">
        <v>2</v>
      </c>
      <c r="E84" s="2">
        <v>0</v>
      </c>
      <c r="F84" s="2">
        <v>2</v>
      </c>
      <c r="G84" s="2">
        <v>1</v>
      </c>
      <c r="H84" s="2">
        <v>0</v>
      </c>
      <c r="I84" s="2">
        <v>2</v>
      </c>
      <c r="J84" s="2">
        <v>0</v>
      </c>
      <c r="K84" s="2">
        <v>2</v>
      </c>
      <c r="L84" s="2">
        <v>0</v>
      </c>
      <c r="M84" s="2">
        <v>2</v>
      </c>
      <c r="N84" s="2">
        <v>2</v>
      </c>
      <c r="O84" s="2">
        <v>0</v>
      </c>
      <c r="P84" s="2">
        <v>0</v>
      </c>
      <c r="Q84" s="2">
        <v>2</v>
      </c>
      <c r="R84" s="2">
        <v>1</v>
      </c>
      <c r="S84" s="2">
        <v>2</v>
      </c>
      <c r="T84" s="2">
        <v>0</v>
      </c>
      <c r="U84" s="2">
        <v>1</v>
      </c>
      <c r="V84" s="2">
        <v>0</v>
      </c>
      <c r="W84" s="2">
        <f>G84+M84+R84+U84</f>
        <v>5</v>
      </c>
      <c r="X84" s="2">
        <f>D84+I84+N84+S84</f>
        <v>8</v>
      </c>
      <c r="Y84" s="2">
        <f>H84+L84+O84+V84</f>
        <v>0</v>
      </c>
      <c r="Z84" s="2">
        <f>E84+J84+P84</f>
        <v>0</v>
      </c>
      <c r="AA84" s="2">
        <f>F84+K84+Q84+T84</f>
        <v>6</v>
      </c>
      <c r="AB84" s="2">
        <f>W84/4</f>
        <v>1.25</v>
      </c>
      <c r="AC84" s="2">
        <f>X84/4</f>
        <v>2</v>
      </c>
      <c r="AD84" s="2">
        <f>Y84/4</f>
        <v>0</v>
      </c>
      <c r="AE84" s="2">
        <f>Z84/3</f>
        <v>0</v>
      </c>
      <c r="AF84" s="2">
        <f>AA84/4</f>
        <v>1.5</v>
      </c>
    </row>
    <row r="85" spans="1:32" x14ac:dyDescent="0.25">
      <c r="A85" s="2" t="s">
        <v>95</v>
      </c>
      <c r="B85" s="3">
        <v>42880</v>
      </c>
      <c r="C85" s="2" t="s">
        <v>37</v>
      </c>
      <c r="D85" s="2">
        <v>0</v>
      </c>
      <c r="E85" s="2">
        <v>4</v>
      </c>
      <c r="F85" s="2">
        <v>4</v>
      </c>
      <c r="G85" s="2">
        <v>4</v>
      </c>
      <c r="H85" s="2">
        <v>0</v>
      </c>
      <c r="I85" s="2">
        <v>0</v>
      </c>
      <c r="J85" s="2">
        <v>4</v>
      </c>
      <c r="K85" s="2">
        <v>2</v>
      </c>
      <c r="L85" s="2">
        <v>4</v>
      </c>
      <c r="M85" s="2">
        <v>4</v>
      </c>
      <c r="N85" s="2">
        <v>0</v>
      </c>
      <c r="O85" s="2">
        <v>4</v>
      </c>
      <c r="P85" s="2">
        <v>2</v>
      </c>
      <c r="Q85" s="2">
        <v>4</v>
      </c>
      <c r="R85" s="2">
        <v>4</v>
      </c>
      <c r="S85" s="2">
        <v>1</v>
      </c>
      <c r="T85" s="2">
        <v>2</v>
      </c>
      <c r="U85" s="2">
        <v>2</v>
      </c>
      <c r="V85" s="2">
        <v>0</v>
      </c>
      <c r="W85" s="2">
        <f>G85+M85+R85+U85</f>
        <v>14</v>
      </c>
      <c r="X85" s="2">
        <f>D85+I85+N85+S85</f>
        <v>1</v>
      </c>
      <c r="Y85" s="2">
        <f>H85+L85+O85+V85</f>
        <v>8</v>
      </c>
      <c r="Z85" s="2">
        <f>E85+J85+P85</f>
        <v>10</v>
      </c>
      <c r="AA85" s="2">
        <f>F85+K85+Q85+T85</f>
        <v>12</v>
      </c>
      <c r="AB85" s="2">
        <f>W85/4</f>
        <v>3.5</v>
      </c>
      <c r="AC85" s="2">
        <f>X85/4</f>
        <v>0.25</v>
      </c>
      <c r="AD85" s="2">
        <f>Y85/4</f>
        <v>2</v>
      </c>
      <c r="AE85" s="2">
        <f>Z85/3</f>
        <v>3.3333333333333335</v>
      </c>
      <c r="AF85" s="2">
        <f>AA85/4</f>
        <v>3</v>
      </c>
    </row>
    <row r="86" spans="1:32" x14ac:dyDescent="0.25">
      <c r="A86" s="2" t="s">
        <v>95</v>
      </c>
      <c r="B86" s="3">
        <v>42984</v>
      </c>
      <c r="C86" s="2" t="s">
        <v>161</v>
      </c>
      <c r="D86" s="2">
        <v>0</v>
      </c>
      <c r="E86" s="2">
        <v>2</v>
      </c>
      <c r="F86" s="2">
        <v>4</v>
      </c>
      <c r="G86" s="2">
        <v>4</v>
      </c>
      <c r="H86" s="2">
        <v>0</v>
      </c>
      <c r="I86" s="2">
        <v>0</v>
      </c>
      <c r="J86" s="2">
        <v>1</v>
      </c>
      <c r="L86" s="2">
        <v>0</v>
      </c>
      <c r="M86" s="2">
        <v>2</v>
      </c>
      <c r="N86" s="2">
        <v>0</v>
      </c>
      <c r="O86" s="2">
        <v>0</v>
      </c>
      <c r="P86" s="2">
        <v>0</v>
      </c>
      <c r="Q86" s="2">
        <v>4</v>
      </c>
      <c r="R86" s="2">
        <v>4</v>
      </c>
      <c r="S86" s="2">
        <v>4</v>
      </c>
      <c r="T86" s="2">
        <v>0</v>
      </c>
      <c r="U86" s="2">
        <v>4</v>
      </c>
      <c r="V86" s="2">
        <v>0</v>
      </c>
      <c r="W86" s="2">
        <f>G86+M86+R86+U86</f>
        <v>14</v>
      </c>
      <c r="X86" s="2">
        <f>D86+I86+N86+S86</f>
        <v>4</v>
      </c>
      <c r="Y86" s="2">
        <f>H86+L86+O86+V86</f>
        <v>0</v>
      </c>
      <c r="Z86" s="2">
        <f>E86+J86+P86</f>
        <v>3</v>
      </c>
      <c r="AA86" s="2">
        <f>F86+K86+Q86+T86</f>
        <v>8</v>
      </c>
      <c r="AB86" s="2">
        <f>W86/4</f>
        <v>3.5</v>
      </c>
      <c r="AC86" s="2">
        <f>X86/4</f>
        <v>1</v>
      </c>
      <c r="AD86" s="2">
        <f>Y86/4</f>
        <v>0</v>
      </c>
      <c r="AE86" s="2">
        <f>Z86/3</f>
        <v>1</v>
      </c>
      <c r="AF86" s="2">
        <f>AA86/4</f>
        <v>2</v>
      </c>
    </row>
    <row r="87" spans="1:32" x14ac:dyDescent="0.25">
      <c r="A87" s="2" t="s">
        <v>95</v>
      </c>
      <c r="B87" s="3">
        <v>43012</v>
      </c>
      <c r="C87" s="2" t="s">
        <v>85</v>
      </c>
      <c r="D87" s="2">
        <v>0</v>
      </c>
      <c r="E87" s="2">
        <v>0</v>
      </c>
      <c r="F87" s="2">
        <v>4</v>
      </c>
      <c r="G87" s="2">
        <v>4</v>
      </c>
      <c r="H87" s="2">
        <v>0</v>
      </c>
      <c r="I87" s="2">
        <v>0</v>
      </c>
      <c r="J87" s="2">
        <v>0</v>
      </c>
      <c r="K87" s="2">
        <v>4</v>
      </c>
      <c r="L87" s="2">
        <v>0</v>
      </c>
      <c r="M87" s="2">
        <v>4</v>
      </c>
      <c r="N87" s="2">
        <v>0</v>
      </c>
      <c r="O87" s="2">
        <v>0</v>
      </c>
      <c r="P87" s="2">
        <v>0</v>
      </c>
      <c r="Q87" s="2">
        <v>2</v>
      </c>
      <c r="S87" s="2">
        <v>0</v>
      </c>
      <c r="T87" s="2">
        <v>0</v>
      </c>
      <c r="U87" s="2">
        <v>4</v>
      </c>
      <c r="V87" s="2">
        <v>0</v>
      </c>
      <c r="W87" s="2">
        <f>G87+M87+R87+U87</f>
        <v>12</v>
      </c>
      <c r="X87" s="2">
        <f>D87+I87+N87+S87</f>
        <v>0</v>
      </c>
      <c r="Y87" s="2">
        <f>H87+L87+O87+V87</f>
        <v>0</v>
      </c>
      <c r="Z87" s="2">
        <f>E87+J87+P87</f>
        <v>0</v>
      </c>
      <c r="AA87" s="2">
        <f>F87+K87+Q87+T87</f>
        <v>10</v>
      </c>
      <c r="AB87" s="2">
        <f>W87/4</f>
        <v>3</v>
      </c>
      <c r="AC87" s="2">
        <f>X87/4</f>
        <v>0</v>
      </c>
      <c r="AD87" s="2">
        <f>Y87/4</f>
        <v>0</v>
      </c>
      <c r="AE87" s="2">
        <f>Z87/3</f>
        <v>0</v>
      </c>
      <c r="AF87" s="2">
        <f>AA87/4</f>
        <v>2.5</v>
      </c>
    </row>
    <row r="88" spans="1:32" x14ac:dyDescent="0.25">
      <c r="A88" s="2" t="s">
        <v>96</v>
      </c>
      <c r="B88" s="3">
        <v>42889</v>
      </c>
      <c r="C88" s="2" t="s">
        <v>37</v>
      </c>
      <c r="D88" s="2">
        <v>1</v>
      </c>
      <c r="E88" s="2">
        <v>0</v>
      </c>
      <c r="F88" s="2">
        <v>4</v>
      </c>
      <c r="G88" s="2">
        <v>3</v>
      </c>
      <c r="H88" s="2">
        <v>0</v>
      </c>
      <c r="I88" s="2">
        <v>1</v>
      </c>
      <c r="J88" s="2">
        <v>3</v>
      </c>
      <c r="K88" s="2">
        <v>4</v>
      </c>
      <c r="L88" s="2">
        <v>0</v>
      </c>
      <c r="M88" s="2">
        <v>4</v>
      </c>
      <c r="N88" s="2">
        <v>0</v>
      </c>
      <c r="O88" s="2">
        <v>0</v>
      </c>
      <c r="P88" s="2">
        <v>0</v>
      </c>
      <c r="Q88" s="2">
        <v>4</v>
      </c>
      <c r="R88" s="2">
        <v>4</v>
      </c>
      <c r="S88" s="2">
        <v>1</v>
      </c>
      <c r="T88" s="2">
        <v>2</v>
      </c>
      <c r="U88" s="2">
        <v>4</v>
      </c>
      <c r="V88" s="2">
        <v>0</v>
      </c>
      <c r="W88" s="2">
        <f>G88+M88+R88+U88</f>
        <v>15</v>
      </c>
      <c r="X88" s="2">
        <f>D88+I88+N88+S88</f>
        <v>3</v>
      </c>
      <c r="Y88" s="2">
        <f>H88+L88+O88+V88</f>
        <v>0</v>
      </c>
      <c r="Z88" s="2">
        <f>E88+J88+P88</f>
        <v>3</v>
      </c>
      <c r="AA88" s="2">
        <f>F88+K88+Q88+T88</f>
        <v>14</v>
      </c>
      <c r="AB88" s="2">
        <f>W88/4</f>
        <v>3.75</v>
      </c>
      <c r="AC88" s="2">
        <f>X88/4</f>
        <v>0.75</v>
      </c>
      <c r="AD88" s="2">
        <f>Y88/4</f>
        <v>0</v>
      </c>
      <c r="AE88" s="2">
        <f>Z88/3</f>
        <v>1</v>
      </c>
      <c r="AF88" s="2">
        <f>AA88/4</f>
        <v>3.5</v>
      </c>
    </row>
    <row r="89" spans="1:32" x14ac:dyDescent="0.25">
      <c r="A89" s="2" t="s">
        <v>96</v>
      </c>
      <c r="B89" s="3">
        <v>42971</v>
      </c>
      <c r="C89" s="2" t="s">
        <v>161</v>
      </c>
      <c r="D89" s="2">
        <v>2</v>
      </c>
      <c r="E89" s="2">
        <v>1</v>
      </c>
      <c r="F89" s="2">
        <v>3</v>
      </c>
      <c r="G89" s="2">
        <v>2</v>
      </c>
      <c r="H89" s="2">
        <v>0</v>
      </c>
      <c r="I89" s="2">
        <v>0</v>
      </c>
      <c r="J89" s="2">
        <v>0</v>
      </c>
      <c r="K89" s="2">
        <v>4</v>
      </c>
      <c r="L89" s="2">
        <v>2</v>
      </c>
      <c r="M89" s="2">
        <v>4</v>
      </c>
      <c r="N89" s="2">
        <v>0</v>
      </c>
      <c r="O89" s="2">
        <v>0</v>
      </c>
      <c r="P89" s="2">
        <v>4</v>
      </c>
      <c r="Q89" s="2">
        <v>3</v>
      </c>
      <c r="R89" s="2">
        <v>3</v>
      </c>
      <c r="S89" s="2">
        <v>0</v>
      </c>
      <c r="T89" s="2">
        <v>3</v>
      </c>
      <c r="U89" s="2">
        <v>4</v>
      </c>
      <c r="V89" s="2">
        <v>0</v>
      </c>
      <c r="W89" s="2">
        <f>G89+M89+R89+U89</f>
        <v>13</v>
      </c>
      <c r="X89" s="2">
        <f>D89+I89+N89+S89</f>
        <v>2</v>
      </c>
      <c r="Y89" s="2">
        <f>H89+L89+O89+V89</f>
        <v>2</v>
      </c>
      <c r="Z89" s="2">
        <f>E89+J89+P89</f>
        <v>5</v>
      </c>
      <c r="AA89" s="2">
        <f>F89+K89+Q89+T89</f>
        <v>13</v>
      </c>
      <c r="AB89" s="2">
        <f>W89/4</f>
        <v>3.25</v>
      </c>
      <c r="AC89" s="2">
        <f>X89/4</f>
        <v>0.5</v>
      </c>
      <c r="AD89" s="2">
        <f>Y89/4</f>
        <v>0.5</v>
      </c>
      <c r="AE89" s="2">
        <f>Z89/3</f>
        <v>1.6666666666666667</v>
      </c>
      <c r="AF89" s="2">
        <f>AA89/4</f>
        <v>3.25</v>
      </c>
    </row>
    <row r="90" spans="1:32" x14ac:dyDescent="0.25">
      <c r="A90" s="2" t="s">
        <v>96</v>
      </c>
      <c r="B90" s="3">
        <v>43013</v>
      </c>
      <c r="C90" s="2" t="s">
        <v>85</v>
      </c>
      <c r="D90" s="2">
        <v>0</v>
      </c>
      <c r="E90" s="2">
        <v>3</v>
      </c>
      <c r="F90" s="2">
        <v>3</v>
      </c>
      <c r="G90" s="2">
        <v>1</v>
      </c>
      <c r="H90" s="2">
        <v>0</v>
      </c>
      <c r="I90" s="2">
        <v>0</v>
      </c>
      <c r="J90" s="2">
        <v>3</v>
      </c>
      <c r="K90" s="2">
        <v>3</v>
      </c>
      <c r="L90" s="2">
        <v>0</v>
      </c>
      <c r="M90" s="2">
        <v>4</v>
      </c>
      <c r="N90" s="2">
        <v>0</v>
      </c>
      <c r="O90" s="2">
        <v>0</v>
      </c>
      <c r="P90" s="2">
        <v>3</v>
      </c>
      <c r="Q90" s="2">
        <v>4</v>
      </c>
      <c r="R90" s="2">
        <v>4</v>
      </c>
      <c r="S90" s="2">
        <v>0</v>
      </c>
      <c r="T90" s="2">
        <v>3</v>
      </c>
      <c r="U90" s="2">
        <v>3</v>
      </c>
      <c r="V90" s="2">
        <v>0</v>
      </c>
      <c r="W90" s="2">
        <f>G90+M90+R90+U90</f>
        <v>12</v>
      </c>
      <c r="X90" s="2">
        <f>D90+I90+N90+S90</f>
        <v>0</v>
      </c>
      <c r="Y90" s="2">
        <f>H90+L90+O90+V90</f>
        <v>0</v>
      </c>
      <c r="Z90" s="2">
        <f>E90+J90+P90</f>
        <v>9</v>
      </c>
      <c r="AA90" s="2">
        <f>F90+K90+Q90+T90</f>
        <v>13</v>
      </c>
      <c r="AB90" s="2">
        <f>W90/4</f>
        <v>3</v>
      </c>
      <c r="AC90" s="2">
        <f>X90/4</f>
        <v>0</v>
      </c>
      <c r="AD90" s="2">
        <f>Y90/4</f>
        <v>0</v>
      </c>
      <c r="AE90" s="2">
        <f>Z90/3</f>
        <v>3</v>
      </c>
      <c r="AF90" s="2">
        <f>AA90/4</f>
        <v>3.25</v>
      </c>
    </row>
    <row r="91" spans="1:32" x14ac:dyDescent="0.25">
      <c r="A91" s="2" t="s">
        <v>113</v>
      </c>
      <c r="B91" s="3">
        <v>42902</v>
      </c>
      <c r="C91" s="2" t="s">
        <v>37</v>
      </c>
      <c r="D91" s="2">
        <v>0</v>
      </c>
      <c r="E91" s="2">
        <v>0</v>
      </c>
      <c r="F91" s="2">
        <v>2</v>
      </c>
      <c r="G91" s="2">
        <v>3</v>
      </c>
      <c r="H91" s="2">
        <v>0</v>
      </c>
      <c r="I91" s="2">
        <v>1</v>
      </c>
      <c r="J91" s="2">
        <v>0</v>
      </c>
      <c r="K91" s="2">
        <v>2</v>
      </c>
      <c r="L91" s="2">
        <v>0</v>
      </c>
      <c r="M91" s="2">
        <v>1</v>
      </c>
      <c r="N91" s="2">
        <v>0</v>
      </c>
      <c r="O91" s="2">
        <v>0</v>
      </c>
      <c r="P91" s="2">
        <v>0</v>
      </c>
      <c r="Q91" s="2">
        <v>2</v>
      </c>
      <c r="R91" s="2">
        <v>3</v>
      </c>
      <c r="S91" s="2">
        <v>2</v>
      </c>
      <c r="T91" s="2">
        <v>0</v>
      </c>
      <c r="U91" s="2">
        <v>3</v>
      </c>
      <c r="V91" s="2">
        <v>0</v>
      </c>
      <c r="W91" s="2">
        <f>G91+M91+R91+U91</f>
        <v>10</v>
      </c>
      <c r="X91" s="2">
        <f>D91+I91+N91+S91</f>
        <v>3</v>
      </c>
      <c r="Y91" s="2">
        <f>H91+L91+O91+V91</f>
        <v>0</v>
      </c>
      <c r="Z91" s="2">
        <f>E91+J91+P91</f>
        <v>0</v>
      </c>
      <c r="AA91" s="2">
        <f>F91+K91+Q91+T91</f>
        <v>6</v>
      </c>
      <c r="AB91" s="2">
        <f>W91/4</f>
        <v>2.5</v>
      </c>
      <c r="AC91" s="2">
        <f>X91/4</f>
        <v>0.75</v>
      </c>
      <c r="AD91" s="2">
        <f>Y91/4</f>
        <v>0</v>
      </c>
      <c r="AE91" s="2">
        <f>Z91/3</f>
        <v>0</v>
      </c>
      <c r="AF91" s="2">
        <f>AA91/4</f>
        <v>1.5</v>
      </c>
    </row>
    <row r="92" spans="1:32" x14ac:dyDescent="0.25">
      <c r="A92" s="2" t="s">
        <v>113</v>
      </c>
      <c r="B92" s="3">
        <v>42996</v>
      </c>
      <c r="C92" s="2" t="s">
        <v>161</v>
      </c>
      <c r="D92" s="2">
        <v>0</v>
      </c>
      <c r="E92" s="2">
        <v>0</v>
      </c>
      <c r="F92" s="2">
        <v>0</v>
      </c>
      <c r="G92" s="2">
        <v>4</v>
      </c>
      <c r="H92" s="2">
        <v>4</v>
      </c>
      <c r="I92" s="2">
        <v>0</v>
      </c>
      <c r="J92" s="2">
        <v>0</v>
      </c>
      <c r="K92" s="2">
        <v>0</v>
      </c>
      <c r="L92" s="2">
        <v>0</v>
      </c>
      <c r="M92" s="2">
        <v>3</v>
      </c>
      <c r="N92" s="2">
        <v>0</v>
      </c>
      <c r="O92" s="2">
        <v>3</v>
      </c>
      <c r="P92" s="2">
        <v>0</v>
      </c>
      <c r="Q92" s="2">
        <v>0</v>
      </c>
      <c r="R92" s="2">
        <v>3</v>
      </c>
      <c r="S92" s="2">
        <v>0</v>
      </c>
      <c r="T92" s="2">
        <v>2</v>
      </c>
      <c r="U92" s="2">
        <v>1</v>
      </c>
      <c r="V92" s="2">
        <v>0</v>
      </c>
      <c r="W92" s="2">
        <f>G92+M92+R92+U92</f>
        <v>11</v>
      </c>
      <c r="X92" s="2">
        <f>D92+I92+N92+S92</f>
        <v>0</v>
      </c>
      <c r="Y92" s="2">
        <f>H92+L92+O92+V92</f>
        <v>7</v>
      </c>
      <c r="Z92" s="2">
        <f>E92+J92+P92</f>
        <v>0</v>
      </c>
      <c r="AA92" s="2">
        <f>F92+K92+Q92+T92</f>
        <v>2</v>
      </c>
      <c r="AB92" s="2">
        <f>W92/4</f>
        <v>2.75</v>
      </c>
      <c r="AC92" s="2">
        <f>X92/4</f>
        <v>0</v>
      </c>
      <c r="AD92" s="2">
        <f>Y92/4</f>
        <v>1.75</v>
      </c>
      <c r="AE92" s="2">
        <f>Z92/3</f>
        <v>0</v>
      </c>
      <c r="AF92" s="2">
        <f>AA92/4</f>
        <v>0.5</v>
      </c>
    </row>
    <row r="93" spans="1:32" x14ac:dyDescent="0.25">
      <c r="A93" s="2" t="s">
        <v>113</v>
      </c>
      <c r="B93" s="3">
        <v>43034</v>
      </c>
      <c r="C93" s="2" t="s">
        <v>85</v>
      </c>
      <c r="D93" s="2">
        <v>0</v>
      </c>
      <c r="E93" s="2">
        <v>0</v>
      </c>
      <c r="F93" s="2">
        <v>0</v>
      </c>
      <c r="G93" s="2">
        <v>4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4</v>
      </c>
      <c r="N93" s="2">
        <v>0</v>
      </c>
      <c r="O93" s="2">
        <v>0</v>
      </c>
      <c r="P93" s="2">
        <v>0</v>
      </c>
      <c r="Q93" s="2">
        <v>3</v>
      </c>
      <c r="R93" s="2">
        <v>4</v>
      </c>
      <c r="S93" s="2">
        <v>0</v>
      </c>
      <c r="T93" s="2">
        <v>4</v>
      </c>
      <c r="U93" s="2">
        <v>4</v>
      </c>
      <c r="V93" s="2">
        <v>0</v>
      </c>
      <c r="W93" s="2">
        <f>G93+M93+R93+U93</f>
        <v>16</v>
      </c>
      <c r="X93" s="2">
        <f>D93+I93+N93+S93</f>
        <v>0</v>
      </c>
      <c r="Y93" s="2">
        <f>H93+L93+O93+V93</f>
        <v>0</v>
      </c>
      <c r="Z93" s="2">
        <f>E93+J93+P93</f>
        <v>0</v>
      </c>
      <c r="AA93" s="2">
        <f>F93+K93+Q93+T93</f>
        <v>7</v>
      </c>
      <c r="AB93" s="2">
        <f>W93/4</f>
        <v>4</v>
      </c>
      <c r="AC93" s="2">
        <f>X93/4</f>
        <v>0</v>
      </c>
      <c r="AD93" s="2">
        <f>Y93/4</f>
        <v>0</v>
      </c>
      <c r="AE93" s="2">
        <f>Z93/3</f>
        <v>0</v>
      </c>
      <c r="AF93" s="2">
        <f>AA93/4</f>
        <v>1.75</v>
      </c>
    </row>
    <row r="94" spans="1:32" x14ac:dyDescent="0.25">
      <c r="A94" s="2" t="s">
        <v>98</v>
      </c>
      <c r="B94" s="3">
        <v>42907</v>
      </c>
      <c r="C94" s="2" t="s">
        <v>37</v>
      </c>
      <c r="D94" s="2">
        <v>1</v>
      </c>
      <c r="E94" s="2">
        <v>0</v>
      </c>
      <c r="F94" s="2">
        <v>2</v>
      </c>
      <c r="G94" s="2">
        <v>4</v>
      </c>
      <c r="H94" s="2">
        <v>0</v>
      </c>
      <c r="I94" s="2">
        <v>0</v>
      </c>
      <c r="J94" s="2">
        <v>3</v>
      </c>
      <c r="K94" s="2">
        <v>0</v>
      </c>
      <c r="L94" s="2">
        <v>1</v>
      </c>
      <c r="M94" s="2">
        <v>2</v>
      </c>
      <c r="N94" s="2">
        <v>0</v>
      </c>
      <c r="O94" s="2">
        <v>4</v>
      </c>
      <c r="P94" s="2">
        <v>1</v>
      </c>
      <c r="Q94" s="2">
        <v>3</v>
      </c>
      <c r="R94" s="2">
        <v>4</v>
      </c>
      <c r="S94" s="2">
        <v>0</v>
      </c>
      <c r="T94" s="2">
        <v>0</v>
      </c>
      <c r="U94" s="2">
        <v>2</v>
      </c>
      <c r="V94" s="2">
        <v>0</v>
      </c>
      <c r="W94" s="2">
        <f>G94+M94+R94+U94</f>
        <v>12</v>
      </c>
      <c r="X94" s="2">
        <f>D94+I94+N94+S94</f>
        <v>1</v>
      </c>
      <c r="Y94" s="2">
        <f>H94+L94+O94+V94</f>
        <v>5</v>
      </c>
      <c r="Z94" s="2">
        <f>E94+J94+P94</f>
        <v>4</v>
      </c>
      <c r="AA94" s="2">
        <f>F94+K94+Q94+T94</f>
        <v>5</v>
      </c>
      <c r="AB94" s="2">
        <f>W94/4</f>
        <v>3</v>
      </c>
      <c r="AC94" s="2">
        <f>X94/4</f>
        <v>0.25</v>
      </c>
      <c r="AD94" s="2">
        <f>Y94/4</f>
        <v>1.25</v>
      </c>
      <c r="AE94" s="2">
        <f>Z94/3</f>
        <v>1.3333333333333333</v>
      </c>
      <c r="AF94" s="2">
        <f>AA94/4</f>
        <v>1.25</v>
      </c>
    </row>
    <row r="95" spans="1:32" x14ac:dyDescent="0.25">
      <c r="A95" s="2" t="s">
        <v>98</v>
      </c>
      <c r="B95" s="3">
        <v>42972</v>
      </c>
      <c r="C95" s="2" t="s">
        <v>161</v>
      </c>
      <c r="D95" s="2">
        <v>3</v>
      </c>
      <c r="E95" s="2">
        <v>1</v>
      </c>
      <c r="F95" s="2">
        <v>2</v>
      </c>
      <c r="G95" s="2">
        <v>4</v>
      </c>
      <c r="H95" s="2">
        <v>3</v>
      </c>
      <c r="I95" s="2">
        <v>4</v>
      </c>
      <c r="J95" s="2">
        <v>2</v>
      </c>
      <c r="K95" s="2">
        <v>1</v>
      </c>
      <c r="L95" s="2">
        <v>0</v>
      </c>
      <c r="M95" s="2">
        <v>3</v>
      </c>
      <c r="N95" s="2">
        <v>1</v>
      </c>
      <c r="O95" s="2">
        <v>0</v>
      </c>
      <c r="P95" s="2">
        <v>0</v>
      </c>
      <c r="Q95" s="2">
        <v>2</v>
      </c>
      <c r="R95" s="2">
        <v>2</v>
      </c>
      <c r="S95" s="2">
        <v>1</v>
      </c>
      <c r="T95" s="2">
        <v>1</v>
      </c>
      <c r="U95" s="2">
        <v>3</v>
      </c>
      <c r="V95" s="2">
        <v>0</v>
      </c>
      <c r="W95" s="2">
        <f>G95+M95+R95+U95</f>
        <v>12</v>
      </c>
      <c r="X95" s="2">
        <f>D95+I95+N95+S95</f>
        <v>9</v>
      </c>
      <c r="Y95" s="2">
        <f>H95+L95+O95+V95</f>
        <v>3</v>
      </c>
      <c r="Z95" s="2">
        <f>E95+J95+P95</f>
        <v>3</v>
      </c>
      <c r="AA95" s="2">
        <f>F95+K95+Q95+T95</f>
        <v>6</v>
      </c>
      <c r="AB95" s="2">
        <f>W95/4</f>
        <v>3</v>
      </c>
      <c r="AC95" s="2">
        <f>X95/4</f>
        <v>2.25</v>
      </c>
      <c r="AD95" s="2">
        <f>Y95/4</f>
        <v>0.75</v>
      </c>
      <c r="AE95" s="2">
        <f>Z95/3</f>
        <v>1</v>
      </c>
      <c r="AF95" s="2">
        <f>AA95/4</f>
        <v>1.5</v>
      </c>
    </row>
    <row r="96" spans="1:32" x14ac:dyDescent="0.25">
      <c r="A96" s="2" t="s">
        <v>98</v>
      </c>
      <c r="B96" s="3">
        <v>43013</v>
      </c>
      <c r="C96" s="2" t="s">
        <v>85</v>
      </c>
      <c r="D96" s="2">
        <v>0</v>
      </c>
      <c r="E96" s="2">
        <v>0</v>
      </c>
      <c r="F96" s="2">
        <v>3</v>
      </c>
      <c r="G96" s="2">
        <v>3</v>
      </c>
      <c r="H96" s="2">
        <v>1</v>
      </c>
      <c r="I96" s="2">
        <v>0</v>
      </c>
      <c r="J96" s="2">
        <v>0</v>
      </c>
      <c r="K96" s="2">
        <v>2</v>
      </c>
      <c r="L96" s="2">
        <v>0</v>
      </c>
      <c r="M96" s="2">
        <v>3</v>
      </c>
      <c r="N96" s="2">
        <v>0</v>
      </c>
      <c r="O96" s="2">
        <v>0</v>
      </c>
      <c r="P96" s="2">
        <v>0</v>
      </c>
      <c r="Q96" s="2">
        <v>3</v>
      </c>
      <c r="R96" s="2">
        <v>2</v>
      </c>
      <c r="S96" s="2">
        <v>0</v>
      </c>
      <c r="T96" s="2">
        <v>0</v>
      </c>
      <c r="U96" s="2">
        <v>2</v>
      </c>
      <c r="V96" s="2">
        <v>1</v>
      </c>
      <c r="W96" s="2">
        <f>G96+M96+R96+U96</f>
        <v>10</v>
      </c>
      <c r="X96" s="2">
        <f>D96+I96+N96+S96</f>
        <v>0</v>
      </c>
      <c r="Y96" s="2">
        <f>H96+L96+O96+V96</f>
        <v>2</v>
      </c>
      <c r="Z96" s="2">
        <f>E96+J96+P96</f>
        <v>0</v>
      </c>
      <c r="AA96" s="2">
        <f>F96+K96+Q96+T96</f>
        <v>8</v>
      </c>
      <c r="AB96" s="2">
        <f>W96/4</f>
        <v>2.5</v>
      </c>
      <c r="AC96" s="2">
        <f>X96/4</f>
        <v>0</v>
      </c>
      <c r="AD96" s="2">
        <f>Y96/4</f>
        <v>0.5</v>
      </c>
      <c r="AE96" s="2">
        <f>Z96/3</f>
        <v>0</v>
      </c>
      <c r="AF96" s="2">
        <f>AA96/4</f>
        <v>2</v>
      </c>
    </row>
    <row r="97" spans="1:32" x14ac:dyDescent="0.25">
      <c r="A97" s="2" t="s">
        <v>102</v>
      </c>
      <c r="B97" s="3">
        <v>42895</v>
      </c>
      <c r="C97" s="2" t="s">
        <v>37</v>
      </c>
      <c r="D97" s="2">
        <v>1</v>
      </c>
      <c r="E97" s="2">
        <v>0</v>
      </c>
      <c r="F97" s="2">
        <v>2</v>
      </c>
      <c r="G97" s="2">
        <v>2</v>
      </c>
      <c r="H97" s="2">
        <v>1</v>
      </c>
      <c r="I97" s="2">
        <v>2</v>
      </c>
      <c r="J97" s="2">
        <v>0</v>
      </c>
      <c r="K97" s="2">
        <v>1</v>
      </c>
      <c r="L97" s="2">
        <v>1</v>
      </c>
      <c r="M97" s="2">
        <v>1</v>
      </c>
      <c r="N97" s="2">
        <v>0</v>
      </c>
      <c r="O97" s="2">
        <v>0</v>
      </c>
      <c r="P97" s="2">
        <v>0</v>
      </c>
      <c r="Q97" s="2">
        <v>1</v>
      </c>
      <c r="R97" s="2">
        <v>2</v>
      </c>
      <c r="S97" s="2">
        <v>0</v>
      </c>
      <c r="T97" s="2">
        <v>0</v>
      </c>
      <c r="U97" s="2">
        <v>2</v>
      </c>
      <c r="V97" s="2">
        <v>0</v>
      </c>
      <c r="W97" s="2">
        <f>G97+M97+R97+U97</f>
        <v>7</v>
      </c>
      <c r="X97" s="2">
        <f>D97+I97+N97+S97</f>
        <v>3</v>
      </c>
      <c r="Y97" s="2">
        <f>H97+L97+O97+V97</f>
        <v>2</v>
      </c>
      <c r="Z97" s="2">
        <f>E97+J97+P97</f>
        <v>0</v>
      </c>
      <c r="AA97" s="2">
        <f>F97+K97+Q97+T97</f>
        <v>4</v>
      </c>
      <c r="AB97" s="2">
        <f>W97/4</f>
        <v>1.75</v>
      </c>
      <c r="AC97" s="2">
        <f>X97/4</f>
        <v>0.75</v>
      </c>
      <c r="AD97" s="2">
        <f>Y97/4</f>
        <v>0.5</v>
      </c>
      <c r="AE97" s="2">
        <f>Z97/3</f>
        <v>0</v>
      </c>
      <c r="AF97" s="2">
        <f>AA97/4</f>
        <v>1</v>
      </c>
    </row>
    <row r="98" spans="1:32" x14ac:dyDescent="0.25">
      <c r="A98" s="2" t="s">
        <v>102</v>
      </c>
      <c r="B98" s="3">
        <v>42969</v>
      </c>
      <c r="C98" s="2" t="s">
        <v>161</v>
      </c>
      <c r="D98" s="2">
        <v>1</v>
      </c>
      <c r="E98" s="2">
        <v>0</v>
      </c>
      <c r="F98" s="2">
        <v>4</v>
      </c>
      <c r="G98" s="2">
        <v>4</v>
      </c>
      <c r="H98" s="2">
        <v>0</v>
      </c>
      <c r="I98" s="2">
        <v>0</v>
      </c>
      <c r="J98" s="2">
        <v>0</v>
      </c>
      <c r="K98" s="2">
        <v>1</v>
      </c>
      <c r="L98" s="2">
        <v>0</v>
      </c>
      <c r="M98" s="2">
        <v>3</v>
      </c>
      <c r="N98" s="2">
        <v>0</v>
      </c>
      <c r="O98" s="2">
        <v>0</v>
      </c>
      <c r="P98" s="2">
        <v>0</v>
      </c>
      <c r="Q98" s="2">
        <v>1</v>
      </c>
      <c r="R98" s="2">
        <v>4</v>
      </c>
      <c r="S98" s="2">
        <v>0</v>
      </c>
      <c r="T98" s="2">
        <v>0</v>
      </c>
      <c r="U98" s="2">
        <v>2</v>
      </c>
      <c r="V98" s="2">
        <v>0</v>
      </c>
      <c r="W98" s="2">
        <f>G98+M98+R98+U98</f>
        <v>13</v>
      </c>
      <c r="X98" s="2">
        <f>D98+I98+N98+S98</f>
        <v>1</v>
      </c>
      <c r="Y98" s="2">
        <f>H98+L98+O98+V98</f>
        <v>0</v>
      </c>
      <c r="Z98" s="2">
        <f>E98+J98+P98</f>
        <v>0</v>
      </c>
      <c r="AA98" s="2">
        <f>F98+K98+Q98+T98</f>
        <v>6</v>
      </c>
      <c r="AB98" s="2">
        <f>W98/4</f>
        <v>3.25</v>
      </c>
      <c r="AC98" s="2">
        <f>X98/4</f>
        <v>0.25</v>
      </c>
      <c r="AD98" s="2">
        <f>Y98/4</f>
        <v>0</v>
      </c>
      <c r="AE98" s="2">
        <f>Z98/3</f>
        <v>0</v>
      </c>
      <c r="AF98" s="2">
        <f>AA98/4</f>
        <v>1.5</v>
      </c>
    </row>
    <row r="99" spans="1:32" x14ac:dyDescent="0.25">
      <c r="A99" s="2" t="s">
        <v>102</v>
      </c>
      <c r="B99" s="3">
        <v>43007</v>
      </c>
      <c r="C99" s="2" t="s">
        <v>85</v>
      </c>
      <c r="D99" s="2">
        <v>2</v>
      </c>
      <c r="E99" s="2">
        <v>0</v>
      </c>
      <c r="F99" s="2">
        <v>4</v>
      </c>
      <c r="G99" s="2">
        <v>3</v>
      </c>
      <c r="H99" s="2">
        <v>0</v>
      </c>
      <c r="I99" s="2">
        <v>1</v>
      </c>
      <c r="J99" s="2">
        <v>0</v>
      </c>
      <c r="K99" s="2">
        <v>0</v>
      </c>
      <c r="L99" s="2">
        <v>0</v>
      </c>
      <c r="M99" s="2">
        <v>3</v>
      </c>
      <c r="N99" s="2">
        <v>0</v>
      </c>
      <c r="O99" s="2">
        <v>0</v>
      </c>
      <c r="P99" s="2">
        <v>0</v>
      </c>
      <c r="Q99" s="2">
        <v>1</v>
      </c>
      <c r="R99" s="2">
        <v>3</v>
      </c>
      <c r="S99" s="2">
        <v>0</v>
      </c>
      <c r="T99" s="2">
        <v>0</v>
      </c>
      <c r="U99" s="2">
        <v>2</v>
      </c>
      <c r="V99" s="2">
        <v>0</v>
      </c>
      <c r="W99" s="2">
        <f>G99+M99+R99+U99</f>
        <v>11</v>
      </c>
      <c r="X99" s="2">
        <f>D99+I99+N99+S99</f>
        <v>3</v>
      </c>
      <c r="Y99" s="2">
        <f>H99+L99+O99+V99</f>
        <v>0</v>
      </c>
      <c r="Z99" s="2">
        <f>E99+J99+P99</f>
        <v>0</v>
      </c>
      <c r="AA99" s="2">
        <f>F99+K99+Q99+T99</f>
        <v>5</v>
      </c>
      <c r="AB99" s="2">
        <f>W99/4</f>
        <v>2.75</v>
      </c>
      <c r="AC99" s="2">
        <f>X99/4</f>
        <v>0.75</v>
      </c>
      <c r="AD99" s="2">
        <f>Y99/4</f>
        <v>0</v>
      </c>
      <c r="AE99" s="2">
        <f>Z99/3</f>
        <v>0</v>
      </c>
      <c r="AF99" s="2">
        <f>AA99/4</f>
        <v>1.25</v>
      </c>
    </row>
    <row r="100" spans="1:32" x14ac:dyDescent="0.25">
      <c r="A100" s="2" t="s">
        <v>97</v>
      </c>
      <c r="B100" s="3">
        <v>42901</v>
      </c>
      <c r="C100" s="2" t="s">
        <v>37</v>
      </c>
      <c r="D100" s="2">
        <v>0</v>
      </c>
      <c r="E100" s="2">
        <v>0</v>
      </c>
      <c r="F100" s="2">
        <v>2</v>
      </c>
      <c r="G100" s="2">
        <v>1</v>
      </c>
      <c r="H100" s="2">
        <v>0</v>
      </c>
      <c r="I100" s="2">
        <v>3</v>
      </c>
      <c r="J100" s="2">
        <v>1</v>
      </c>
      <c r="K100" s="2">
        <v>2</v>
      </c>
      <c r="L100" s="2">
        <v>0</v>
      </c>
      <c r="M100" s="2">
        <v>2</v>
      </c>
      <c r="N100" s="2">
        <v>1</v>
      </c>
      <c r="O100" s="2">
        <v>0</v>
      </c>
      <c r="P100" s="2">
        <v>2</v>
      </c>
      <c r="Q100" s="2">
        <v>2</v>
      </c>
      <c r="R100" s="2">
        <v>1</v>
      </c>
      <c r="S100" s="2">
        <v>0</v>
      </c>
      <c r="T100" s="2">
        <v>0</v>
      </c>
      <c r="U100" s="2">
        <v>1</v>
      </c>
      <c r="V100" s="2">
        <v>0</v>
      </c>
      <c r="W100" s="2">
        <f>G100+M100+R100+U100</f>
        <v>5</v>
      </c>
      <c r="X100" s="2">
        <f>D100+I100+N100+S100</f>
        <v>4</v>
      </c>
      <c r="Y100" s="2">
        <f>H100+L100+O100+V100</f>
        <v>0</v>
      </c>
      <c r="Z100" s="2">
        <f>E100+J100+P100</f>
        <v>3</v>
      </c>
      <c r="AA100" s="2">
        <f>F100+K100+Q100+T100</f>
        <v>6</v>
      </c>
      <c r="AB100" s="2">
        <f>W100/4</f>
        <v>1.25</v>
      </c>
      <c r="AC100" s="2">
        <f>X100/4</f>
        <v>1</v>
      </c>
      <c r="AD100" s="2">
        <f>Y100/4</f>
        <v>0</v>
      </c>
      <c r="AE100" s="2">
        <f>Z100/3</f>
        <v>1</v>
      </c>
      <c r="AF100" s="2">
        <f>AA100/4</f>
        <v>1.5</v>
      </c>
    </row>
    <row r="101" spans="1:32" x14ac:dyDescent="0.25">
      <c r="A101" s="2" t="s">
        <v>97</v>
      </c>
      <c r="B101" s="3">
        <v>42976</v>
      </c>
      <c r="C101" s="2" t="s">
        <v>161</v>
      </c>
      <c r="D101" s="2">
        <v>2</v>
      </c>
      <c r="E101" s="2">
        <v>0</v>
      </c>
      <c r="F101" s="2">
        <v>0</v>
      </c>
      <c r="G101" s="2">
        <v>0</v>
      </c>
      <c r="H101" s="2">
        <v>4</v>
      </c>
      <c r="I101" s="2">
        <v>0</v>
      </c>
      <c r="J101" s="2">
        <v>0</v>
      </c>
      <c r="K101" s="2">
        <v>0</v>
      </c>
      <c r="L101" s="2">
        <v>4</v>
      </c>
      <c r="M101" s="2">
        <v>0</v>
      </c>
      <c r="N101" s="2">
        <v>0</v>
      </c>
      <c r="O101" s="2">
        <v>4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4</v>
      </c>
      <c r="W101" s="2">
        <f>G101+M101+R101+U101</f>
        <v>0</v>
      </c>
      <c r="X101" s="2">
        <f>D101+I101+N101+S101</f>
        <v>2</v>
      </c>
      <c r="Y101" s="2">
        <f>H101+L101+O101+V101</f>
        <v>16</v>
      </c>
      <c r="Z101" s="2">
        <f>E101+J101+P101</f>
        <v>0</v>
      </c>
      <c r="AA101" s="2">
        <f>F101+K101+Q101+T101</f>
        <v>0</v>
      </c>
      <c r="AB101" s="2">
        <f>W101/4</f>
        <v>0</v>
      </c>
      <c r="AC101" s="2">
        <f>X101/4</f>
        <v>0.5</v>
      </c>
      <c r="AD101" s="2">
        <f>Y101/4</f>
        <v>4</v>
      </c>
      <c r="AE101" s="2">
        <f>Z101/3</f>
        <v>0</v>
      </c>
      <c r="AF101" s="2">
        <f>AA101/4</f>
        <v>0</v>
      </c>
    </row>
    <row r="102" spans="1:32" x14ac:dyDescent="0.25">
      <c r="A102" s="2" t="s">
        <v>97</v>
      </c>
      <c r="B102" s="3">
        <v>43013</v>
      </c>
      <c r="C102" s="2" t="s">
        <v>85</v>
      </c>
      <c r="D102" s="2">
        <v>2</v>
      </c>
      <c r="E102" s="2">
        <v>0</v>
      </c>
      <c r="F102" s="2">
        <v>2</v>
      </c>
      <c r="G102" s="2">
        <v>2</v>
      </c>
      <c r="H102" s="2">
        <v>3</v>
      </c>
      <c r="I102" s="2">
        <v>1</v>
      </c>
      <c r="J102" s="2">
        <v>0</v>
      </c>
      <c r="K102" s="2">
        <v>0</v>
      </c>
      <c r="L102" s="2">
        <v>2</v>
      </c>
      <c r="M102" s="2">
        <v>1</v>
      </c>
      <c r="N102" s="2">
        <v>0</v>
      </c>
      <c r="O102" s="2">
        <v>2</v>
      </c>
      <c r="P102" s="2">
        <v>0</v>
      </c>
      <c r="Q102" s="2">
        <v>0</v>
      </c>
      <c r="R102" s="2">
        <v>1</v>
      </c>
      <c r="S102" s="2">
        <v>0</v>
      </c>
      <c r="T102" s="2">
        <v>0</v>
      </c>
      <c r="U102" s="2">
        <v>1</v>
      </c>
      <c r="V102" s="2">
        <v>2</v>
      </c>
      <c r="W102" s="2">
        <f>G102+M102+R102+U102</f>
        <v>5</v>
      </c>
      <c r="X102" s="2">
        <f>D102+I102+N102+S102</f>
        <v>3</v>
      </c>
      <c r="Y102" s="2">
        <f>H102+L102+O102+V102</f>
        <v>9</v>
      </c>
      <c r="Z102" s="2">
        <f>E102+J102+P102</f>
        <v>0</v>
      </c>
      <c r="AA102" s="2">
        <f>F102+K102+Q102+T102</f>
        <v>2</v>
      </c>
      <c r="AB102" s="2">
        <f>W102/4</f>
        <v>1.25</v>
      </c>
      <c r="AC102" s="2">
        <f>X102/4</f>
        <v>0.75</v>
      </c>
      <c r="AD102" s="2">
        <f>Y102/4</f>
        <v>2.25</v>
      </c>
      <c r="AE102" s="2">
        <f>Z102/3</f>
        <v>0</v>
      </c>
      <c r="AF102" s="2">
        <f>AA102/4</f>
        <v>0.5</v>
      </c>
    </row>
    <row r="103" spans="1:32" x14ac:dyDescent="0.25">
      <c r="A103" s="2" t="s">
        <v>103</v>
      </c>
      <c r="B103" s="3">
        <v>42934</v>
      </c>
      <c r="C103" s="2" t="s">
        <v>37</v>
      </c>
      <c r="D103" s="2">
        <v>2</v>
      </c>
      <c r="E103" s="2">
        <v>1</v>
      </c>
      <c r="F103" s="2">
        <v>3</v>
      </c>
      <c r="G103" s="2">
        <v>3</v>
      </c>
      <c r="H103" s="2">
        <v>0</v>
      </c>
      <c r="I103" s="2">
        <v>2</v>
      </c>
      <c r="J103" s="2">
        <v>1</v>
      </c>
      <c r="K103" s="2">
        <v>3</v>
      </c>
      <c r="L103" s="2">
        <v>1</v>
      </c>
      <c r="M103" s="2">
        <v>3</v>
      </c>
      <c r="N103" s="2">
        <v>1</v>
      </c>
      <c r="O103" s="2">
        <v>0</v>
      </c>
      <c r="P103" s="2">
        <v>2</v>
      </c>
      <c r="Q103" s="2">
        <v>3</v>
      </c>
      <c r="R103" s="2">
        <v>3</v>
      </c>
      <c r="S103" s="2">
        <v>2</v>
      </c>
      <c r="T103" s="2">
        <v>2</v>
      </c>
      <c r="U103" s="2">
        <v>4</v>
      </c>
      <c r="V103" s="2">
        <v>0</v>
      </c>
      <c r="W103" s="2">
        <f>G103+M103+R103+U103</f>
        <v>13</v>
      </c>
      <c r="X103" s="2">
        <f>D103+I103+N103+S103</f>
        <v>7</v>
      </c>
      <c r="Y103" s="2">
        <f>H103+L103+O103+V103</f>
        <v>1</v>
      </c>
      <c r="Z103" s="2">
        <f>E103+J103+P103</f>
        <v>4</v>
      </c>
      <c r="AA103" s="2">
        <f>F103+K103+Q103+T103</f>
        <v>11</v>
      </c>
      <c r="AB103" s="2">
        <f>W103/4</f>
        <v>3.25</v>
      </c>
      <c r="AC103" s="2">
        <f>X103/4</f>
        <v>1.75</v>
      </c>
      <c r="AD103" s="2">
        <f>Y103/4</f>
        <v>0.25</v>
      </c>
      <c r="AE103" s="2">
        <f>Z103/3</f>
        <v>1.3333333333333333</v>
      </c>
      <c r="AF103" s="2">
        <f>AA103/4</f>
        <v>2.75</v>
      </c>
    </row>
    <row r="104" spans="1:32" x14ac:dyDescent="0.25">
      <c r="A104" s="2" t="s">
        <v>103</v>
      </c>
      <c r="B104" s="3">
        <v>43012</v>
      </c>
      <c r="C104" s="2" t="s">
        <v>161</v>
      </c>
      <c r="D104" s="2">
        <v>2</v>
      </c>
      <c r="E104" s="2">
        <v>0</v>
      </c>
      <c r="F104" s="2">
        <v>0</v>
      </c>
      <c r="G104" s="2">
        <v>2</v>
      </c>
      <c r="H104" s="2">
        <v>0</v>
      </c>
      <c r="I104" s="2">
        <v>1</v>
      </c>
      <c r="J104" s="2">
        <v>2</v>
      </c>
      <c r="K104" s="2">
        <v>3</v>
      </c>
      <c r="L104" s="2">
        <v>0</v>
      </c>
      <c r="M104" s="2">
        <v>3</v>
      </c>
      <c r="O104" s="2">
        <v>0</v>
      </c>
      <c r="P104" s="2">
        <v>2</v>
      </c>
      <c r="Q104" s="2">
        <v>4</v>
      </c>
      <c r="R104" s="2">
        <v>3</v>
      </c>
      <c r="S104" s="2">
        <v>0</v>
      </c>
      <c r="T104" s="2">
        <v>2</v>
      </c>
      <c r="U104" s="2">
        <v>3</v>
      </c>
      <c r="V104" s="2">
        <v>1</v>
      </c>
      <c r="W104" s="2">
        <f>G104+M104+R104+U104</f>
        <v>11</v>
      </c>
      <c r="X104" s="2">
        <f>D104+I104+N104+S104</f>
        <v>3</v>
      </c>
      <c r="Y104" s="2">
        <f>H104+L104+O104+V104</f>
        <v>1</v>
      </c>
      <c r="Z104" s="2">
        <f>E104+J104+P104</f>
        <v>4</v>
      </c>
      <c r="AA104" s="2">
        <f>F104+K104+Q104+T104</f>
        <v>9</v>
      </c>
      <c r="AB104" s="2">
        <f>W104/4</f>
        <v>2.75</v>
      </c>
      <c r="AC104" s="2">
        <f>X104/4</f>
        <v>0.75</v>
      </c>
      <c r="AD104" s="2">
        <f>Y104/4</f>
        <v>0.25</v>
      </c>
      <c r="AE104" s="2">
        <f>Z104/3</f>
        <v>1.3333333333333333</v>
      </c>
      <c r="AF104" s="2">
        <f>AA104/4</f>
        <v>2.25</v>
      </c>
    </row>
    <row r="105" spans="1:32" x14ac:dyDescent="0.25">
      <c r="A105" s="2" t="s">
        <v>103</v>
      </c>
      <c r="B105" s="3">
        <v>43049</v>
      </c>
      <c r="C105" s="2" t="s">
        <v>85</v>
      </c>
      <c r="D105" s="2">
        <v>1</v>
      </c>
      <c r="E105" s="2">
        <v>2</v>
      </c>
      <c r="F105" s="2">
        <v>2</v>
      </c>
      <c r="G105" s="2">
        <v>3</v>
      </c>
      <c r="H105" s="2">
        <v>1</v>
      </c>
      <c r="I105" s="2">
        <v>1</v>
      </c>
      <c r="J105" s="2">
        <v>2</v>
      </c>
      <c r="K105" s="2">
        <v>4</v>
      </c>
      <c r="L105" s="2">
        <v>0</v>
      </c>
      <c r="M105" s="2">
        <v>4</v>
      </c>
      <c r="N105" s="2">
        <v>0</v>
      </c>
      <c r="O105" s="2">
        <v>0</v>
      </c>
      <c r="P105" s="2">
        <v>2</v>
      </c>
      <c r="Q105" s="2">
        <v>4</v>
      </c>
      <c r="R105" s="2">
        <v>3</v>
      </c>
      <c r="S105" s="2">
        <v>2</v>
      </c>
      <c r="T105" s="2">
        <v>2</v>
      </c>
      <c r="U105" s="2">
        <v>3</v>
      </c>
      <c r="V105" s="2">
        <v>1</v>
      </c>
      <c r="W105" s="2">
        <f>G105+M105+R105+U105</f>
        <v>13</v>
      </c>
      <c r="X105" s="2">
        <f>D105+I105+N105+S105</f>
        <v>4</v>
      </c>
      <c r="Y105" s="2">
        <f>H105+L105+O105+V105</f>
        <v>2</v>
      </c>
      <c r="Z105" s="2">
        <f>E105+J105+P105</f>
        <v>6</v>
      </c>
      <c r="AA105" s="2">
        <f>F105+K105+Q105+T105</f>
        <v>12</v>
      </c>
      <c r="AB105" s="2">
        <f>W105/4</f>
        <v>3.25</v>
      </c>
      <c r="AC105" s="2">
        <f>X105/4</f>
        <v>1</v>
      </c>
      <c r="AD105" s="2">
        <f>Y105/4</f>
        <v>0.5</v>
      </c>
      <c r="AE105" s="2">
        <f>Z105/3</f>
        <v>2</v>
      </c>
      <c r="AF105" s="2">
        <f>AA105/4</f>
        <v>3</v>
      </c>
    </row>
    <row r="106" spans="1:32" x14ac:dyDescent="0.25">
      <c r="A106" s="2" t="s">
        <v>104</v>
      </c>
      <c r="B106" s="3">
        <v>42943</v>
      </c>
      <c r="C106" s="2" t="s">
        <v>37</v>
      </c>
      <c r="D106" s="2">
        <v>0</v>
      </c>
      <c r="E106" s="2">
        <v>2</v>
      </c>
      <c r="F106" s="2">
        <v>4</v>
      </c>
      <c r="G106" s="2">
        <v>4</v>
      </c>
      <c r="H106" s="2">
        <v>0</v>
      </c>
      <c r="I106" s="2">
        <v>0</v>
      </c>
      <c r="J106" s="2">
        <v>0</v>
      </c>
      <c r="K106" s="2">
        <v>2</v>
      </c>
      <c r="L106" s="2">
        <v>0</v>
      </c>
      <c r="M106" s="2">
        <v>4</v>
      </c>
      <c r="N106" s="2">
        <v>0</v>
      </c>
      <c r="O106" s="2">
        <v>0</v>
      </c>
      <c r="P106" s="2">
        <v>0</v>
      </c>
      <c r="Q106" s="2">
        <v>2</v>
      </c>
      <c r="R106" s="2">
        <v>4</v>
      </c>
      <c r="S106" s="2">
        <v>0</v>
      </c>
      <c r="T106" s="2">
        <v>3</v>
      </c>
      <c r="U106" s="2">
        <v>4</v>
      </c>
      <c r="V106" s="2">
        <v>0</v>
      </c>
      <c r="W106" s="2">
        <f>G106+M106+R106+U106</f>
        <v>16</v>
      </c>
      <c r="X106" s="2">
        <f>D106+I106+N106+S106</f>
        <v>0</v>
      </c>
      <c r="Y106" s="2">
        <f>H106+L106+O106+V106</f>
        <v>0</v>
      </c>
      <c r="Z106" s="2">
        <f>E106+J106+P106</f>
        <v>2</v>
      </c>
      <c r="AA106" s="2">
        <f>F106+K106+Q106+T106</f>
        <v>11</v>
      </c>
      <c r="AB106" s="2">
        <f>W106/4</f>
        <v>4</v>
      </c>
      <c r="AC106" s="2">
        <f>X106/4</f>
        <v>0</v>
      </c>
      <c r="AD106" s="2">
        <f>Y106/4</f>
        <v>0</v>
      </c>
      <c r="AE106" s="2">
        <f>Z106/3</f>
        <v>0.66666666666666663</v>
      </c>
      <c r="AF106" s="2">
        <f>AA106/4</f>
        <v>2.75</v>
      </c>
    </row>
    <row r="107" spans="1:32" x14ac:dyDescent="0.25">
      <c r="A107" s="2" t="s">
        <v>104</v>
      </c>
      <c r="B107" s="3">
        <v>43026</v>
      </c>
      <c r="C107" s="2" t="s">
        <v>161</v>
      </c>
      <c r="D107" s="2">
        <v>0</v>
      </c>
      <c r="E107" s="2">
        <v>0</v>
      </c>
      <c r="F107" s="2">
        <v>4</v>
      </c>
      <c r="G107" s="2">
        <v>4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4</v>
      </c>
      <c r="N107" s="2">
        <v>0</v>
      </c>
      <c r="O107" s="2">
        <v>0</v>
      </c>
      <c r="P107" s="2">
        <v>0</v>
      </c>
      <c r="Q107" s="2">
        <v>1</v>
      </c>
      <c r="R107" s="2">
        <v>4</v>
      </c>
      <c r="S107" s="2">
        <v>0</v>
      </c>
      <c r="T107" s="2">
        <v>4</v>
      </c>
      <c r="U107" s="2">
        <v>4</v>
      </c>
      <c r="V107" s="2">
        <v>0</v>
      </c>
      <c r="W107" s="2">
        <f>G107+M107+R107+U107</f>
        <v>16</v>
      </c>
      <c r="X107" s="2">
        <f>D107+I107+N107+S107</f>
        <v>0</v>
      </c>
      <c r="Y107" s="2">
        <f>H107+L107+O107+V107</f>
        <v>0</v>
      </c>
      <c r="Z107" s="2">
        <f>E107+J107+P107</f>
        <v>0</v>
      </c>
      <c r="AA107" s="2">
        <f>F107+K107+Q107+T107</f>
        <v>9</v>
      </c>
      <c r="AB107" s="2">
        <f>W107/4</f>
        <v>4</v>
      </c>
      <c r="AC107" s="2">
        <f>X107/4</f>
        <v>0</v>
      </c>
      <c r="AD107" s="2">
        <f>Y107/4</f>
        <v>0</v>
      </c>
      <c r="AE107" s="2">
        <f>Z107/3</f>
        <v>0</v>
      </c>
      <c r="AF107" s="2">
        <f>AA107/4</f>
        <v>2.25</v>
      </c>
    </row>
    <row r="108" spans="1:32" x14ac:dyDescent="0.25">
      <c r="A108" s="2" t="s">
        <v>104</v>
      </c>
      <c r="B108" s="3">
        <v>43066</v>
      </c>
      <c r="C108" s="2" t="s">
        <v>85</v>
      </c>
      <c r="D108" s="2">
        <v>0</v>
      </c>
      <c r="E108" s="2">
        <v>0</v>
      </c>
      <c r="F108" s="2">
        <v>4</v>
      </c>
      <c r="G108" s="2">
        <v>4</v>
      </c>
      <c r="H108" s="2">
        <v>0</v>
      </c>
      <c r="I108" s="2">
        <v>0</v>
      </c>
      <c r="J108" s="2">
        <v>0</v>
      </c>
      <c r="K108" s="2">
        <v>1</v>
      </c>
      <c r="L108" s="2">
        <v>0</v>
      </c>
      <c r="M108" s="2">
        <v>4</v>
      </c>
      <c r="N108" s="2">
        <v>0</v>
      </c>
      <c r="O108" s="2">
        <v>0</v>
      </c>
      <c r="P108" s="2">
        <v>0</v>
      </c>
      <c r="Q108" s="2">
        <v>1</v>
      </c>
      <c r="R108" s="2">
        <v>4</v>
      </c>
      <c r="S108" s="2">
        <v>0</v>
      </c>
      <c r="T108" s="2">
        <v>4</v>
      </c>
      <c r="U108" s="2">
        <v>4</v>
      </c>
      <c r="V108" s="2">
        <v>0</v>
      </c>
      <c r="W108" s="2">
        <f>G108+M108+R108+U108</f>
        <v>16</v>
      </c>
      <c r="X108" s="2">
        <f>D108+I108+N108+S108</f>
        <v>0</v>
      </c>
      <c r="Y108" s="2">
        <f>H108+L108+O108+V108</f>
        <v>0</v>
      </c>
      <c r="Z108" s="2">
        <f>E108+J108+P108</f>
        <v>0</v>
      </c>
      <c r="AA108" s="2">
        <f>F108+K108+Q108+T108</f>
        <v>10</v>
      </c>
      <c r="AB108" s="2">
        <f>W108/4</f>
        <v>4</v>
      </c>
      <c r="AC108" s="2">
        <f>X108/4</f>
        <v>0</v>
      </c>
      <c r="AD108" s="2">
        <f>Y108/4</f>
        <v>0</v>
      </c>
      <c r="AE108" s="2">
        <f>Z108/3</f>
        <v>0</v>
      </c>
      <c r="AF108" s="2">
        <f>AA108/4</f>
        <v>2.5</v>
      </c>
    </row>
    <row r="109" spans="1:32" x14ac:dyDescent="0.25">
      <c r="A109" s="2" t="s">
        <v>105</v>
      </c>
      <c r="B109" s="3">
        <v>42972</v>
      </c>
      <c r="C109" s="2" t="s">
        <v>37</v>
      </c>
      <c r="D109" s="2">
        <v>2</v>
      </c>
      <c r="E109" s="2">
        <v>1</v>
      </c>
      <c r="F109" s="2">
        <v>3</v>
      </c>
      <c r="G109" s="2">
        <v>3</v>
      </c>
      <c r="H109" s="2">
        <v>0</v>
      </c>
      <c r="I109" s="2">
        <v>1</v>
      </c>
      <c r="J109" s="2">
        <v>1</v>
      </c>
      <c r="K109" s="2">
        <v>3</v>
      </c>
      <c r="L109" s="2">
        <v>0</v>
      </c>
      <c r="M109" s="2">
        <v>3</v>
      </c>
      <c r="N109" s="2">
        <v>0</v>
      </c>
      <c r="O109" s="2">
        <v>0</v>
      </c>
      <c r="P109" s="2">
        <v>0</v>
      </c>
      <c r="Q109" s="2">
        <v>3</v>
      </c>
      <c r="R109" s="2">
        <v>3</v>
      </c>
      <c r="S109" s="2">
        <v>0</v>
      </c>
      <c r="T109" s="2">
        <v>2</v>
      </c>
      <c r="U109" s="2">
        <v>3</v>
      </c>
      <c r="V109" s="2">
        <v>0</v>
      </c>
      <c r="W109" s="2">
        <f>G109+M109+R109+U109</f>
        <v>12</v>
      </c>
      <c r="X109" s="2">
        <f>D109+I109+N109+S109</f>
        <v>3</v>
      </c>
      <c r="Y109" s="2">
        <f>H109+L109+O109+V109</f>
        <v>0</v>
      </c>
      <c r="Z109" s="2">
        <f>E109+J109+P109</f>
        <v>2</v>
      </c>
      <c r="AA109" s="2">
        <f>F109+K109+Q109+T109</f>
        <v>11</v>
      </c>
      <c r="AB109" s="2">
        <f>W109/4</f>
        <v>3</v>
      </c>
      <c r="AC109" s="2">
        <f>X109/4</f>
        <v>0.75</v>
      </c>
      <c r="AD109" s="2">
        <f>Y109/4</f>
        <v>0</v>
      </c>
      <c r="AE109" s="2">
        <f>Z109/3</f>
        <v>0.66666666666666663</v>
      </c>
      <c r="AF109" s="2">
        <f>AA109/4</f>
        <v>2.75</v>
      </c>
    </row>
    <row r="110" spans="1:32" x14ac:dyDescent="0.25">
      <c r="A110" s="2" t="s">
        <v>105</v>
      </c>
      <c r="B110" s="3">
        <v>43070</v>
      </c>
      <c r="C110" s="2" t="s">
        <v>161</v>
      </c>
      <c r="D110" s="2">
        <v>2</v>
      </c>
      <c r="E110" s="2">
        <v>2</v>
      </c>
      <c r="F110" s="2">
        <v>4</v>
      </c>
      <c r="G110" s="2">
        <v>3</v>
      </c>
      <c r="H110" s="2">
        <v>2</v>
      </c>
      <c r="I110" s="2">
        <v>2</v>
      </c>
      <c r="J110" s="2">
        <v>2</v>
      </c>
      <c r="K110" s="2">
        <v>3</v>
      </c>
      <c r="L110" s="2">
        <v>2</v>
      </c>
      <c r="M110" s="2">
        <v>3</v>
      </c>
      <c r="N110" s="2">
        <v>1</v>
      </c>
      <c r="O110" s="2">
        <v>1</v>
      </c>
      <c r="P110" s="2">
        <v>0</v>
      </c>
      <c r="Q110" s="2">
        <v>2</v>
      </c>
      <c r="R110" s="2">
        <v>3</v>
      </c>
      <c r="S110" s="2">
        <v>1</v>
      </c>
      <c r="T110" s="2">
        <v>0</v>
      </c>
      <c r="U110" s="2">
        <v>3</v>
      </c>
      <c r="V110" s="2">
        <v>0</v>
      </c>
      <c r="W110" s="2">
        <f>G110+M110+R110+U110</f>
        <v>12</v>
      </c>
      <c r="X110" s="2">
        <f>D110+I110+N110+S110</f>
        <v>6</v>
      </c>
      <c r="Y110" s="2">
        <f>H110+L110+O110+V110</f>
        <v>5</v>
      </c>
      <c r="Z110" s="2">
        <f>E110+J110+P110</f>
        <v>4</v>
      </c>
      <c r="AA110" s="2">
        <f>F110+K110+Q110+T110</f>
        <v>9</v>
      </c>
      <c r="AB110" s="2">
        <f>W110/4</f>
        <v>3</v>
      </c>
      <c r="AC110" s="2">
        <f>X110/4</f>
        <v>1.5</v>
      </c>
      <c r="AD110" s="2">
        <f>Y110/4</f>
        <v>1.25</v>
      </c>
      <c r="AE110" s="2">
        <f>Z110/3</f>
        <v>1.3333333333333333</v>
      </c>
      <c r="AF110" s="2">
        <f>AA110/4</f>
        <v>2.25</v>
      </c>
    </row>
    <row r="111" spans="1:32" x14ac:dyDescent="0.25">
      <c r="A111" s="2" t="s">
        <v>105</v>
      </c>
      <c r="B111" s="3">
        <v>43119</v>
      </c>
      <c r="C111" s="2" t="s">
        <v>85</v>
      </c>
      <c r="D111" s="2">
        <v>1</v>
      </c>
      <c r="E111" s="2">
        <v>0</v>
      </c>
      <c r="F111" s="2">
        <v>2</v>
      </c>
      <c r="G111" s="2">
        <v>2</v>
      </c>
      <c r="H111" s="2">
        <v>1</v>
      </c>
      <c r="I111" s="2">
        <v>1</v>
      </c>
      <c r="J111" s="2">
        <v>0</v>
      </c>
      <c r="K111" s="2">
        <v>2</v>
      </c>
      <c r="L111" s="2">
        <v>1</v>
      </c>
      <c r="M111" s="2">
        <v>2</v>
      </c>
      <c r="N111" s="2">
        <v>0</v>
      </c>
      <c r="O111" s="2">
        <v>1</v>
      </c>
      <c r="P111" s="2">
        <v>0</v>
      </c>
      <c r="Q111" s="2">
        <v>2</v>
      </c>
      <c r="R111" s="2">
        <v>1</v>
      </c>
      <c r="S111" s="2">
        <v>0</v>
      </c>
      <c r="T111" s="2">
        <v>0</v>
      </c>
      <c r="U111" s="2">
        <v>2</v>
      </c>
      <c r="V111" s="2">
        <v>1</v>
      </c>
      <c r="W111" s="2">
        <f>G111+M111+R111+U111</f>
        <v>7</v>
      </c>
      <c r="X111" s="2">
        <f>D111+I111+N111+S111</f>
        <v>2</v>
      </c>
      <c r="Y111" s="2">
        <f>H111+L111+O111+V111</f>
        <v>4</v>
      </c>
      <c r="Z111" s="2">
        <f>E111+J111+P111</f>
        <v>0</v>
      </c>
      <c r="AA111" s="2">
        <f>F111+K111+Q111+T111</f>
        <v>6</v>
      </c>
      <c r="AB111" s="2">
        <f>W111/4</f>
        <v>1.75</v>
      </c>
      <c r="AC111" s="2">
        <f>X111/4</f>
        <v>0.5</v>
      </c>
      <c r="AD111" s="2">
        <f>Y111/4</f>
        <v>1</v>
      </c>
      <c r="AE111" s="2">
        <f>Z111/3</f>
        <v>0</v>
      </c>
      <c r="AF111" s="2">
        <f>AA111/4</f>
        <v>1.5</v>
      </c>
    </row>
    <row r="112" spans="1:32" x14ac:dyDescent="0.25">
      <c r="A112" s="2" t="s">
        <v>99</v>
      </c>
      <c r="B112" s="3">
        <v>42976</v>
      </c>
      <c r="C112" s="2" t="s">
        <v>37</v>
      </c>
      <c r="D112" s="2">
        <v>0</v>
      </c>
      <c r="E112" s="2">
        <v>0</v>
      </c>
      <c r="F112" s="2">
        <v>3</v>
      </c>
      <c r="G112" s="2">
        <v>4</v>
      </c>
      <c r="H112" s="2">
        <v>0</v>
      </c>
      <c r="I112" s="2">
        <v>0</v>
      </c>
      <c r="J112" s="2">
        <v>1</v>
      </c>
      <c r="K112" s="2">
        <v>1</v>
      </c>
      <c r="L112" s="2">
        <v>0</v>
      </c>
      <c r="M112" s="2">
        <v>4</v>
      </c>
      <c r="N112" s="2">
        <v>1</v>
      </c>
      <c r="O112" s="2">
        <v>2</v>
      </c>
      <c r="P112" s="2">
        <v>3</v>
      </c>
      <c r="Q112" s="2">
        <v>3</v>
      </c>
      <c r="R112" s="2">
        <v>3</v>
      </c>
      <c r="S112" s="2">
        <v>0</v>
      </c>
      <c r="T112" s="2">
        <v>0</v>
      </c>
      <c r="U112" s="2">
        <v>3</v>
      </c>
      <c r="V112" s="2">
        <v>0</v>
      </c>
      <c r="W112" s="2">
        <f>G112+M112+R112+U112</f>
        <v>14</v>
      </c>
      <c r="X112" s="2">
        <f>D112+I112+N112+S112</f>
        <v>1</v>
      </c>
      <c r="Y112" s="2">
        <f>H112+L112+O112+V112</f>
        <v>2</v>
      </c>
      <c r="Z112" s="2">
        <f>E112+J112+P112</f>
        <v>4</v>
      </c>
      <c r="AA112" s="2">
        <f>F112+K112+Q112+T112</f>
        <v>7</v>
      </c>
      <c r="AB112" s="2">
        <f>W112/4</f>
        <v>3.5</v>
      </c>
      <c r="AC112" s="2">
        <f>X112/4</f>
        <v>0.25</v>
      </c>
      <c r="AD112" s="2">
        <f>Y112/4</f>
        <v>0.5</v>
      </c>
      <c r="AE112" s="2">
        <f>Z112/3</f>
        <v>1.3333333333333333</v>
      </c>
      <c r="AF112" s="2">
        <f>AA112/4</f>
        <v>1.75</v>
      </c>
    </row>
    <row r="113" spans="1:32" x14ac:dyDescent="0.25">
      <c r="A113" s="2" t="s">
        <v>99</v>
      </c>
      <c r="B113" s="3">
        <v>43053</v>
      </c>
      <c r="C113" s="2" t="s">
        <v>161</v>
      </c>
      <c r="D113" s="2">
        <v>0</v>
      </c>
      <c r="E113" s="2">
        <v>2</v>
      </c>
      <c r="F113" s="2">
        <v>4</v>
      </c>
      <c r="G113" s="2">
        <v>4</v>
      </c>
      <c r="H113" s="2">
        <v>0</v>
      </c>
      <c r="I113" s="2">
        <v>0</v>
      </c>
      <c r="J113" s="2">
        <v>0</v>
      </c>
      <c r="K113" s="2">
        <v>2</v>
      </c>
      <c r="L113" s="2">
        <v>0</v>
      </c>
      <c r="M113" s="2">
        <v>4</v>
      </c>
      <c r="N113" s="2">
        <v>0</v>
      </c>
      <c r="O113" s="2">
        <v>0</v>
      </c>
      <c r="P113" s="2">
        <v>3</v>
      </c>
      <c r="Q113" s="2">
        <v>3</v>
      </c>
      <c r="R113" s="2">
        <v>3</v>
      </c>
      <c r="S113" s="2">
        <v>0</v>
      </c>
      <c r="T113" s="2">
        <v>0</v>
      </c>
      <c r="U113" s="2">
        <v>2</v>
      </c>
      <c r="V113" s="2">
        <v>0</v>
      </c>
      <c r="W113" s="2">
        <f>G113+M113+R113+U113</f>
        <v>13</v>
      </c>
      <c r="X113" s="2">
        <f>D113+I113+N113+S113</f>
        <v>0</v>
      </c>
      <c r="Y113" s="2">
        <f>H113+L113+O113+V113</f>
        <v>0</v>
      </c>
      <c r="Z113" s="2">
        <f>E113+J113+P113</f>
        <v>5</v>
      </c>
      <c r="AA113" s="2">
        <f>F113+K113+Q113+T113</f>
        <v>9</v>
      </c>
      <c r="AB113" s="2">
        <f>W113/4</f>
        <v>3.25</v>
      </c>
      <c r="AC113" s="2">
        <f>X113/4</f>
        <v>0</v>
      </c>
      <c r="AD113" s="2">
        <f>Y113/4</f>
        <v>0</v>
      </c>
      <c r="AE113" s="2">
        <f>Z113/3</f>
        <v>1.6666666666666667</v>
      </c>
      <c r="AF113" s="2">
        <f>AA113/4</f>
        <v>2.25</v>
      </c>
    </row>
    <row r="114" spans="1:32" x14ac:dyDescent="0.25">
      <c r="A114" s="2" t="s">
        <v>99</v>
      </c>
      <c r="B114" s="3">
        <v>43082</v>
      </c>
      <c r="C114" s="2" t="s">
        <v>85</v>
      </c>
      <c r="D114" s="2">
        <v>0</v>
      </c>
      <c r="E114" s="2">
        <v>0</v>
      </c>
      <c r="F114" s="2">
        <v>3</v>
      </c>
      <c r="G114" s="2">
        <v>3</v>
      </c>
      <c r="H114" s="2">
        <v>0</v>
      </c>
      <c r="I114" s="2">
        <v>0</v>
      </c>
      <c r="J114" s="2">
        <v>0</v>
      </c>
      <c r="K114" s="2">
        <v>2</v>
      </c>
      <c r="L114" s="2">
        <v>0</v>
      </c>
      <c r="M114" s="2">
        <v>3</v>
      </c>
      <c r="N114" s="2">
        <v>0</v>
      </c>
      <c r="O114" s="2">
        <v>0</v>
      </c>
      <c r="P114" s="2">
        <v>0</v>
      </c>
      <c r="Q114" s="2">
        <v>1</v>
      </c>
      <c r="R114" s="2">
        <v>2</v>
      </c>
      <c r="S114" s="2">
        <v>0</v>
      </c>
      <c r="T114" s="2">
        <v>0</v>
      </c>
      <c r="U114" s="2">
        <v>2</v>
      </c>
      <c r="V114" s="2">
        <v>0</v>
      </c>
      <c r="W114" s="2">
        <f>G114+M114+R114+U114</f>
        <v>10</v>
      </c>
      <c r="X114" s="2">
        <f>D114+I114+N114+S114</f>
        <v>0</v>
      </c>
      <c r="Y114" s="2">
        <f>H114+L114+O114+V114</f>
        <v>0</v>
      </c>
      <c r="Z114" s="2">
        <f>E114+J114+P114</f>
        <v>0</v>
      </c>
      <c r="AA114" s="2">
        <f>F114+K114+Q114+T114</f>
        <v>6</v>
      </c>
      <c r="AB114" s="2">
        <f>W114/4</f>
        <v>2.5</v>
      </c>
      <c r="AC114" s="2">
        <f>X114/4</f>
        <v>0</v>
      </c>
      <c r="AD114" s="2">
        <f>Y114/4</f>
        <v>0</v>
      </c>
      <c r="AE114" s="2">
        <f>Z114/3</f>
        <v>0</v>
      </c>
      <c r="AF114" s="2">
        <f>AA114/4</f>
        <v>1.5</v>
      </c>
    </row>
    <row r="115" spans="1:32" x14ac:dyDescent="0.25">
      <c r="A115" s="2" t="s">
        <v>100</v>
      </c>
      <c r="B115" s="3">
        <v>42991</v>
      </c>
      <c r="C115" s="2" t="s">
        <v>37</v>
      </c>
      <c r="D115" s="2">
        <v>0</v>
      </c>
      <c r="E115" s="2">
        <v>3</v>
      </c>
      <c r="F115" s="2">
        <v>3</v>
      </c>
      <c r="G115" s="2">
        <v>4</v>
      </c>
      <c r="H115" s="2">
        <v>0</v>
      </c>
      <c r="I115" s="2">
        <v>0</v>
      </c>
      <c r="J115" s="2">
        <v>0</v>
      </c>
      <c r="K115" s="2">
        <v>3</v>
      </c>
      <c r="L115" s="2">
        <v>0</v>
      </c>
      <c r="M115" s="2">
        <v>4</v>
      </c>
      <c r="N115" s="2">
        <v>0</v>
      </c>
      <c r="O115" s="2">
        <v>0</v>
      </c>
      <c r="P115" s="2">
        <v>0</v>
      </c>
      <c r="Q115" s="2">
        <v>4</v>
      </c>
      <c r="R115" s="2">
        <v>4</v>
      </c>
      <c r="S115" s="2">
        <v>0</v>
      </c>
      <c r="T115" s="2">
        <v>0</v>
      </c>
      <c r="U115" s="2">
        <v>4</v>
      </c>
      <c r="V115" s="2">
        <v>0</v>
      </c>
      <c r="W115" s="2">
        <f>G115+M115+R115+U115</f>
        <v>16</v>
      </c>
      <c r="X115" s="2">
        <f>D115+I115+N115+S115</f>
        <v>0</v>
      </c>
      <c r="Y115" s="2">
        <f>H115+L115+O115+V115</f>
        <v>0</v>
      </c>
      <c r="Z115" s="2">
        <f>E115+J115+P115</f>
        <v>3</v>
      </c>
      <c r="AA115" s="2">
        <f>F115+K115+Q115+T115</f>
        <v>10</v>
      </c>
      <c r="AB115" s="2">
        <f>W115/4</f>
        <v>4</v>
      </c>
      <c r="AC115" s="2">
        <f>X115/4</f>
        <v>0</v>
      </c>
      <c r="AD115" s="2">
        <f>Y115/4</f>
        <v>0</v>
      </c>
      <c r="AE115" s="2">
        <f>Z115/3</f>
        <v>1</v>
      </c>
      <c r="AF115" s="2">
        <f>AA115/4</f>
        <v>2.5</v>
      </c>
    </row>
    <row r="116" spans="1:32" x14ac:dyDescent="0.25">
      <c r="A116" s="2" t="s">
        <v>100</v>
      </c>
      <c r="B116" s="7">
        <v>43044</v>
      </c>
      <c r="C116" s="2" t="s">
        <v>161</v>
      </c>
      <c r="D116" s="2">
        <v>0</v>
      </c>
      <c r="E116" s="2">
        <v>4</v>
      </c>
      <c r="F116" s="2">
        <v>4</v>
      </c>
      <c r="G116" s="2">
        <v>4</v>
      </c>
      <c r="H116" s="2">
        <v>0</v>
      </c>
      <c r="I116" s="2">
        <v>0</v>
      </c>
      <c r="J116" s="2">
        <v>4</v>
      </c>
      <c r="K116" s="2">
        <v>4</v>
      </c>
      <c r="L116" s="2">
        <v>0</v>
      </c>
      <c r="M116" s="2">
        <v>4</v>
      </c>
      <c r="N116" s="2">
        <v>0</v>
      </c>
      <c r="O116" s="2">
        <v>0</v>
      </c>
      <c r="P116" s="2">
        <v>2</v>
      </c>
      <c r="Q116" s="2">
        <v>4</v>
      </c>
      <c r="R116" s="2">
        <v>4</v>
      </c>
      <c r="S116" s="2">
        <v>0</v>
      </c>
      <c r="T116" s="2">
        <v>2</v>
      </c>
      <c r="U116" s="2">
        <v>4</v>
      </c>
      <c r="V116" s="2">
        <v>0</v>
      </c>
      <c r="W116" s="2">
        <f>G116+M116+R116+U116</f>
        <v>16</v>
      </c>
      <c r="X116" s="2">
        <f>D116+I116+N116+S116</f>
        <v>0</v>
      </c>
      <c r="Y116" s="2">
        <f>H116+L116+O116+V116</f>
        <v>0</v>
      </c>
      <c r="Z116" s="2">
        <f>E116+J116+P116</f>
        <v>10</v>
      </c>
      <c r="AA116" s="2">
        <f>F116+K116+Q116+T116</f>
        <v>14</v>
      </c>
      <c r="AB116" s="2">
        <f>W116/4</f>
        <v>4</v>
      </c>
      <c r="AC116" s="2">
        <f>X116/4</f>
        <v>0</v>
      </c>
      <c r="AD116" s="2">
        <f>Y116/4</f>
        <v>0</v>
      </c>
      <c r="AE116" s="2">
        <f>Z116/3</f>
        <v>3.3333333333333335</v>
      </c>
      <c r="AF116" s="2">
        <f>AA116/4</f>
        <v>3.5</v>
      </c>
    </row>
    <row r="117" spans="1:32" x14ac:dyDescent="0.25">
      <c r="A117" s="2" t="s">
        <v>100</v>
      </c>
      <c r="B117" s="3">
        <v>43053</v>
      </c>
      <c r="C117" s="2" t="s">
        <v>85</v>
      </c>
      <c r="D117" s="2">
        <v>0</v>
      </c>
      <c r="E117" s="2">
        <v>2</v>
      </c>
      <c r="F117" s="2">
        <v>4</v>
      </c>
      <c r="G117" s="2">
        <v>4</v>
      </c>
      <c r="H117" s="2">
        <v>0</v>
      </c>
      <c r="I117" s="2">
        <v>0</v>
      </c>
      <c r="J117" s="2">
        <v>1</v>
      </c>
      <c r="K117" s="2">
        <v>4</v>
      </c>
      <c r="L117" s="2">
        <v>0</v>
      </c>
      <c r="M117" s="2">
        <v>4</v>
      </c>
      <c r="N117" s="2">
        <v>0</v>
      </c>
      <c r="O117" s="2">
        <v>0</v>
      </c>
      <c r="P117" s="2">
        <v>2</v>
      </c>
      <c r="Q117" s="2">
        <v>4</v>
      </c>
      <c r="R117" s="2">
        <v>4</v>
      </c>
      <c r="S117" s="2">
        <v>0</v>
      </c>
      <c r="T117" s="2">
        <v>4</v>
      </c>
      <c r="U117" s="2">
        <v>4</v>
      </c>
      <c r="V117" s="2">
        <v>0</v>
      </c>
      <c r="W117" s="2">
        <f>G117+M117+R117+U117</f>
        <v>16</v>
      </c>
      <c r="X117" s="2">
        <f>D117+I117+N117+S117</f>
        <v>0</v>
      </c>
      <c r="Y117" s="2">
        <f>H117+L117+O117+V117</f>
        <v>0</v>
      </c>
      <c r="Z117" s="2">
        <f>E117+J117+P117</f>
        <v>5</v>
      </c>
      <c r="AA117" s="2">
        <f>F117+K117+Q117+T117</f>
        <v>16</v>
      </c>
      <c r="AB117" s="2">
        <f>W117/4</f>
        <v>4</v>
      </c>
      <c r="AC117" s="2">
        <f>X117/4</f>
        <v>0</v>
      </c>
      <c r="AD117" s="2">
        <f>Y117/4</f>
        <v>0</v>
      </c>
      <c r="AE117" s="2">
        <f>Z117/3</f>
        <v>1.6666666666666667</v>
      </c>
      <c r="AF117" s="2">
        <f>AA117/4</f>
        <v>4</v>
      </c>
    </row>
    <row r="118" spans="1:32" x14ac:dyDescent="0.25">
      <c r="A118" s="2" t="s">
        <v>106</v>
      </c>
      <c r="B118" s="3">
        <v>42989</v>
      </c>
      <c r="C118" s="2" t="s">
        <v>37</v>
      </c>
      <c r="D118" s="2">
        <v>2</v>
      </c>
      <c r="E118" s="2">
        <v>1</v>
      </c>
      <c r="F118" s="2">
        <v>3</v>
      </c>
      <c r="G118" s="2">
        <v>1</v>
      </c>
      <c r="H118" s="2">
        <v>0</v>
      </c>
      <c r="I118" s="2">
        <v>2</v>
      </c>
      <c r="J118" s="2">
        <v>0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2</v>
      </c>
      <c r="Q118" s="2">
        <v>2</v>
      </c>
      <c r="R118" s="2">
        <v>3</v>
      </c>
      <c r="S118" s="2">
        <v>0</v>
      </c>
      <c r="T118" s="2">
        <v>0</v>
      </c>
      <c r="U118" s="2">
        <v>2</v>
      </c>
      <c r="V118" s="2">
        <v>0</v>
      </c>
      <c r="W118" s="2">
        <f>G118+M118+R118+U118</f>
        <v>7</v>
      </c>
      <c r="X118" s="2">
        <f>D118+I118+N118+S118</f>
        <v>5</v>
      </c>
      <c r="Y118" s="2">
        <f>H118+L118+O118+V118</f>
        <v>2</v>
      </c>
      <c r="Z118" s="2">
        <f>E118+J118+P118</f>
        <v>3</v>
      </c>
      <c r="AA118" s="2">
        <f>F118+K118+Q118+T118</f>
        <v>6</v>
      </c>
      <c r="AB118" s="2">
        <f>W118/4</f>
        <v>1.75</v>
      </c>
      <c r="AC118" s="2">
        <f>X118/4</f>
        <v>1.25</v>
      </c>
      <c r="AD118" s="2">
        <f>Y118/4</f>
        <v>0.5</v>
      </c>
      <c r="AE118" s="2">
        <f>Z118/3</f>
        <v>1</v>
      </c>
      <c r="AF118" s="2">
        <f>AA118/4</f>
        <v>1.5</v>
      </c>
    </row>
    <row r="119" spans="1:32" x14ac:dyDescent="0.25">
      <c r="A119" s="2" t="s">
        <v>106</v>
      </c>
      <c r="B119" s="3">
        <v>43069</v>
      </c>
      <c r="C119" s="2" t="s">
        <v>161</v>
      </c>
      <c r="D119" s="2">
        <v>0</v>
      </c>
      <c r="E119" s="2">
        <v>0</v>
      </c>
      <c r="F119" s="2">
        <v>3</v>
      </c>
      <c r="G119" s="2">
        <v>3</v>
      </c>
      <c r="H119" s="2">
        <v>0</v>
      </c>
      <c r="I119" s="2">
        <v>0</v>
      </c>
      <c r="J119" s="2">
        <v>0</v>
      </c>
      <c r="K119" s="2">
        <v>3</v>
      </c>
      <c r="L119" s="2">
        <v>0</v>
      </c>
      <c r="M119" s="2">
        <v>3</v>
      </c>
      <c r="N119" s="2">
        <v>0</v>
      </c>
      <c r="O119" s="2">
        <v>0</v>
      </c>
      <c r="P119" s="2">
        <v>0</v>
      </c>
      <c r="Q119" s="2">
        <v>3</v>
      </c>
      <c r="R119" s="2">
        <v>3</v>
      </c>
      <c r="S119" s="2">
        <v>0</v>
      </c>
      <c r="T119" s="2">
        <v>0</v>
      </c>
      <c r="U119" s="2">
        <v>3</v>
      </c>
      <c r="V119" s="2">
        <v>0</v>
      </c>
      <c r="W119" s="2">
        <f>G119+M119+R119+U119</f>
        <v>12</v>
      </c>
      <c r="X119" s="2">
        <f>D119+I119+N119+S119</f>
        <v>0</v>
      </c>
      <c r="Y119" s="2">
        <f>H119+L119+O119+V119</f>
        <v>0</v>
      </c>
      <c r="Z119" s="2">
        <f>E119+J119+P119</f>
        <v>0</v>
      </c>
      <c r="AA119" s="2">
        <f>F119+K119+Q119+T119</f>
        <v>9</v>
      </c>
      <c r="AB119" s="2">
        <f>W119/4</f>
        <v>3</v>
      </c>
      <c r="AC119" s="2">
        <f>X119/4</f>
        <v>0</v>
      </c>
      <c r="AD119" s="2">
        <f>Y119/4</f>
        <v>0</v>
      </c>
      <c r="AE119" s="2">
        <f>Z119/3</f>
        <v>0</v>
      </c>
      <c r="AF119" s="2">
        <f>AA119/4</f>
        <v>2.25</v>
      </c>
    </row>
    <row r="120" spans="1:32" x14ac:dyDescent="0.25">
      <c r="A120" s="2" t="s">
        <v>106</v>
      </c>
      <c r="B120" s="3">
        <v>43121</v>
      </c>
      <c r="C120" s="2" t="s">
        <v>85</v>
      </c>
      <c r="D120" s="2">
        <v>0</v>
      </c>
      <c r="E120" s="2">
        <v>0</v>
      </c>
      <c r="F120" s="2">
        <v>2</v>
      </c>
      <c r="G120" s="2">
        <v>2</v>
      </c>
      <c r="H120" s="2">
        <v>2</v>
      </c>
      <c r="I120" s="2">
        <v>0</v>
      </c>
      <c r="J120" s="2">
        <v>0</v>
      </c>
      <c r="K120" s="2">
        <v>2</v>
      </c>
      <c r="L120" s="2">
        <v>0</v>
      </c>
      <c r="M120" s="2">
        <v>2</v>
      </c>
      <c r="N120" s="2">
        <v>0</v>
      </c>
      <c r="O120" s="2">
        <v>0</v>
      </c>
      <c r="P120" s="2">
        <v>0</v>
      </c>
      <c r="Q120" s="2">
        <v>2</v>
      </c>
      <c r="R120" s="2">
        <v>2</v>
      </c>
      <c r="S120" s="2">
        <v>0</v>
      </c>
      <c r="T120" s="2">
        <v>0</v>
      </c>
      <c r="U120" s="2">
        <v>2</v>
      </c>
      <c r="V120" s="2">
        <v>0</v>
      </c>
      <c r="W120" s="2">
        <f>G120+M120+R120+U120</f>
        <v>8</v>
      </c>
      <c r="X120" s="2">
        <f>D120+I120+N120+S120</f>
        <v>0</v>
      </c>
      <c r="Y120" s="2">
        <f>H120+L120+O120+V120</f>
        <v>2</v>
      </c>
      <c r="Z120" s="2">
        <f>E120+J120+P120</f>
        <v>0</v>
      </c>
      <c r="AA120" s="2">
        <f>F120+K120+Q120+T120</f>
        <v>6</v>
      </c>
      <c r="AB120" s="2">
        <f>W120/4</f>
        <v>2</v>
      </c>
      <c r="AC120" s="2">
        <f>X120/4</f>
        <v>0</v>
      </c>
      <c r="AD120" s="2">
        <f>Y120/4</f>
        <v>0.5</v>
      </c>
      <c r="AE120" s="2">
        <f>Z120/3</f>
        <v>0</v>
      </c>
      <c r="AF120" s="2">
        <f>AA120/4</f>
        <v>1.5</v>
      </c>
    </row>
    <row r="121" spans="1:32" x14ac:dyDescent="0.25">
      <c r="A121" s="2" t="s">
        <v>101</v>
      </c>
      <c r="B121" s="3">
        <v>43000</v>
      </c>
      <c r="C121" s="2" t="s">
        <v>37</v>
      </c>
      <c r="D121" s="2">
        <v>1</v>
      </c>
      <c r="E121" s="2">
        <v>0</v>
      </c>
      <c r="G121" s="2">
        <v>0</v>
      </c>
      <c r="H121" s="2">
        <v>1</v>
      </c>
      <c r="I121" s="2">
        <v>2</v>
      </c>
      <c r="J121" s="2">
        <v>0</v>
      </c>
      <c r="K121" s="2">
        <v>1</v>
      </c>
      <c r="L121" s="2">
        <v>1</v>
      </c>
      <c r="M121" s="2">
        <v>0</v>
      </c>
      <c r="N121" s="2">
        <v>0</v>
      </c>
      <c r="O121" s="2">
        <v>0</v>
      </c>
      <c r="Q121" s="2">
        <v>1</v>
      </c>
      <c r="R121" s="2">
        <v>1</v>
      </c>
      <c r="S121" s="2">
        <v>1</v>
      </c>
      <c r="T121" s="2">
        <v>0</v>
      </c>
      <c r="V121" s="2">
        <v>0</v>
      </c>
      <c r="W121" s="2">
        <f>G121+M121+R121+U121</f>
        <v>1</v>
      </c>
      <c r="X121" s="2">
        <f>D121+I121+N121+S121</f>
        <v>4</v>
      </c>
      <c r="Y121" s="2">
        <f>H121+L121+O121+V121</f>
        <v>2</v>
      </c>
      <c r="Z121" s="2">
        <f>E121+J121+P121</f>
        <v>0</v>
      </c>
      <c r="AA121" s="2">
        <f>F121+K121+Q121+T121</f>
        <v>2</v>
      </c>
      <c r="AB121" s="2">
        <f>W121/4</f>
        <v>0.25</v>
      </c>
      <c r="AC121" s="2">
        <f>X121/4</f>
        <v>1</v>
      </c>
      <c r="AD121" s="2">
        <f>Y121/4</f>
        <v>0.5</v>
      </c>
      <c r="AE121" s="2">
        <f>Z121/3</f>
        <v>0</v>
      </c>
      <c r="AF121" s="2">
        <f>AA121/4</f>
        <v>0.5</v>
      </c>
    </row>
    <row r="122" spans="1:32" x14ac:dyDescent="0.25">
      <c r="A122" s="2" t="s">
        <v>109</v>
      </c>
      <c r="B122" s="3">
        <v>43020</v>
      </c>
      <c r="C122" s="2" t="s">
        <v>37</v>
      </c>
      <c r="D122" s="2">
        <v>0</v>
      </c>
      <c r="E122" s="2">
        <v>1</v>
      </c>
      <c r="F122" s="2">
        <v>4</v>
      </c>
      <c r="G122" s="2">
        <v>0</v>
      </c>
      <c r="H122" s="2">
        <v>0</v>
      </c>
      <c r="I122" s="2">
        <v>0</v>
      </c>
      <c r="J122" s="2">
        <v>0</v>
      </c>
      <c r="K122" s="2">
        <v>3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4</v>
      </c>
      <c r="R122" s="2">
        <v>2</v>
      </c>
      <c r="S122" s="2">
        <v>0</v>
      </c>
      <c r="T122" s="2">
        <v>0</v>
      </c>
      <c r="U122" s="2">
        <v>0</v>
      </c>
      <c r="V122" s="2">
        <v>0</v>
      </c>
      <c r="W122" s="2">
        <f>G122+M122+R122+U122</f>
        <v>2</v>
      </c>
      <c r="X122" s="2">
        <f>D122+I122+N122+S122</f>
        <v>0</v>
      </c>
      <c r="Y122" s="2">
        <f>H122+L122+O122+V122</f>
        <v>0</v>
      </c>
      <c r="Z122" s="2">
        <f>E122+J122+P122</f>
        <v>1</v>
      </c>
      <c r="AA122" s="2">
        <f>F122+K122+Q122+T122</f>
        <v>11</v>
      </c>
      <c r="AB122" s="2">
        <f>W122/4</f>
        <v>0.5</v>
      </c>
      <c r="AC122" s="2">
        <f>X122/4</f>
        <v>0</v>
      </c>
      <c r="AD122" s="2">
        <f>Y122/4</f>
        <v>0</v>
      </c>
      <c r="AE122" s="2">
        <f>Z122/3</f>
        <v>0.33333333333333331</v>
      </c>
      <c r="AF122" s="2">
        <f>AA122/4</f>
        <v>2.75</v>
      </c>
    </row>
    <row r="123" spans="1:32" x14ac:dyDescent="0.25">
      <c r="A123" s="2" t="s">
        <v>109</v>
      </c>
      <c r="B123" s="3">
        <v>43129</v>
      </c>
      <c r="C123" s="2" t="s">
        <v>161</v>
      </c>
      <c r="D123" s="2">
        <v>0</v>
      </c>
      <c r="E123" s="2">
        <v>0</v>
      </c>
      <c r="F123" s="2">
        <v>3</v>
      </c>
      <c r="G123" s="2">
        <v>4</v>
      </c>
      <c r="H123" s="2">
        <v>0</v>
      </c>
      <c r="I123" s="2">
        <v>0</v>
      </c>
      <c r="J123" s="2">
        <v>0</v>
      </c>
      <c r="K123" s="2">
        <v>4</v>
      </c>
      <c r="L123" s="2">
        <v>0</v>
      </c>
      <c r="M123" s="2">
        <v>4</v>
      </c>
      <c r="N123" s="2">
        <v>0</v>
      </c>
      <c r="O123" s="2">
        <v>0</v>
      </c>
      <c r="P123" s="2">
        <v>0</v>
      </c>
      <c r="Q123" s="2">
        <v>4</v>
      </c>
      <c r="R123" s="2">
        <v>4</v>
      </c>
      <c r="S123" s="2">
        <v>0</v>
      </c>
      <c r="T123" s="2">
        <v>3</v>
      </c>
      <c r="U123" s="2">
        <v>4</v>
      </c>
      <c r="V123" s="2">
        <v>0</v>
      </c>
      <c r="W123" s="2">
        <f>G123+M123+R123+U123</f>
        <v>16</v>
      </c>
      <c r="X123" s="2">
        <f>D123+I123+N123+S123</f>
        <v>0</v>
      </c>
      <c r="Y123" s="2">
        <f>H123+L123+O123+V123</f>
        <v>0</v>
      </c>
      <c r="Z123" s="2">
        <f>E123+J123+P123</f>
        <v>0</v>
      </c>
      <c r="AA123" s="2">
        <f>F123+K123+Q123+T123</f>
        <v>14</v>
      </c>
      <c r="AB123" s="2">
        <f>W123/4</f>
        <v>4</v>
      </c>
      <c r="AC123" s="2">
        <f>X123/4</f>
        <v>0</v>
      </c>
      <c r="AD123" s="2">
        <f>Y123/4</f>
        <v>0</v>
      </c>
      <c r="AE123" s="2">
        <f>Z123/3</f>
        <v>0</v>
      </c>
      <c r="AF123" s="2">
        <f>AA123/4</f>
        <v>3.5</v>
      </c>
    </row>
    <row r="124" spans="1:32" x14ac:dyDescent="0.25">
      <c r="A124" s="2" t="s">
        <v>109</v>
      </c>
      <c r="B124" s="3">
        <v>43168</v>
      </c>
      <c r="C124" s="2" t="s">
        <v>85</v>
      </c>
      <c r="D124" s="2">
        <v>0</v>
      </c>
      <c r="E124" s="2">
        <v>0</v>
      </c>
      <c r="F124" s="2">
        <v>4</v>
      </c>
      <c r="G124" s="2">
        <v>4</v>
      </c>
      <c r="H124" s="2">
        <v>0</v>
      </c>
      <c r="I124" s="2">
        <v>0</v>
      </c>
      <c r="J124" s="2">
        <v>0</v>
      </c>
      <c r="K124" s="2">
        <v>4</v>
      </c>
      <c r="L124" s="2">
        <v>0</v>
      </c>
      <c r="M124" s="2">
        <v>4</v>
      </c>
      <c r="N124" s="2">
        <v>0</v>
      </c>
      <c r="O124" s="2">
        <v>0</v>
      </c>
      <c r="P124" s="2">
        <v>0</v>
      </c>
      <c r="Q124" s="2">
        <v>4</v>
      </c>
      <c r="R124" s="2">
        <v>4</v>
      </c>
      <c r="S124" s="2">
        <v>0</v>
      </c>
      <c r="T124" s="2">
        <v>2</v>
      </c>
      <c r="U124" s="2">
        <v>4</v>
      </c>
      <c r="V124" s="2">
        <v>0</v>
      </c>
      <c r="W124" s="2">
        <f>G124+M124+R124+U124</f>
        <v>16</v>
      </c>
      <c r="X124" s="2">
        <f>D124+I124+N124+S124</f>
        <v>0</v>
      </c>
      <c r="Y124" s="2">
        <f>H124+L124+O124+V124</f>
        <v>0</v>
      </c>
      <c r="Z124" s="2">
        <f>E124+J124+P124</f>
        <v>0</v>
      </c>
      <c r="AA124" s="2">
        <f>F124+K124+Q124+T124</f>
        <v>14</v>
      </c>
      <c r="AB124" s="2">
        <f>W124/4</f>
        <v>4</v>
      </c>
      <c r="AC124" s="2">
        <f>X124/4</f>
        <v>0</v>
      </c>
      <c r="AD124" s="2">
        <f>Y124/4</f>
        <v>0</v>
      </c>
      <c r="AE124" s="2">
        <f>Z124/3</f>
        <v>0</v>
      </c>
      <c r="AF124" s="2">
        <f>AA124/4</f>
        <v>3.5</v>
      </c>
    </row>
    <row r="125" spans="1:32" x14ac:dyDescent="0.25">
      <c r="A125" s="2" t="s">
        <v>107</v>
      </c>
      <c r="B125" s="3">
        <v>43007</v>
      </c>
      <c r="C125" s="2" t="s">
        <v>37</v>
      </c>
      <c r="D125" s="2">
        <v>2</v>
      </c>
      <c r="E125" s="2">
        <v>0</v>
      </c>
      <c r="F125" s="2">
        <v>2</v>
      </c>
      <c r="G125" s="2">
        <v>3</v>
      </c>
      <c r="H125" s="2">
        <v>1</v>
      </c>
      <c r="I125" s="2">
        <v>1</v>
      </c>
      <c r="J125" s="2">
        <v>2</v>
      </c>
      <c r="K125" s="2">
        <v>3</v>
      </c>
      <c r="L125" s="2">
        <v>0</v>
      </c>
      <c r="M125" s="2">
        <v>3</v>
      </c>
      <c r="N125" s="2">
        <v>2</v>
      </c>
      <c r="O125" s="2">
        <v>0</v>
      </c>
      <c r="P125" s="2">
        <v>3</v>
      </c>
      <c r="Q125" s="2">
        <v>2</v>
      </c>
      <c r="R125" s="2">
        <v>4</v>
      </c>
      <c r="S125" s="2">
        <v>0</v>
      </c>
      <c r="T125" s="2">
        <v>0</v>
      </c>
      <c r="U125" s="2">
        <v>2</v>
      </c>
      <c r="V125" s="2">
        <v>0</v>
      </c>
      <c r="W125" s="2">
        <f>G125+M125+R125+U125</f>
        <v>12</v>
      </c>
      <c r="X125" s="2">
        <f>D125+I125+N125+S125</f>
        <v>5</v>
      </c>
      <c r="Y125" s="2">
        <f>H125+L125+O125+V125</f>
        <v>1</v>
      </c>
      <c r="Z125" s="2">
        <f>E125+J125+P125</f>
        <v>5</v>
      </c>
      <c r="AA125" s="2">
        <f>F125+K125+Q125+T125</f>
        <v>7</v>
      </c>
      <c r="AB125" s="2">
        <f>W125/4</f>
        <v>3</v>
      </c>
      <c r="AC125" s="2">
        <f>X125/4</f>
        <v>1.25</v>
      </c>
      <c r="AD125" s="2">
        <f>Y125/4</f>
        <v>0.25</v>
      </c>
      <c r="AE125" s="2">
        <f>Z125/3</f>
        <v>1.6666666666666667</v>
      </c>
      <c r="AF125" s="2">
        <f>AA125/4</f>
        <v>1.75</v>
      </c>
    </row>
    <row r="126" spans="1:32" x14ac:dyDescent="0.25">
      <c r="A126" s="2" t="s">
        <v>107</v>
      </c>
      <c r="B126" s="3">
        <v>43084</v>
      </c>
      <c r="C126" s="2" t="s">
        <v>161</v>
      </c>
      <c r="D126" s="2">
        <v>1</v>
      </c>
      <c r="E126" s="2">
        <v>0</v>
      </c>
      <c r="F126" s="2">
        <v>1</v>
      </c>
      <c r="G126" s="2">
        <v>3</v>
      </c>
      <c r="H126" s="2">
        <v>0</v>
      </c>
      <c r="I126" s="2">
        <v>1</v>
      </c>
      <c r="J126" s="2">
        <v>0</v>
      </c>
      <c r="K126" s="2">
        <v>2</v>
      </c>
      <c r="L126" s="2">
        <v>0</v>
      </c>
      <c r="M126" s="2">
        <v>2</v>
      </c>
      <c r="N126" s="2">
        <v>0</v>
      </c>
      <c r="O126" s="2">
        <v>0</v>
      </c>
      <c r="P126" s="2">
        <v>0</v>
      </c>
      <c r="Q126" s="2">
        <v>2</v>
      </c>
      <c r="R126" s="2">
        <v>1</v>
      </c>
      <c r="S126" s="2">
        <v>0</v>
      </c>
      <c r="T126" s="2">
        <v>1</v>
      </c>
      <c r="U126" s="2">
        <v>0</v>
      </c>
      <c r="V126" s="2">
        <v>0</v>
      </c>
      <c r="W126" s="2">
        <f>G126+M126+R126+U126</f>
        <v>6</v>
      </c>
      <c r="X126" s="2">
        <f>D126+I126+N126+S126</f>
        <v>2</v>
      </c>
      <c r="Y126" s="2">
        <f>H126+L126+O126+V126</f>
        <v>0</v>
      </c>
      <c r="Z126" s="2">
        <f>E126+J126+P126</f>
        <v>0</v>
      </c>
      <c r="AA126" s="2">
        <f>F126+K126+Q126+T126</f>
        <v>6</v>
      </c>
      <c r="AB126" s="2">
        <f>W126/4</f>
        <v>1.5</v>
      </c>
      <c r="AC126" s="2">
        <f>X126/4</f>
        <v>0.5</v>
      </c>
      <c r="AD126" s="2">
        <f>Y126/4</f>
        <v>0</v>
      </c>
      <c r="AE126" s="2">
        <f>Z126/3</f>
        <v>0</v>
      </c>
      <c r="AF126" s="2">
        <f>AA126/4</f>
        <v>1.5</v>
      </c>
    </row>
    <row r="127" spans="1:32" x14ac:dyDescent="0.25">
      <c r="A127" s="2" t="s">
        <v>107</v>
      </c>
      <c r="B127" s="3">
        <v>43119</v>
      </c>
      <c r="C127" s="2" t="s">
        <v>85</v>
      </c>
      <c r="D127" s="2">
        <v>0</v>
      </c>
      <c r="E127" s="2">
        <v>1</v>
      </c>
      <c r="F127" s="2">
        <v>3</v>
      </c>
      <c r="G127" s="2">
        <v>4</v>
      </c>
      <c r="H127" s="2">
        <v>0</v>
      </c>
      <c r="I127" s="2">
        <v>2</v>
      </c>
      <c r="J127" s="2">
        <v>1</v>
      </c>
      <c r="K127" s="2">
        <v>3</v>
      </c>
      <c r="L127" s="2">
        <v>0</v>
      </c>
      <c r="M127" s="2">
        <v>3</v>
      </c>
      <c r="N127" s="2">
        <v>1</v>
      </c>
      <c r="O127" s="2">
        <v>0</v>
      </c>
      <c r="P127" s="2">
        <v>2</v>
      </c>
      <c r="Q127" s="2">
        <v>3</v>
      </c>
      <c r="R127" s="2">
        <v>2</v>
      </c>
      <c r="S127" s="2">
        <v>0</v>
      </c>
      <c r="T127" s="2">
        <v>2</v>
      </c>
      <c r="U127" s="2">
        <v>1</v>
      </c>
      <c r="V127" s="2">
        <v>0</v>
      </c>
      <c r="W127" s="2">
        <f>G127+M127+R127+U127</f>
        <v>10</v>
      </c>
      <c r="X127" s="2">
        <f>D127+I127+N127+S127</f>
        <v>3</v>
      </c>
      <c r="Y127" s="2">
        <f>H127+L127+O127+V127</f>
        <v>0</v>
      </c>
      <c r="Z127" s="2">
        <f>E127+J127+P127</f>
        <v>4</v>
      </c>
      <c r="AA127" s="2">
        <f>F127+K127+Q127+T127</f>
        <v>11</v>
      </c>
      <c r="AB127" s="2">
        <f>W127/4</f>
        <v>2.5</v>
      </c>
      <c r="AC127" s="2">
        <f>X127/4</f>
        <v>0.75</v>
      </c>
      <c r="AD127" s="2">
        <f>Y127/4</f>
        <v>0</v>
      </c>
      <c r="AE127" s="2">
        <f>Z127/3</f>
        <v>1.3333333333333333</v>
      </c>
      <c r="AF127" s="2">
        <f>AA127/4</f>
        <v>2.75</v>
      </c>
    </row>
    <row r="128" spans="1:32" x14ac:dyDescent="0.25">
      <c r="A128" s="2" t="s">
        <v>110</v>
      </c>
      <c r="B128" s="3">
        <v>43025</v>
      </c>
      <c r="C128" s="2" t="s">
        <v>37</v>
      </c>
      <c r="D128" s="2">
        <v>0</v>
      </c>
      <c r="E128" s="2">
        <v>0</v>
      </c>
      <c r="F128" s="2">
        <v>4</v>
      </c>
      <c r="G128" s="2">
        <v>4</v>
      </c>
      <c r="H128" s="2">
        <v>0</v>
      </c>
      <c r="I128" s="2">
        <v>0</v>
      </c>
      <c r="J128" s="2">
        <v>0</v>
      </c>
      <c r="K128" s="2">
        <v>2</v>
      </c>
      <c r="L128" s="2">
        <v>0</v>
      </c>
      <c r="M128" s="2">
        <v>4</v>
      </c>
      <c r="N128" s="2">
        <v>0</v>
      </c>
      <c r="O128" s="2">
        <v>0</v>
      </c>
      <c r="P128" s="2">
        <v>0</v>
      </c>
      <c r="Q128" s="2">
        <v>4</v>
      </c>
      <c r="R128" s="2">
        <v>4</v>
      </c>
      <c r="S128" s="2">
        <v>0</v>
      </c>
      <c r="T128" s="2">
        <v>0</v>
      </c>
      <c r="U128" s="2">
        <v>3</v>
      </c>
      <c r="V128" s="2">
        <v>0</v>
      </c>
      <c r="W128" s="2">
        <f>G128+M128+R128+U128</f>
        <v>15</v>
      </c>
      <c r="X128" s="2">
        <f>D128+I128+N128+S128</f>
        <v>0</v>
      </c>
      <c r="Y128" s="2">
        <f>H128+L128+O128+V128</f>
        <v>0</v>
      </c>
      <c r="Z128" s="2">
        <f>E128+J128+P128</f>
        <v>0</v>
      </c>
      <c r="AA128" s="2">
        <f>F128+K128+Q128+T128</f>
        <v>10</v>
      </c>
      <c r="AB128" s="2">
        <f>W128/4</f>
        <v>3.75</v>
      </c>
      <c r="AC128" s="2">
        <f>X128/4</f>
        <v>0</v>
      </c>
      <c r="AD128" s="2">
        <f>Y128/4</f>
        <v>0</v>
      </c>
      <c r="AE128" s="2">
        <f>Z128/3</f>
        <v>0</v>
      </c>
      <c r="AF128" s="2">
        <f>AA128/4</f>
        <v>2.5</v>
      </c>
    </row>
    <row r="129" spans="1:32" x14ac:dyDescent="0.25">
      <c r="A129" s="2" t="s">
        <v>110</v>
      </c>
      <c r="B129" s="3">
        <v>43126</v>
      </c>
      <c r="C129" s="2" t="s">
        <v>161</v>
      </c>
      <c r="D129" s="2">
        <v>0</v>
      </c>
      <c r="E129" s="2">
        <v>0</v>
      </c>
      <c r="F129" s="2">
        <v>2</v>
      </c>
      <c r="G129" s="2">
        <v>4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3</v>
      </c>
      <c r="N129" s="2">
        <v>0</v>
      </c>
      <c r="O129" s="2">
        <v>0</v>
      </c>
      <c r="P129" s="2">
        <v>0</v>
      </c>
      <c r="Q129" s="2">
        <v>1</v>
      </c>
      <c r="R129" s="2">
        <v>4</v>
      </c>
      <c r="S129" s="2">
        <v>0</v>
      </c>
      <c r="T129" s="2">
        <v>0</v>
      </c>
      <c r="U129" s="2">
        <v>1</v>
      </c>
      <c r="V129" s="2">
        <v>0</v>
      </c>
      <c r="W129" s="2">
        <f>G129+M129+R129+U129</f>
        <v>12</v>
      </c>
      <c r="X129" s="2">
        <f>D129+I129+N129+S129</f>
        <v>0</v>
      </c>
      <c r="Y129" s="2">
        <f>H129+L129+O129+V129</f>
        <v>0</v>
      </c>
      <c r="Z129" s="2">
        <f>E129+J129+P129</f>
        <v>0</v>
      </c>
      <c r="AA129" s="2">
        <f>F129+K129+Q129+T129</f>
        <v>3</v>
      </c>
      <c r="AB129" s="2">
        <f>W129/4</f>
        <v>3</v>
      </c>
      <c r="AC129" s="2">
        <f>X129/4</f>
        <v>0</v>
      </c>
      <c r="AD129" s="2">
        <f>Y129/4</f>
        <v>0</v>
      </c>
      <c r="AE129" s="2">
        <f>Z129/3</f>
        <v>0</v>
      </c>
      <c r="AF129" s="2">
        <f>AA129/4</f>
        <v>0.75</v>
      </c>
    </row>
    <row r="130" spans="1:32" x14ac:dyDescent="0.25">
      <c r="A130" s="2" t="s">
        <v>110</v>
      </c>
      <c r="B130" s="3">
        <v>43168</v>
      </c>
      <c r="C130" s="2" t="s">
        <v>85</v>
      </c>
      <c r="D130" s="2">
        <v>0</v>
      </c>
      <c r="E130" s="2">
        <v>0</v>
      </c>
      <c r="F130" s="2">
        <v>4</v>
      </c>
      <c r="G130" s="2">
        <v>4</v>
      </c>
      <c r="H130" s="2">
        <v>0</v>
      </c>
      <c r="I130" s="2">
        <v>0</v>
      </c>
      <c r="J130" s="2">
        <v>0</v>
      </c>
      <c r="K130" s="2">
        <v>3</v>
      </c>
      <c r="L130" s="2">
        <v>0</v>
      </c>
      <c r="M130" s="2">
        <v>4</v>
      </c>
      <c r="N130" s="2">
        <v>0</v>
      </c>
      <c r="O130" s="2">
        <v>0</v>
      </c>
      <c r="P130" s="2">
        <v>0</v>
      </c>
      <c r="Q130" s="2">
        <v>2</v>
      </c>
      <c r="R130" s="2">
        <v>4</v>
      </c>
      <c r="S130" s="2">
        <v>0</v>
      </c>
      <c r="T130" s="2">
        <v>0</v>
      </c>
      <c r="U130" s="2">
        <v>3</v>
      </c>
      <c r="V130" s="2">
        <v>0</v>
      </c>
      <c r="W130" s="2">
        <f>G130+M130+R130+U130</f>
        <v>15</v>
      </c>
      <c r="X130" s="2">
        <f>D130+I130+N130+S130</f>
        <v>0</v>
      </c>
      <c r="Y130" s="2">
        <f>H130+L130+O130+V130</f>
        <v>0</v>
      </c>
      <c r="Z130" s="2">
        <f>E130+J130+P130</f>
        <v>0</v>
      </c>
      <c r="AA130" s="2">
        <f>F130+K130+Q130+T130</f>
        <v>9</v>
      </c>
      <c r="AB130" s="2">
        <f>W130/4</f>
        <v>3.75</v>
      </c>
      <c r="AC130" s="2">
        <f>X130/4</f>
        <v>0</v>
      </c>
      <c r="AD130" s="2">
        <f>Y130/4</f>
        <v>0</v>
      </c>
      <c r="AE130" s="2">
        <f>Z130/3</f>
        <v>0</v>
      </c>
      <c r="AF130" s="2">
        <f>AA130/4</f>
        <v>2.25</v>
      </c>
    </row>
    <row r="131" spans="1:32" x14ac:dyDescent="0.25">
      <c r="A131" s="2" t="s">
        <v>112</v>
      </c>
      <c r="B131" s="3">
        <v>43021</v>
      </c>
      <c r="C131" s="2" t="s">
        <v>37</v>
      </c>
      <c r="D131" s="2">
        <v>0</v>
      </c>
      <c r="E131" s="2">
        <v>2</v>
      </c>
      <c r="F131" s="2">
        <v>1</v>
      </c>
      <c r="G131" s="2">
        <v>0</v>
      </c>
      <c r="H131" s="2">
        <v>2</v>
      </c>
      <c r="I131" s="2">
        <v>0</v>
      </c>
      <c r="J131" s="2">
        <v>0</v>
      </c>
      <c r="K131" s="2">
        <v>1</v>
      </c>
      <c r="L131" s="2">
        <v>1</v>
      </c>
      <c r="M131" s="2">
        <v>0</v>
      </c>
      <c r="N131" s="2">
        <v>0</v>
      </c>
      <c r="O131" s="2">
        <v>3</v>
      </c>
      <c r="P131" s="2">
        <v>0</v>
      </c>
      <c r="Q131" s="2">
        <v>3</v>
      </c>
      <c r="R131" s="2">
        <v>1</v>
      </c>
      <c r="S131" s="2">
        <v>0</v>
      </c>
      <c r="T131" s="2">
        <v>0</v>
      </c>
      <c r="U131" s="2">
        <v>0</v>
      </c>
      <c r="V131" s="2">
        <v>4</v>
      </c>
      <c r="W131" s="2">
        <f>G131+M131+R131+U131</f>
        <v>1</v>
      </c>
      <c r="X131" s="2">
        <f>D131+I131+N131+S131</f>
        <v>0</v>
      </c>
      <c r="Y131" s="2">
        <f>H131+L131+O131+V131</f>
        <v>10</v>
      </c>
      <c r="Z131" s="2">
        <f>E131+J131+P131</f>
        <v>2</v>
      </c>
      <c r="AA131" s="2">
        <f>F131+K131+Q131+T131</f>
        <v>5</v>
      </c>
      <c r="AB131" s="2">
        <f>W131/4</f>
        <v>0.25</v>
      </c>
      <c r="AC131" s="2">
        <f>X131/4</f>
        <v>0</v>
      </c>
      <c r="AD131" s="2">
        <f>Y131/4</f>
        <v>2.5</v>
      </c>
      <c r="AE131" s="2">
        <f>Z131/3</f>
        <v>0.66666666666666663</v>
      </c>
      <c r="AF131" s="2">
        <f>AA131/4</f>
        <v>1.25</v>
      </c>
    </row>
    <row r="132" spans="1:32" x14ac:dyDescent="0.25">
      <c r="A132" s="2" t="s">
        <v>112</v>
      </c>
      <c r="B132" s="3">
        <v>43124</v>
      </c>
      <c r="C132" s="2" t="s">
        <v>161</v>
      </c>
      <c r="D132" s="2">
        <v>0</v>
      </c>
      <c r="E132" s="2">
        <v>1</v>
      </c>
      <c r="F132" s="2">
        <v>4</v>
      </c>
      <c r="G132" s="2">
        <v>1</v>
      </c>
      <c r="H132" s="2">
        <v>0</v>
      </c>
      <c r="I132" s="2">
        <v>0</v>
      </c>
      <c r="J132" s="2">
        <v>0</v>
      </c>
      <c r="K132" s="2">
        <v>1</v>
      </c>
      <c r="L132" s="2">
        <v>1</v>
      </c>
      <c r="M132" s="2">
        <v>1</v>
      </c>
      <c r="N132" s="2">
        <v>0</v>
      </c>
      <c r="O132" s="2">
        <v>0</v>
      </c>
      <c r="P132" s="2">
        <v>0</v>
      </c>
      <c r="Q132" s="2">
        <v>3</v>
      </c>
      <c r="R132" s="2">
        <v>0</v>
      </c>
      <c r="S132" s="2">
        <v>0</v>
      </c>
      <c r="T132" s="2">
        <v>0</v>
      </c>
      <c r="U132" s="2">
        <v>0</v>
      </c>
      <c r="V132" s="2">
        <v>2</v>
      </c>
      <c r="W132" s="2">
        <f>G132+M132+R132+U132</f>
        <v>2</v>
      </c>
      <c r="X132" s="2">
        <f>D132+I132+N132+S132</f>
        <v>0</v>
      </c>
      <c r="Y132" s="2">
        <f>H132+L132+O132+V132</f>
        <v>3</v>
      </c>
      <c r="Z132" s="2">
        <f>E132+J132+P132</f>
        <v>1</v>
      </c>
      <c r="AA132" s="2">
        <f>F132+K132+Q132+T132</f>
        <v>8</v>
      </c>
      <c r="AB132" s="2">
        <f>W132/4</f>
        <v>0.5</v>
      </c>
      <c r="AC132" s="2">
        <f>X132/4</f>
        <v>0</v>
      </c>
      <c r="AD132" s="2">
        <f>Y132/4</f>
        <v>0.75</v>
      </c>
      <c r="AE132" s="2">
        <f>Z132/3</f>
        <v>0.33333333333333331</v>
      </c>
      <c r="AF132" s="2">
        <f>AA132/4</f>
        <v>2</v>
      </c>
    </row>
    <row r="133" spans="1:32" x14ac:dyDescent="0.25">
      <c r="A133" s="2" t="s">
        <v>112</v>
      </c>
      <c r="B133" s="3">
        <v>43166</v>
      </c>
      <c r="C133" s="2" t="s">
        <v>85</v>
      </c>
      <c r="D133" s="2">
        <v>0</v>
      </c>
      <c r="E133" s="2">
        <v>1</v>
      </c>
      <c r="F133" s="2">
        <v>4</v>
      </c>
      <c r="G133" s="2">
        <v>0</v>
      </c>
      <c r="H133" s="2">
        <v>0</v>
      </c>
      <c r="I133" s="2">
        <v>0</v>
      </c>
      <c r="J133" s="2">
        <v>0</v>
      </c>
      <c r="K133" s="2">
        <v>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2</v>
      </c>
      <c r="R133" s="2">
        <v>0</v>
      </c>
      <c r="S133" s="2">
        <v>0</v>
      </c>
      <c r="T133" s="2">
        <v>0</v>
      </c>
      <c r="U133" s="2">
        <v>0</v>
      </c>
      <c r="V133" s="2">
        <v>2</v>
      </c>
      <c r="W133" s="2">
        <f>G133+M133+R133+U133</f>
        <v>0</v>
      </c>
      <c r="X133" s="2">
        <f>D133+I133+N133+S133</f>
        <v>0</v>
      </c>
      <c r="Y133" s="2">
        <f>H133+L133+O133+V133</f>
        <v>2</v>
      </c>
      <c r="Z133" s="2">
        <f>E133+J133+P133</f>
        <v>1</v>
      </c>
      <c r="AA133" s="2">
        <f>F133+K133+Q133+T133</f>
        <v>7</v>
      </c>
      <c r="AB133" s="2">
        <f>W133/4</f>
        <v>0</v>
      </c>
      <c r="AC133" s="2">
        <f>X133/4</f>
        <v>0</v>
      </c>
      <c r="AD133" s="2">
        <f>Y133/4</f>
        <v>0.5</v>
      </c>
      <c r="AE133" s="2">
        <f>Z133/3</f>
        <v>0.33333333333333331</v>
      </c>
      <c r="AF133" s="2">
        <f>AA133/4</f>
        <v>1.75</v>
      </c>
    </row>
    <row r="134" spans="1:32" x14ac:dyDescent="0.25">
      <c r="A134" s="2" t="s">
        <v>111</v>
      </c>
      <c r="B134" s="3">
        <v>43025</v>
      </c>
      <c r="C134" s="2" t="s">
        <v>37</v>
      </c>
      <c r="D134" s="2">
        <v>0</v>
      </c>
      <c r="E134" s="2">
        <v>1</v>
      </c>
      <c r="F134" s="2">
        <v>3</v>
      </c>
      <c r="G134" s="2">
        <v>2</v>
      </c>
      <c r="H134" s="2">
        <v>0</v>
      </c>
      <c r="I134" s="2">
        <v>1</v>
      </c>
      <c r="J134" s="2">
        <v>0</v>
      </c>
      <c r="K134" s="2">
        <v>1</v>
      </c>
      <c r="L134" s="2">
        <v>0</v>
      </c>
      <c r="M134" s="2">
        <v>3</v>
      </c>
      <c r="N134" s="2">
        <v>0</v>
      </c>
      <c r="O134" s="2">
        <v>0</v>
      </c>
      <c r="P134" s="2">
        <v>0</v>
      </c>
      <c r="Q134" s="2">
        <v>2</v>
      </c>
      <c r="R134" s="2">
        <v>2</v>
      </c>
      <c r="S134" s="2">
        <v>0</v>
      </c>
      <c r="T134" s="2">
        <v>0</v>
      </c>
      <c r="U134" s="2">
        <v>3</v>
      </c>
      <c r="V134" s="2">
        <v>0</v>
      </c>
      <c r="W134" s="2">
        <f>G134+M134+R134+U134</f>
        <v>10</v>
      </c>
      <c r="X134" s="2">
        <f>D134+I134+N134+S134</f>
        <v>1</v>
      </c>
      <c r="Y134" s="2">
        <f>H134+L134+O134+V134</f>
        <v>0</v>
      </c>
      <c r="Z134" s="2">
        <f>E134+J134+P134</f>
        <v>1</v>
      </c>
      <c r="AA134" s="2">
        <f>F134+K134+Q134+T134</f>
        <v>6</v>
      </c>
      <c r="AB134" s="2">
        <f>W134/4</f>
        <v>2.5</v>
      </c>
      <c r="AC134" s="2">
        <f>X134/4</f>
        <v>0.25</v>
      </c>
      <c r="AD134" s="2">
        <f>Y134/4</f>
        <v>0</v>
      </c>
      <c r="AE134" s="2">
        <f>Z134/3</f>
        <v>0.33333333333333331</v>
      </c>
      <c r="AF134" s="2">
        <f>AA134/4</f>
        <v>1.5</v>
      </c>
    </row>
    <row r="135" spans="1:32" x14ac:dyDescent="0.25">
      <c r="A135" s="2" t="s">
        <v>111</v>
      </c>
      <c r="B135" s="3">
        <v>43126</v>
      </c>
      <c r="C135" s="2" t="s">
        <v>161</v>
      </c>
      <c r="D135" s="2">
        <v>1</v>
      </c>
      <c r="E135" s="2">
        <v>4</v>
      </c>
      <c r="F135" s="2">
        <v>4</v>
      </c>
      <c r="G135" s="2">
        <v>4</v>
      </c>
      <c r="H135" s="2">
        <v>0</v>
      </c>
      <c r="I135" s="2">
        <v>1</v>
      </c>
      <c r="J135" s="2">
        <v>2</v>
      </c>
      <c r="K135" s="2">
        <v>4</v>
      </c>
      <c r="L135" s="2">
        <v>0</v>
      </c>
      <c r="M135" s="2">
        <v>3</v>
      </c>
      <c r="N135" s="2">
        <v>1</v>
      </c>
      <c r="O135" s="2">
        <v>0</v>
      </c>
      <c r="P135" s="2">
        <v>1</v>
      </c>
      <c r="Q135" s="2">
        <v>4</v>
      </c>
      <c r="R135" s="2">
        <v>4</v>
      </c>
      <c r="S135" s="2">
        <v>0</v>
      </c>
      <c r="T135" s="2">
        <v>1</v>
      </c>
      <c r="U135" s="2">
        <v>4</v>
      </c>
      <c r="V135" s="2">
        <v>0</v>
      </c>
      <c r="W135" s="2">
        <f>G135+M135+R135+U135</f>
        <v>15</v>
      </c>
      <c r="X135" s="2">
        <f>D135+I135+N135+S135</f>
        <v>3</v>
      </c>
      <c r="Y135" s="2">
        <f>H135+L135+O135+V135</f>
        <v>0</v>
      </c>
      <c r="Z135" s="2">
        <f>E135+J135+P135</f>
        <v>7</v>
      </c>
      <c r="AA135" s="2">
        <f>F135+K135+Q135+T135</f>
        <v>13</v>
      </c>
      <c r="AB135" s="2">
        <f>W135/4</f>
        <v>3.75</v>
      </c>
      <c r="AC135" s="2">
        <f>X135/4</f>
        <v>0.75</v>
      </c>
      <c r="AD135" s="2">
        <f>Y135/4</f>
        <v>0</v>
      </c>
      <c r="AE135" s="2">
        <f>Z135/3</f>
        <v>2.3333333333333335</v>
      </c>
      <c r="AF135" s="2">
        <f>AA135/4</f>
        <v>3.25</v>
      </c>
    </row>
    <row r="136" spans="1:32" x14ac:dyDescent="0.25">
      <c r="A136" s="2" t="s">
        <v>111</v>
      </c>
      <c r="B136" s="3">
        <v>43159</v>
      </c>
      <c r="C136" s="2" t="s">
        <v>85</v>
      </c>
      <c r="D136" s="2">
        <v>2</v>
      </c>
      <c r="E136" s="2">
        <v>4</v>
      </c>
      <c r="F136" s="2">
        <v>4</v>
      </c>
      <c r="G136" s="2">
        <v>4</v>
      </c>
      <c r="H136" s="2">
        <v>0</v>
      </c>
      <c r="I136" s="2">
        <v>2</v>
      </c>
      <c r="J136" s="2">
        <v>4</v>
      </c>
      <c r="K136" s="2">
        <v>4</v>
      </c>
      <c r="L136" s="2">
        <v>0</v>
      </c>
      <c r="M136" s="2">
        <v>4</v>
      </c>
      <c r="N136" s="2">
        <v>0</v>
      </c>
      <c r="O136" s="2">
        <v>0</v>
      </c>
      <c r="P136" s="2">
        <v>3</v>
      </c>
      <c r="Q136" s="2">
        <v>4</v>
      </c>
      <c r="R136" s="2">
        <v>4</v>
      </c>
      <c r="S136" s="2">
        <v>0</v>
      </c>
      <c r="T136" s="2">
        <v>3</v>
      </c>
      <c r="U136" s="2">
        <v>4</v>
      </c>
      <c r="V136" s="2">
        <v>0</v>
      </c>
      <c r="W136" s="2">
        <f>G136+M136+R136+U136</f>
        <v>16</v>
      </c>
      <c r="X136" s="2">
        <f>D136+I136+N136+S136</f>
        <v>4</v>
      </c>
      <c r="Y136" s="2">
        <f>H136+L136+O136+V136</f>
        <v>0</v>
      </c>
      <c r="Z136" s="2">
        <f>E136+J136+P136</f>
        <v>11</v>
      </c>
      <c r="AA136" s="2">
        <f>F136+K136+Q136+T136</f>
        <v>15</v>
      </c>
      <c r="AB136" s="2">
        <f>W136/4</f>
        <v>4</v>
      </c>
      <c r="AC136" s="2">
        <f>X136/4</f>
        <v>1</v>
      </c>
      <c r="AD136" s="2">
        <f>Y136/4</f>
        <v>0</v>
      </c>
      <c r="AE136" s="2">
        <f>Z136/3</f>
        <v>3.6666666666666665</v>
      </c>
      <c r="AF136" s="2">
        <f>AA136/4</f>
        <v>3.75</v>
      </c>
    </row>
    <row r="137" spans="1:32" x14ac:dyDescent="0.25">
      <c r="A137" s="2" t="s">
        <v>118</v>
      </c>
      <c r="B137" s="3">
        <v>43031</v>
      </c>
      <c r="C137" s="2" t="s">
        <v>37</v>
      </c>
      <c r="D137" s="2">
        <v>0</v>
      </c>
      <c r="E137" s="2">
        <v>0</v>
      </c>
      <c r="F137" s="2">
        <v>2</v>
      </c>
      <c r="G137" s="2">
        <v>1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2</v>
      </c>
      <c r="N137" s="2">
        <v>0</v>
      </c>
      <c r="O137" s="2">
        <v>0</v>
      </c>
      <c r="P137" s="2">
        <v>0</v>
      </c>
      <c r="Q137" s="2">
        <v>2</v>
      </c>
      <c r="R137" s="2">
        <v>1</v>
      </c>
      <c r="S137" s="2">
        <v>0</v>
      </c>
      <c r="T137" s="2">
        <v>2</v>
      </c>
      <c r="U137" s="2">
        <v>1</v>
      </c>
      <c r="V137" s="2">
        <v>0</v>
      </c>
      <c r="W137" s="2">
        <f>G137+M137+R137+U137</f>
        <v>5</v>
      </c>
      <c r="X137" s="2">
        <f>D137+I137+N137+S137</f>
        <v>0</v>
      </c>
      <c r="Y137" s="2">
        <f>H137+L137+O137+V137</f>
        <v>0</v>
      </c>
      <c r="Z137" s="2">
        <f>E137+J137+P137</f>
        <v>0</v>
      </c>
      <c r="AA137" s="2">
        <f>F137+K137+Q137+T137</f>
        <v>6</v>
      </c>
      <c r="AB137" s="2">
        <f>W137/4</f>
        <v>1.25</v>
      </c>
      <c r="AC137" s="2">
        <f>X137/4</f>
        <v>0</v>
      </c>
      <c r="AD137" s="2">
        <f>Y137/4</f>
        <v>0</v>
      </c>
      <c r="AE137" s="2">
        <f>Z137/3</f>
        <v>0</v>
      </c>
      <c r="AF137" s="2">
        <f>AA137/4</f>
        <v>1.5</v>
      </c>
    </row>
    <row r="138" spans="1:32" x14ac:dyDescent="0.25">
      <c r="A138" s="2" t="s">
        <v>118</v>
      </c>
      <c r="B138" s="3">
        <v>43174</v>
      </c>
      <c r="C138" s="2" t="s">
        <v>161</v>
      </c>
      <c r="D138" s="2">
        <v>0</v>
      </c>
      <c r="E138" s="2">
        <v>0</v>
      </c>
      <c r="F138" s="2">
        <v>4</v>
      </c>
      <c r="G138" s="2">
        <v>4</v>
      </c>
      <c r="H138" s="2">
        <v>0</v>
      </c>
      <c r="I138" s="2">
        <v>0</v>
      </c>
      <c r="J138" s="2">
        <v>0</v>
      </c>
      <c r="K138" s="2">
        <v>2</v>
      </c>
      <c r="L138" s="2">
        <v>1</v>
      </c>
      <c r="M138" s="2">
        <v>4</v>
      </c>
      <c r="N138" s="2">
        <v>0</v>
      </c>
      <c r="O138" s="2">
        <v>0</v>
      </c>
      <c r="P138" s="2">
        <v>0</v>
      </c>
      <c r="Q138" s="2">
        <v>0</v>
      </c>
      <c r="R138" s="2">
        <v>3</v>
      </c>
      <c r="S138" s="2">
        <v>0</v>
      </c>
      <c r="T138" s="2">
        <v>3</v>
      </c>
      <c r="U138" s="2">
        <v>3</v>
      </c>
      <c r="V138" s="2">
        <v>0</v>
      </c>
      <c r="W138" s="2">
        <f>G138+M138+R138+U138</f>
        <v>14</v>
      </c>
      <c r="X138" s="2">
        <f>D138+I138+N138+S138</f>
        <v>0</v>
      </c>
      <c r="Y138" s="2">
        <f>H138+L138+O138+V138</f>
        <v>1</v>
      </c>
      <c r="Z138" s="2">
        <f>E138+J138+P138</f>
        <v>0</v>
      </c>
      <c r="AA138" s="2">
        <f>F138+K138+Q138+T138</f>
        <v>9</v>
      </c>
      <c r="AB138" s="2">
        <f>W138/4</f>
        <v>3.5</v>
      </c>
      <c r="AC138" s="2">
        <f>X138/4</f>
        <v>0</v>
      </c>
      <c r="AD138" s="2">
        <f>Y138/4</f>
        <v>0.25</v>
      </c>
      <c r="AE138" s="2">
        <f>Z138/3</f>
        <v>0</v>
      </c>
      <c r="AF138" s="2">
        <f>AA138/4</f>
        <v>2.25</v>
      </c>
    </row>
    <row r="139" spans="1:32" x14ac:dyDescent="0.25">
      <c r="A139" s="2" t="s">
        <v>118</v>
      </c>
      <c r="B139" s="3">
        <v>43209</v>
      </c>
      <c r="C139" s="2" t="s">
        <v>85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4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f>G139+M139+R139+U139</f>
        <v>0</v>
      </c>
      <c r="X139" s="2">
        <f>D139+I139+N139+S139</f>
        <v>0</v>
      </c>
      <c r="Y139" s="2">
        <f>H139+L139+O139+V139</f>
        <v>4</v>
      </c>
      <c r="Z139" s="2">
        <f>E139+J139+P139</f>
        <v>0</v>
      </c>
      <c r="AA139" s="2">
        <f>F139+K139+Q139+T139</f>
        <v>0</v>
      </c>
      <c r="AB139" s="2">
        <f>W139/4</f>
        <v>0</v>
      </c>
      <c r="AC139" s="2">
        <f>X139/4</f>
        <v>0</v>
      </c>
      <c r="AD139" s="2">
        <f>Y139/4</f>
        <v>1</v>
      </c>
      <c r="AE139" s="2">
        <f>Z139/3</f>
        <v>0</v>
      </c>
      <c r="AF139" s="2">
        <f>AA139/4</f>
        <v>0</v>
      </c>
    </row>
    <row r="140" spans="1:32" x14ac:dyDescent="0.25">
      <c r="A140" s="2" t="s">
        <v>159</v>
      </c>
      <c r="B140" s="3">
        <v>43027</v>
      </c>
      <c r="C140" s="2" t="s">
        <v>37</v>
      </c>
      <c r="D140" s="2">
        <v>1</v>
      </c>
      <c r="E140" s="2">
        <v>0</v>
      </c>
      <c r="F140" s="2">
        <v>0</v>
      </c>
      <c r="G140" s="2">
        <v>1</v>
      </c>
      <c r="H140" s="2">
        <v>2</v>
      </c>
      <c r="I140" s="2">
        <v>1</v>
      </c>
      <c r="J140" s="2">
        <v>0</v>
      </c>
      <c r="K140" s="2">
        <v>1</v>
      </c>
      <c r="L140" s="2">
        <v>0</v>
      </c>
      <c r="M140" s="2">
        <v>1</v>
      </c>
      <c r="N140" s="2">
        <v>0</v>
      </c>
      <c r="O140" s="2">
        <v>0</v>
      </c>
      <c r="P140" s="2">
        <v>0</v>
      </c>
      <c r="Q140" s="2">
        <v>2</v>
      </c>
      <c r="R140" s="2">
        <v>1</v>
      </c>
      <c r="S140" s="2">
        <v>0</v>
      </c>
      <c r="T140" s="2">
        <v>0</v>
      </c>
      <c r="U140" s="2">
        <v>1</v>
      </c>
      <c r="V140" s="2">
        <v>0</v>
      </c>
      <c r="W140" s="2">
        <f>G140+M140+R140+U140</f>
        <v>4</v>
      </c>
      <c r="X140" s="2">
        <f>D140+I140+N140+S140</f>
        <v>2</v>
      </c>
      <c r="Y140" s="2">
        <f>H140+L140+O140+V140</f>
        <v>2</v>
      </c>
      <c r="Z140" s="2">
        <f>E140+J140+P140</f>
        <v>0</v>
      </c>
      <c r="AA140" s="2">
        <f>F140+K140+Q140+T140</f>
        <v>3</v>
      </c>
      <c r="AB140" s="2">
        <f>W140/4</f>
        <v>1</v>
      </c>
      <c r="AC140" s="2">
        <f>X140/4</f>
        <v>0.5</v>
      </c>
      <c r="AD140" s="2">
        <f>Y140/4</f>
        <v>0.5</v>
      </c>
      <c r="AE140" s="2">
        <f>Z140/3</f>
        <v>0</v>
      </c>
      <c r="AF140" s="2">
        <f>AA140/4</f>
        <v>0.75</v>
      </c>
    </row>
    <row r="141" spans="1:32" x14ac:dyDescent="0.25">
      <c r="A141" s="2" t="s">
        <v>117</v>
      </c>
      <c r="B141" s="3">
        <v>43406</v>
      </c>
      <c r="C141" s="2" t="s">
        <v>37</v>
      </c>
      <c r="D141" s="2">
        <v>0</v>
      </c>
      <c r="E141" s="2">
        <v>1</v>
      </c>
      <c r="F141" s="2">
        <v>3</v>
      </c>
      <c r="G141" s="2">
        <v>4</v>
      </c>
      <c r="H141" s="2">
        <v>0</v>
      </c>
      <c r="I141" s="2">
        <v>0</v>
      </c>
      <c r="J141" s="2">
        <v>0</v>
      </c>
      <c r="K141" s="2">
        <v>2</v>
      </c>
      <c r="L141" s="2">
        <v>0</v>
      </c>
      <c r="M141" s="2">
        <v>3</v>
      </c>
      <c r="N141" s="2">
        <v>0</v>
      </c>
      <c r="O141" s="2">
        <v>0</v>
      </c>
      <c r="P141" s="2">
        <v>0</v>
      </c>
      <c r="Q141" s="2">
        <v>2</v>
      </c>
      <c r="R141" s="2">
        <v>0</v>
      </c>
      <c r="S141" s="2">
        <v>0</v>
      </c>
      <c r="T141" s="2">
        <v>0</v>
      </c>
      <c r="U141" s="2">
        <v>2</v>
      </c>
      <c r="V141" s="2">
        <v>0</v>
      </c>
      <c r="W141" s="2">
        <f>G141+M141+R141+U141</f>
        <v>9</v>
      </c>
      <c r="X141" s="2">
        <f>D141+I141+N141+S141</f>
        <v>0</v>
      </c>
      <c r="Y141" s="2">
        <f>H141+L141+O141+V141</f>
        <v>0</v>
      </c>
      <c r="Z141" s="2">
        <f>E141+J141+P141</f>
        <v>1</v>
      </c>
      <c r="AA141" s="2">
        <f>F141+K141+Q141+T141</f>
        <v>7</v>
      </c>
      <c r="AB141" s="2">
        <f>W141/4</f>
        <v>2.25</v>
      </c>
      <c r="AC141" s="2">
        <f>X141/4</f>
        <v>0</v>
      </c>
      <c r="AD141" s="2">
        <f>Y141/4</f>
        <v>0</v>
      </c>
      <c r="AE141" s="2">
        <f>Z141/3</f>
        <v>0.33333333333333331</v>
      </c>
      <c r="AF141" s="2">
        <f>AA141/4</f>
        <v>1.75</v>
      </c>
    </row>
    <row r="142" spans="1:32" x14ac:dyDescent="0.25">
      <c r="A142" s="2" t="s">
        <v>117</v>
      </c>
      <c r="B142" s="3">
        <v>43133</v>
      </c>
      <c r="C142" s="2" t="s">
        <v>161</v>
      </c>
      <c r="D142" s="2">
        <v>0</v>
      </c>
      <c r="E142" s="2">
        <v>1</v>
      </c>
      <c r="F142" s="2">
        <v>4</v>
      </c>
      <c r="G142" s="2">
        <v>3</v>
      </c>
      <c r="H142" s="2">
        <v>0</v>
      </c>
      <c r="I142" s="2">
        <v>0</v>
      </c>
      <c r="J142" s="2">
        <v>0</v>
      </c>
      <c r="K142" s="2">
        <v>4</v>
      </c>
      <c r="L142" s="2">
        <v>0</v>
      </c>
      <c r="M142" s="2">
        <v>4</v>
      </c>
      <c r="N142" s="2">
        <v>0</v>
      </c>
      <c r="O142" s="2">
        <v>0</v>
      </c>
      <c r="P142" s="2">
        <v>0</v>
      </c>
      <c r="Q142" s="2">
        <v>3</v>
      </c>
      <c r="R142" s="2">
        <v>4</v>
      </c>
      <c r="S142" s="2">
        <v>0</v>
      </c>
      <c r="T142" s="2">
        <v>1</v>
      </c>
      <c r="U142" s="2">
        <v>4</v>
      </c>
      <c r="V142" s="2">
        <v>0</v>
      </c>
      <c r="W142" s="2">
        <f>G142+M142+R142+U142</f>
        <v>15</v>
      </c>
      <c r="X142" s="2">
        <f>D142+I142+N142+S142</f>
        <v>0</v>
      </c>
      <c r="Y142" s="2">
        <f>H142+L142+O142+V142</f>
        <v>0</v>
      </c>
      <c r="Z142" s="2">
        <f>E142+J142+P142</f>
        <v>1</v>
      </c>
      <c r="AA142" s="2">
        <f>F142+K142+Q142+T142</f>
        <v>12</v>
      </c>
      <c r="AB142" s="2">
        <f>W142/4</f>
        <v>3.75</v>
      </c>
      <c r="AC142" s="2">
        <f>X142/4</f>
        <v>0</v>
      </c>
      <c r="AD142" s="2">
        <f>Y142/4</f>
        <v>0</v>
      </c>
      <c r="AE142" s="2">
        <f>Z142/3</f>
        <v>0.33333333333333331</v>
      </c>
      <c r="AF142" s="2">
        <f>AA142/4</f>
        <v>3</v>
      </c>
    </row>
    <row r="143" spans="1:32" x14ac:dyDescent="0.25">
      <c r="A143" s="2" t="s">
        <v>117</v>
      </c>
      <c r="B143" s="3">
        <v>43182</v>
      </c>
      <c r="C143" s="2" t="s">
        <v>85</v>
      </c>
      <c r="D143" s="2">
        <v>0</v>
      </c>
      <c r="E143" s="2">
        <v>2</v>
      </c>
      <c r="F143" s="2">
        <v>4</v>
      </c>
      <c r="G143" s="2">
        <v>3</v>
      </c>
      <c r="H143" s="2">
        <v>0</v>
      </c>
      <c r="I143" s="2">
        <v>0</v>
      </c>
      <c r="J143" s="2">
        <v>1</v>
      </c>
      <c r="K143" s="2">
        <v>2</v>
      </c>
      <c r="L143" s="2">
        <v>0</v>
      </c>
      <c r="M143" s="2">
        <v>3</v>
      </c>
      <c r="N143" s="2">
        <v>0</v>
      </c>
      <c r="O143" s="2">
        <v>0</v>
      </c>
      <c r="P143" s="2">
        <v>0</v>
      </c>
      <c r="Q143" s="2">
        <v>4</v>
      </c>
      <c r="R143" s="2">
        <v>4</v>
      </c>
      <c r="S143" s="2">
        <v>0</v>
      </c>
      <c r="T143" s="2">
        <v>2</v>
      </c>
      <c r="U143" s="2">
        <v>4</v>
      </c>
      <c r="V143" s="2">
        <v>0</v>
      </c>
      <c r="W143" s="2">
        <f>G143+M143+R143+U143</f>
        <v>14</v>
      </c>
      <c r="X143" s="2">
        <f>D143+I143+N143+S143</f>
        <v>0</v>
      </c>
      <c r="Y143" s="2">
        <f>H143+L143+O143+V143</f>
        <v>0</v>
      </c>
      <c r="Z143" s="2">
        <f>E143+J143+P143</f>
        <v>3</v>
      </c>
      <c r="AA143" s="2">
        <f>F143+K143+Q143+T143</f>
        <v>12</v>
      </c>
      <c r="AB143" s="2">
        <f>W143/4</f>
        <v>3.5</v>
      </c>
      <c r="AC143" s="2">
        <f>X143/4</f>
        <v>0</v>
      </c>
      <c r="AD143" s="2">
        <f>Y143/4</f>
        <v>0</v>
      </c>
      <c r="AE143" s="2">
        <f>Z143/3</f>
        <v>1</v>
      </c>
      <c r="AF143" s="2">
        <f>AA143/4</f>
        <v>3</v>
      </c>
    </row>
    <row r="144" spans="1:32" x14ac:dyDescent="0.25">
      <c r="A144" s="2" t="s">
        <v>116</v>
      </c>
      <c r="B144" s="3">
        <v>43028</v>
      </c>
      <c r="C144" s="2" t="s">
        <v>37</v>
      </c>
      <c r="D144" s="2">
        <v>0</v>
      </c>
      <c r="E144" s="2">
        <v>0</v>
      </c>
      <c r="F144" s="2">
        <v>2</v>
      </c>
      <c r="G144" s="2">
        <v>3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4</v>
      </c>
      <c r="N144" s="2">
        <v>0</v>
      </c>
      <c r="O144" s="2">
        <v>0</v>
      </c>
      <c r="P144" s="2">
        <v>0</v>
      </c>
      <c r="Q144" s="2">
        <v>2</v>
      </c>
      <c r="R144" s="2">
        <v>3</v>
      </c>
      <c r="S144" s="2">
        <v>0</v>
      </c>
      <c r="T144" s="2">
        <v>0</v>
      </c>
      <c r="U144" s="2">
        <v>3</v>
      </c>
      <c r="V144" s="2">
        <v>0</v>
      </c>
      <c r="W144" s="2">
        <f>G144+M144+R144+U144</f>
        <v>13</v>
      </c>
      <c r="X144" s="2">
        <f>D144+I144+N144+S144</f>
        <v>0</v>
      </c>
      <c r="Y144" s="2">
        <f>H144+L144+O144+V144</f>
        <v>0</v>
      </c>
      <c r="Z144" s="2">
        <f>E144+J144+P144</f>
        <v>0</v>
      </c>
      <c r="AA144" s="2">
        <f>F144+K144+Q144+T144</f>
        <v>4</v>
      </c>
      <c r="AB144" s="2">
        <f>W144/4</f>
        <v>3.25</v>
      </c>
      <c r="AC144" s="2">
        <f>X144/4</f>
        <v>0</v>
      </c>
      <c r="AD144" s="2">
        <f>Y144/4</f>
        <v>0</v>
      </c>
      <c r="AE144" s="2">
        <f>Z144/3</f>
        <v>0</v>
      </c>
      <c r="AF144" s="2">
        <f>AA144/4</f>
        <v>1</v>
      </c>
    </row>
    <row r="145" spans="1:32" x14ac:dyDescent="0.25">
      <c r="A145" s="2" t="s">
        <v>116</v>
      </c>
      <c r="B145" s="3">
        <v>43132</v>
      </c>
      <c r="C145" s="2" t="s">
        <v>161</v>
      </c>
      <c r="D145" s="2">
        <v>0</v>
      </c>
      <c r="E145" s="2">
        <v>1</v>
      </c>
      <c r="F145" s="2">
        <v>4</v>
      </c>
      <c r="G145" s="2">
        <v>4</v>
      </c>
      <c r="H145" s="2">
        <v>0</v>
      </c>
      <c r="I145" s="2">
        <v>0</v>
      </c>
      <c r="J145" s="2">
        <v>1</v>
      </c>
      <c r="K145" s="2">
        <v>0</v>
      </c>
      <c r="L145" s="2">
        <v>0</v>
      </c>
      <c r="M145" s="2">
        <v>4</v>
      </c>
      <c r="N145" s="2">
        <v>0</v>
      </c>
      <c r="O145" s="2">
        <v>0</v>
      </c>
      <c r="P145" s="2">
        <v>0</v>
      </c>
      <c r="Q145" s="2">
        <v>2</v>
      </c>
      <c r="R145" s="2">
        <v>3</v>
      </c>
      <c r="S145" s="2">
        <v>0</v>
      </c>
      <c r="T145" s="2">
        <v>0</v>
      </c>
      <c r="U145" s="2">
        <v>2</v>
      </c>
      <c r="V145" s="2">
        <v>0</v>
      </c>
      <c r="W145" s="2">
        <f>G145+M145+R145+U145</f>
        <v>13</v>
      </c>
      <c r="X145" s="2">
        <f>D145+I145+N145+S145</f>
        <v>0</v>
      </c>
      <c r="Y145" s="2">
        <f>H145+L145+O145+V145</f>
        <v>0</v>
      </c>
      <c r="Z145" s="2">
        <f>E145+J145+P145</f>
        <v>2</v>
      </c>
      <c r="AA145" s="2">
        <f>F145+K145+Q145+T145</f>
        <v>6</v>
      </c>
      <c r="AB145" s="2">
        <f>W145/4</f>
        <v>3.25</v>
      </c>
      <c r="AC145" s="2">
        <f>X145/4</f>
        <v>0</v>
      </c>
      <c r="AD145" s="2">
        <f>Y145/4</f>
        <v>0</v>
      </c>
      <c r="AE145" s="2">
        <f>Z145/3</f>
        <v>0.66666666666666663</v>
      </c>
      <c r="AF145" s="2">
        <f>AA145/4</f>
        <v>1.5</v>
      </c>
    </row>
    <row r="146" spans="1:32" x14ac:dyDescent="0.25">
      <c r="A146" s="2" t="s">
        <v>116</v>
      </c>
      <c r="B146" s="3">
        <v>43160</v>
      </c>
      <c r="C146" s="2" t="s">
        <v>85</v>
      </c>
      <c r="D146" s="2">
        <v>0</v>
      </c>
      <c r="E146" s="2">
        <v>0</v>
      </c>
      <c r="F146" s="2">
        <v>4</v>
      </c>
      <c r="G146" s="2">
        <v>3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3</v>
      </c>
      <c r="N146" s="2">
        <v>0</v>
      </c>
      <c r="O146" s="2">
        <v>0</v>
      </c>
      <c r="P146" s="2">
        <v>0</v>
      </c>
      <c r="Q146" s="2">
        <v>1</v>
      </c>
      <c r="R146" s="2">
        <v>3</v>
      </c>
      <c r="S146" s="2">
        <v>0</v>
      </c>
      <c r="T146" s="2">
        <v>0</v>
      </c>
      <c r="U146" s="2">
        <v>2</v>
      </c>
      <c r="V146" s="2">
        <v>0</v>
      </c>
      <c r="W146" s="2">
        <f>G146+M146+R146+U146</f>
        <v>11</v>
      </c>
      <c r="X146" s="2">
        <f>D146+I146+N146+S146</f>
        <v>0</v>
      </c>
      <c r="Y146" s="2">
        <f>H146+L146+O146+V146</f>
        <v>0</v>
      </c>
      <c r="Z146" s="2">
        <f>E146+J146+P146</f>
        <v>0</v>
      </c>
      <c r="AA146" s="2">
        <f>F146+K146+Q146+T146</f>
        <v>5</v>
      </c>
      <c r="AB146" s="2">
        <f>W146/4</f>
        <v>2.75</v>
      </c>
      <c r="AC146" s="2">
        <f>X146/4</f>
        <v>0</v>
      </c>
      <c r="AD146" s="2">
        <f>Y146/4</f>
        <v>0</v>
      </c>
      <c r="AE146" s="2">
        <f>Z146/3</f>
        <v>0</v>
      </c>
      <c r="AF146" s="2">
        <f>AA146/4</f>
        <v>1.25</v>
      </c>
    </row>
    <row r="147" spans="1:32" x14ac:dyDescent="0.25">
      <c r="A147" s="2" t="s">
        <v>114</v>
      </c>
      <c r="B147" s="3">
        <v>43033</v>
      </c>
      <c r="C147" s="2" t="s">
        <v>37</v>
      </c>
      <c r="D147" s="2">
        <v>0</v>
      </c>
      <c r="E147" s="2">
        <v>2</v>
      </c>
      <c r="F147" s="2">
        <v>1</v>
      </c>
      <c r="G147" s="2">
        <v>3</v>
      </c>
      <c r="H147" s="2">
        <v>0</v>
      </c>
      <c r="I147" s="2">
        <v>0</v>
      </c>
      <c r="J147" s="2">
        <v>1</v>
      </c>
      <c r="K147" s="2">
        <v>2</v>
      </c>
      <c r="L147" s="2">
        <v>0</v>
      </c>
      <c r="M147" s="2">
        <v>2</v>
      </c>
      <c r="N147" s="2">
        <v>0</v>
      </c>
      <c r="O147" s="2">
        <v>0</v>
      </c>
      <c r="P147" s="2">
        <v>1</v>
      </c>
      <c r="Q147" s="2">
        <v>3</v>
      </c>
      <c r="R147" s="2">
        <v>2</v>
      </c>
      <c r="S147" s="2">
        <v>0</v>
      </c>
      <c r="T147" s="2">
        <v>0</v>
      </c>
      <c r="U147" s="2">
        <v>3</v>
      </c>
      <c r="V147" s="2">
        <v>0</v>
      </c>
      <c r="W147" s="2">
        <f>G147+M147+R147+U147</f>
        <v>10</v>
      </c>
      <c r="X147" s="2">
        <f>D147+I147+N147+S147</f>
        <v>0</v>
      </c>
      <c r="Y147" s="2">
        <f>H147+L147+O147+V147</f>
        <v>0</v>
      </c>
      <c r="Z147" s="2">
        <f>E147+J147+P147</f>
        <v>4</v>
      </c>
      <c r="AA147" s="2">
        <f>F147+K147+Q147+T147</f>
        <v>6</v>
      </c>
      <c r="AB147" s="2">
        <f>W147/4</f>
        <v>2.5</v>
      </c>
      <c r="AC147" s="2">
        <f>X147/4</f>
        <v>0</v>
      </c>
      <c r="AD147" s="2">
        <f>Y147/4</f>
        <v>0</v>
      </c>
      <c r="AE147" s="2">
        <f>Z147/3</f>
        <v>1.3333333333333333</v>
      </c>
      <c r="AF147" s="2">
        <f>AA147/4</f>
        <v>1.5</v>
      </c>
    </row>
    <row r="148" spans="1:32" x14ac:dyDescent="0.25">
      <c r="A148" s="2" t="s">
        <v>114</v>
      </c>
      <c r="B148" s="3">
        <v>43124</v>
      </c>
      <c r="C148" s="2" t="s">
        <v>161</v>
      </c>
      <c r="D148" s="2">
        <v>2</v>
      </c>
      <c r="E148" s="2">
        <v>3</v>
      </c>
      <c r="F148" s="2">
        <v>4</v>
      </c>
      <c r="G148" s="2">
        <v>3</v>
      </c>
      <c r="H148" s="2">
        <v>0</v>
      </c>
      <c r="I148" s="2">
        <v>0</v>
      </c>
      <c r="J148" s="2">
        <v>0</v>
      </c>
      <c r="K148" s="2">
        <v>3</v>
      </c>
      <c r="L148" s="2">
        <v>0</v>
      </c>
      <c r="M148" s="2">
        <v>3</v>
      </c>
      <c r="N148" s="2">
        <v>0</v>
      </c>
      <c r="O148" s="2">
        <v>0</v>
      </c>
      <c r="P148" s="2">
        <v>0</v>
      </c>
      <c r="Q148" s="2">
        <v>2</v>
      </c>
      <c r="R148" s="2">
        <v>3</v>
      </c>
      <c r="S148" s="2">
        <v>0</v>
      </c>
      <c r="T148" s="2">
        <v>2</v>
      </c>
      <c r="U148" s="2">
        <v>4</v>
      </c>
      <c r="V148" s="2">
        <v>0</v>
      </c>
      <c r="W148" s="2">
        <f>G148+M148+R148+U148</f>
        <v>13</v>
      </c>
      <c r="X148" s="2">
        <f>D148+I148+N148+S148</f>
        <v>2</v>
      </c>
      <c r="Y148" s="2">
        <f>H148+L148+O148+V148</f>
        <v>0</v>
      </c>
      <c r="Z148" s="2">
        <f>E148+J148+P148</f>
        <v>3</v>
      </c>
      <c r="AA148" s="2">
        <f>F148+K148+Q148+T148</f>
        <v>11</v>
      </c>
      <c r="AB148" s="2">
        <f>W148/4</f>
        <v>3.25</v>
      </c>
      <c r="AC148" s="2">
        <f>X148/4</f>
        <v>0.5</v>
      </c>
      <c r="AD148" s="2">
        <f>Y148/4</f>
        <v>0</v>
      </c>
      <c r="AE148" s="2">
        <f>Z148/3</f>
        <v>1</v>
      </c>
      <c r="AF148" s="2">
        <f>AA148/4</f>
        <v>2.75</v>
      </c>
    </row>
    <row r="149" spans="1:32" x14ac:dyDescent="0.25">
      <c r="A149" s="2" t="s">
        <v>114</v>
      </c>
      <c r="B149" s="3">
        <v>43161</v>
      </c>
      <c r="C149" s="2" t="s">
        <v>85</v>
      </c>
      <c r="D149" s="2">
        <v>0</v>
      </c>
      <c r="E149" s="2">
        <v>0</v>
      </c>
      <c r="F149" s="2">
        <v>3</v>
      </c>
      <c r="G149" s="2">
        <v>2</v>
      </c>
      <c r="H149" s="2">
        <v>0</v>
      </c>
      <c r="I149" s="2">
        <v>0</v>
      </c>
      <c r="J149" s="2">
        <v>0</v>
      </c>
      <c r="K149" s="2">
        <v>1</v>
      </c>
      <c r="L149" s="2">
        <v>0</v>
      </c>
      <c r="M149" s="2">
        <v>2</v>
      </c>
      <c r="N149" s="2">
        <v>0</v>
      </c>
      <c r="O149" s="2">
        <v>0</v>
      </c>
      <c r="P149" s="2">
        <v>0</v>
      </c>
      <c r="Q149" s="2">
        <v>3</v>
      </c>
      <c r="R149" s="2">
        <v>2</v>
      </c>
      <c r="S149" s="2">
        <v>0</v>
      </c>
      <c r="T149" s="2">
        <v>0</v>
      </c>
      <c r="U149" s="2">
        <v>3</v>
      </c>
      <c r="V149" s="2">
        <v>0</v>
      </c>
      <c r="W149" s="2">
        <f>G149+M149+R149+U149</f>
        <v>9</v>
      </c>
      <c r="X149" s="2">
        <f>D149+I149+N149+S149</f>
        <v>0</v>
      </c>
      <c r="Y149" s="2">
        <f>H149+L149+O149+V149</f>
        <v>0</v>
      </c>
      <c r="Z149" s="2">
        <f>E149+J149+P149</f>
        <v>0</v>
      </c>
      <c r="AA149" s="2">
        <f>F149+K149+Q149+T149</f>
        <v>7</v>
      </c>
      <c r="AB149" s="2">
        <f>W149/4</f>
        <v>2.25</v>
      </c>
      <c r="AC149" s="2">
        <f>X149/4</f>
        <v>0</v>
      </c>
      <c r="AD149" s="2">
        <f>Y149/4</f>
        <v>0</v>
      </c>
      <c r="AE149" s="2">
        <f>Z149/3</f>
        <v>0</v>
      </c>
      <c r="AF149" s="2">
        <f>AA149/4</f>
        <v>1.75</v>
      </c>
    </row>
    <row r="150" spans="1:32" x14ac:dyDescent="0.25">
      <c r="A150" s="2" t="s">
        <v>115</v>
      </c>
      <c r="B150" s="3">
        <v>43040</v>
      </c>
      <c r="C150" s="2" t="s">
        <v>37</v>
      </c>
      <c r="D150" s="2">
        <v>2</v>
      </c>
      <c r="E150" s="2">
        <v>1</v>
      </c>
      <c r="F150" s="2">
        <v>3</v>
      </c>
      <c r="G150" s="2">
        <v>2</v>
      </c>
      <c r="H150" s="2">
        <v>1</v>
      </c>
      <c r="I150" s="2">
        <v>2</v>
      </c>
      <c r="J150" s="2">
        <v>0</v>
      </c>
      <c r="K150" s="2">
        <v>3</v>
      </c>
      <c r="L150" s="2">
        <v>0</v>
      </c>
      <c r="M150" s="2">
        <v>2</v>
      </c>
      <c r="N150" s="2">
        <v>1</v>
      </c>
      <c r="O150" s="2">
        <v>2</v>
      </c>
      <c r="P150" s="2">
        <v>1</v>
      </c>
      <c r="Q150" s="2">
        <v>4</v>
      </c>
      <c r="R150" s="2">
        <v>3</v>
      </c>
      <c r="S150" s="2">
        <v>2</v>
      </c>
      <c r="T150" s="2">
        <v>1</v>
      </c>
      <c r="U150" s="2">
        <v>3</v>
      </c>
      <c r="V150" s="2">
        <v>0</v>
      </c>
      <c r="W150" s="2">
        <f>G150+M150+R150+U150</f>
        <v>10</v>
      </c>
      <c r="X150" s="2">
        <f>D150+I150+N150+S150</f>
        <v>7</v>
      </c>
      <c r="Y150" s="2">
        <f>H150+L150+O150+V150</f>
        <v>3</v>
      </c>
      <c r="Z150" s="2">
        <f>E150+J150+P150</f>
        <v>2</v>
      </c>
      <c r="AA150" s="2">
        <f>F150+K150+Q150+T150</f>
        <v>11</v>
      </c>
      <c r="AB150" s="2">
        <f>W150/4</f>
        <v>2.5</v>
      </c>
      <c r="AC150" s="2">
        <f>X150/4</f>
        <v>1.75</v>
      </c>
      <c r="AD150" s="2">
        <f>Y150/4</f>
        <v>0.75</v>
      </c>
      <c r="AE150" s="2">
        <f>Z150/3</f>
        <v>0.66666666666666663</v>
      </c>
      <c r="AF150" s="2">
        <f>AA150/4</f>
        <v>2.75</v>
      </c>
    </row>
    <row r="151" spans="1:32" x14ac:dyDescent="0.25">
      <c r="A151" s="2" t="s">
        <v>115</v>
      </c>
      <c r="B151" s="3">
        <v>43153</v>
      </c>
      <c r="C151" s="2" t="s">
        <v>161</v>
      </c>
      <c r="D151" s="2">
        <v>2</v>
      </c>
      <c r="E151" s="2">
        <v>1</v>
      </c>
      <c r="F151" s="2">
        <v>3</v>
      </c>
      <c r="G151" s="2">
        <v>2</v>
      </c>
      <c r="H151" s="2">
        <v>1</v>
      </c>
      <c r="I151" s="2">
        <v>1</v>
      </c>
      <c r="J151" s="2">
        <v>1</v>
      </c>
      <c r="K151" s="2">
        <v>2</v>
      </c>
      <c r="L151" s="2">
        <v>1</v>
      </c>
      <c r="M151" s="2">
        <v>2</v>
      </c>
      <c r="N151" s="2">
        <v>0</v>
      </c>
      <c r="O151" s="2">
        <v>1</v>
      </c>
      <c r="P151" s="2">
        <v>0</v>
      </c>
      <c r="Q151" s="2">
        <v>3</v>
      </c>
      <c r="R151" s="2">
        <v>1</v>
      </c>
      <c r="S151" s="2">
        <v>0</v>
      </c>
      <c r="T151" s="2">
        <v>0</v>
      </c>
      <c r="U151" s="2">
        <v>2</v>
      </c>
      <c r="V151" s="2">
        <v>0</v>
      </c>
      <c r="W151" s="2">
        <f>G151+M151+R151+U151</f>
        <v>7</v>
      </c>
      <c r="X151" s="2">
        <f>D151+I151+N151+S151</f>
        <v>3</v>
      </c>
      <c r="Y151" s="2">
        <f>H151+L151+O151+V151</f>
        <v>3</v>
      </c>
      <c r="Z151" s="2">
        <f>E151+J151+P151</f>
        <v>2</v>
      </c>
      <c r="AA151" s="2">
        <f>F151+K151+Q151+T151</f>
        <v>8</v>
      </c>
      <c r="AB151" s="2">
        <f>W151/4</f>
        <v>1.75</v>
      </c>
      <c r="AC151" s="2">
        <f>X151/4</f>
        <v>0.75</v>
      </c>
      <c r="AD151" s="2">
        <f>Y151/4</f>
        <v>0.75</v>
      </c>
      <c r="AE151" s="2">
        <f>Z151/3</f>
        <v>0.66666666666666663</v>
      </c>
      <c r="AF151" s="2">
        <f>AA151/4</f>
        <v>2</v>
      </c>
    </row>
    <row r="152" spans="1:32" x14ac:dyDescent="0.25">
      <c r="A152" s="2" t="s">
        <v>115</v>
      </c>
      <c r="B152" s="3">
        <v>43185</v>
      </c>
      <c r="C152" s="2" t="s">
        <v>85</v>
      </c>
      <c r="D152" s="2">
        <v>2</v>
      </c>
      <c r="E152" s="2">
        <v>1</v>
      </c>
      <c r="F152" s="2">
        <v>3</v>
      </c>
      <c r="G152" s="2">
        <v>2</v>
      </c>
      <c r="H152" s="2">
        <v>1</v>
      </c>
      <c r="I152" s="2">
        <v>2</v>
      </c>
      <c r="J152" s="2">
        <v>1</v>
      </c>
      <c r="K152" s="2">
        <v>2</v>
      </c>
      <c r="L152" s="2">
        <v>1</v>
      </c>
      <c r="M152" s="2">
        <v>2</v>
      </c>
      <c r="N152" s="2">
        <v>1</v>
      </c>
      <c r="O152" s="2">
        <v>0</v>
      </c>
      <c r="P152" s="2">
        <v>2</v>
      </c>
      <c r="Q152" s="2">
        <v>3</v>
      </c>
      <c r="R152" s="2">
        <v>1</v>
      </c>
      <c r="S152" s="2">
        <v>2</v>
      </c>
      <c r="T152" s="2">
        <v>0</v>
      </c>
      <c r="U152" s="2">
        <v>2</v>
      </c>
      <c r="V152" s="2">
        <v>0</v>
      </c>
      <c r="W152" s="2">
        <f>G152+M152+R152+U152</f>
        <v>7</v>
      </c>
      <c r="X152" s="2">
        <f>D152+I152+N152+S152</f>
        <v>7</v>
      </c>
      <c r="Y152" s="2">
        <f>H152+L152+O152+V152</f>
        <v>2</v>
      </c>
      <c r="Z152" s="2">
        <f>E152+J152+P152</f>
        <v>4</v>
      </c>
      <c r="AA152" s="2">
        <f>F152+K152+Q152+T152</f>
        <v>8</v>
      </c>
      <c r="AB152" s="2">
        <f>W152/4</f>
        <v>1.75</v>
      </c>
      <c r="AC152" s="2">
        <f>X152/4</f>
        <v>1.75</v>
      </c>
      <c r="AD152" s="2">
        <f>Y152/4</f>
        <v>0.5</v>
      </c>
      <c r="AE152" s="2">
        <f>Z152/3</f>
        <v>1.3333333333333333</v>
      </c>
      <c r="AF152" s="2">
        <f>AA152/4</f>
        <v>2</v>
      </c>
    </row>
  </sheetData>
  <autoFilter ref="C1:C152" xr:uid="{00000000-0009-0000-0000-000001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50D6-9DEF-48DC-91CB-F53F4022D027}">
  <dimension ref="A1:AF151"/>
  <sheetViews>
    <sheetView workbookViewId="0">
      <pane ySplit="1" topLeftCell="A62" activePane="bottomLeft" state="frozen"/>
      <selection activeCell="G118" sqref="G118"/>
      <selection pane="bottomLeft" activeCell="G118" sqref="G118"/>
    </sheetView>
  </sheetViews>
  <sheetFormatPr defaultColWidth="9.140625" defaultRowHeight="15" x14ac:dyDescent="0.25"/>
  <cols>
    <col min="1" max="1" width="9.140625" style="2"/>
    <col min="2" max="2" width="12.140625" style="2" customWidth="1"/>
    <col min="3" max="22" width="9.140625" style="2"/>
    <col min="23" max="23" width="10.140625" style="2" customWidth="1"/>
    <col min="24" max="24" width="10" style="2" customWidth="1"/>
    <col min="25" max="25" width="9.140625" style="2"/>
    <col min="26" max="26" width="10" style="2" customWidth="1"/>
    <col min="27" max="27" width="9.140625" style="2"/>
    <col min="28" max="28" width="10" style="2" customWidth="1"/>
    <col min="29" max="29" width="10.7109375" style="2" customWidth="1"/>
    <col min="30" max="30" width="9.140625" style="2"/>
    <col min="31" max="31" width="9.42578125" style="2" customWidth="1"/>
    <col min="32" max="16384" width="9.140625" style="2"/>
  </cols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25</v>
      </c>
      <c r="X1" s="1" t="s">
        <v>55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56</v>
      </c>
      <c r="AD1" s="1" t="s">
        <v>32</v>
      </c>
      <c r="AE1" s="1" t="s">
        <v>33</v>
      </c>
      <c r="AF1" s="1" t="s">
        <v>34</v>
      </c>
    </row>
    <row r="2" spans="1:32" x14ac:dyDescent="0.25">
      <c r="A2" s="2" t="s">
        <v>36</v>
      </c>
      <c r="B2" s="3">
        <v>42703</v>
      </c>
      <c r="C2" s="2" t="s">
        <v>37</v>
      </c>
      <c r="D2" s="2">
        <v>1</v>
      </c>
      <c r="E2" s="2">
        <v>0</v>
      </c>
      <c r="F2" s="2">
        <v>3</v>
      </c>
      <c r="G2" s="2">
        <v>1</v>
      </c>
      <c r="H2" s="2">
        <v>0</v>
      </c>
      <c r="I2" s="2">
        <v>2</v>
      </c>
      <c r="J2" s="2">
        <v>1</v>
      </c>
      <c r="K2" s="2">
        <v>1</v>
      </c>
      <c r="L2" s="2">
        <v>0</v>
      </c>
      <c r="M2" s="2">
        <v>1</v>
      </c>
      <c r="N2" s="2">
        <v>2</v>
      </c>
      <c r="O2" s="2">
        <v>0</v>
      </c>
      <c r="P2" s="2">
        <v>0</v>
      </c>
      <c r="Q2" s="2">
        <v>1</v>
      </c>
      <c r="R2" s="2">
        <v>1</v>
      </c>
      <c r="S2" s="2">
        <v>1</v>
      </c>
      <c r="T2" s="2">
        <v>0</v>
      </c>
      <c r="U2" s="2">
        <v>1</v>
      </c>
      <c r="V2" s="2">
        <v>0</v>
      </c>
      <c r="W2" s="2">
        <f>G2+M2+R2+U2</f>
        <v>4</v>
      </c>
      <c r="X2" s="2">
        <f>D2+I2+N2+S2</f>
        <v>6</v>
      </c>
      <c r="Y2" s="2">
        <f>H2+L2+O2+V2</f>
        <v>0</v>
      </c>
      <c r="Z2" s="2">
        <f>E2+J2+P2</f>
        <v>1</v>
      </c>
      <c r="AA2" s="2">
        <f>F2+K2+Q2+T2</f>
        <v>5</v>
      </c>
      <c r="AB2" s="2">
        <f>W2/4</f>
        <v>1</v>
      </c>
      <c r="AC2" s="2">
        <f>X2/4</f>
        <v>1.5</v>
      </c>
      <c r="AD2" s="2">
        <f>Y2/4</f>
        <v>0</v>
      </c>
      <c r="AE2" s="2">
        <f>Z2/3</f>
        <v>0.33333333333333331</v>
      </c>
      <c r="AF2" s="2">
        <f>AA2/4</f>
        <v>1.25</v>
      </c>
    </row>
    <row r="3" spans="1:32" x14ac:dyDescent="0.25">
      <c r="A3" s="2" t="s">
        <v>36</v>
      </c>
      <c r="B3" s="3">
        <v>42844</v>
      </c>
      <c r="C3" s="2" t="s">
        <v>161</v>
      </c>
      <c r="D3" s="2">
        <v>1</v>
      </c>
      <c r="E3" s="2">
        <v>0</v>
      </c>
      <c r="F3" s="2">
        <v>3</v>
      </c>
      <c r="G3" s="2">
        <v>2</v>
      </c>
      <c r="H3" s="2">
        <v>1</v>
      </c>
      <c r="I3" s="2">
        <v>1</v>
      </c>
      <c r="J3" s="2">
        <v>0</v>
      </c>
      <c r="K3" s="2">
        <v>2</v>
      </c>
      <c r="L3" s="2">
        <v>1</v>
      </c>
      <c r="M3" s="2">
        <v>2</v>
      </c>
      <c r="N3" s="2">
        <v>0</v>
      </c>
      <c r="O3" s="2">
        <v>1</v>
      </c>
      <c r="P3" s="2">
        <v>0</v>
      </c>
      <c r="Q3" s="2">
        <v>2</v>
      </c>
      <c r="R3" s="2">
        <v>1</v>
      </c>
      <c r="S3" s="2">
        <v>1</v>
      </c>
      <c r="T3" s="2">
        <v>0</v>
      </c>
      <c r="U3" s="2">
        <v>1</v>
      </c>
      <c r="V3" s="2">
        <v>1</v>
      </c>
      <c r="W3" s="2">
        <f>G3+M3+R3+U3</f>
        <v>6</v>
      </c>
      <c r="X3" s="2">
        <f>D3+I3+N3+S3</f>
        <v>3</v>
      </c>
      <c r="Y3" s="2">
        <f>H3+L3+O3+V3</f>
        <v>4</v>
      </c>
      <c r="Z3" s="2">
        <f>E3+J3+P3</f>
        <v>0</v>
      </c>
      <c r="AA3" s="2">
        <f>F3+K3+Q3+T3</f>
        <v>7</v>
      </c>
      <c r="AB3" s="2">
        <f>W3/4</f>
        <v>1.5</v>
      </c>
      <c r="AC3" s="2">
        <f>X3/4</f>
        <v>0.75</v>
      </c>
      <c r="AD3" s="2">
        <f>Y3/4</f>
        <v>1</v>
      </c>
      <c r="AE3" s="2">
        <f>Z3/3</f>
        <v>0</v>
      </c>
      <c r="AF3" s="2">
        <f>AA3/4</f>
        <v>1.75</v>
      </c>
    </row>
    <row r="4" spans="1:32" x14ac:dyDescent="0.25">
      <c r="A4" s="2" t="s">
        <v>36</v>
      </c>
      <c r="B4" s="3">
        <v>42891</v>
      </c>
      <c r="C4" s="2" t="s">
        <v>85</v>
      </c>
      <c r="D4" s="2">
        <v>1</v>
      </c>
      <c r="E4" s="2">
        <v>0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0</v>
      </c>
      <c r="L4" s="2">
        <v>1</v>
      </c>
      <c r="M4" s="2">
        <v>1</v>
      </c>
      <c r="N4" s="2">
        <v>0</v>
      </c>
      <c r="O4" s="2">
        <v>1</v>
      </c>
      <c r="P4" s="2">
        <v>0</v>
      </c>
      <c r="Q4" s="2">
        <v>0</v>
      </c>
      <c r="R4" s="2">
        <v>1</v>
      </c>
      <c r="S4" s="2">
        <v>0</v>
      </c>
      <c r="T4" s="2">
        <v>0</v>
      </c>
      <c r="U4" s="2">
        <v>1</v>
      </c>
      <c r="V4" s="2">
        <v>1</v>
      </c>
      <c r="W4" s="2">
        <f>G4+M4+R4+U4</f>
        <v>4</v>
      </c>
      <c r="X4" s="2">
        <f>D4+I4+N4+S4</f>
        <v>2</v>
      </c>
      <c r="Y4" s="2">
        <f>H4+L4+O4+V4</f>
        <v>4</v>
      </c>
      <c r="Z4" s="2">
        <f>E4+J4+P4</f>
        <v>0</v>
      </c>
      <c r="AA4" s="2">
        <f>F4+K4+Q4+T4</f>
        <v>1</v>
      </c>
      <c r="AB4" s="2">
        <f>W4/4</f>
        <v>1</v>
      </c>
      <c r="AC4" s="2">
        <f>X4/4</f>
        <v>0.5</v>
      </c>
      <c r="AD4" s="2">
        <f>Y4/4</f>
        <v>1</v>
      </c>
      <c r="AE4" s="2">
        <f>Z4/3</f>
        <v>0</v>
      </c>
      <c r="AF4" s="2">
        <f>AA4/4</f>
        <v>0.25</v>
      </c>
    </row>
    <row r="5" spans="1:32" x14ac:dyDescent="0.25">
      <c r="A5" s="2" t="s">
        <v>38</v>
      </c>
      <c r="B5" s="3">
        <v>42706</v>
      </c>
      <c r="C5" s="2" t="s">
        <v>37</v>
      </c>
      <c r="D5" s="2">
        <v>0</v>
      </c>
      <c r="E5" s="2">
        <v>0</v>
      </c>
      <c r="F5" s="2">
        <v>4</v>
      </c>
      <c r="G5" s="2">
        <v>4</v>
      </c>
      <c r="H5" s="2">
        <v>0</v>
      </c>
      <c r="I5" s="2">
        <v>0</v>
      </c>
      <c r="J5" s="2">
        <v>0</v>
      </c>
      <c r="K5" s="2">
        <v>2</v>
      </c>
      <c r="L5" s="2">
        <v>0</v>
      </c>
      <c r="M5" s="2">
        <v>4</v>
      </c>
      <c r="N5" s="2">
        <v>0</v>
      </c>
      <c r="O5" s="2">
        <v>0</v>
      </c>
      <c r="P5" s="2">
        <v>0</v>
      </c>
      <c r="Q5" s="2">
        <v>4</v>
      </c>
      <c r="R5" s="2">
        <v>4</v>
      </c>
      <c r="S5" s="2">
        <v>0</v>
      </c>
      <c r="T5" s="2">
        <v>0</v>
      </c>
      <c r="U5" s="2">
        <v>4</v>
      </c>
      <c r="V5" s="2">
        <v>0</v>
      </c>
      <c r="W5" s="2">
        <f>G5+M5+R5+U5</f>
        <v>16</v>
      </c>
      <c r="X5" s="2">
        <f>D5+I5+N5+S5</f>
        <v>0</v>
      </c>
      <c r="Y5" s="2">
        <f>H5+L5+O5+V5</f>
        <v>0</v>
      </c>
      <c r="Z5" s="2">
        <f>E5+J5+P5</f>
        <v>0</v>
      </c>
      <c r="AA5" s="2">
        <f>F5+K5+Q5+T5</f>
        <v>10</v>
      </c>
      <c r="AB5" s="2">
        <f>W5/4</f>
        <v>4</v>
      </c>
      <c r="AC5" s="2">
        <f>X5/4</f>
        <v>0</v>
      </c>
      <c r="AD5" s="2">
        <f>Y5/4</f>
        <v>0</v>
      </c>
      <c r="AE5" s="2">
        <f>Z5/3</f>
        <v>0</v>
      </c>
      <c r="AF5" s="2">
        <f>AA5/4</f>
        <v>2.5</v>
      </c>
    </row>
    <row r="6" spans="1:32" x14ac:dyDescent="0.25">
      <c r="A6" s="2" t="s">
        <v>39</v>
      </c>
      <c r="B6" s="3">
        <v>42713</v>
      </c>
      <c r="C6" s="2" t="s">
        <v>37</v>
      </c>
      <c r="D6" s="2">
        <v>0</v>
      </c>
      <c r="E6" s="2">
        <v>0</v>
      </c>
      <c r="F6" s="2">
        <v>1</v>
      </c>
      <c r="G6" s="2">
        <v>2</v>
      </c>
      <c r="H6" s="2">
        <v>0</v>
      </c>
      <c r="I6" s="2">
        <v>1</v>
      </c>
      <c r="J6" s="2">
        <v>2</v>
      </c>
      <c r="K6" s="2">
        <v>1</v>
      </c>
      <c r="L6" s="2">
        <v>0</v>
      </c>
      <c r="M6" s="2">
        <v>2</v>
      </c>
      <c r="N6" s="2">
        <v>0</v>
      </c>
      <c r="O6" s="2">
        <v>0</v>
      </c>
      <c r="P6" s="2">
        <v>0</v>
      </c>
      <c r="Q6" s="2">
        <v>3</v>
      </c>
      <c r="R6" s="2">
        <v>2</v>
      </c>
      <c r="S6" s="2">
        <v>0</v>
      </c>
      <c r="T6" s="2">
        <v>0</v>
      </c>
      <c r="U6" s="2">
        <v>1</v>
      </c>
      <c r="V6" s="2">
        <v>0</v>
      </c>
      <c r="W6" s="2">
        <f>G6+M6+R6+U6</f>
        <v>7</v>
      </c>
      <c r="X6" s="2">
        <f>D6+I6+N6+S6</f>
        <v>1</v>
      </c>
      <c r="Y6" s="2">
        <f>H6+L6+O6+V6</f>
        <v>0</v>
      </c>
      <c r="Z6" s="2">
        <f>E6+J6+P6</f>
        <v>2</v>
      </c>
      <c r="AA6" s="2">
        <f>F6+K6+Q6+T6</f>
        <v>5</v>
      </c>
      <c r="AB6" s="2">
        <f>W6/4</f>
        <v>1.75</v>
      </c>
      <c r="AC6" s="2">
        <f>X6/4</f>
        <v>0.25</v>
      </c>
      <c r="AD6" s="2">
        <f>Y6/4</f>
        <v>0</v>
      </c>
      <c r="AE6" s="2">
        <f>Z6/3</f>
        <v>0.66666666666666663</v>
      </c>
      <c r="AF6" s="2">
        <f>AA6/4</f>
        <v>1.25</v>
      </c>
    </row>
    <row r="7" spans="1:32" x14ac:dyDescent="0.25">
      <c r="A7" s="2" t="s">
        <v>39</v>
      </c>
      <c r="B7" s="3">
        <v>42804</v>
      </c>
      <c r="C7" s="2" t="s">
        <v>161</v>
      </c>
      <c r="D7" s="2">
        <v>1</v>
      </c>
      <c r="E7" s="2">
        <v>0</v>
      </c>
      <c r="F7" s="2">
        <v>2</v>
      </c>
      <c r="G7" s="2">
        <v>3</v>
      </c>
      <c r="H7" s="2">
        <v>0</v>
      </c>
      <c r="I7" s="2">
        <v>0</v>
      </c>
      <c r="J7" s="2">
        <v>0</v>
      </c>
      <c r="K7" s="2">
        <v>2</v>
      </c>
      <c r="L7" s="2">
        <v>0</v>
      </c>
      <c r="M7" s="2">
        <v>2</v>
      </c>
      <c r="N7" s="2">
        <v>0</v>
      </c>
      <c r="O7" s="2">
        <v>0</v>
      </c>
      <c r="P7" s="2">
        <v>0</v>
      </c>
      <c r="Q7" s="2">
        <v>1</v>
      </c>
      <c r="R7" s="2">
        <v>2</v>
      </c>
      <c r="S7" s="2">
        <v>0</v>
      </c>
      <c r="T7" s="2">
        <v>0</v>
      </c>
      <c r="U7" s="2">
        <v>1</v>
      </c>
      <c r="V7" s="2">
        <v>0</v>
      </c>
      <c r="W7" s="2">
        <f>G7+M7+R7+U7</f>
        <v>8</v>
      </c>
      <c r="X7" s="2">
        <f>D7+I7+N7+S7</f>
        <v>1</v>
      </c>
      <c r="Y7" s="2">
        <f>H7+L7+O7+V7</f>
        <v>0</v>
      </c>
      <c r="Z7" s="2">
        <f>E7+J7+P7</f>
        <v>0</v>
      </c>
      <c r="AA7" s="2">
        <f>F7+K7+Q7+T7</f>
        <v>5</v>
      </c>
      <c r="AB7" s="2">
        <f>W7/4</f>
        <v>2</v>
      </c>
      <c r="AC7" s="2">
        <f>X7/4</f>
        <v>0.25</v>
      </c>
      <c r="AD7" s="2">
        <f>Y7/4</f>
        <v>0</v>
      </c>
      <c r="AE7" s="2">
        <f>Z7/3</f>
        <v>0</v>
      </c>
      <c r="AF7" s="2">
        <f>AA7/4</f>
        <v>1.25</v>
      </c>
    </row>
    <row r="8" spans="1:32" x14ac:dyDescent="0.25">
      <c r="A8" s="2" t="s">
        <v>39</v>
      </c>
      <c r="B8" s="3">
        <v>42836</v>
      </c>
      <c r="C8" s="2" t="s">
        <v>85</v>
      </c>
      <c r="D8" s="2">
        <v>0</v>
      </c>
      <c r="E8" s="2">
        <v>0</v>
      </c>
      <c r="F8" s="2">
        <v>2</v>
      </c>
      <c r="G8" s="2">
        <v>3</v>
      </c>
      <c r="H8" s="2">
        <v>0</v>
      </c>
      <c r="I8" s="2">
        <v>0</v>
      </c>
      <c r="J8" s="2">
        <v>1</v>
      </c>
      <c r="K8" s="2">
        <v>1</v>
      </c>
      <c r="L8" s="2">
        <v>0</v>
      </c>
      <c r="M8" s="2">
        <v>3</v>
      </c>
      <c r="N8" s="2">
        <v>0</v>
      </c>
      <c r="O8" s="2">
        <v>0</v>
      </c>
      <c r="P8" s="2">
        <v>0</v>
      </c>
      <c r="Q8" s="2">
        <v>1</v>
      </c>
      <c r="R8" s="2">
        <v>3</v>
      </c>
      <c r="S8" s="2">
        <v>0</v>
      </c>
      <c r="T8" s="2">
        <v>0</v>
      </c>
      <c r="U8" s="2">
        <v>3</v>
      </c>
      <c r="V8" s="2">
        <v>0</v>
      </c>
      <c r="W8" s="2">
        <f>G8+M8+R8+U8</f>
        <v>12</v>
      </c>
      <c r="X8" s="2">
        <f>D8+I8+N8+S8</f>
        <v>0</v>
      </c>
      <c r="Y8" s="2">
        <f>H8+L8+O8+V8</f>
        <v>0</v>
      </c>
      <c r="Z8" s="2">
        <f>E8+J8+P8</f>
        <v>1</v>
      </c>
      <c r="AA8" s="2">
        <f>F8+K8+Q8+T8</f>
        <v>4</v>
      </c>
      <c r="AB8" s="2">
        <f>W8/4</f>
        <v>3</v>
      </c>
      <c r="AC8" s="2">
        <f>X8/4</f>
        <v>0</v>
      </c>
      <c r="AD8" s="2">
        <f>Y8/4</f>
        <v>0</v>
      </c>
      <c r="AE8" s="2">
        <f>Z8/3</f>
        <v>0.33333333333333331</v>
      </c>
      <c r="AF8" s="2">
        <f>AA8/4</f>
        <v>1</v>
      </c>
    </row>
    <row r="9" spans="1:32" x14ac:dyDescent="0.25">
      <c r="A9" s="2" t="s">
        <v>40</v>
      </c>
      <c r="B9" s="3">
        <v>42717</v>
      </c>
      <c r="C9" s="2" t="s">
        <v>37</v>
      </c>
      <c r="D9" s="2">
        <v>0</v>
      </c>
      <c r="E9" s="2">
        <v>0</v>
      </c>
      <c r="F9" s="2">
        <v>2</v>
      </c>
      <c r="G9" s="2">
        <v>4</v>
      </c>
      <c r="H9" s="2">
        <v>1</v>
      </c>
      <c r="I9" s="2">
        <v>0</v>
      </c>
      <c r="J9" s="2">
        <v>0</v>
      </c>
      <c r="K9" s="2">
        <v>1</v>
      </c>
      <c r="L9" s="2">
        <v>0</v>
      </c>
      <c r="M9" s="2">
        <v>4</v>
      </c>
      <c r="N9" s="2">
        <v>0</v>
      </c>
      <c r="O9" s="2">
        <v>0</v>
      </c>
      <c r="P9" s="2">
        <v>0</v>
      </c>
      <c r="Q9" s="2">
        <v>3</v>
      </c>
      <c r="R9" s="2">
        <v>4</v>
      </c>
      <c r="S9" s="2">
        <v>0</v>
      </c>
      <c r="T9" s="2">
        <v>2</v>
      </c>
      <c r="U9" s="2">
        <v>4</v>
      </c>
      <c r="V9" s="2">
        <v>0</v>
      </c>
      <c r="W9" s="2">
        <f>G9+M9+R9+U9</f>
        <v>16</v>
      </c>
      <c r="X9" s="2">
        <f>D9+I9+N9+S9</f>
        <v>0</v>
      </c>
      <c r="Y9" s="2">
        <f>H9+L9+O9+V9</f>
        <v>1</v>
      </c>
      <c r="Z9" s="2">
        <f>E9+J9+P9</f>
        <v>0</v>
      </c>
      <c r="AA9" s="2">
        <f>F9+K9+Q9+T9</f>
        <v>8</v>
      </c>
      <c r="AB9" s="2">
        <f>W9/4</f>
        <v>4</v>
      </c>
      <c r="AC9" s="2">
        <f>X9/4</f>
        <v>0</v>
      </c>
      <c r="AD9" s="2">
        <f>Y9/4</f>
        <v>0.25</v>
      </c>
      <c r="AE9" s="2">
        <f>Z9/3</f>
        <v>0</v>
      </c>
      <c r="AF9" s="2">
        <f>AA9/4</f>
        <v>2</v>
      </c>
    </row>
    <row r="10" spans="1:32" x14ac:dyDescent="0.25">
      <c r="A10" s="2" t="s">
        <v>40</v>
      </c>
      <c r="B10" s="3">
        <v>42817</v>
      </c>
      <c r="C10" s="2" t="s">
        <v>161</v>
      </c>
      <c r="D10" s="2">
        <v>0</v>
      </c>
      <c r="E10" s="2">
        <v>1</v>
      </c>
      <c r="F10" s="2">
        <v>4</v>
      </c>
      <c r="G10" s="2">
        <v>2</v>
      </c>
      <c r="H10" s="2">
        <v>2</v>
      </c>
      <c r="I10" s="2">
        <v>0</v>
      </c>
      <c r="J10" s="2">
        <v>0</v>
      </c>
      <c r="K10" s="2">
        <v>1</v>
      </c>
      <c r="L10" s="2">
        <v>2</v>
      </c>
      <c r="M10" s="2">
        <v>2</v>
      </c>
      <c r="N10" s="2">
        <v>0</v>
      </c>
      <c r="O10" s="2">
        <v>0</v>
      </c>
      <c r="P10" s="2">
        <v>0</v>
      </c>
      <c r="Q10" s="2">
        <v>4</v>
      </c>
      <c r="R10" s="2">
        <v>2</v>
      </c>
      <c r="S10" s="2">
        <v>0</v>
      </c>
      <c r="T10" s="2">
        <v>0</v>
      </c>
      <c r="U10" s="2">
        <v>2</v>
      </c>
      <c r="V10" s="2">
        <v>2</v>
      </c>
      <c r="W10" s="2">
        <f>G10+M10+R10+U10</f>
        <v>8</v>
      </c>
      <c r="X10" s="2">
        <f>D10+I10+N10+S10</f>
        <v>0</v>
      </c>
      <c r="Y10" s="2">
        <f>H10+L10+O10+V10</f>
        <v>6</v>
      </c>
      <c r="Z10" s="2">
        <f>E10+J10+P10</f>
        <v>1</v>
      </c>
      <c r="AA10" s="2">
        <f>F10+K10+Q10+T10</f>
        <v>9</v>
      </c>
      <c r="AB10" s="2">
        <f>W10/4</f>
        <v>2</v>
      </c>
      <c r="AC10" s="2">
        <f>X10/4</f>
        <v>0</v>
      </c>
      <c r="AD10" s="2">
        <f>Y10/4</f>
        <v>1.5</v>
      </c>
      <c r="AE10" s="2">
        <f>Z10/3</f>
        <v>0.33333333333333331</v>
      </c>
      <c r="AF10" s="2">
        <f>AA10/4</f>
        <v>2.25</v>
      </c>
    </row>
    <row r="11" spans="1:32" x14ac:dyDescent="0.25">
      <c r="A11" s="2" t="s">
        <v>40</v>
      </c>
      <c r="B11" s="3">
        <v>42868</v>
      </c>
      <c r="C11" s="2" t="s">
        <v>85</v>
      </c>
      <c r="D11" s="2">
        <v>2</v>
      </c>
      <c r="E11" s="2">
        <v>0</v>
      </c>
      <c r="F11" s="2">
        <v>3</v>
      </c>
      <c r="G11" s="2">
        <v>2</v>
      </c>
      <c r="H11" s="2">
        <v>0</v>
      </c>
      <c r="I11" s="2">
        <v>1</v>
      </c>
      <c r="J11" s="2">
        <v>1</v>
      </c>
      <c r="K11" s="2">
        <v>4</v>
      </c>
      <c r="L11" s="2">
        <v>2</v>
      </c>
      <c r="M11" s="2">
        <v>2</v>
      </c>
      <c r="N11" s="2">
        <v>0</v>
      </c>
      <c r="O11" s="2">
        <v>0</v>
      </c>
      <c r="P11" s="2">
        <v>0</v>
      </c>
      <c r="Q11" s="2">
        <v>4</v>
      </c>
      <c r="R11" s="2">
        <v>2</v>
      </c>
      <c r="S11" s="2">
        <v>0</v>
      </c>
      <c r="T11" s="2">
        <v>0</v>
      </c>
      <c r="U11" s="2">
        <v>2</v>
      </c>
      <c r="V11" s="2">
        <v>0</v>
      </c>
      <c r="W11" s="2">
        <f>G11+M11+R11+U11</f>
        <v>8</v>
      </c>
      <c r="X11" s="2">
        <f>D11+I11+N11+S11</f>
        <v>3</v>
      </c>
      <c r="Y11" s="2">
        <f>H11+L11+O11+V11</f>
        <v>2</v>
      </c>
      <c r="Z11" s="2">
        <f>E11+J11+P11</f>
        <v>1</v>
      </c>
      <c r="AA11" s="2">
        <f>F11+K11+Q11+T11</f>
        <v>11</v>
      </c>
      <c r="AB11" s="2">
        <f>W11/4</f>
        <v>2</v>
      </c>
      <c r="AC11" s="2">
        <f>X11/4</f>
        <v>0.75</v>
      </c>
      <c r="AD11" s="2">
        <f>Y11/4</f>
        <v>0.5</v>
      </c>
      <c r="AE11" s="2">
        <f>Z11/3</f>
        <v>0.33333333333333331</v>
      </c>
      <c r="AF11" s="2">
        <f>AA11/4</f>
        <v>2.75</v>
      </c>
    </row>
    <row r="12" spans="1:32" x14ac:dyDescent="0.25">
      <c r="A12" s="2" t="s">
        <v>41</v>
      </c>
      <c r="B12" s="3">
        <v>42717</v>
      </c>
      <c r="C12" s="2" t="s">
        <v>37</v>
      </c>
      <c r="D12" s="2">
        <v>0</v>
      </c>
      <c r="E12" s="2">
        <v>0</v>
      </c>
      <c r="F12" s="2">
        <v>3</v>
      </c>
      <c r="G12" s="2">
        <v>4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4</v>
      </c>
      <c r="N12" s="2">
        <v>0</v>
      </c>
      <c r="O12" s="2">
        <v>0</v>
      </c>
      <c r="P12" s="2">
        <v>0</v>
      </c>
      <c r="Q12" s="2">
        <v>0</v>
      </c>
      <c r="R12" s="2">
        <v>4</v>
      </c>
      <c r="S12" s="2">
        <v>0</v>
      </c>
      <c r="T12" s="2">
        <v>0</v>
      </c>
      <c r="U12" s="2">
        <v>4</v>
      </c>
      <c r="V12" s="2">
        <v>0</v>
      </c>
      <c r="W12" s="2">
        <f>G12+M12+R12+U12</f>
        <v>16</v>
      </c>
      <c r="X12" s="2">
        <f>D12+I12+N12+S12</f>
        <v>0</v>
      </c>
      <c r="Y12" s="2">
        <f>H12+L12+O12+V12</f>
        <v>0</v>
      </c>
      <c r="Z12" s="2">
        <f>E12+J12+P12</f>
        <v>0</v>
      </c>
      <c r="AA12" s="2">
        <f>F12+K12+Q12+T12</f>
        <v>3</v>
      </c>
      <c r="AB12" s="2">
        <f>W12/4</f>
        <v>4</v>
      </c>
      <c r="AC12" s="2">
        <f>X12/4</f>
        <v>0</v>
      </c>
      <c r="AD12" s="2">
        <f>Y12/4</f>
        <v>0</v>
      </c>
      <c r="AE12" s="2">
        <f>Z12/3</f>
        <v>0</v>
      </c>
      <c r="AF12" s="2">
        <f>AA12/4</f>
        <v>0.75</v>
      </c>
    </row>
    <row r="13" spans="1:32" x14ac:dyDescent="0.25">
      <c r="A13" s="2" t="s">
        <v>41</v>
      </c>
      <c r="B13" s="3">
        <v>42832</v>
      </c>
      <c r="C13" s="2" t="s">
        <v>161</v>
      </c>
      <c r="D13" s="2">
        <v>3</v>
      </c>
      <c r="E13" s="2">
        <v>0</v>
      </c>
      <c r="F13" s="2">
        <v>2</v>
      </c>
      <c r="G13" s="2">
        <v>4</v>
      </c>
      <c r="H13" s="2">
        <v>0</v>
      </c>
      <c r="I13" s="2">
        <v>3</v>
      </c>
      <c r="J13" s="2">
        <v>0</v>
      </c>
      <c r="K13" s="2">
        <v>2</v>
      </c>
      <c r="L13" s="2">
        <v>0</v>
      </c>
      <c r="M13" s="2">
        <v>4</v>
      </c>
      <c r="N13" s="2">
        <v>1</v>
      </c>
      <c r="O13" s="2">
        <v>0</v>
      </c>
      <c r="P13" s="2">
        <v>0</v>
      </c>
      <c r="Q13" s="2">
        <v>3</v>
      </c>
      <c r="R13" s="2">
        <v>4</v>
      </c>
      <c r="S13" s="2">
        <v>3</v>
      </c>
      <c r="T13" s="2">
        <v>0</v>
      </c>
      <c r="U13" s="2">
        <v>4</v>
      </c>
      <c r="V13" s="2">
        <v>0</v>
      </c>
      <c r="W13" s="2">
        <f>G13+M13+R13+U13</f>
        <v>16</v>
      </c>
      <c r="X13" s="2">
        <f>D13+I13+N13+S13</f>
        <v>10</v>
      </c>
      <c r="Y13" s="2">
        <f>H13+L13+O13+V13</f>
        <v>0</v>
      </c>
      <c r="Z13" s="2">
        <f>E13+J13+P13</f>
        <v>0</v>
      </c>
      <c r="AA13" s="2">
        <f>F13+K13+Q13+T13</f>
        <v>7</v>
      </c>
      <c r="AB13" s="2">
        <f>W13/4</f>
        <v>4</v>
      </c>
      <c r="AC13" s="2">
        <f>X13/4</f>
        <v>2.5</v>
      </c>
      <c r="AD13" s="2">
        <f>Y13/4</f>
        <v>0</v>
      </c>
      <c r="AE13" s="2">
        <f>Z13/3</f>
        <v>0</v>
      </c>
      <c r="AF13" s="2">
        <f>AA13/4</f>
        <v>1.75</v>
      </c>
    </row>
    <row r="14" spans="1:32" x14ac:dyDescent="0.25">
      <c r="A14" s="2" t="s">
        <v>41</v>
      </c>
      <c r="B14" s="3">
        <v>42860</v>
      </c>
      <c r="C14" s="2" t="s">
        <v>85</v>
      </c>
      <c r="D14" s="2">
        <v>0</v>
      </c>
      <c r="E14" s="2">
        <v>0</v>
      </c>
      <c r="F14" s="2">
        <v>2</v>
      </c>
      <c r="G14" s="2">
        <v>3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3</v>
      </c>
      <c r="N14" s="2">
        <v>1</v>
      </c>
      <c r="O14" s="2">
        <v>0</v>
      </c>
      <c r="P14" s="2">
        <v>0</v>
      </c>
      <c r="Q14" s="2">
        <v>2</v>
      </c>
      <c r="R14" s="2">
        <v>3</v>
      </c>
      <c r="S14" s="2">
        <v>0</v>
      </c>
      <c r="T14" s="2">
        <v>0</v>
      </c>
      <c r="U14" s="2">
        <v>2</v>
      </c>
      <c r="V14" s="2">
        <v>0</v>
      </c>
      <c r="W14" s="2">
        <f>G14+M14+R14+U14</f>
        <v>11</v>
      </c>
      <c r="X14" s="2">
        <f>D14+I14+N14+S14</f>
        <v>1</v>
      </c>
      <c r="Y14" s="2">
        <f>H14+L14+O14+V14</f>
        <v>0</v>
      </c>
      <c r="Z14" s="2">
        <f>E14+J14+P14</f>
        <v>0</v>
      </c>
      <c r="AA14" s="2">
        <f>F14+K14+Q14+T14</f>
        <v>5</v>
      </c>
      <c r="AB14" s="2">
        <f>W14/4</f>
        <v>2.75</v>
      </c>
      <c r="AC14" s="2">
        <f>X14/4</f>
        <v>0.25</v>
      </c>
      <c r="AD14" s="2">
        <f>Y14/4</f>
        <v>0</v>
      </c>
      <c r="AE14" s="2">
        <f>Z14/3</f>
        <v>0</v>
      </c>
      <c r="AF14" s="2">
        <f>AA14/4</f>
        <v>1.25</v>
      </c>
    </row>
    <row r="15" spans="1:32" x14ac:dyDescent="0.25">
      <c r="A15" s="2" t="s">
        <v>68</v>
      </c>
      <c r="B15" s="3">
        <v>42772</v>
      </c>
      <c r="C15" s="2" t="s">
        <v>37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f>G15+M15+R15+U15</f>
        <v>0</v>
      </c>
      <c r="X15" s="2">
        <f>D15+I15+N15+S15</f>
        <v>0</v>
      </c>
      <c r="Y15" s="2">
        <f>H15+L15+O15+V15</f>
        <v>0</v>
      </c>
      <c r="Z15" s="2">
        <f>E15+J15+P15</f>
        <v>0</v>
      </c>
      <c r="AA15" s="2">
        <f>F15+K15+Q15+T15</f>
        <v>0</v>
      </c>
      <c r="AB15" s="2">
        <f>W15/4</f>
        <v>0</v>
      </c>
      <c r="AC15" s="2">
        <f>X15/4</f>
        <v>0</v>
      </c>
      <c r="AD15" s="2">
        <f>Y15/4</f>
        <v>0</v>
      </c>
      <c r="AE15" s="2">
        <f>Z15/3</f>
        <v>0</v>
      </c>
      <c r="AF15" s="2">
        <f>AA15/4</f>
        <v>0</v>
      </c>
    </row>
    <row r="16" spans="1:32" x14ac:dyDescent="0.25">
      <c r="A16" s="2" t="s">
        <v>68</v>
      </c>
      <c r="B16" s="3">
        <v>42926</v>
      </c>
      <c r="C16" s="2" t="s">
        <v>161</v>
      </c>
      <c r="D16" s="2">
        <v>0</v>
      </c>
      <c r="E16" s="2">
        <v>0</v>
      </c>
      <c r="F16" s="2">
        <v>3</v>
      </c>
      <c r="G16" s="2">
        <v>4</v>
      </c>
      <c r="H16" s="2">
        <v>0</v>
      </c>
      <c r="I16" s="2">
        <v>0</v>
      </c>
      <c r="J16" s="2">
        <v>0</v>
      </c>
      <c r="K16" s="2">
        <v>2</v>
      </c>
      <c r="L16" s="2">
        <v>0</v>
      </c>
      <c r="M16" s="2">
        <v>4</v>
      </c>
      <c r="N16" s="2">
        <v>0</v>
      </c>
      <c r="O16" s="2">
        <v>0</v>
      </c>
      <c r="P16" s="2">
        <v>0</v>
      </c>
      <c r="Q16" s="2">
        <v>2</v>
      </c>
      <c r="R16" s="2">
        <v>2</v>
      </c>
      <c r="S16" s="2">
        <v>0</v>
      </c>
      <c r="T16" s="2">
        <v>0</v>
      </c>
      <c r="U16" s="2">
        <v>2</v>
      </c>
      <c r="V16" s="2">
        <v>0</v>
      </c>
      <c r="W16" s="2">
        <f>G16+M16+R16+U16</f>
        <v>12</v>
      </c>
      <c r="X16" s="2">
        <f>D16+I16+N16+S16</f>
        <v>0</v>
      </c>
      <c r="Y16" s="2">
        <f>H16+L16+O16+V16</f>
        <v>0</v>
      </c>
      <c r="Z16" s="2">
        <f>E16+J16+P16</f>
        <v>0</v>
      </c>
      <c r="AA16" s="2">
        <f>F16+K16+Q16+T16</f>
        <v>7</v>
      </c>
      <c r="AB16" s="2">
        <f>W16/4</f>
        <v>3</v>
      </c>
      <c r="AC16" s="2">
        <f>X16/4</f>
        <v>0</v>
      </c>
      <c r="AD16" s="2">
        <f>Y16/4</f>
        <v>0</v>
      </c>
      <c r="AE16" s="2">
        <f>Z16/3</f>
        <v>0</v>
      </c>
      <c r="AF16" s="2">
        <f>AA16/4</f>
        <v>1.75</v>
      </c>
    </row>
    <row r="17" spans="1:32" x14ac:dyDescent="0.25">
      <c r="A17" s="2" t="s">
        <v>68</v>
      </c>
      <c r="B17" s="3">
        <v>42962</v>
      </c>
      <c r="C17" s="2" t="s">
        <v>85</v>
      </c>
      <c r="D17" s="2">
        <v>0</v>
      </c>
      <c r="E17" s="2">
        <v>0</v>
      </c>
      <c r="F17" s="2">
        <v>3</v>
      </c>
      <c r="G17" s="2">
        <v>3</v>
      </c>
      <c r="H17" s="2">
        <v>0</v>
      </c>
      <c r="I17" s="2">
        <v>0</v>
      </c>
      <c r="J17" s="2">
        <v>0</v>
      </c>
      <c r="K17" s="2">
        <v>3</v>
      </c>
      <c r="L17" s="2">
        <v>0</v>
      </c>
      <c r="M17" s="2">
        <v>3</v>
      </c>
      <c r="N17" s="2">
        <v>0</v>
      </c>
      <c r="O17" s="2">
        <v>0</v>
      </c>
      <c r="P17" s="2">
        <v>0</v>
      </c>
      <c r="Q17" s="2">
        <v>3</v>
      </c>
      <c r="R17" s="2">
        <v>3</v>
      </c>
      <c r="T17" s="2">
        <v>0</v>
      </c>
      <c r="U17" s="2">
        <v>3</v>
      </c>
      <c r="V17" s="2">
        <v>0</v>
      </c>
      <c r="W17" s="2">
        <f>G17+M17+R17+U17</f>
        <v>12</v>
      </c>
      <c r="X17" s="2">
        <f>D17+I17+N17+S17</f>
        <v>0</v>
      </c>
      <c r="Y17" s="2">
        <f>H17+L17+O17+V17</f>
        <v>0</v>
      </c>
      <c r="Z17" s="2">
        <f>E17+J17+P17</f>
        <v>0</v>
      </c>
      <c r="AA17" s="2">
        <f>F17+K17+Q17+T17</f>
        <v>9</v>
      </c>
      <c r="AB17" s="2">
        <f>W17/4</f>
        <v>3</v>
      </c>
      <c r="AC17" s="2">
        <f>X17/4</f>
        <v>0</v>
      </c>
      <c r="AD17" s="2">
        <f>Y17/4</f>
        <v>0</v>
      </c>
      <c r="AE17" s="2">
        <f>Z17/3</f>
        <v>0</v>
      </c>
      <c r="AF17" s="2">
        <f>AA17/4</f>
        <v>2.25</v>
      </c>
    </row>
    <row r="18" spans="1:32" x14ac:dyDescent="0.25">
      <c r="A18" s="2" t="s">
        <v>65</v>
      </c>
      <c r="B18" s="3">
        <v>43088</v>
      </c>
      <c r="C18" s="2" t="s">
        <v>37</v>
      </c>
      <c r="D18" s="2">
        <v>3</v>
      </c>
      <c r="E18" s="2">
        <v>0</v>
      </c>
      <c r="F18" s="2">
        <v>2</v>
      </c>
      <c r="G18" s="2">
        <v>4</v>
      </c>
      <c r="H18" s="2">
        <v>0</v>
      </c>
      <c r="I18" s="2">
        <v>0</v>
      </c>
      <c r="J18" s="2">
        <v>0</v>
      </c>
      <c r="K18" s="2">
        <v>0</v>
      </c>
      <c r="L18" s="2">
        <v>2</v>
      </c>
      <c r="M18" s="2">
        <v>4</v>
      </c>
      <c r="N18" s="2">
        <v>0</v>
      </c>
      <c r="O18" s="2">
        <v>1</v>
      </c>
      <c r="P18" s="2">
        <v>0</v>
      </c>
      <c r="Q18" s="2">
        <v>1</v>
      </c>
      <c r="R18" s="2">
        <v>4</v>
      </c>
      <c r="S18" s="2">
        <v>0</v>
      </c>
      <c r="T18" s="2">
        <v>0</v>
      </c>
      <c r="U18" s="2">
        <v>4</v>
      </c>
      <c r="V18" s="2">
        <v>2</v>
      </c>
      <c r="W18" s="2">
        <f>G18+M18+R18+U18</f>
        <v>16</v>
      </c>
      <c r="X18" s="2">
        <f>D18+I18+N18+S18</f>
        <v>3</v>
      </c>
      <c r="Y18" s="2">
        <f>H18+L18+O18+V18</f>
        <v>5</v>
      </c>
      <c r="Z18" s="2">
        <f>E18+J18+P18</f>
        <v>0</v>
      </c>
      <c r="AA18" s="2">
        <f>F18+K18+Q18+T18</f>
        <v>3</v>
      </c>
      <c r="AB18" s="2">
        <f>W18/4</f>
        <v>4</v>
      </c>
      <c r="AC18" s="2">
        <f>X18/4</f>
        <v>0.75</v>
      </c>
      <c r="AD18" s="2">
        <f>Y18/4</f>
        <v>1.25</v>
      </c>
      <c r="AE18" s="2">
        <f>Z18/3</f>
        <v>0</v>
      </c>
      <c r="AF18" s="2">
        <f>AA18/4</f>
        <v>0.75</v>
      </c>
    </row>
    <row r="19" spans="1:32" x14ac:dyDescent="0.25">
      <c r="A19" s="2" t="s">
        <v>65</v>
      </c>
      <c r="B19" s="3">
        <v>42822</v>
      </c>
      <c r="C19" s="2" t="s">
        <v>161</v>
      </c>
      <c r="D19" s="2">
        <v>0</v>
      </c>
      <c r="E19" s="2">
        <v>0</v>
      </c>
      <c r="F19" s="2">
        <v>3</v>
      </c>
      <c r="G19" s="2">
        <v>4</v>
      </c>
      <c r="H19" s="2">
        <v>2</v>
      </c>
      <c r="I19" s="2">
        <v>0</v>
      </c>
      <c r="J19" s="2">
        <v>0</v>
      </c>
      <c r="K19" s="2">
        <v>2</v>
      </c>
      <c r="L19" s="2">
        <v>1</v>
      </c>
      <c r="N19" s="2">
        <v>0</v>
      </c>
      <c r="O19" s="2">
        <v>2</v>
      </c>
      <c r="P19" s="2">
        <v>0</v>
      </c>
      <c r="Q19" s="2">
        <v>2</v>
      </c>
      <c r="R19" s="2">
        <v>3</v>
      </c>
      <c r="S19" s="2">
        <v>1</v>
      </c>
      <c r="T19" s="2">
        <v>0</v>
      </c>
      <c r="U19" s="2">
        <v>3</v>
      </c>
      <c r="V19" s="2">
        <v>1</v>
      </c>
      <c r="W19" s="2">
        <f>G19+M19+R19+U19</f>
        <v>10</v>
      </c>
      <c r="X19" s="2">
        <f>D19+I19+N19+S19</f>
        <v>1</v>
      </c>
      <c r="Y19" s="2">
        <f>H19+L19+O19+V19</f>
        <v>6</v>
      </c>
      <c r="Z19" s="2">
        <f>E19+J19+P19</f>
        <v>0</v>
      </c>
      <c r="AA19" s="2">
        <f>F19+K19+Q19+T19</f>
        <v>7</v>
      </c>
      <c r="AB19" s="2">
        <f>W19/4</f>
        <v>2.5</v>
      </c>
      <c r="AC19" s="2">
        <f>X19/4</f>
        <v>0.25</v>
      </c>
      <c r="AD19" s="2">
        <f>Y19/4</f>
        <v>1.5</v>
      </c>
      <c r="AE19" s="2">
        <f>Z19/3</f>
        <v>0</v>
      </c>
      <c r="AF19" s="2">
        <f>AA19/4</f>
        <v>1.75</v>
      </c>
    </row>
    <row r="20" spans="1:32" x14ac:dyDescent="0.25">
      <c r="A20" s="2" t="s">
        <v>65</v>
      </c>
      <c r="B20" s="3">
        <v>42863</v>
      </c>
      <c r="C20" s="2" t="s">
        <v>85</v>
      </c>
      <c r="D20" s="2">
        <v>0</v>
      </c>
      <c r="E20" s="2">
        <v>1</v>
      </c>
      <c r="F20" s="2">
        <v>1</v>
      </c>
      <c r="G20" s="2">
        <v>4</v>
      </c>
      <c r="H20" s="2">
        <v>0</v>
      </c>
      <c r="I20" s="2">
        <v>0</v>
      </c>
      <c r="J20" s="2">
        <v>0</v>
      </c>
      <c r="K20" s="2">
        <v>1</v>
      </c>
      <c r="L20" s="2">
        <v>2</v>
      </c>
      <c r="M20" s="2">
        <v>3</v>
      </c>
      <c r="N20" s="2">
        <v>0</v>
      </c>
      <c r="O20" s="2">
        <v>2</v>
      </c>
      <c r="P20" s="2">
        <v>0</v>
      </c>
      <c r="Q20" s="2">
        <v>1</v>
      </c>
      <c r="R20" s="2">
        <v>3</v>
      </c>
      <c r="S20" s="2">
        <v>0</v>
      </c>
      <c r="T20" s="2">
        <v>0</v>
      </c>
      <c r="U20" s="2">
        <v>3</v>
      </c>
      <c r="V20" s="2">
        <v>1</v>
      </c>
      <c r="W20" s="2">
        <f>G20+M20+R20+U20</f>
        <v>13</v>
      </c>
      <c r="X20" s="2">
        <f>D20+I20+N20+S20</f>
        <v>0</v>
      </c>
      <c r="Y20" s="2">
        <f>H20+L20+O20+V20</f>
        <v>5</v>
      </c>
      <c r="Z20" s="2">
        <f>E20+J20+P20</f>
        <v>1</v>
      </c>
      <c r="AA20" s="2">
        <f>F20+K20+Q20+T20</f>
        <v>3</v>
      </c>
      <c r="AB20" s="2">
        <f>W20/4</f>
        <v>3.25</v>
      </c>
      <c r="AC20" s="2">
        <f>X20/4</f>
        <v>0</v>
      </c>
      <c r="AD20" s="2">
        <f>Y20/4</f>
        <v>1.25</v>
      </c>
      <c r="AE20" s="2">
        <f>Z20/3</f>
        <v>0.33333333333333331</v>
      </c>
      <c r="AF20" s="2">
        <f>AA20/4</f>
        <v>0.75</v>
      </c>
    </row>
    <row r="21" spans="1:32" x14ac:dyDescent="0.25">
      <c r="A21" s="2" t="s">
        <v>73</v>
      </c>
      <c r="B21" s="3">
        <v>42724</v>
      </c>
      <c r="C21" s="2" t="s">
        <v>37</v>
      </c>
      <c r="D21" s="2">
        <v>1</v>
      </c>
      <c r="E21" s="2">
        <v>0</v>
      </c>
      <c r="F21" s="2">
        <v>3</v>
      </c>
      <c r="G21" s="2">
        <v>4</v>
      </c>
      <c r="H21" s="2">
        <v>1</v>
      </c>
      <c r="I21" s="2">
        <v>2</v>
      </c>
      <c r="J21" s="2">
        <v>1</v>
      </c>
      <c r="K21" s="2">
        <v>2</v>
      </c>
      <c r="L21" s="2">
        <v>1</v>
      </c>
      <c r="M21" s="2">
        <v>4</v>
      </c>
      <c r="N21" s="2">
        <v>1</v>
      </c>
      <c r="O21" s="2">
        <v>0</v>
      </c>
      <c r="P21" s="2">
        <v>0</v>
      </c>
      <c r="Q21" s="2">
        <v>3</v>
      </c>
      <c r="R21" s="2">
        <v>4</v>
      </c>
      <c r="S21" s="2">
        <v>0</v>
      </c>
      <c r="T21" s="2">
        <v>0</v>
      </c>
      <c r="U21" s="2">
        <v>3</v>
      </c>
      <c r="V21" s="2">
        <v>0</v>
      </c>
      <c r="W21" s="2">
        <f>G21+M21+R21+U21</f>
        <v>15</v>
      </c>
      <c r="X21" s="2">
        <f>D21+I21+N21+S21</f>
        <v>4</v>
      </c>
      <c r="Y21" s="2">
        <f>H21+L21+O21+V21</f>
        <v>2</v>
      </c>
      <c r="Z21" s="2">
        <f>E21+J21+P21</f>
        <v>1</v>
      </c>
      <c r="AA21" s="2">
        <f>F21+K21+Q21+T21</f>
        <v>8</v>
      </c>
      <c r="AB21" s="2">
        <f>W21/4</f>
        <v>3.75</v>
      </c>
      <c r="AC21" s="2">
        <f>X21/4</f>
        <v>1</v>
      </c>
      <c r="AD21" s="2">
        <f>Y21/4</f>
        <v>0.5</v>
      </c>
      <c r="AE21" s="2">
        <f>Z21/3</f>
        <v>0.33333333333333331</v>
      </c>
      <c r="AF21" s="2">
        <f>AA21/4</f>
        <v>2</v>
      </c>
    </row>
    <row r="22" spans="1:32" x14ac:dyDescent="0.25">
      <c r="A22" s="2" t="s">
        <v>73</v>
      </c>
      <c r="B22" s="3">
        <v>42821</v>
      </c>
      <c r="C22" s="2" t="s">
        <v>161</v>
      </c>
      <c r="D22" s="2">
        <v>0</v>
      </c>
      <c r="E22" s="2">
        <v>0</v>
      </c>
      <c r="F22" s="2">
        <v>3</v>
      </c>
      <c r="G22" s="2">
        <v>2</v>
      </c>
      <c r="H22" s="2">
        <v>0</v>
      </c>
      <c r="I22" s="2">
        <v>0</v>
      </c>
      <c r="J22" s="2">
        <v>0</v>
      </c>
      <c r="K22" s="2">
        <v>1</v>
      </c>
      <c r="L22" s="2">
        <v>0</v>
      </c>
      <c r="M22" s="2">
        <v>3</v>
      </c>
      <c r="N22" s="2">
        <v>0</v>
      </c>
      <c r="O22" s="2">
        <v>0</v>
      </c>
      <c r="P22" s="2">
        <v>0</v>
      </c>
      <c r="Q22" s="2">
        <v>2</v>
      </c>
      <c r="R22" s="2">
        <v>2</v>
      </c>
      <c r="S22" s="2">
        <v>0</v>
      </c>
      <c r="T22" s="2">
        <v>0</v>
      </c>
      <c r="U22" s="2">
        <v>2</v>
      </c>
      <c r="V22" s="2">
        <v>0</v>
      </c>
      <c r="W22" s="2">
        <f>G22+M22+R22+U22</f>
        <v>9</v>
      </c>
      <c r="X22" s="2">
        <f>D22+I22+N22+S22</f>
        <v>0</v>
      </c>
      <c r="Y22" s="2">
        <f>H22+L22+O22+V22</f>
        <v>0</v>
      </c>
      <c r="Z22" s="2">
        <f>E22+J22+P22</f>
        <v>0</v>
      </c>
      <c r="AA22" s="2">
        <f>F22+K22+Q22+T22</f>
        <v>6</v>
      </c>
      <c r="AB22" s="2">
        <f>W22/4</f>
        <v>2.25</v>
      </c>
      <c r="AC22" s="2">
        <f>X22/4</f>
        <v>0</v>
      </c>
      <c r="AD22" s="2">
        <f>Y22/4</f>
        <v>0</v>
      </c>
      <c r="AE22" s="2">
        <f>Z22/3</f>
        <v>0</v>
      </c>
      <c r="AF22" s="2">
        <f>AA22/4</f>
        <v>1.5</v>
      </c>
    </row>
    <row r="23" spans="1:32" x14ac:dyDescent="0.25">
      <c r="A23" s="2" t="s">
        <v>73</v>
      </c>
      <c r="B23" s="3">
        <v>42853</v>
      </c>
      <c r="C23" s="2" t="s">
        <v>85</v>
      </c>
      <c r="D23" s="2">
        <v>0</v>
      </c>
      <c r="E23" s="2">
        <v>1</v>
      </c>
      <c r="F23" s="2">
        <v>3</v>
      </c>
      <c r="G23" s="2">
        <v>3</v>
      </c>
      <c r="H23" s="2">
        <v>0</v>
      </c>
      <c r="I23" s="2">
        <v>0</v>
      </c>
      <c r="J23" s="2">
        <v>1</v>
      </c>
      <c r="K23" s="2">
        <v>1</v>
      </c>
      <c r="L23" s="2">
        <v>0</v>
      </c>
      <c r="M23" s="2">
        <v>3</v>
      </c>
      <c r="N23" s="2">
        <v>1</v>
      </c>
      <c r="O23" s="2">
        <v>0</v>
      </c>
      <c r="P23" s="2">
        <v>1</v>
      </c>
      <c r="Q23" s="2">
        <v>2</v>
      </c>
      <c r="R23" s="2">
        <v>3</v>
      </c>
      <c r="S23" s="2">
        <v>0</v>
      </c>
      <c r="T23" s="2">
        <v>0</v>
      </c>
      <c r="U23" s="2">
        <v>2</v>
      </c>
      <c r="V23" s="2">
        <v>0</v>
      </c>
      <c r="W23" s="2">
        <f>G23+M23+R23+U23</f>
        <v>11</v>
      </c>
      <c r="X23" s="2">
        <f>D23+I23+N23+S23</f>
        <v>1</v>
      </c>
      <c r="Y23" s="2">
        <f>H23+L23+O23+V23</f>
        <v>0</v>
      </c>
      <c r="Z23" s="2">
        <f>E23+J23+P23</f>
        <v>3</v>
      </c>
      <c r="AA23" s="2">
        <f>F23+K23+Q23+T23</f>
        <v>6</v>
      </c>
      <c r="AB23" s="2">
        <f>W23/4</f>
        <v>2.75</v>
      </c>
      <c r="AC23" s="2">
        <f>X23/4</f>
        <v>0.25</v>
      </c>
      <c r="AD23" s="2">
        <f>Y23/4</f>
        <v>0</v>
      </c>
      <c r="AE23" s="2">
        <f>Z23/3</f>
        <v>1</v>
      </c>
      <c r="AF23" s="2">
        <f>AA23/4</f>
        <v>1.5</v>
      </c>
    </row>
    <row r="24" spans="1:32" x14ac:dyDescent="0.25">
      <c r="A24" s="2" t="s">
        <v>71</v>
      </c>
      <c r="B24" s="3">
        <v>42724</v>
      </c>
      <c r="C24" s="2" t="s">
        <v>37</v>
      </c>
      <c r="D24" s="2">
        <v>0</v>
      </c>
      <c r="E24" s="2">
        <v>0</v>
      </c>
      <c r="F24" s="2">
        <v>0</v>
      </c>
      <c r="G24" s="2">
        <v>1</v>
      </c>
      <c r="H24" s="2">
        <v>2</v>
      </c>
      <c r="I24" s="2">
        <v>0</v>
      </c>
      <c r="J24" s="2">
        <v>0</v>
      </c>
      <c r="K24" s="2">
        <v>0</v>
      </c>
      <c r="L24" s="2">
        <v>1</v>
      </c>
      <c r="M24" s="2">
        <v>1</v>
      </c>
      <c r="N24" s="2">
        <v>0</v>
      </c>
      <c r="O24" s="2">
        <v>2</v>
      </c>
      <c r="P24" s="2">
        <v>0</v>
      </c>
      <c r="Q24" s="2">
        <v>1</v>
      </c>
      <c r="R24" s="2">
        <v>0</v>
      </c>
      <c r="S24" s="2">
        <v>0</v>
      </c>
      <c r="T24" s="2">
        <v>0</v>
      </c>
      <c r="U24" s="2">
        <v>1</v>
      </c>
      <c r="V24" s="2">
        <v>1</v>
      </c>
      <c r="W24" s="2">
        <f>G24+M24+R24+U24</f>
        <v>3</v>
      </c>
      <c r="X24" s="2">
        <f>D24+I24+N24+S24</f>
        <v>0</v>
      </c>
      <c r="Y24" s="2">
        <f>H24+L24+O24+V24</f>
        <v>6</v>
      </c>
      <c r="Z24" s="2">
        <f>E24+J24+P24</f>
        <v>0</v>
      </c>
      <c r="AA24" s="2">
        <f>F24+K24+Q24+T24</f>
        <v>1</v>
      </c>
      <c r="AB24" s="2">
        <f>W24/4</f>
        <v>0.75</v>
      </c>
      <c r="AC24" s="2">
        <f>X24/4</f>
        <v>0</v>
      </c>
      <c r="AD24" s="2">
        <f>Y24/4</f>
        <v>1.5</v>
      </c>
      <c r="AE24" s="2">
        <f>Z24/3</f>
        <v>0</v>
      </c>
      <c r="AF24" s="2">
        <f>AA24/4</f>
        <v>0.25</v>
      </c>
    </row>
    <row r="25" spans="1:32" x14ac:dyDescent="0.25">
      <c r="A25" s="2" t="s">
        <v>71</v>
      </c>
      <c r="B25" s="3">
        <v>42823</v>
      </c>
      <c r="C25" s="2" t="s">
        <v>161</v>
      </c>
      <c r="D25" s="2">
        <v>0</v>
      </c>
      <c r="E25" s="2">
        <v>0</v>
      </c>
      <c r="F25" s="2">
        <v>1</v>
      </c>
      <c r="G25" s="2">
        <v>2</v>
      </c>
      <c r="H25" s="2">
        <v>1</v>
      </c>
      <c r="I25" s="2">
        <v>0</v>
      </c>
      <c r="J25" s="2">
        <v>0</v>
      </c>
      <c r="K25" s="2">
        <v>0</v>
      </c>
      <c r="L25" s="2">
        <v>1</v>
      </c>
      <c r="M25" s="2">
        <v>2</v>
      </c>
      <c r="N25" s="2">
        <v>0</v>
      </c>
      <c r="O25" s="2">
        <v>0</v>
      </c>
      <c r="P25" s="2">
        <v>0</v>
      </c>
      <c r="Q25" s="2">
        <v>1</v>
      </c>
      <c r="R25" s="2">
        <v>1</v>
      </c>
      <c r="S25" s="2">
        <v>0</v>
      </c>
      <c r="T25" s="2">
        <v>0</v>
      </c>
      <c r="U25" s="2">
        <v>3</v>
      </c>
      <c r="V25" s="2">
        <v>0</v>
      </c>
      <c r="W25" s="2">
        <f>G25+M25+R25+U25</f>
        <v>8</v>
      </c>
      <c r="X25" s="2">
        <f>D25+I25+N25+S25</f>
        <v>0</v>
      </c>
      <c r="Y25" s="2">
        <f>H25+L25+O25+V25</f>
        <v>2</v>
      </c>
      <c r="Z25" s="2">
        <f>E25+J25+P25</f>
        <v>0</v>
      </c>
      <c r="AA25" s="2">
        <f>F25+K25+Q25+T25</f>
        <v>2</v>
      </c>
      <c r="AB25" s="2">
        <f>W25/4</f>
        <v>2</v>
      </c>
      <c r="AC25" s="2">
        <f>X25/4</f>
        <v>0</v>
      </c>
      <c r="AD25" s="2">
        <f>Y25/4</f>
        <v>0.5</v>
      </c>
      <c r="AE25" s="2">
        <f>Z25/3</f>
        <v>0</v>
      </c>
      <c r="AF25" s="2">
        <f>AA25/4</f>
        <v>0.5</v>
      </c>
    </row>
    <row r="26" spans="1:32" x14ac:dyDescent="0.25">
      <c r="A26" s="2" t="s">
        <v>71</v>
      </c>
      <c r="B26" s="3">
        <v>42858</v>
      </c>
      <c r="C26" s="2" t="s">
        <v>85</v>
      </c>
      <c r="D26" s="2">
        <v>0</v>
      </c>
      <c r="E26" s="2">
        <v>0</v>
      </c>
      <c r="F26" s="2">
        <v>1</v>
      </c>
      <c r="G26" s="2">
        <v>2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</v>
      </c>
      <c r="N26" s="2">
        <v>0</v>
      </c>
      <c r="O26" s="2">
        <v>0</v>
      </c>
      <c r="P26" s="2">
        <v>0</v>
      </c>
      <c r="Q26" s="2">
        <v>0</v>
      </c>
      <c r="R26" s="2">
        <v>3</v>
      </c>
      <c r="S26" s="2">
        <v>0</v>
      </c>
      <c r="T26" s="2">
        <v>0</v>
      </c>
      <c r="U26" s="2">
        <v>2</v>
      </c>
      <c r="V26" s="2">
        <v>1</v>
      </c>
      <c r="W26" s="2">
        <f>G26+M26+R26+U26</f>
        <v>9</v>
      </c>
      <c r="X26" s="2">
        <f>D26+I26+N26+S26</f>
        <v>0</v>
      </c>
      <c r="Y26" s="2">
        <f>H26+L26+O26+V26</f>
        <v>1</v>
      </c>
      <c r="Z26" s="2">
        <f>E26+J26+P26</f>
        <v>0</v>
      </c>
      <c r="AA26" s="2">
        <f>F26+K26+Q26+T26</f>
        <v>1</v>
      </c>
      <c r="AB26" s="2">
        <f>W26/4</f>
        <v>2.25</v>
      </c>
      <c r="AC26" s="2">
        <f>X26/4</f>
        <v>0</v>
      </c>
      <c r="AD26" s="2">
        <f>Y26/4</f>
        <v>0.25</v>
      </c>
      <c r="AE26" s="2">
        <f>Z26/3</f>
        <v>0</v>
      </c>
      <c r="AF26" s="2">
        <f>AA26/4</f>
        <v>0.25</v>
      </c>
    </row>
    <row r="27" spans="1:32" x14ac:dyDescent="0.25">
      <c r="A27" s="2" t="s">
        <v>69</v>
      </c>
      <c r="B27" s="3">
        <v>42747</v>
      </c>
      <c r="C27" s="2" t="s">
        <v>37</v>
      </c>
      <c r="D27" s="2">
        <v>0</v>
      </c>
      <c r="E27" s="2">
        <v>3</v>
      </c>
      <c r="F27" s="2">
        <v>2</v>
      </c>
      <c r="G27" s="2">
        <v>3</v>
      </c>
      <c r="H27" s="2">
        <v>0</v>
      </c>
      <c r="I27" s="2">
        <v>1</v>
      </c>
      <c r="J27" s="2">
        <v>2</v>
      </c>
      <c r="K27" s="2">
        <v>4</v>
      </c>
      <c r="L27" s="2">
        <v>0</v>
      </c>
      <c r="M27" s="2">
        <v>4</v>
      </c>
      <c r="N27" s="2">
        <v>0</v>
      </c>
      <c r="O27" s="2">
        <v>0</v>
      </c>
      <c r="P27" s="2">
        <v>4</v>
      </c>
      <c r="Q27" s="2">
        <v>2</v>
      </c>
      <c r="R27" s="2">
        <v>4</v>
      </c>
      <c r="S27" s="2">
        <v>0</v>
      </c>
      <c r="T27" s="2">
        <v>2</v>
      </c>
      <c r="U27" s="2">
        <v>4</v>
      </c>
      <c r="V27" s="2">
        <v>0</v>
      </c>
      <c r="W27" s="2">
        <f>G27+M27+R27+U27</f>
        <v>15</v>
      </c>
      <c r="X27" s="2">
        <f>D27+I27+N27+S27</f>
        <v>1</v>
      </c>
      <c r="Y27" s="2">
        <f>H27+L27+O27+V27</f>
        <v>0</v>
      </c>
      <c r="Z27" s="2">
        <f>E27+J27+P27</f>
        <v>9</v>
      </c>
      <c r="AA27" s="2">
        <f>F27+K27+Q27+T27</f>
        <v>10</v>
      </c>
      <c r="AB27" s="2">
        <f>W27/4</f>
        <v>3.75</v>
      </c>
      <c r="AC27" s="2">
        <f>X27/4</f>
        <v>0.25</v>
      </c>
      <c r="AD27" s="2">
        <f>Y27/4</f>
        <v>0</v>
      </c>
      <c r="AE27" s="2">
        <f>Z27/3</f>
        <v>3</v>
      </c>
      <c r="AF27" s="2">
        <f>AA27/4</f>
        <v>2.5</v>
      </c>
    </row>
    <row r="28" spans="1:32" x14ac:dyDescent="0.25">
      <c r="A28" s="2" t="s">
        <v>69</v>
      </c>
      <c r="B28" s="3">
        <v>42856</v>
      </c>
      <c r="C28" s="2" t="s">
        <v>161</v>
      </c>
      <c r="D28" s="2">
        <v>0</v>
      </c>
      <c r="E28" s="2">
        <v>0</v>
      </c>
      <c r="F28" s="2">
        <v>2</v>
      </c>
      <c r="G28" s="2">
        <v>1</v>
      </c>
      <c r="H28" s="2">
        <v>0</v>
      </c>
      <c r="I28" s="2">
        <v>0</v>
      </c>
      <c r="J28" s="2">
        <v>0</v>
      </c>
      <c r="K28" s="2">
        <v>1</v>
      </c>
      <c r="L28" s="2">
        <v>0</v>
      </c>
      <c r="M28" s="2">
        <v>2</v>
      </c>
      <c r="N28" s="2">
        <v>0</v>
      </c>
      <c r="O28" s="2">
        <v>2</v>
      </c>
      <c r="P28" s="2">
        <v>0</v>
      </c>
      <c r="Q28" s="2">
        <v>1</v>
      </c>
      <c r="R28" s="2">
        <v>2</v>
      </c>
      <c r="S28" s="2">
        <v>1</v>
      </c>
      <c r="T28" s="2">
        <v>0</v>
      </c>
      <c r="U28" s="2">
        <v>3</v>
      </c>
      <c r="V28" s="2">
        <v>2</v>
      </c>
      <c r="W28" s="2">
        <f>G28+M28+R28+U28</f>
        <v>8</v>
      </c>
      <c r="X28" s="2">
        <f>D28+I28+N28+S28</f>
        <v>1</v>
      </c>
      <c r="Y28" s="2">
        <f>H28+L28+O28+V28</f>
        <v>4</v>
      </c>
      <c r="Z28" s="2">
        <f>E28+J28+P28</f>
        <v>0</v>
      </c>
      <c r="AA28" s="2">
        <f>F28+K28+Q28+T28</f>
        <v>4</v>
      </c>
      <c r="AB28" s="2">
        <f>W28/4</f>
        <v>2</v>
      </c>
      <c r="AC28" s="2">
        <f>X28/4</f>
        <v>0.25</v>
      </c>
      <c r="AD28" s="2">
        <f>Y28/4</f>
        <v>1</v>
      </c>
      <c r="AE28" s="2">
        <f>Z28/3</f>
        <v>0</v>
      </c>
      <c r="AF28" s="2">
        <f>AA28/4</f>
        <v>1</v>
      </c>
    </row>
    <row r="29" spans="1:32" x14ac:dyDescent="0.25">
      <c r="A29" s="2" t="s">
        <v>69</v>
      </c>
      <c r="B29" s="3">
        <v>42877</v>
      </c>
      <c r="C29" s="2" t="s">
        <v>85</v>
      </c>
      <c r="D29" s="2">
        <v>0</v>
      </c>
      <c r="E29" s="2">
        <v>0</v>
      </c>
      <c r="F29" s="2">
        <v>2</v>
      </c>
      <c r="G29" s="2">
        <v>4</v>
      </c>
      <c r="H29" s="2">
        <v>0</v>
      </c>
      <c r="I29" s="2">
        <v>3</v>
      </c>
      <c r="J29" s="2">
        <v>1</v>
      </c>
      <c r="K29" s="2">
        <v>1</v>
      </c>
      <c r="L29" s="2">
        <v>0</v>
      </c>
      <c r="M29" s="2">
        <v>3</v>
      </c>
      <c r="N29" s="2">
        <v>0</v>
      </c>
      <c r="O29" s="2">
        <v>0</v>
      </c>
      <c r="P29" s="2">
        <v>4</v>
      </c>
      <c r="Q29" s="2">
        <v>0</v>
      </c>
      <c r="R29" s="2">
        <v>4</v>
      </c>
      <c r="S29" s="2">
        <v>0</v>
      </c>
      <c r="T29" s="2">
        <v>2</v>
      </c>
      <c r="U29" s="2">
        <v>1</v>
      </c>
      <c r="V29" s="2">
        <v>0</v>
      </c>
      <c r="W29" s="2">
        <f>G29+M29+R29+U29</f>
        <v>12</v>
      </c>
      <c r="X29" s="2">
        <f>D29+I29+N29+S29</f>
        <v>3</v>
      </c>
      <c r="Y29" s="2">
        <f>H29+L29+O29+V29</f>
        <v>0</v>
      </c>
      <c r="Z29" s="2">
        <f>E29+J29+P29</f>
        <v>5</v>
      </c>
      <c r="AA29" s="2">
        <f>F29+K29+Q29+T29</f>
        <v>5</v>
      </c>
      <c r="AB29" s="2">
        <f>W29/4</f>
        <v>3</v>
      </c>
      <c r="AC29" s="2">
        <f>X29/4</f>
        <v>0.75</v>
      </c>
      <c r="AD29" s="2">
        <f>Y29/4</f>
        <v>0</v>
      </c>
      <c r="AE29" s="2">
        <f>Z29/3</f>
        <v>1.6666666666666667</v>
      </c>
      <c r="AF29" s="2">
        <f>AA29/4</f>
        <v>1.25</v>
      </c>
    </row>
    <row r="30" spans="1:32" x14ac:dyDescent="0.25">
      <c r="A30" s="2" t="s">
        <v>75</v>
      </c>
      <c r="B30" s="3">
        <v>42747</v>
      </c>
      <c r="C30" s="2" t="s">
        <v>37</v>
      </c>
      <c r="D30" s="2">
        <v>0</v>
      </c>
      <c r="E30" s="2">
        <v>0</v>
      </c>
      <c r="F30" s="2">
        <v>0</v>
      </c>
      <c r="G30" s="2">
        <v>4</v>
      </c>
      <c r="H30" s="2">
        <v>0</v>
      </c>
      <c r="I30" s="2">
        <v>0</v>
      </c>
      <c r="J30" s="2">
        <v>0</v>
      </c>
      <c r="K30" s="2">
        <v>3</v>
      </c>
      <c r="L30" s="2">
        <v>0</v>
      </c>
      <c r="M30" s="2">
        <v>4</v>
      </c>
      <c r="N30" s="2">
        <v>0</v>
      </c>
      <c r="O30" s="2">
        <v>0</v>
      </c>
      <c r="P30" s="2">
        <v>0</v>
      </c>
      <c r="Q30" s="2">
        <v>3</v>
      </c>
      <c r="R30" s="2">
        <v>4</v>
      </c>
      <c r="S30" s="2">
        <v>0</v>
      </c>
      <c r="T30" s="2">
        <v>0</v>
      </c>
      <c r="U30" s="2">
        <v>3</v>
      </c>
      <c r="V30" s="2">
        <v>0</v>
      </c>
      <c r="W30" s="2">
        <f>G30+M30+R30+U30</f>
        <v>15</v>
      </c>
      <c r="X30" s="2">
        <f>D30+I30+N30+S30</f>
        <v>0</v>
      </c>
      <c r="Y30" s="2">
        <f>H30+L30+O30+V30</f>
        <v>0</v>
      </c>
      <c r="Z30" s="2">
        <f>E30+J30+P30</f>
        <v>0</v>
      </c>
      <c r="AA30" s="2">
        <f>F30+K30+Q30+T30</f>
        <v>6</v>
      </c>
      <c r="AB30" s="2">
        <f>W30/4</f>
        <v>3.75</v>
      </c>
      <c r="AC30" s="2">
        <f>X30/4</f>
        <v>0</v>
      </c>
      <c r="AD30" s="2">
        <f>Y30/4</f>
        <v>0</v>
      </c>
      <c r="AE30" s="2">
        <f>Z30/3</f>
        <v>0</v>
      </c>
      <c r="AF30" s="2">
        <f>AA30/4</f>
        <v>1.5</v>
      </c>
    </row>
    <row r="31" spans="1:32" x14ac:dyDescent="0.25">
      <c r="A31" s="2" t="s">
        <v>75</v>
      </c>
      <c r="B31" s="3">
        <v>42828</v>
      </c>
      <c r="C31" s="2" t="s">
        <v>161</v>
      </c>
      <c r="D31" s="2">
        <v>2</v>
      </c>
      <c r="E31" s="2">
        <v>1</v>
      </c>
      <c r="F31" s="2">
        <v>1</v>
      </c>
      <c r="G31" s="2">
        <v>4</v>
      </c>
      <c r="H31" s="2">
        <v>0</v>
      </c>
      <c r="I31" s="2">
        <v>1</v>
      </c>
      <c r="J31" s="2">
        <v>1</v>
      </c>
      <c r="K31" s="2">
        <v>2</v>
      </c>
      <c r="L31" s="2">
        <v>1</v>
      </c>
      <c r="N31" s="2">
        <v>2</v>
      </c>
      <c r="O31" s="2">
        <v>0</v>
      </c>
      <c r="P31" s="2">
        <v>0</v>
      </c>
      <c r="Q31" s="2">
        <v>1</v>
      </c>
      <c r="R31" s="2">
        <v>4</v>
      </c>
      <c r="S31" s="2">
        <v>1</v>
      </c>
      <c r="T31" s="2">
        <v>0</v>
      </c>
      <c r="U31" s="2">
        <v>4</v>
      </c>
      <c r="V31" s="2">
        <v>0</v>
      </c>
      <c r="W31" s="2">
        <f>G31+M31+R31+U31</f>
        <v>12</v>
      </c>
      <c r="X31" s="2">
        <f>D31+I31+N31+S31</f>
        <v>6</v>
      </c>
      <c r="Y31" s="2">
        <f>H31+L31+O31+V31</f>
        <v>1</v>
      </c>
      <c r="Z31" s="2">
        <f>E31+J31+P31</f>
        <v>2</v>
      </c>
      <c r="AA31" s="2">
        <f>F31+K31+Q31+T31</f>
        <v>4</v>
      </c>
      <c r="AB31" s="2">
        <f>W31/4</f>
        <v>3</v>
      </c>
      <c r="AC31" s="2">
        <f>X31/4</f>
        <v>1.5</v>
      </c>
      <c r="AD31" s="2">
        <f>Y31/4</f>
        <v>0.25</v>
      </c>
      <c r="AE31" s="2">
        <f>Z31/3</f>
        <v>0.66666666666666663</v>
      </c>
      <c r="AF31" s="2">
        <f>AA31/4</f>
        <v>1</v>
      </c>
    </row>
    <row r="32" spans="1:32" x14ac:dyDescent="0.25">
      <c r="A32" s="2" t="s">
        <v>75</v>
      </c>
      <c r="B32" s="3">
        <v>42860</v>
      </c>
      <c r="C32" s="2" t="s">
        <v>85</v>
      </c>
      <c r="D32" s="2">
        <v>0</v>
      </c>
      <c r="E32" s="2">
        <v>0</v>
      </c>
      <c r="F32" s="2">
        <v>3</v>
      </c>
      <c r="G32" s="2">
        <v>4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4</v>
      </c>
      <c r="O32" s="2">
        <v>0</v>
      </c>
      <c r="P32" s="2">
        <v>0</v>
      </c>
      <c r="Q32" s="2">
        <v>4</v>
      </c>
      <c r="R32" s="2">
        <v>4</v>
      </c>
      <c r="S32" s="2">
        <v>0</v>
      </c>
      <c r="T32" s="2">
        <v>0</v>
      </c>
      <c r="U32" s="2">
        <v>4</v>
      </c>
      <c r="V32" s="2">
        <v>0</v>
      </c>
      <c r="W32" s="2">
        <f>G32+M32+R32+U32</f>
        <v>16</v>
      </c>
      <c r="X32" s="2">
        <f>D32+I32+N32+S32</f>
        <v>0</v>
      </c>
      <c r="Y32" s="2">
        <f>H32+L32+O32+V32</f>
        <v>0</v>
      </c>
      <c r="Z32" s="2">
        <f>E32+J32+P32</f>
        <v>0</v>
      </c>
      <c r="AA32" s="2">
        <f>F32+K32+Q32+T32</f>
        <v>7</v>
      </c>
      <c r="AB32" s="2">
        <f>W32/4</f>
        <v>4</v>
      </c>
      <c r="AC32" s="2">
        <f>X32/4</f>
        <v>0</v>
      </c>
      <c r="AD32" s="2">
        <f>Y32/4</f>
        <v>0</v>
      </c>
      <c r="AE32" s="2">
        <f>Z32/3</f>
        <v>0</v>
      </c>
      <c r="AF32" s="2">
        <f>AA32/4</f>
        <v>1.75</v>
      </c>
    </row>
    <row r="33" spans="1:32" x14ac:dyDescent="0.25">
      <c r="A33" s="2" t="s">
        <v>76</v>
      </c>
      <c r="B33" s="3">
        <v>42745</v>
      </c>
      <c r="C33" s="2" t="s">
        <v>37</v>
      </c>
      <c r="D33" s="2">
        <v>4</v>
      </c>
      <c r="E33" s="2">
        <v>0</v>
      </c>
      <c r="F33" s="2">
        <v>4</v>
      </c>
      <c r="G33" s="2">
        <v>3</v>
      </c>
      <c r="H33" s="2">
        <v>0</v>
      </c>
      <c r="I33" s="2">
        <v>0</v>
      </c>
      <c r="J33" s="2">
        <v>2</v>
      </c>
      <c r="K33" s="2">
        <v>4</v>
      </c>
      <c r="L33" s="2">
        <v>0</v>
      </c>
      <c r="M33" s="2">
        <v>4</v>
      </c>
      <c r="N33" s="2">
        <v>0</v>
      </c>
      <c r="O33" s="2">
        <v>0</v>
      </c>
      <c r="P33" s="2">
        <v>0</v>
      </c>
      <c r="Q33" s="2">
        <v>3</v>
      </c>
      <c r="R33" s="2">
        <v>3</v>
      </c>
      <c r="S33" s="2">
        <v>0</v>
      </c>
      <c r="T33" s="2">
        <v>0</v>
      </c>
      <c r="U33" s="2">
        <v>3</v>
      </c>
      <c r="V33" s="2">
        <v>0</v>
      </c>
      <c r="W33" s="2">
        <f>G33+M33+R33+U33</f>
        <v>13</v>
      </c>
      <c r="X33" s="2">
        <f>D33+I33+N33+S33</f>
        <v>4</v>
      </c>
      <c r="Y33" s="2">
        <f>H33+L33+O33+V33</f>
        <v>0</v>
      </c>
      <c r="Z33" s="2">
        <f>E33+J33+P33</f>
        <v>2</v>
      </c>
      <c r="AA33" s="2">
        <f>F33+K33+Q33+T33</f>
        <v>11</v>
      </c>
      <c r="AB33" s="2">
        <f>W33/4</f>
        <v>3.25</v>
      </c>
      <c r="AC33" s="2">
        <f>X33/4</f>
        <v>1</v>
      </c>
      <c r="AD33" s="2">
        <f>Y33/4</f>
        <v>0</v>
      </c>
      <c r="AE33" s="2">
        <f>Z33/3</f>
        <v>0.66666666666666663</v>
      </c>
      <c r="AF33" s="2">
        <f>AA33/4</f>
        <v>2.75</v>
      </c>
    </row>
    <row r="34" spans="1:32" x14ac:dyDescent="0.25">
      <c r="A34" s="2" t="s">
        <v>76</v>
      </c>
      <c r="B34" s="3">
        <v>42839</v>
      </c>
      <c r="C34" s="2" t="s">
        <v>161</v>
      </c>
      <c r="D34" s="2">
        <v>0</v>
      </c>
      <c r="E34" s="2">
        <v>0</v>
      </c>
      <c r="F34" s="2">
        <v>3</v>
      </c>
      <c r="G34" s="2">
        <v>4</v>
      </c>
      <c r="H34" s="2">
        <v>0</v>
      </c>
      <c r="I34" s="2">
        <v>2</v>
      </c>
      <c r="J34" s="2">
        <v>0</v>
      </c>
      <c r="K34" s="2">
        <v>2</v>
      </c>
      <c r="L34" s="2">
        <v>0</v>
      </c>
      <c r="M34" s="2">
        <v>3</v>
      </c>
      <c r="N34" s="2">
        <v>0</v>
      </c>
      <c r="O34" s="2">
        <v>0</v>
      </c>
      <c r="P34" s="2">
        <v>0</v>
      </c>
      <c r="Q34" s="2">
        <v>2</v>
      </c>
      <c r="R34" s="2">
        <v>3</v>
      </c>
      <c r="S34" s="2">
        <v>0</v>
      </c>
      <c r="T34" s="2">
        <v>2</v>
      </c>
      <c r="U34" s="2">
        <v>3</v>
      </c>
      <c r="V34" s="2">
        <v>0</v>
      </c>
      <c r="W34" s="2">
        <f>G34+M34+R34+U34</f>
        <v>13</v>
      </c>
      <c r="X34" s="2">
        <f>D34+I34+N34+S34</f>
        <v>2</v>
      </c>
      <c r="Y34" s="2">
        <f>H34+L34+O34+V34</f>
        <v>0</v>
      </c>
      <c r="Z34" s="2">
        <f>E34+J34+P34</f>
        <v>0</v>
      </c>
      <c r="AA34" s="2">
        <f>F34+K34+Q34+T34</f>
        <v>9</v>
      </c>
      <c r="AB34" s="2">
        <f>W34/4</f>
        <v>3.25</v>
      </c>
      <c r="AC34" s="2">
        <f>X34/4</f>
        <v>0.5</v>
      </c>
      <c r="AD34" s="2">
        <f>Y34/4</f>
        <v>0</v>
      </c>
      <c r="AE34" s="2">
        <f>Z34/3</f>
        <v>0</v>
      </c>
      <c r="AF34" s="2">
        <f>AA34/4</f>
        <v>2.25</v>
      </c>
    </row>
    <row r="35" spans="1:32" x14ac:dyDescent="0.25">
      <c r="A35" s="2" t="s">
        <v>76</v>
      </c>
      <c r="B35" s="3">
        <v>42867</v>
      </c>
      <c r="C35" s="2" t="s">
        <v>85</v>
      </c>
      <c r="D35" s="2">
        <v>0</v>
      </c>
      <c r="E35" s="2">
        <v>2</v>
      </c>
      <c r="F35" s="2">
        <v>0</v>
      </c>
      <c r="G35" s="2">
        <v>4</v>
      </c>
      <c r="H35" s="2">
        <v>0</v>
      </c>
      <c r="I35" s="2">
        <v>0</v>
      </c>
      <c r="J35" s="2">
        <v>0</v>
      </c>
      <c r="K35" s="2">
        <v>3</v>
      </c>
      <c r="L35" s="2">
        <v>0</v>
      </c>
      <c r="M35" s="2">
        <v>4</v>
      </c>
      <c r="N35" s="2">
        <v>0</v>
      </c>
      <c r="O35" s="2">
        <v>0</v>
      </c>
      <c r="P35" s="2">
        <v>0</v>
      </c>
      <c r="Q35" s="2">
        <v>3</v>
      </c>
      <c r="R35" s="2">
        <v>2</v>
      </c>
      <c r="S35" s="2">
        <v>0</v>
      </c>
      <c r="T35" s="2">
        <v>2</v>
      </c>
      <c r="U35" s="2">
        <v>0</v>
      </c>
      <c r="V35" s="2">
        <v>0</v>
      </c>
      <c r="W35" s="2">
        <f>G35+M35+R35+U35</f>
        <v>10</v>
      </c>
      <c r="X35" s="2">
        <f>D35+I35+N35+S35</f>
        <v>0</v>
      </c>
      <c r="Y35" s="2">
        <f>H35+L35+O35+V35</f>
        <v>0</v>
      </c>
      <c r="Z35" s="2">
        <f>E35+J35+P35</f>
        <v>2</v>
      </c>
      <c r="AA35" s="2">
        <f>F35+K35+Q35+T35</f>
        <v>8</v>
      </c>
      <c r="AB35" s="2">
        <f>W35/4</f>
        <v>2.5</v>
      </c>
      <c r="AC35" s="2">
        <f>X35/4</f>
        <v>0</v>
      </c>
      <c r="AD35" s="2">
        <f>Y35/4</f>
        <v>0</v>
      </c>
      <c r="AE35" s="2">
        <f>Z35/3</f>
        <v>0.66666666666666663</v>
      </c>
      <c r="AF35" s="2">
        <f>AA35/4</f>
        <v>2</v>
      </c>
    </row>
    <row r="36" spans="1:32" x14ac:dyDescent="0.25">
      <c r="A36" s="2" t="s">
        <v>74</v>
      </c>
      <c r="B36" s="3">
        <v>42755</v>
      </c>
      <c r="C36" s="2" t="s">
        <v>37</v>
      </c>
      <c r="D36" s="2">
        <v>0</v>
      </c>
      <c r="E36" s="2">
        <v>0</v>
      </c>
      <c r="F36" s="2">
        <v>2</v>
      </c>
      <c r="G36" s="2">
        <v>2</v>
      </c>
      <c r="H36" s="2">
        <v>0</v>
      </c>
      <c r="I36" s="2">
        <v>0</v>
      </c>
      <c r="J36" s="2">
        <v>0</v>
      </c>
      <c r="K36" s="2">
        <v>1</v>
      </c>
      <c r="L36" s="2">
        <v>0</v>
      </c>
      <c r="M36" s="2">
        <v>2</v>
      </c>
      <c r="N36" s="2">
        <v>0</v>
      </c>
      <c r="O36" s="2">
        <v>0</v>
      </c>
      <c r="P36" s="2">
        <v>0</v>
      </c>
      <c r="Q36" s="2">
        <v>2</v>
      </c>
      <c r="R36" s="2">
        <v>3</v>
      </c>
      <c r="S36" s="2">
        <v>0</v>
      </c>
      <c r="T36" s="2">
        <v>0</v>
      </c>
      <c r="U36" s="2">
        <v>0</v>
      </c>
      <c r="V36" s="2">
        <v>0</v>
      </c>
      <c r="W36" s="2">
        <f>G36+M36+R36+U36</f>
        <v>7</v>
      </c>
      <c r="X36" s="2">
        <f>D36+I36+N36+S36</f>
        <v>0</v>
      </c>
      <c r="Y36" s="2">
        <f>H36+L36+O36+V36</f>
        <v>0</v>
      </c>
      <c r="Z36" s="2">
        <f>E36+J36+P36</f>
        <v>0</v>
      </c>
      <c r="AA36" s="2">
        <f>F36+K36+Q36+T36</f>
        <v>5</v>
      </c>
      <c r="AB36" s="2">
        <f>W36/4</f>
        <v>1.75</v>
      </c>
      <c r="AC36" s="2">
        <f>X36/4</f>
        <v>0</v>
      </c>
      <c r="AD36" s="2">
        <f>Y36/4</f>
        <v>0</v>
      </c>
      <c r="AE36" s="2">
        <f>Z36/3</f>
        <v>0</v>
      </c>
      <c r="AF36" s="2">
        <f>AA36/4</f>
        <v>1.25</v>
      </c>
    </row>
    <row r="37" spans="1:32" x14ac:dyDescent="0.25">
      <c r="A37" s="2" t="s">
        <v>74</v>
      </c>
      <c r="B37" s="3">
        <v>42874</v>
      </c>
      <c r="C37" s="2" t="s">
        <v>161</v>
      </c>
      <c r="D37" s="2">
        <v>0</v>
      </c>
      <c r="E37" s="2">
        <v>0</v>
      </c>
      <c r="F37" s="2">
        <v>2</v>
      </c>
      <c r="G37" s="2">
        <v>3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3</v>
      </c>
      <c r="N37" s="2">
        <v>0</v>
      </c>
      <c r="O37" s="2">
        <v>0</v>
      </c>
      <c r="P37" s="2">
        <v>0</v>
      </c>
      <c r="Q37" s="2">
        <v>3</v>
      </c>
      <c r="R37" s="2">
        <v>3</v>
      </c>
      <c r="S37" s="2">
        <v>0</v>
      </c>
      <c r="T37" s="2">
        <v>0</v>
      </c>
      <c r="U37" s="2">
        <v>3</v>
      </c>
      <c r="V37" s="2">
        <v>0</v>
      </c>
      <c r="W37" s="2">
        <f>G37+M37+R37+U37</f>
        <v>12</v>
      </c>
      <c r="X37" s="2">
        <f>D37+I37+N37+S37</f>
        <v>0</v>
      </c>
      <c r="Y37" s="2">
        <f>H37+L37+O37+V37</f>
        <v>0</v>
      </c>
      <c r="Z37" s="2">
        <f>E37+J37+P37</f>
        <v>0</v>
      </c>
      <c r="AA37" s="2">
        <f>F37+K37+Q37+T37</f>
        <v>5</v>
      </c>
      <c r="AB37" s="2">
        <f>W37/4</f>
        <v>3</v>
      </c>
      <c r="AC37" s="2">
        <f>X37/4</f>
        <v>0</v>
      </c>
      <c r="AD37" s="2">
        <f>Y37/4</f>
        <v>0</v>
      </c>
      <c r="AE37" s="2">
        <f>Z37/3</f>
        <v>0</v>
      </c>
      <c r="AF37" s="2">
        <f>AA37/4</f>
        <v>1.25</v>
      </c>
    </row>
    <row r="38" spans="1:32" x14ac:dyDescent="0.25">
      <c r="A38" s="2" t="s">
        <v>74</v>
      </c>
      <c r="B38" s="3">
        <v>42929</v>
      </c>
      <c r="C38" s="2" t="s">
        <v>85</v>
      </c>
      <c r="D38" s="2">
        <v>0</v>
      </c>
      <c r="E38" s="2">
        <v>0</v>
      </c>
      <c r="F38" s="2">
        <v>0</v>
      </c>
      <c r="G38" s="2">
        <v>4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4</v>
      </c>
      <c r="N38" s="2">
        <v>0</v>
      </c>
      <c r="O38" s="2">
        <v>0</v>
      </c>
      <c r="P38" s="2">
        <v>0</v>
      </c>
      <c r="Q38" s="2">
        <v>2</v>
      </c>
      <c r="S38" s="2">
        <v>0</v>
      </c>
      <c r="T38" s="2">
        <v>0</v>
      </c>
      <c r="U38" s="2">
        <v>0</v>
      </c>
      <c r="V38" s="2">
        <v>0</v>
      </c>
      <c r="W38" s="2">
        <f>G38+M38+R38+U38</f>
        <v>8</v>
      </c>
      <c r="X38" s="2">
        <f>D38+I38+N38+S38</f>
        <v>0</v>
      </c>
      <c r="Y38" s="2">
        <f>H38+L38+O38+V38</f>
        <v>0</v>
      </c>
      <c r="Z38" s="2">
        <f>E38+J38+P38</f>
        <v>0</v>
      </c>
      <c r="AA38" s="2">
        <f>F38+K38+Q38+T38</f>
        <v>2</v>
      </c>
      <c r="AB38" s="2">
        <f>W38/4</f>
        <v>2</v>
      </c>
      <c r="AC38" s="2">
        <f>X38/4</f>
        <v>0</v>
      </c>
      <c r="AD38" s="2">
        <f>Y38/4</f>
        <v>0</v>
      </c>
      <c r="AE38" s="2">
        <f>Z38/3</f>
        <v>0</v>
      </c>
      <c r="AF38" s="2">
        <f>AA38/4</f>
        <v>0.5</v>
      </c>
    </row>
    <row r="39" spans="1:32" x14ac:dyDescent="0.25">
      <c r="A39" s="2" t="s">
        <v>83</v>
      </c>
      <c r="B39" s="3">
        <v>42747</v>
      </c>
      <c r="C39" s="2" t="s">
        <v>37</v>
      </c>
      <c r="D39" s="2">
        <v>1</v>
      </c>
      <c r="E39" s="2">
        <v>0</v>
      </c>
      <c r="F39" s="2">
        <v>2</v>
      </c>
      <c r="G39" s="2">
        <v>4</v>
      </c>
      <c r="H39" s="2">
        <v>1</v>
      </c>
      <c r="I39" s="2">
        <v>4</v>
      </c>
      <c r="J39" s="2">
        <v>1</v>
      </c>
      <c r="W39" s="2">
        <f>G39+M39+R39+U39</f>
        <v>4</v>
      </c>
      <c r="X39" s="2">
        <f>D39+I39+N39+S39</f>
        <v>5</v>
      </c>
      <c r="Y39" s="2">
        <f>H39+L39+O39+V39</f>
        <v>1</v>
      </c>
      <c r="Z39" s="2">
        <f>E39+J39+P39</f>
        <v>1</v>
      </c>
      <c r="AA39" s="2">
        <f>F39+K39+Q39+T39</f>
        <v>2</v>
      </c>
      <c r="AB39" s="2">
        <f>W39/4</f>
        <v>1</v>
      </c>
      <c r="AC39" s="2">
        <f>X39/4</f>
        <v>1.25</v>
      </c>
      <c r="AD39" s="2">
        <f>Y39/4</f>
        <v>0.25</v>
      </c>
      <c r="AE39" s="2">
        <f>Z39/3</f>
        <v>0.33333333333333331</v>
      </c>
      <c r="AF39" s="2">
        <f>AA39/4</f>
        <v>0.5</v>
      </c>
    </row>
    <row r="40" spans="1:32" x14ac:dyDescent="0.25">
      <c r="A40" s="2" t="s">
        <v>83</v>
      </c>
      <c r="B40" s="3">
        <v>42857</v>
      </c>
      <c r="C40" s="2" t="s">
        <v>161</v>
      </c>
      <c r="D40" s="2">
        <v>2</v>
      </c>
      <c r="E40" s="2">
        <v>1</v>
      </c>
      <c r="F40" s="2">
        <v>3</v>
      </c>
      <c r="G40" s="2">
        <v>4</v>
      </c>
      <c r="H40" s="2">
        <v>1</v>
      </c>
      <c r="I40" s="2">
        <v>2</v>
      </c>
      <c r="J40" s="2">
        <v>0</v>
      </c>
      <c r="K40" s="2">
        <v>2</v>
      </c>
      <c r="L40" s="2">
        <v>0</v>
      </c>
      <c r="M40" s="2">
        <v>4</v>
      </c>
      <c r="N40" s="2">
        <v>0</v>
      </c>
      <c r="O40" s="2">
        <v>0</v>
      </c>
      <c r="P40" s="2">
        <v>0</v>
      </c>
      <c r="Q40" s="2">
        <v>2</v>
      </c>
      <c r="R40" s="2">
        <v>4</v>
      </c>
      <c r="S40" s="2">
        <v>0</v>
      </c>
      <c r="T40" s="2">
        <v>0</v>
      </c>
      <c r="U40" s="2">
        <v>4</v>
      </c>
      <c r="V40" s="2">
        <v>0</v>
      </c>
      <c r="W40" s="2">
        <f>G40+M40+R40+U40</f>
        <v>16</v>
      </c>
      <c r="X40" s="2">
        <f>D40+I40+N40+S40</f>
        <v>4</v>
      </c>
      <c r="Y40" s="2">
        <f>H40+L40+O40+V40</f>
        <v>1</v>
      </c>
      <c r="Z40" s="2">
        <f>E40+J40+P40</f>
        <v>1</v>
      </c>
      <c r="AA40" s="2">
        <f>F40+K40+Q40+T40</f>
        <v>7</v>
      </c>
      <c r="AB40" s="2">
        <f>W40/4</f>
        <v>4</v>
      </c>
      <c r="AC40" s="2">
        <f>X40/4</f>
        <v>1</v>
      </c>
      <c r="AD40" s="2">
        <f>Y40/4</f>
        <v>0.25</v>
      </c>
      <c r="AE40" s="2">
        <f>Z40/3</f>
        <v>0.33333333333333331</v>
      </c>
      <c r="AF40" s="2">
        <f>AA40/4</f>
        <v>1.75</v>
      </c>
    </row>
    <row r="41" spans="1:32" x14ac:dyDescent="0.25">
      <c r="A41" s="2" t="s">
        <v>83</v>
      </c>
      <c r="B41" s="3">
        <v>42894</v>
      </c>
      <c r="C41" s="2" t="s">
        <v>85</v>
      </c>
      <c r="D41" s="2">
        <v>2</v>
      </c>
      <c r="E41" s="2">
        <v>0</v>
      </c>
      <c r="F41" s="2">
        <v>2</v>
      </c>
      <c r="G41" s="2">
        <v>4</v>
      </c>
      <c r="H41" s="2">
        <v>1</v>
      </c>
      <c r="I41" s="2">
        <v>2</v>
      </c>
      <c r="J41" s="2">
        <v>1</v>
      </c>
      <c r="K41" s="2">
        <v>2</v>
      </c>
      <c r="L41" s="2">
        <v>0</v>
      </c>
      <c r="M41" s="2">
        <v>4</v>
      </c>
      <c r="N41" s="2">
        <v>1</v>
      </c>
      <c r="O41" s="2">
        <v>0</v>
      </c>
      <c r="P41" s="2">
        <v>0</v>
      </c>
      <c r="Q41" s="2">
        <v>3</v>
      </c>
      <c r="R41" s="2">
        <v>4</v>
      </c>
      <c r="S41" s="2">
        <v>1</v>
      </c>
      <c r="T41" s="2">
        <v>0</v>
      </c>
      <c r="U41" s="2">
        <v>4</v>
      </c>
      <c r="V41" s="2">
        <v>0</v>
      </c>
      <c r="W41" s="2">
        <f>G41+M41+R41+U41</f>
        <v>16</v>
      </c>
      <c r="X41" s="2">
        <f>D41+I41+N41+S41</f>
        <v>6</v>
      </c>
      <c r="Y41" s="2">
        <f>H41+L41+O41+V41</f>
        <v>1</v>
      </c>
      <c r="Z41" s="2">
        <f>E41+J41+P41</f>
        <v>1</v>
      </c>
      <c r="AA41" s="2">
        <f>F41+K41+Q41+T41</f>
        <v>7</v>
      </c>
      <c r="AB41" s="2">
        <f>W41/4</f>
        <v>4</v>
      </c>
      <c r="AC41" s="2">
        <f>X41/4</f>
        <v>1.5</v>
      </c>
      <c r="AD41" s="2">
        <f>Y41/4</f>
        <v>0.25</v>
      </c>
      <c r="AE41" s="2">
        <f>Z41/3</f>
        <v>0.33333333333333331</v>
      </c>
      <c r="AF41" s="2">
        <f>AA41/4</f>
        <v>1.75</v>
      </c>
    </row>
    <row r="42" spans="1:32" x14ac:dyDescent="0.25">
      <c r="A42" s="2" t="s">
        <v>78</v>
      </c>
      <c r="B42" s="3">
        <v>42761</v>
      </c>
      <c r="C42" s="2" t="s">
        <v>37</v>
      </c>
      <c r="D42" s="2">
        <v>0</v>
      </c>
      <c r="E42" s="2">
        <v>0</v>
      </c>
      <c r="F42" s="2">
        <v>0</v>
      </c>
      <c r="G42" s="2">
        <v>4</v>
      </c>
      <c r="H42" s="2">
        <v>0</v>
      </c>
      <c r="I42" s="2">
        <v>0</v>
      </c>
      <c r="J42" s="2">
        <v>4</v>
      </c>
      <c r="K42" s="2">
        <v>0</v>
      </c>
      <c r="L42" s="2">
        <v>0</v>
      </c>
      <c r="M42" s="2">
        <v>4</v>
      </c>
      <c r="N42" s="2">
        <v>0</v>
      </c>
      <c r="O42" s="2">
        <v>4</v>
      </c>
      <c r="P42" s="2">
        <v>0</v>
      </c>
      <c r="Q42" s="2">
        <v>0</v>
      </c>
      <c r="R42" s="2">
        <v>4</v>
      </c>
      <c r="S42" s="2">
        <v>0</v>
      </c>
      <c r="T42" s="2">
        <v>0</v>
      </c>
      <c r="U42" s="2">
        <v>3</v>
      </c>
      <c r="V42" s="2">
        <v>0</v>
      </c>
      <c r="W42" s="2">
        <f>G42+M42+R42+U42</f>
        <v>15</v>
      </c>
      <c r="X42" s="2">
        <f>D42+I42+N42+S42</f>
        <v>0</v>
      </c>
      <c r="Y42" s="2">
        <f>H42+L42+O42+V42</f>
        <v>4</v>
      </c>
      <c r="Z42" s="2">
        <f>E42+J42+P42</f>
        <v>4</v>
      </c>
      <c r="AA42" s="2">
        <f>F42+K42+Q42+T42</f>
        <v>0</v>
      </c>
      <c r="AB42" s="2">
        <f>W42/4</f>
        <v>3.75</v>
      </c>
      <c r="AC42" s="2">
        <f>X42/4</f>
        <v>0</v>
      </c>
      <c r="AD42" s="2">
        <f>Y42/4</f>
        <v>1</v>
      </c>
      <c r="AE42" s="2">
        <f>Z42/3</f>
        <v>1.3333333333333333</v>
      </c>
      <c r="AF42" s="2">
        <f>AA42/4</f>
        <v>0</v>
      </c>
    </row>
    <row r="43" spans="1:32" x14ac:dyDescent="0.25">
      <c r="A43" s="2" t="s">
        <v>78</v>
      </c>
      <c r="B43" s="3">
        <v>42846</v>
      </c>
      <c r="C43" s="2" t="s">
        <v>161</v>
      </c>
      <c r="D43" s="2">
        <v>0</v>
      </c>
      <c r="E43" s="2">
        <v>0</v>
      </c>
      <c r="F43" s="2">
        <v>3</v>
      </c>
      <c r="G43" s="2">
        <v>4</v>
      </c>
      <c r="H43" s="2">
        <v>0</v>
      </c>
      <c r="I43" s="2">
        <v>0</v>
      </c>
      <c r="J43" s="2">
        <v>0</v>
      </c>
      <c r="K43" s="2">
        <v>3</v>
      </c>
      <c r="L43" s="2">
        <v>0</v>
      </c>
      <c r="M43" s="2">
        <v>4</v>
      </c>
      <c r="N43" s="2">
        <v>0</v>
      </c>
      <c r="O43" s="2">
        <v>0</v>
      </c>
      <c r="P43" s="2">
        <v>0</v>
      </c>
      <c r="Q43" s="2">
        <v>3</v>
      </c>
      <c r="R43" s="2">
        <v>4</v>
      </c>
      <c r="S43" s="2">
        <v>0</v>
      </c>
      <c r="T43" s="2">
        <v>0</v>
      </c>
      <c r="U43" s="2">
        <v>0</v>
      </c>
      <c r="V43" s="2">
        <v>0</v>
      </c>
      <c r="W43" s="2">
        <f>G43+M43+R43+U43</f>
        <v>12</v>
      </c>
      <c r="X43" s="2">
        <f>D43+I43+N43+S43</f>
        <v>0</v>
      </c>
      <c r="Y43" s="2">
        <f>H43+L43+O43+V43</f>
        <v>0</v>
      </c>
      <c r="Z43" s="2">
        <f>E43+J43+P43</f>
        <v>0</v>
      </c>
      <c r="AA43" s="2">
        <f>F43+K43+Q43+T43</f>
        <v>9</v>
      </c>
      <c r="AB43" s="2">
        <f>W43/4</f>
        <v>3</v>
      </c>
      <c r="AC43" s="2">
        <f>X43/4</f>
        <v>0</v>
      </c>
      <c r="AD43" s="2">
        <f>Y43/4</f>
        <v>0</v>
      </c>
      <c r="AE43" s="2">
        <f>Z43/3</f>
        <v>0</v>
      </c>
      <c r="AF43" s="2">
        <f>AA43/4</f>
        <v>2.25</v>
      </c>
    </row>
    <row r="44" spans="1:32" x14ac:dyDescent="0.25">
      <c r="A44" s="2" t="s">
        <v>78</v>
      </c>
      <c r="B44" s="3">
        <v>42886</v>
      </c>
      <c r="C44" s="2" t="s">
        <v>85</v>
      </c>
      <c r="D44" s="2">
        <v>0</v>
      </c>
      <c r="E44" s="2">
        <v>0</v>
      </c>
      <c r="F44" s="2">
        <v>2</v>
      </c>
      <c r="G44" s="2">
        <v>4</v>
      </c>
      <c r="H44" s="2">
        <v>4</v>
      </c>
      <c r="I44" s="2">
        <v>0</v>
      </c>
      <c r="J44" s="2">
        <v>0</v>
      </c>
      <c r="K44" s="2">
        <v>0</v>
      </c>
      <c r="L44" s="2">
        <v>4</v>
      </c>
      <c r="M44" s="2">
        <v>4</v>
      </c>
      <c r="N44" s="2">
        <v>0</v>
      </c>
      <c r="O44" s="2">
        <v>3</v>
      </c>
      <c r="P44" s="2">
        <v>0</v>
      </c>
      <c r="Q44" s="2">
        <v>0</v>
      </c>
      <c r="R44" s="2">
        <v>2</v>
      </c>
      <c r="S44" s="2">
        <v>0</v>
      </c>
      <c r="T44" s="2">
        <v>0</v>
      </c>
      <c r="U44" s="2">
        <v>0</v>
      </c>
      <c r="V44" s="2">
        <v>3</v>
      </c>
      <c r="W44" s="2">
        <f>G44+M44+R44+U44</f>
        <v>10</v>
      </c>
      <c r="X44" s="2">
        <f>D44+I44+N44+S44</f>
        <v>0</v>
      </c>
      <c r="Y44" s="2">
        <f>H44+L44+O44+V44</f>
        <v>14</v>
      </c>
      <c r="Z44" s="2">
        <f>E44+J44+P44</f>
        <v>0</v>
      </c>
      <c r="AA44" s="2">
        <f>F44+K44+Q44+T44</f>
        <v>2</v>
      </c>
      <c r="AB44" s="2">
        <f>W44/4</f>
        <v>2.5</v>
      </c>
      <c r="AC44" s="2">
        <f>X44/4</f>
        <v>0</v>
      </c>
      <c r="AD44" s="2">
        <f>Y44/4</f>
        <v>3.5</v>
      </c>
      <c r="AE44" s="2">
        <f>Z44/3</f>
        <v>0</v>
      </c>
      <c r="AF44" s="2">
        <f>AA44/4</f>
        <v>0.5</v>
      </c>
    </row>
    <row r="45" spans="1:32" x14ac:dyDescent="0.25">
      <c r="A45" s="2" t="s">
        <v>80</v>
      </c>
      <c r="B45" s="3">
        <v>42760</v>
      </c>
      <c r="C45" s="2" t="s">
        <v>37</v>
      </c>
      <c r="D45" s="2">
        <v>0</v>
      </c>
      <c r="E45" s="2">
        <v>0</v>
      </c>
      <c r="F45" s="2">
        <v>3</v>
      </c>
      <c r="G45" s="2">
        <v>4</v>
      </c>
      <c r="H45" s="2">
        <v>0</v>
      </c>
      <c r="I45" s="2">
        <v>1</v>
      </c>
      <c r="J45" s="2">
        <v>0</v>
      </c>
      <c r="K45" s="2">
        <v>1</v>
      </c>
      <c r="L45" s="2">
        <v>0</v>
      </c>
      <c r="M45" s="2">
        <v>4</v>
      </c>
      <c r="N45" s="2">
        <v>0</v>
      </c>
      <c r="O45" s="2">
        <v>0</v>
      </c>
      <c r="P45" s="2">
        <v>0</v>
      </c>
      <c r="Q45" s="2">
        <v>4</v>
      </c>
      <c r="R45" s="2">
        <v>4</v>
      </c>
      <c r="S45" s="2">
        <v>0</v>
      </c>
      <c r="T45" s="2">
        <v>0</v>
      </c>
      <c r="U45" s="2">
        <v>4</v>
      </c>
      <c r="V45" s="2">
        <v>0</v>
      </c>
      <c r="W45" s="2">
        <f>G45+M45+R45+U45</f>
        <v>16</v>
      </c>
      <c r="X45" s="2">
        <f>D45+I45+N45+S45</f>
        <v>1</v>
      </c>
      <c r="Y45" s="2">
        <f>H45+L45+O45+V45</f>
        <v>0</v>
      </c>
      <c r="Z45" s="2">
        <f>E45+J45+P45</f>
        <v>0</v>
      </c>
      <c r="AA45" s="2">
        <f>F45+K45+Q45+T45</f>
        <v>8</v>
      </c>
      <c r="AB45" s="2">
        <f>W45/4</f>
        <v>4</v>
      </c>
      <c r="AC45" s="2">
        <f>X45/4</f>
        <v>0.25</v>
      </c>
      <c r="AD45" s="2">
        <f>Y45/4</f>
        <v>0</v>
      </c>
      <c r="AE45" s="2">
        <f>Z45/3</f>
        <v>0</v>
      </c>
      <c r="AF45" s="2">
        <f>AA45/4</f>
        <v>2</v>
      </c>
    </row>
    <row r="46" spans="1:32" x14ac:dyDescent="0.25">
      <c r="A46" s="2" t="s">
        <v>80</v>
      </c>
      <c r="B46" s="3">
        <v>42850</v>
      </c>
      <c r="C46" s="2" t="s">
        <v>161</v>
      </c>
      <c r="D46" s="2">
        <v>0</v>
      </c>
      <c r="E46" s="2">
        <v>0</v>
      </c>
      <c r="F46" s="2">
        <v>2</v>
      </c>
      <c r="G46" s="2">
        <v>4</v>
      </c>
      <c r="H46" s="2">
        <v>0</v>
      </c>
      <c r="I46" s="2">
        <v>0</v>
      </c>
      <c r="J46" s="2">
        <v>0</v>
      </c>
      <c r="K46" s="2">
        <v>3</v>
      </c>
      <c r="L46" s="2">
        <v>0</v>
      </c>
      <c r="M46" s="2">
        <v>4</v>
      </c>
      <c r="N46" s="2">
        <v>0</v>
      </c>
      <c r="O46" s="2">
        <v>0</v>
      </c>
      <c r="P46" s="2">
        <v>0</v>
      </c>
      <c r="Q46" s="2">
        <v>4</v>
      </c>
      <c r="R46" s="2">
        <v>4</v>
      </c>
      <c r="S46" s="2">
        <v>0</v>
      </c>
      <c r="T46" s="2">
        <v>0</v>
      </c>
      <c r="U46" s="2">
        <v>2</v>
      </c>
      <c r="V46" s="2">
        <v>0</v>
      </c>
      <c r="W46" s="2">
        <f>G46+M46+R46+U46</f>
        <v>14</v>
      </c>
      <c r="X46" s="2">
        <f>D46+I46+N46+S46</f>
        <v>0</v>
      </c>
      <c r="Y46" s="2">
        <f>H46+L46+O46+V46</f>
        <v>0</v>
      </c>
      <c r="Z46" s="2">
        <f>E46+J46+P46</f>
        <v>0</v>
      </c>
      <c r="AA46" s="2">
        <f>F46+K46+Q46+T46</f>
        <v>9</v>
      </c>
      <c r="AB46" s="2">
        <f>W46/4</f>
        <v>3.5</v>
      </c>
      <c r="AC46" s="2">
        <f>X46/4</f>
        <v>0</v>
      </c>
      <c r="AD46" s="2">
        <f>Y46/4</f>
        <v>0</v>
      </c>
      <c r="AE46" s="2">
        <f>Z46/3</f>
        <v>0</v>
      </c>
      <c r="AF46" s="2">
        <f>AA46/4</f>
        <v>2.25</v>
      </c>
    </row>
    <row r="47" spans="1:32" x14ac:dyDescent="0.25">
      <c r="A47" s="2" t="s">
        <v>80</v>
      </c>
      <c r="B47" s="3">
        <v>42879</v>
      </c>
      <c r="C47" s="2" t="s">
        <v>85</v>
      </c>
      <c r="D47" s="2">
        <v>0</v>
      </c>
      <c r="E47" s="2">
        <v>1</v>
      </c>
      <c r="F47" s="2">
        <v>3</v>
      </c>
      <c r="G47" s="2">
        <v>4</v>
      </c>
      <c r="H47" s="2">
        <v>0</v>
      </c>
      <c r="I47" s="2">
        <v>0</v>
      </c>
      <c r="J47" s="2">
        <v>3</v>
      </c>
      <c r="K47" s="2">
        <v>4</v>
      </c>
      <c r="L47" s="2">
        <v>0</v>
      </c>
      <c r="M47" s="2">
        <v>4</v>
      </c>
      <c r="N47" s="2">
        <v>0</v>
      </c>
      <c r="O47" s="2">
        <v>0</v>
      </c>
      <c r="P47" s="2">
        <v>0</v>
      </c>
      <c r="Q47" s="2">
        <v>4</v>
      </c>
      <c r="R47" s="2">
        <v>4</v>
      </c>
      <c r="S47" s="2">
        <v>0</v>
      </c>
      <c r="T47" s="2">
        <v>1</v>
      </c>
      <c r="U47" s="2">
        <v>4</v>
      </c>
      <c r="V47" s="2">
        <v>0</v>
      </c>
      <c r="W47" s="2">
        <f>G47+M47+R47+U47</f>
        <v>16</v>
      </c>
      <c r="X47" s="2">
        <f>D47+I47+N47+S47</f>
        <v>0</v>
      </c>
      <c r="Y47" s="2">
        <f>H47+L47+O47+V47</f>
        <v>0</v>
      </c>
      <c r="Z47" s="2">
        <f>E47+J47+P47</f>
        <v>4</v>
      </c>
      <c r="AA47" s="2">
        <f>F47+K47+Q47+T47</f>
        <v>12</v>
      </c>
      <c r="AB47" s="2">
        <f>W47/4</f>
        <v>4</v>
      </c>
      <c r="AC47" s="2">
        <f>X47/4</f>
        <v>0</v>
      </c>
      <c r="AD47" s="2">
        <f>Y47/4</f>
        <v>0</v>
      </c>
      <c r="AE47" s="2">
        <f>Z47/3</f>
        <v>1.3333333333333333</v>
      </c>
      <c r="AF47" s="2">
        <f>AA47/4</f>
        <v>3</v>
      </c>
    </row>
    <row r="48" spans="1:32" x14ac:dyDescent="0.25">
      <c r="A48" s="2" t="s">
        <v>88</v>
      </c>
      <c r="B48" s="3">
        <v>42767</v>
      </c>
      <c r="C48" s="2" t="s">
        <v>37</v>
      </c>
      <c r="D48" s="2">
        <v>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1</v>
      </c>
      <c r="N48" s="2">
        <v>0</v>
      </c>
      <c r="O48" s="2">
        <v>0</v>
      </c>
      <c r="P48" s="2">
        <v>0</v>
      </c>
      <c r="Q48" s="2">
        <v>4</v>
      </c>
      <c r="R48" s="2">
        <v>4</v>
      </c>
      <c r="S48" s="2">
        <v>0</v>
      </c>
      <c r="T48" s="2">
        <v>0</v>
      </c>
      <c r="U48" s="2">
        <v>2</v>
      </c>
      <c r="V48" s="2">
        <v>0</v>
      </c>
      <c r="W48" s="2">
        <f>G48+M48+R48+U48</f>
        <v>7</v>
      </c>
      <c r="X48" s="2">
        <f>D48+I48+N48+S48</f>
        <v>1</v>
      </c>
      <c r="Y48" s="2">
        <f>H48+L48+O48+V48</f>
        <v>0</v>
      </c>
      <c r="Z48" s="2">
        <f>E48+J48+P48</f>
        <v>0</v>
      </c>
      <c r="AA48" s="2">
        <f>F48+K48+Q48+T48</f>
        <v>4</v>
      </c>
      <c r="AB48" s="2">
        <f>W48/4</f>
        <v>1.75</v>
      </c>
      <c r="AC48" s="2">
        <f>X48/4</f>
        <v>0.25</v>
      </c>
      <c r="AD48" s="2">
        <f>Y48/4</f>
        <v>0</v>
      </c>
      <c r="AE48" s="2">
        <f>Z48/3</f>
        <v>0</v>
      </c>
      <c r="AF48" s="2">
        <f>AA48/4</f>
        <v>1</v>
      </c>
    </row>
    <row r="49" spans="1:32" x14ac:dyDescent="0.25">
      <c r="A49" s="2" t="s">
        <v>88</v>
      </c>
      <c r="B49" s="3">
        <v>42888</v>
      </c>
      <c r="C49" s="2" t="s">
        <v>161</v>
      </c>
      <c r="D49" s="2">
        <v>0</v>
      </c>
      <c r="E49" s="2">
        <v>0</v>
      </c>
      <c r="F49" s="2">
        <v>1</v>
      </c>
      <c r="G49" s="2">
        <v>2</v>
      </c>
      <c r="H49" s="2">
        <v>0</v>
      </c>
      <c r="I49" s="2">
        <v>3</v>
      </c>
      <c r="J49" s="2">
        <v>0</v>
      </c>
      <c r="K49" s="2">
        <v>1</v>
      </c>
      <c r="L49" s="2">
        <v>0</v>
      </c>
      <c r="M49" s="2">
        <v>1</v>
      </c>
      <c r="N49" s="2">
        <v>0</v>
      </c>
      <c r="O49" s="2">
        <v>0</v>
      </c>
      <c r="P49" s="2">
        <v>0</v>
      </c>
      <c r="Q49" s="2">
        <v>2</v>
      </c>
      <c r="R49" s="2">
        <v>4</v>
      </c>
      <c r="S49" s="2">
        <v>0</v>
      </c>
      <c r="T49" s="2">
        <v>0</v>
      </c>
      <c r="U49" s="2">
        <v>1</v>
      </c>
      <c r="V49" s="2">
        <v>0</v>
      </c>
      <c r="W49" s="2">
        <f>G49+M49+R49+U49</f>
        <v>8</v>
      </c>
      <c r="X49" s="2">
        <f>D49+I49+N49+S49</f>
        <v>3</v>
      </c>
      <c r="Y49" s="2">
        <f>H49+L49+O49+V49</f>
        <v>0</v>
      </c>
      <c r="Z49" s="2">
        <f>E49+J49+P49</f>
        <v>0</v>
      </c>
      <c r="AA49" s="2">
        <f>F49+K49+Q49+T49</f>
        <v>4</v>
      </c>
      <c r="AB49" s="2">
        <f>W49/4</f>
        <v>2</v>
      </c>
      <c r="AC49" s="2">
        <f>X49/4</f>
        <v>0.75</v>
      </c>
      <c r="AD49" s="2">
        <f>Y49/4</f>
        <v>0</v>
      </c>
      <c r="AE49" s="2">
        <f>Z49/3</f>
        <v>0</v>
      </c>
      <c r="AF49" s="2">
        <f>AA49/4</f>
        <v>1</v>
      </c>
    </row>
    <row r="50" spans="1:32" x14ac:dyDescent="0.25">
      <c r="A50" s="2" t="s">
        <v>88</v>
      </c>
      <c r="B50" s="3">
        <v>42919</v>
      </c>
      <c r="C50" s="2" t="s">
        <v>85</v>
      </c>
      <c r="D50" s="2">
        <v>0</v>
      </c>
      <c r="E50" s="2">
        <v>0</v>
      </c>
      <c r="F50" s="2">
        <v>1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v>4</v>
      </c>
      <c r="M50" s="2">
        <v>0</v>
      </c>
      <c r="N50" s="2">
        <v>0</v>
      </c>
      <c r="O50" s="2">
        <v>4</v>
      </c>
      <c r="P50" s="2">
        <v>0</v>
      </c>
      <c r="Q50" s="2">
        <v>2</v>
      </c>
      <c r="R50" s="2">
        <v>1</v>
      </c>
      <c r="S50" s="2">
        <v>0</v>
      </c>
      <c r="T50" s="2">
        <v>0</v>
      </c>
      <c r="U50" s="2">
        <v>0</v>
      </c>
      <c r="V50" s="2">
        <v>3</v>
      </c>
      <c r="W50" s="2">
        <f>G50+M50+R50+U50</f>
        <v>2</v>
      </c>
      <c r="X50" s="2">
        <f>D50+I50+N50+S50</f>
        <v>0</v>
      </c>
      <c r="Y50" s="2">
        <f>H50+L50+O50+V50</f>
        <v>11</v>
      </c>
      <c r="Z50" s="2">
        <f>E50+J50+P50</f>
        <v>0</v>
      </c>
      <c r="AA50" s="2">
        <f>F50+K50+Q50+T50</f>
        <v>3</v>
      </c>
      <c r="AB50" s="2">
        <f>W50/4</f>
        <v>0.5</v>
      </c>
      <c r="AC50" s="2">
        <f>X50/4</f>
        <v>0</v>
      </c>
      <c r="AD50" s="2">
        <f>Y50/4</f>
        <v>2.75</v>
      </c>
      <c r="AE50" s="2">
        <f>Z50/3</f>
        <v>0</v>
      </c>
      <c r="AF50" s="2">
        <f>AA50/4</f>
        <v>0.75</v>
      </c>
    </row>
    <row r="51" spans="1:32" x14ac:dyDescent="0.25">
      <c r="A51" s="2" t="s">
        <v>120</v>
      </c>
      <c r="B51" s="3">
        <v>42762</v>
      </c>
      <c r="C51" s="2" t="s">
        <v>37</v>
      </c>
      <c r="D51" s="2">
        <v>2</v>
      </c>
      <c r="E51" s="2">
        <v>0</v>
      </c>
      <c r="F51" s="2">
        <v>3</v>
      </c>
      <c r="G51" s="2">
        <v>4</v>
      </c>
      <c r="H51" s="2">
        <v>0</v>
      </c>
      <c r="I51" s="2">
        <v>2</v>
      </c>
      <c r="J51" s="2">
        <v>0</v>
      </c>
      <c r="W51" s="2">
        <f>G51+M51+R51+U51</f>
        <v>4</v>
      </c>
      <c r="X51" s="2">
        <f>D51+I51+N51+S51</f>
        <v>4</v>
      </c>
      <c r="Y51" s="2">
        <f>H51+L51+O51+V51</f>
        <v>0</v>
      </c>
      <c r="Z51" s="2">
        <f>E51+J51+P51</f>
        <v>0</v>
      </c>
      <c r="AA51" s="2">
        <f>F51+K51+Q51+T51</f>
        <v>3</v>
      </c>
      <c r="AB51" s="2">
        <f>W51/4</f>
        <v>1</v>
      </c>
      <c r="AC51" s="2">
        <f>X51/4</f>
        <v>1</v>
      </c>
      <c r="AD51" s="2">
        <f>Y51/4</f>
        <v>0</v>
      </c>
      <c r="AE51" s="2">
        <f>Z51/3</f>
        <v>0</v>
      </c>
      <c r="AF51" s="2">
        <f>AA51/4</f>
        <v>0.75</v>
      </c>
    </row>
    <row r="52" spans="1:32" x14ac:dyDescent="0.25">
      <c r="A52" s="2" t="s">
        <v>86</v>
      </c>
      <c r="B52" s="3">
        <v>42863</v>
      </c>
      <c r="C52" s="2" t="s">
        <v>161</v>
      </c>
      <c r="D52" s="2">
        <v>0</v>
      </c>
      <c r="E52" s="2">
        <v>0</v>
      </c>
      <c r="F52" s="2">
        <v>1</v>
      </c>
      <c r="G52" s="2">
        <v>2</v>
      </c>
      <c r="H52" s="2">
        <v>0</v>
      </c>
      <c r="I52" s="2">
        <v>0</v>
      </c>
      <c r="J52" s="2">
        <v>1</v>
      </c>
      <c r="K52" s="2">
        <v>0</v>
      </c>
      <c r="L52" s="2">
        <v>0</v>
      </c>
      <c r="M52" s="2">
        <v>1</v>
      </c>
      <c r="N52" s="2">
        <v>0</v>
      </c>
      <c r="O52" s="2">
        <v>0</v>
      </c>
      <c r="P52" s="2">
        <v>0</v>
      </c>
      <c r="Q52" s="2">
        <v>1</v>
      </c>
      <c r="R52" s="2">
        <v>1</v>
      </c>
      <c r="S52" s="2">
        <v>3</v>
      </c>
      <c r="T52" s="2">
        <v>0</v>
      </c>
      <c r="U52" s="2">
        <v>1</v>
      </c>
      <c r="V52" s="2">
        <v>0</v>
      </c>
      <c r="W52" s="2">
        <f>G52+M52+R52+U52</f>
        <v>5</v>
      </c>
      <c r="X52" s="2">
        <f>D52+I52+N52+S52</f>
        <v>3</v>
      </c>
      <c r="Y52" s="2">
        <f>H52+L52+O52+V52</f>
        <v>0</v>
      </c>
      <c r="Z52" s="2">
        <f>E52+J52+P52</f>
        <v>1</v>
      </c>
      <c r="AA52" s="2">
        <f>F52+K52+Q52+T52</f>
        <v>2</v>
      </c>
      <c r="AB52" s="2">
        <f>W52/4</f>
        <v>1.25</v>
      </c>
      <c r="AC52" s="2">
        <f>X52/4</f>
        <v>0.75</v>
      </c>
      <c r="AD52" s="2">
        <f>Y52/4</f>
        <v>0</v>
      </c>
      <c r="AE52" s="2">
        <f>Z52/3</f>
        <v>0.33333333333333331</v>
      </c>
      <c r="AF52" s="2">
        <f>AA52/4</f>
        <v>0.5</v>
      </c>
    </row>
    <row r="53" spans="1:32" x14ac:dyDescent="0.25">
      <c r="A53" s="2" t="s">
        <v>120</v>
      </c>
      <c r="B53" s="3">
        <v>42877</v>
      </c>
      <c r="C53" s="2" t="s">
        <v>161</v>
      </c>
      <c r="D53" s="2">
        <v>0</v>
      </c>
      <c r="E53" s="2">
        <v>0</v>
      </c>
      <c r="F53" s="2">
        <v>4</v>
      </c>
      <c r="G53" s="2">
        <v>4</v>
      </c>
      <c r="H53" s="2">
        <v>0</v>
      </c>
      <c r="I53" s="2">
        <v>0</v>
      </c>
      <c r="J53" s="2">
        <v>3</v>
      </c>
      <c r="K53" s="2">
        <v>3</v>
      </c>
      <c r="L53" s="2">
        <v>0</v>
      </c>
      <c r="M53" s="2">
        <v>4</v>
      </c>
      <c r="N53" s="2">
        <v>0</v>
      </c>
      <c r="O53" s="2">
        <v>0</v>
      </c>
      <c r="P53" s="2">
        <v>0</v>
      </c>
      <c r="Q53" s="2">
        <v>4</v>
      </c>
      <c r="R53" s="2">
        <v>4</v>
      </c>
      <c r="S53" s="2">
        <v>0</v>
      </c>
      <c r="T53" s="2">
        <v>0</v>
      </c>
      <c r="U53" s="2">
        <v>4</v>
      </c>
      <c r="V53" s="2">
        <v>0</v>
      </c>
      <c r="W53" s="2">
        <f>G53+M53+R53+U53</f>
        <v>16</v>
      </c>
      <c r="X53" s="2">
        <f>D53+I53+N53+S53</f>
        <v>0</v>
      </c>
      <c r="Y53" s="2">
        <f>H53+L53+O53+V53</f>
        <v>0</v>
      </c>
      <c r="Z53" s="2">
        <f>E53+J53+P53</f>
        <v>3</v>
      </c>
      <c r="AA53" s="2">
        <f>F53+K53+Q53+T53</f>
        <v>11</v>
      </c>
      <c r="AB53" s="2">
        <f>W53/4</f>
        <v>4</v>
      </c>
      <c r="AC53" s="2">
        <f>X53/4</f>
        <v>0</v>
      </c>
      <c r="AD53" s="2">
        <f>Y53/4</f>
        <v>0</v>
      </c>
      <c r="AE53" s="2">
        <f>Z53/3</f>
        <v>1</v>
      </c>
      <c r="AF53" s="2">
        <f>AA53/4</f>
        <v>2.75</v>
      </c>
    </row>
    <row r="54" spans="1:32" x14ac:dyDescent="0.25">
      <c r="A54" s="2" t="s">
        <v>120</v>
      </c>
      <c r="B54" s="3">
        <v>42909</v>
      </c>
      <c r="C54" s="2" t="s">
        <v>85</v>
      </c>
      <c r="D54" s="2">
        <v>2</v>
      </c>
      <c r="E54" s="2">
        <v>2</v>
      </c>
      <c r="F54" s="2">
        <v>4</v>
      </c>
      <c r="G54" s="2">
        <v>4</v>
      </c>
      <c r="H54" s="2">
        <v>0</v>
      </c>
      <c r="I54" s="2">
        <v>4</v>
      </c>
      <c r="J54" s="2">
        <v>2</v>
      </c>
      <c r="K54" s="2">
        <v>4</v>
      </c>
      <c r="L54" s="2">
        <v>0</v>
      </c>
      <c r="M54" s="2">
        <v>4</v>
      </c>
      <c r="N54" s="2">
        <v>2</v>
      </c>
      <c r="O54" s="2">
        <v>0</v>
      </c>
      <c r="P54" s="2">
        <v>2</v>
      </c>
      <c r="Q54" s="2">
        <v>4</v>
      </c>
      <c r="R54" s="2">
        <v>4</v>
      </c>
      <c r="S54" s="2">
        <v>0</v>
      </c>
      <c r="T54" s="2">
        <v>2</v>
      </c>
      <c r="U54" s="2">
        <v>4</v>
      </c>
      <c r="V54" s="2">
        <v>0</v>
      </c>
      <c r="W54" s="2">
        <f>G54+M54+R54+U54</f>
        <v>16</v>
      </c>
      <c r="X54" s="2">
        <f>D54+I54+N54+S54</f>
        <v>8</v>
      </c>
      <c r="Y54" s="2">
        <f>H54+L54+O54+V54</f>
        <v>0</v>
      </c>
      <c r="Z54" s="2">
        <f>E54+J54+P54</f>
        <v>6</v>
      </c>
      <c r="AA54" s="2">
        <f>F54+K54+Q54+T54</f>
        <v>14</v>
      </c>
      <c r="AB54" s="2">
        <f>W54/4</f>
        <v>4</v>
      </c>
      <c r="AC54" s="2">
        <f>X54/4</f>
        <v>2</v>
      </c>
      <c r="AD54" s="2">
        <f>Y54/4</f>
        <v>0</v>
      </c>
      <c r="AE54" s="2">
        <f>Z54/3</f>
        <v>2</v>
      </c>
      <c r="AF54" s="2">
        <f>AA54/4</f>
        <v>3.5</v>
      </c>
    </row>
    <row r="55" spans="1:32" x14ac:dyDescent="0.25">
      <c r="A55" s="2" t="s">
        <v>82</v>
      </c>
      <c r="B55" s="3">
        <v>42780</v>
      </c>
      <c r="C55" s="2" t="s">
        <v>37</v>
      </c>
      <c r="D55" s="2">
        <v>0</v>
      </c>
      <c r="E55" s="2">
        <v>0</v>
      </c>
      <c r="F55" s="2">
        <v>4</v>
      </c>
      <c r="G55" s="2">
        <v>1</v>
      </c>
      <c r="H55" s="2">
        <v>1</v>
      </c>
      <c r="I55" s="2">
        <v>2</v>
      </c>
      <c r="J55" s="2">
        <v>3</v>
      </c>
      <c r="K55" s="2">
        <v>1</v>
      </c>
      <c r="L55" s="2">
        <v>0</v>
      </c>
      <c r="M55" s="2">
        <v>1</v>
      </c>
      <c r="N55" s="2">
        <v>0</v>
      </c>
      <c r="O55" s="2">
        <v>1</v>
      </c>
      <c r="P55" s="2">
        <v>2</v>
      </c>
      <c r="Q55" s="2">
        <v>1</v>
      </c>
      <c r="R55" s="2">
        <v>2</v>
      </c>
      <c r="S55" s="2">
        <v>0</v>
      </c>
      <c r="T55" s="2">
        <v>1</v>
      </c>
      <c r="U55" s="2">
        <v>1</v>
      </c>
      <c r="V55" s="2">
        <v>0</v>
      </c>
      <c r="W55" s="2">
        <f>G55+M55+R55+U55</f>
        <v>5</v>
      </c>
      <c r="X55" s="2">
        <f>D55+I55+N55+S55</f>
        <v>2</v>
      </c>
      <c r="Y55" s="2">
        <f>H55+L55+O55+V55</f>
        <v>2</v>
      </c>
      <c r="Z55" s="2">
        <f>E55+J55+P55</f>
        <v>5</v>
      </c>
      <c r="AA55" s="2">
        <f>F55+K55+Q55+T55</f>
        <v>7</v>
      </c>
      <c r="AB55" s="2">
        <f>W55/4</f>
        <v>1.25</v>
      </c>
      <c r="AC55" s="2">
        <f>X55/4</f>
        <v>0.5</v>
      </c>
      <c r="AD55" s="2">
        <f>Y55/4</f>
        <v>0.5</v>
      </c>
      <c r="AE55" s="2">
        <f>Z55/3</f>
        <v>1.6666666666666667</v>
      </c>
      <c r="AF55" s="2">
        <f>AA55/4</f>
        <v>1.75</v>
      </c>
    </row>
    <row r="56" spans="1:32" x14ac:dyDescent="0.25">
      <c r="A56" s="2" t="s">
        <v>87</v>
      </c>
      <c r="B56" s="3">
        <v>42919</v>
      </c>
      <c r="C56" s="2" t="s">
        <v>85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2</v>
      </c>
      <c r="K56" s="2">
        <v>0</v>
      </c>
      <c r="L56" s="2">
        <v>0</v>
      </c>
      <c r="M56" s="2">
        <v>4</v>
      </c>
      <c r="N56" s="2">
        <v>0</v>
      </c>
      <c r="O56" s="2">
        <v>0</v>
      </c>
      <c r="P56" s="2">
        <v>1</v>
      </c>
      <c r="Q56" s="2">
        <v>0</v>
      </c>
      <c r="R56" s="2">
        <v>2</v>
      </c>
      <c r="S56" s="2">
        <v>0</v>
      </c>
      <c r="T56" s="2">
        <v>0</v>
      </c>
      <c r="U56" s="2">
        <v>0</v>
      </c>
      <c r="V56" s="2">
        <v>0</v>
      </c>
      <c r="W56" s="2">
        <f>G56+M56+R56+U56</f>
        <v>6</v>
      </c>
      <c r="X56" s="2">
        <f>D56+I56+N56+S56</f>
        <v>0</v>
      </c>
      <c r="Y56" s="2">
        <f>H56+L56+O56+V56</f>
        <v>0</v>
      </c>
      <c r="Z56" s="2">
        <f>E56+J56+P56</f>
        <v>3</v>
      </c>
      <c r="AA56" s="2">
        <f>F56+K56+Q56+T56</f>
        <v>0</v>
      </c>
      <c r="AB56" s="2">
        <f>W56/4</f>
        <v>1.5</v>
      </c>
      <c r="AC56" s="2">
        <f>X56/4</f>
        <v>0</v>
      </c>
      <c r="AD56" s="2">
        <f>Y56/4</f>
        <v>0</v>
      </c>
      <c r="AE56" s="2">
        <f>Z56/3</f>
        <v>1</v>
      </c>
      <c r="AF56" s="2">
        <f>AA56/4</f>
        <v>0</v>
      </c>
    </row>
    <row r="57" spans="1:32" x14ac:dyDescent="0.25">
      <c r="A57" s="2" t="s">
        <v>93</v>
      </c>
      <c r="B57" s="3">
        <v>42789</v>
      </c>
      <c r="C57" s="2" t="s">
        <v>37</v>
      </c>
      <c r="D57" s="2">
        <v>2</v>
      </c>
      <c r="E57" s="2">
        <v>0</v>
      </c>
      <c r="F57" s="2">
        <v>2</v>
      </c>
      <c r="G57" s="2">
        <v>1</v>
      </c>
      <c r="H57" s="2">
        <v>1</v>
      </c>
      <c r="I57" s="2">
        <v>0</v>
      </c>
      <c r="J57" s="2">
        <v>0</v>
      </c>
      <c r="K57" s="2">
        <v>1</v>
      </c>
      <c r="L57" s="2">
        <v>0</v>
      </c>
      <c r="M57" s="2">
        <v>1</v>
      </c>
      <c r="N57" s="2">
        <v>0</v>
      </c>
      <c r="O57" s="2">
        <v>1</v>
      </c>
      <c r="P57" s="2">
        <v>1</v>
      </c>
      <c r="Q57" s="2">
        <v>0</v>
      </c>
      <c r="R57" s="2">
        <v>0</v>
      </c>
      <c r="S57" s="2">
        <v>0</v>
      </c>
      <c r="T57" s="2">
        <v>0</v>
      </c>
      <c r="U57" s="2">
        <v>1</v>
      </c>
      <c r="V57" s="2">
        <v>0</v>
      </c>
      <c r="W57" s="2">
        <f>G57+M57+R57+U57</f>
        <v>3</v>
      </c>
      <c r="X57" s="2">
        <f>D57+I57+N57+S57</f>
        <v>2</v>
      </c>
      <c r="Y57" s="2">
        <f>H57+L57+O57+V57</f>
        <v>2</v>
      </c>
      <c r="Z57" s="2">
        <f>E57+J57+P57</f>
        <v>1</v>
      </c>
      <c r="AA57" s="2">
        <f>F57+K57+Q57+T57</f>
        <v>3</v>
      </c>
      <c r="AB57" s="2">
        <f>W57/4</f>
        <v>0.75</v>
      </c>
      <c r="AC57" s="2">
        <f>X57/4</f>
        <v>0.5</v>
      </c>
      <c r="AD57" s="2">
        <f>Y57/4</f>
        <v>0.5</v>
      </c>
      <c r="AE57" s="2">
        <f>Z57/3</f>
        <v>0.33333333333333331</v>
      </c>
      <c r="AF57" s="2">
        <f>AA57/4</f>
        <v>0.75</v>
      </c>
    </row>
    <row r="58" spans="1:32" x14ac:dyDescent="0.25">
      <c r="A58" s="2" t="s">
        <v>87</v>
      </c>
      <c r="B58" s="3">
        <v>42886</v>
      </c>
      <c r="C58" s="2" t="s">
        <v>161</v>
      </c>
      <c r="D58" s="2">
        <v>0</v>
      </c>
      <c r="E58" s="2">
        <v>0</v>
      </c>
      <c r="F58" s="2">
        <v>0</v>
      </c>
      <c r="G58" s="2">
        <v>4</v>
      </c>
      <c r="H58" s="2">
        <v>0</v>
      </c>
      <c r="I58" s="2">
        <v>0</v>
      </c>
      <c r="J58" s="2">
        <v>4</v>
      </c>
      <c r="K58" s="2">
        <v>2</v>
      </c>
      <c r="L58" s="2">
        <v>0</v>
      </c>
      <c r="M58" s="2">
        <v>4</v>
      </c>
      <c r="N58" s="2">
        <v>0</v>
      </c>
      <c r="O58" s="2">
        <v>0</v>
      </c>
      <c r="P58" s="2">
        <v>2</v>
      </c>
      <c r="Q58" s="2">
        <v>0</v>
      </c>
      <c r="R58" s="2">
        <v>0</v>
      </c>
      <c r="S58" s="2">
        <v>0</v>
      </c>
      <c r="T58" s="2">
        <v>2</v>
      </c>
      <c r="U58" s="2">
        <v>0</v>
      </c>
      <c r="V58" s="2">
        <v>0</v>
      </c>
      <c r="W58" s="2">
        <f>G58+M58+R58+U58</f>
        <v>8</v>
      </c>
      <c r="X58" s="2">
        <f>D58+I58+N58+S58</f>
        <v>0</v>
      </c>
      <c r="Y58" s="2">
        <f>H58+L58+O58+V58</f>
        <v>0</v>
      </c>
      <c r="Z58" s="2">
        <f>E58+J58+P58</f>
        <v>6</v>
      </c>
      <c r="AA58" s="2">
        <f>F58+K58+Q58+T58</f>
        <v>4</v>
      </c>
      <c r="AB58" s="2">
        <f>W58/4</f>
        <v>2</v>
      </c>
      <c r="AC58" s="2">
        <f>X58/4</f>
        <v>0</v>
      </c>
      <c r="AD58" s="2">
        <f>Y58/4</f>
        <v>0</v>
      </c>
      <c r="AE58" s="2">
        <f>Z58/3</f>
        <v>2</v>
      </c>
      <c r="AF58" s="2">
        <f>AA58/4</f>
        <v>1</v>
      </c>
    </row>
    <row r="59" spans="1:32" x14ac:dyDescent="0.25">
      <c r="A59" s="2" t="s">
        <v>93</v>
      </c>
      <c r="B59" s="3">
        <v>42964</v>
      </c>
      <c r="C59" s="2" t="s">
        <v>161</v>
      </c>
      <c r="D59" s="2">
        <v>0</v>
      </c>
      <c r="E59" s="2">
        <v>0</v>
      </c>
      <c r="F59" s="2">
        <v>3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3</v>
      </c>
      <c r="M59" s="2">
        <v>0</v>
      </c>
      <c r="N59" s="2">
        <v>0</v>
      </c>
      <c r="O59" s="2">
        <v>1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3</v>
      </c>
      <c r="W59" s="2">
        <f>G59+M59+R59+U59</f>
        <v>0</v>
      </c>
      <c r="X59" s="2">
        <f>D59+I59+N59+S59</f>
        <v>0</v>
      </c>
      <c r="Y59" s="2">
        <f>H59+L59+O59+V59</f>
        <v>7</v>
      </c>
      <c r="Z59" s="2">
        <f>E59+J59+P59</f>
        <v>0</v>
      </c>
      <c r="AA59" s="2">
        <f>F59+K59+Q59+T59</f>
        <v>3</v>
      </c>
      <c r="AB59" s="2">
        <f>W59/4</f>
        <v>0</v>
      </c>
      <c r="AC59" s="2">
        <f>X59/4</f>
        <v>0</v>
      </c>
      <c r="AD59" s="2">
        <f>Y59/4</f>
        <v>1.75</v>
      </c>
      <c r="AE59" s="2">
        <f>Z59/3</f>
        <v>0</v>
      </c>
      <c r="AF59" s="2">
        <f>AA59/4</f>
        <v>0.75</v>
      </c>
    </row>
    <row r="60" spans="1:32" x14ac:dyDescent="0.25">
      <c r="A60" s="2" t="s">
        <v>93</v>
      </c>
      <c r="B60" s="3">
        <v>43003</v>
      </c>
      <c r="C60" s="2" t="s">
        <v>85</v>
      </c>
      <c r="D60" s="2">
        <v>0</v>
      </c>
      <c r="E60" s="2">
        <v>0</v>
      </c>
      <c r="F60" s="2">
        <v>2</v>
      </c>
      <c r="G60" s="2">
        <v>0</v>
      </c>
      <c r="H60" s="2">
        <v>4</v>
      </c>
      <c r="I60" s="2">
        <v>0</v>
      </c>
      <c r="J60" s="2">
        <v>0</v>
      </c>
      <c r="K60" s="2">
        <v>0</v>
      </c>
      <c r="L60" s="2">
        <v>4</v>
      </c>
      <c r="M60" s="2">
        <v>0</v>
      </c>
      <c r="N60" s="2">
        <v>0</v>
      </c>
      <c r="O60" s="2">
        <v>4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4</v>
      </c>
      <c r="W60" s="2">
        <f>G60+M60+R60+U60</f>
        <v>0</v>
      </c>
      <c r="X60" s="2">
        <f>D60+I60+N60+S60</f>
        <v>0</v>
      </c>
      <c r="Y60" s="2">
        <f>H60+L60+O60+V60</f>
        <v>16</v>
      </c>
      <c r="Z60" s="2">
        <f>E60+J60+P60</f>
        <v>0</v>
      </c>
      <c r="AA60" s="2">
        <f>F60+K60+Q60+T60</f>
        <v>2</v>
      </c>
      <c r="AB60" s="2">
        <f>W60/4</f>
        <v>0</v>
      </c>
      <c r="AC60" s="2">
        <f>X60/4</f>
        <v>0</v>
      </c>
      <c r="AD60" s="2">
        <f>Y60/4</f>
        <v>4</v>
      </c>
      <c r="AE60" s="2">
        <f>Z60/3</f>
        <v>0</v>
      </c>
      <c r="AF60" s="2">
        <f>AA60/4</f>
        <v>0.5</v>
      </c>
    </row>
    <row r="61" spans="1:32" x14ac:dyDescent="0.25">
      <c r="A61" s="2" t="s">
        <v>82</v>
      </c>
      <c r="B61" s="3">
        <v>42864</v>
      </c>
      <c r="C61" s="2" t="s">
        <v>161</v>
      </c>
      <c r="D61" s="2">
        <v>1</v>
      </c>
      <c r="E61" s="2">
        <v>1</v>
      </c>
      <c r="F61" s="2">
        <v>1</v>
      </c>
      <c r="G61" s="2">
        <v>3</v>
      </c>
      <c r="H61" s="2">
        <v>1</v>
      </c>
      <c r="I61" s="2">
        <v>1</v>
      </c>
      <c r="J61" s="2">
        <v>1</v>
      </c>
      <c r="K61" s="2">
        <v>2</v>
      </c>
      <c r="L61" s="2">
        <v>1</v>
      </c>
      <c r="M61" s="2">
        <v>3</v>
      </c>
      <c r="N61" s="2">
        <v>1</v>
      </c>
      <c r="O61" s="2">
        <v>2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2</v>
      </c>
      <c r="V61" s="2">
        <v>1</v>
      </c>
      <c r="W61" s="2">
        <f>G61+M61+R61+U61</f>
        <v>9</v>
      </c>
      <c r="X61" s="2">
        <f>D61+I61+N61+S61</f>
        <v>4</v>
      </c>
      <c r="Y61" s="2">
        <f>H61+L61+O61+V61</f>
        <v>5</v>
      </c>
      <c r="Z61" s="2">
        <f>E61+J61+P61</f>
        <v>3</v>
      </c>
      <c r="AA61" s="2">
        <f>F61+K61+Q61+T61</f>
        <v>5</v>
      </c>
      <c r="AB61" s="2">
        <f>W61/4</f>
        <v>2.25</v>
      </c>
      <c r="AC61" s="2">
        <f>X61/4</f>
        <v>1</v>
      </c>
      <c r="AD61" s="2">
        <f>Y61/4</f>
        <v>1.25</v>
      </c>
      <c r="AE61" s="2">
        <f>Z61/3</f>
        <v>1</v>
      </c>
      <c r="AF61" s="2">
        <f>AA61/4</f>
        <v>1.25</v>
      </c>
    </row>
    <row r="62" spans="1:32" x14ac:dyDescent="0.25">
      <c r="A62" s="2" t="s">
        <v>82</v>
      </c>
      <c r="B62" s="3">
        <v>42898</v>
      </c>
      <c r="C62" s="2" t="s">
        <v>85</v>
      </c>
      <c r="D62" s="2">
        <v>2</v>
      </c>
      <c r="E62" s="2">
        <v>1</v>
      </c>
      <c r="F62" s="2">
        <v>1</v>
      </c>
      <c r="G62" s="2">
        <v>2</v>
      </c>
      <c r="H62" s="2">
        <v>1</v>
      </c>
      <c r="I62" s="2">
        <v>2</v>
      </c>
      <c r="J62" s="2">
        <v>1</v>
      </c>
      <c r="K62" s="2">
        <v>2</v>
      </c>
      <c r="L62" s="2">
        <v>2</v>
      </c>
      <c r="M62" s="2">
        <v>3</v>
      </c>
      <c r="N62" s="2">
        <v>2</v>
      </c>
      <c r="O62" s="2">
        <v>1</v>
      </c>
      <c r="P62" s="2">
        <v>0</v>
      </c>
      <c r="Q62" s="2">
        <v>1</v>
      </c>
      <c r="R62" s="2">
        <v>2</v>
      </c>
      <c r="S62" s="2">
        <v>2</v>
      </c>
      <c r="T62" s="2">
        <v>1</v>
      </c>
      <c r="U62" s="2">
        <v>3</v>
      </c>
      <c r="V62" s="2">
        <v>0</v>
      </c>
      <c r="W62" s="2">
        <f>G62+M62+R62+U62</f>
        <v>10</v>
      </c>
      <c r="X62" s="2">
        <f>D62+I62+N62+S62</f>
        <v>8</v>
      </c>
      <c r="Y62" s="2">
        <f>H62+L62+O62+V62</f>
        <v>4</v>
      </c>
      <c r="Z62" s="2">
        <f>E62+J62+P62</f>
        <v>2</v>
      </c>
      <c r="AA62" s="2">
        <f>F62+K62+Q62+T62</f>
        <v>5</v>
      </c>
      <c r="AB62" s="2">
        <f>W62/4</f>
        <v>2.5</v>
      </c>
      <c r="AC62" s="2">
        <f>X62/4</f>
        <v>2</v>
      </c>
      <c r="AD62" s="2">
        <f>Y62/4</f>
        <v>1</v>
      </c>
      <c r="AE62" s="2">
        <f>Z62/3</f>
        <v>0.66666666666666663</v>
      </c>
      <c r="AF62" s="2">
        <f>AA62/4</f>
        <v>1.25</v>
      </c>
    </row>
    <row r="63" spans="1:32" x14ac:dyDescent="0.25">
      <c r="A63" s="2" t="s">
        <v>84</v>
      </c>
      <c r="B63" s="3">
        <v>42788</v>
      </c>
      <c r="C63" s="2" t="s">
        <v>37</v>
      </c>
      <c r="D63" s="2">
        <v>0</v>
      </c>
      <c r="E63" s="2">
        <v>0</v>
      </c>
      <c r="F63" s="2">
        <v>2</v>
      </c>
      <c r="G63" s="2">
        <v>4</v>
      </c>
      <c r="H63" s="2">
        <v>1</v>
      </c>
      <c r="I63" s="2">
        <v>2</v>
      </c>
      <c r="J63" s="2">
        <v>0</v>
      </c>
      <c r="K63" s="2">
        <v>3</v>
      </c>
      <c r="L63" s="2">
        <v>1</v>
      </c>
      <c r="M63" s="2">
        <v>3</v>
      </c>
      <c r="N63" s="2">
        <v>2</v>
      </c>
      <c r="O63" s="2">
        <v>0</v>
      </c>
      <c r="P63" s="2">
        <v>1</v>
      </c>
      <c r="Q63" s="2">
        <v>4</v>
      </c>
      <c r="R63" s="2">
        <v>4</v>
      </c>
      <c r="S63" s="2">
        <v>2</v>
      </c>
      <c r="T63" s="2">
        <v>0</v>
      </c>
      <c r="U63" s="2">
        <v>4</v>
      </c>
      <c r="V63" s="2">
        <v>0</v>
      </c>
      <c r="W63" s="2">
        <f>G63+M63+R63+U63</f>
        <v>15</v>
      </c>
      <c r="X63" s="2">
        <f>D63+I63+N63+S63</f>
        <v>6</v>
      </c>
      <c r="Y63" s="2">
        <f>H63+L63+O63+V63</f>
        <v>2</v>
      </c>
      <c r="Z63" s="2">
        <f>E63+J63+P63</f>
        <v>1</v>
      </c>
      <c r="AA63" s="2">
        <f>F63+K63+Q63+T63</f>
        <v>9</v>
      </c>
      <c r="AB63" s="2">
        <f>W63/4</f>
        <v>3.75</v>
      </c>
      <c r="AC63" s="2">
        <f>X63/4</f>
        <v>1.5</v>
      </c>
      <c r="AD63" s="2">
        <f>Y63/4</f>
        <v>0.5</v>
      </c>
      <c r="AE63" s="2">
        <f>Z63/3</f>
        <v>0.33333333333333331</v>
      </c>
      <c r="AF63" s="2">
        <f>AA63/4</f>
        <v>2.25</v>
      </c>
    </row>
    <row r="64" spans="1:32" x14ac:dyDescent="0.25">
      <c r="A64" s="2" t="s">
        <v>84</v>
      </c>
      <c r="B64" s="3">
        <v>42878</v>
      </c>
      <c r="C64" s="2" t="s">
        <v>161</v>
      </c>
      <c r="D64" s="2">
        <v>2</v>
      </c>
      <c r="E64" s="2">
        <v>3</v>
      </c>
      <c r="F64" s="2">
        <v>3</v>
      </c>
      <c r="G64" s="2">
        <v>3</v>
      </c>
      <c r="H64" s="2">
        <v>1</v>
      </c>
      <c r="I64" s="2">
        <v>3</v>
      </c>
      <c r="J64" s="2">
        <v>3</v>
      </c>
      <c r="K64" s="2">
        <v>3</v>
      </c>
      <c r="L64" s="2">
        <v>0</v>
      </c>
      <c r="M64" s="2">
        <v>4</v>
      </c>
      <c r="P64" s="2">
        <v>1</v>
      </c>
      <c r="Q64" s="2">
        <v>4</v>
      </c>
      <c r="R64" s="2">
        <v>4</v>
      </c>
      <c r="S64" s="2">
        <v>1</v>
      </c>
      <c r="T64" s="2">
        <v>1</v>
      </c>
      <c r="U64" s="2">
        <v>4</v>
      </c>
      <c r="V64" s="2">
        <v>0</v>
      </c>
      <c r="W64" s="2">
        <f>G64+M64+R64+U64</f>
        <v>15</v>
      </c>
      <c r="X64" s="2">
        <f>D64+I64+N64+S64</f>
        <v>6</v>
      </c>
      <c r="Y64" s="2">
        <f>H64+L64+O64+V64</f>
        <v>1</v>
      </c>
      <c r="Z64" s="2">
        <f>E64+J64+P64</f>
        <v>7</v>
      </c>
      <c r="AA64" s="2">
        <f>F64+K64+Q64+T64</f>
        <v>11</v>
      </c>
      <c r="AB64" s="2">
        <f>W64/4</f>
        <v>3.75</v>
      </c>
      <c r="AC64" s="2">
        <f>X64/4</f>
        <v>1.5</v>
      </c>
      <c r="AD64" s="2">
        <f>Y64/4</f>
        <v>0.25</v>
      </c>
      <c r="AE64" s="2">
        <f>Z64/3</f>
        <v>2.3333333333333335</v>
      </c>
      <c r="AF64" s="2">
        <f>AA64/4</f>
        <v>2.75</v>
      </c>
    </row>
    <row r="65" spans="1:32" x14ac:dyDescent="0.25">
      <c r="A65" s="2" t="s">
        <v>84</v>
      </c>
      <c r="B65" s="3">
        <v>42911</v>
      </c>
      <c r="C65" s="2" t="s">
        <v>85</v>
      </c>
      <c r="D65" s="2">
        <v>3</v>
      </c>
      <c r="E65" s="2">
        <v>3</v>
      </c>
      <c r="F65" s="2">
        <v>2</v>
      </c>
      <c r="G65" s="2">
        <v>4</v>
      </c>
      <c r="H65" s="2">
        <v>0</v>
      </c>
      <c r="I65" s="2">
        <v>4</v>
      </c>
      <c r="J65" s="2">
        <v>1</v>
      </c>
      <c r="K65" s="2">
        <v>3</v>
      </c>
      <c r="L65" s="2">
        <v>0</v>
      </c>
      <c r="M65" s="2">
        <v>4</v>
      </c>
      <c r="N65" s="2">
        <v>3</v>
      </c>
      <c r="O65" s="2">
        <v>0</v>
      </c>
      <c r="P65" s="2">
        <v>2</v>
      </c>
      <c r="Q65" s="2">
        <v>4</v>
      </c>
      <c r="R65" s="2">
        <v>4</v>
      </c>
      <c r="S65" s="2">
        <v>1</v>
      </c>
      <c r="T65" s="2">
        <v>0</v>
      </c>
      <c r="U65" s="2">
        <v>4</v>
      </c>
      <c r="V65" s="2">
        <v>0</v>
      </c>
      <c r="W65" s="2">
        <f>G65+M65+R65+U65</f>
        <v>16</v>
      </c>
      <c r="X65" s="2">
        <f>D65+I65+N65+S65</f>
        <v>11</v>
      </c>
      <c r="Y65" s="2">
        <f>H65+L65+O65+V65</f>
        <v>0</v>
      </c>
      <c r="Z65" s="2">
        <f>E65+J65+P65</f>
        <v>6</v>
      </c>
      <c r="AA65" s="2">
        <f>F65+K65+Q65+T65</f>
        <v>9</v>
      </c>
      <c r="AB65" s="2">
        <f>W65/4</f>
        <v>4</v>
      </c>
      <c r="AC65" s="2">
        <f>X65/4</f>
        <v>2.75</v>
      </c>
      <c r="AD65" s="2">
        <f>Y65/4</f>
        <v>0</v>
      </c>
      <c r="AE65" s="2">
        <f>Z65/3</f>
        <v>2</v>
      </c>
      <c r="AF65" s="2">
        <f>AA65/4</f>
        <v>2.25</v>
      </c>
    </row>
    <row r="66" spans="1:32" x14ac:dyDescent="0.25">
      <c r="A66" s="2" t="s">
        <v>86</v>
      </c>
      <c r="B66" s="3">
        <v>42766</v>
      </c>
      <c r="C66" s="2" t="s">
        <v>37</v>
      </c>
      <c r="D66" s="2">
        <v>2</v>
      </c>
      <c r="E66" s="2">
        <v>0</v>
      </c>
      <c r="F66" s="2">
        <v>0</v>
      </c>
      <c r="G66" s="2">
        <v>1</v>
      </c>
      <c r="H66" s="2">
        <v>1</v>
      </c>
      <c r="I66" s="2">
        <v>0</v>
      </c>
      <c r="J66" s="2">
        <v>0</v>
      </c>
      <c r="K66" s="2">
        <v>1</v>
      </c>
      <c r="L66" s="2">
        <v>1</v>
      </c>
      <c r="M66" s="2">
        <v>1</v>
      </c>
      <c r="N66" s="2">
        <v>0</v>
      </c>
      <c r="O66" s="2">
        <v>0</v>
      </c>
      <c r="P66" s="2">
        <v>0</v>
      </c>
      <c r="Q66" s="2">
        <v>1</v>
      </c>
      <c r="R66" s="2">
        <v>1</v>
      </c>
      <c r="S66" s="2">
        <v>0</v>
      </c>
      <c r="T66" s="2">
        <v>0</v>
      </c>
      <c r="U66" s="2">
        <v>1</v>
      </c>
      <c r="V66" s="2">
        <v>0</v>
      </c>
      <c r="W66" s="2">
        <f>G66+M66+R66+U66</f>
        <v>4</v>
      </c>
      <c r="X66" s="2">
        <f>D66+I66+N66+S66</f>
        <v>2</v>
      </c>
      <c r="Y66" s="2">
        <f>H66+L66+O66+V66</f>
        <v>2</v>
      </c>
      <c r="Z66" s="2">
        <f>E66+J66+P66</f>
        <v>0</v>
      </c>
      <c r="AA66" s="2">
        <f>F66+K66+Q66+T66</f>
        <v>2</v>
      </c>
      <c r="AB66" s="2">
        <f>W66/4</f>
        <v>1</v>
      </c>
      <c r="AC66" s="2">
        <f>X66/4</f>
        <v>0.5</v>
      </c>
      <c r="AD66" s="2">
        <f>Y66/4</f>
        <v>0.5</v>
      </c>
      <c r="AE66" s="2">
        <f>Z66/3</f>
        <v>0</v>
      </c>
      <c r="AF66" s="2">
        <f>AA66/4</f>
        <v>0.5</v>
      </c>
    </row>
    <row r="67" spans="1:32" x14ac:dyDescent="0.25">
      <c r="A67" s="2" t="s">
        <v>86</v>
      </c>
      <c r="B67" s="3">
        <v>42906</v>
      </c>
      <c r="C67" s="2" t="s">
        <v>85</v>
      </c>
      <c r="D67" s="2">
        <v>0</v>
      </c>
      <c r="E67" s="2">
        <v>0</v>
      </c>
      <c r="F67" s="2">
        <v>1</v>
      </c>
      <c r="G67" s="2">
        <v>1</v>
      </c>
      <c r="H67" s="2">
        <v>1</v>
      </c>
      <c r="I67" s="2">
        <v>0</v>
      </c>
      <c r="J67" s="2">
        <v>0</v>
      </c>
      <c r="K67" s="2">
        <v>0</v>
      </c>
      <c r="L67" s="2">
        <v>1</v>
      </c>
      <c r="M67" s="2">
        <v>0</v>
      </c>
      <c r="N67" s="2">
        <v>0</v>
      </c>
      <c r="O67" s="2">
        <v>1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1</v>
      </c>
      <c r="W67" s="2">
        <f>G67+M67+R67+U67</f>
        <v>1</v>
      </c>
      <c r="X67" s="2">
        <f>D67+I67+N67+S67</f>
        <v>0</v>
      </c>
      <c r="Y67" s="2">
        <f>H67+L67+O67+V67</f>
        <v>4</v>
      </c>
      <c r="Z67" s="2">
        <f>E67+J67+P67</f>
        <v>0</v>
      </c>
      <c r="AA67" s="2">
        <f>F67+K67+Q67+T67</f>
        <v>1</v>
      </c>
      <c r="AB67" s="2">
        <f>W67/4</f>
        <v>0.25</v>
      </c>
      <c r="AC67" s="2">
        <f>X67/4</f>
        <v>0</v>
      </c>
      <c r="AD67" s="2">
        <f>Y67/4</f>
        <v>1</v>
      </c>
      <c r="AE67" s="2">
        <f>Z67/3</f>
        <v>0</v>
      </c>
      <c r="AF67" s="2">
        <f>AA67/4</f>
        <v>0.25</v>
      </c>
    </row>
    <row r="68" spans="1:32" x14ac:dyDescent="0.25">
      <c r="A68" s="2" t="s">
        <v>87</v>
      </c>
      <c r="B68" s="3">
        <v>42780</v>
      </c>
      <c r="C68" s="2" t="s">
        <v>37</v>
      </c>
      <c r="D68" s="2">
        <v>0</v>
      </c>
      <c r="E68" s="2">
        <v>0</v>
      </c>
      <c r="F68" s="2">
        <v>2</v>
      </c>
      <c r="G68" s="2">
        <v>0</v>
      </c>
      <c r="H68" s="2">
        <v>4</v>
      </c>
      <c r="I68" s="2">
        <v>0</v>
      </c>
      <c r="J68" s="2">
        <v>0</v>
      </c>
      <c r="K68" s="2">
        <v>0</v>
      </c>
      <c r="L68" s="2">
        <v>4</v>
      </c>
      <c r="M68" s="2">
        <v>0</v>
      </c>
      <c r="N68" s="2">
        <v>0</v>
      </c>
      <c r="O68" s="2">
        <v>4</v>
      </c>
      <c r="P68" s="2">
        <v>4</v>
      </c>
      <c r="Q68" s="2">
        <v>0</v>
      </c>
      <c r="R68" s="2">
        <v>0</v>
      </c>
      <c r="S68" s="2">
        <v>0</v>
      </c>
      <c r="T68" s="2">
        <v>4</v>
      </c>
      <c r="U68" s="2">
        <v>0</v>
      </c>
      <c r="V68" s="2">
        <v>4</v>
      </c>
      <c r="W68" s="2">
        <f>G68+M68+R68+U68</f>
        <v>0</v>
      </c>
      <c r="X68" s="2">
        <f>D68+I68+N68+S68</f>
        <v>0</v>
      </c>
      <c r="Y68" s="2">
        <f>H68+L68+O68+V68</f>
        <v>16</v>
      </c>
      <c r="Z68" s="2">
        <f>E68+J68+P68</f>
        <v>4</v>
      </c>
      <c r="AA68" s="2">
        <f>F68+K68+Q68+T68</f>
        <v>6</v>
      </c>
      <c r="AB68" s="2">
        <f>W68/4</f>
        <v>0</v>
      </c>
      <c r="AC68" s="2">
        <f>X68/4</f>
        <v>0</v>
      </c>
      <c r="AD68" s="2">
        <f>Y68/4</f>
        <v>4</v>
      </c>
      <c r="AE68" s="2">
        <f>Z68/3</f>
        <v>1.3333333333333333</v>
      </c>
      <c r="AF68" s="2">
        <f>AA68/4</f>
        <v>1.5</v>
      </c>
    </row>
    <row r="69" spans="1:32" x14ac:dyDescent="0.25">
      <c r="A69" s="2" t="s">
        <v>91</v>
      </c>
      <c r="B69" s="3">
        <v>42788</v>
      </c>
      <c r="C69" s="2" t="s">
        <v>37</v>
      </c>
      <c r="D69" s="2">
        <v>0</v>
      </c>
      <c r="E69" s="2">
        <v>0</v>
      </c>
      <c r="F69" s="2">
        <v>3</v>
      </c>
      <c r="G69" s="2">
        <v>4</v>
      </c>
      <c r="H69" s="2">
        <v>0</v>
      </c>
      <c r="I69" s="2">
        <v>1</v>
      </c>
      <c r="J69" s="2">
        <v>0</v>
      </c>
      <c r="K69" s="2">
        <v>2</v>
      </c>
      <c r="L69" s="2">
        <v>0</v>
      </c>
      <c r="M69" s="2">
        <v>4</v>
      </c>
      <c r="N69" s="2">
        <v>0</v>
      </c>
      <c r="O69" s="2">
        <v>0</v>
      </c>
      <c r="P69" s="2">
        <v>0</v>
      </c>
      <c r="Q69" s="2">
        <v>4</v>
      </c>
      <c r="R69" s="2">
        <v>3</v>
      </c>
      <c r="S69" s="2">
        <v>0</v>
      </c>
      <c r="T69" s="2">
        <v>0</v>
      </c>
      <c r="U69" s="2">
        <v>3</v>
      </c>
      <c r="V69" s="2">
        <v>0</v>
      </c>
      <c r="W69" s="2">
        <f>G69+M69+R69+U69</f>
        <v>14</v>
      </c>
      <c r="X69" s="2">
        <f>D69+I69+N69+S69</f>
        <v>1</v>
      </c>
      <c r="Y69" s="2">
        <f>H69+L69+O69+V69</f>
        <v>0</v>
      </c>
      <c r="Z69" s="2">
        <f>E69+J69+P69</f>
        <v>0</v>
      </c>
      <c r="AA69" s="2">
        <f>F69+K69+Q69+T69</f>
        <v>9</v>
      </c>
      <c r="AB69" s="2">
        <f>W69/4</f>
        <v>3.5</v>
      </c>
      <c r="AC69" s="2">
        <f>X69/4</f>
        <v>0.25</v>
      </c>
      <c r="AD69" s="2">
        <f>Y69/4</f>
        <v>0</v>
      </c>
      <c r="AE69" s="2">
        <f>Z69/3</f>
        <v>0</v>
      </c>
      <c r="AF69" s="2">
        <f>AA69/4</f>
        <v>2.25</v>
      </c>
    </row>
    <row r="70" spans="1:32" x14ac:dyDescent="0.25">
      <c r="A70" s="2" t="s">
        <v>91</v>
      </c>
      <c r="B70" s="3">
        <v>42935</v>
      </c>
      <c r="C70" s="2" t="s">
        <v>161</v>
      </c>
      <c r="D70" s="2">
        <v>1</v>
      </c>
      <c r="E70" s="2">
        <v>2</v>
      </c>
      <c r="F70" s="2">
        <v>2</v>
      </c>
      <c r="G70" s="2">
        <v>4</v>
      </c>
      <c r="H70" s="2">
        <v>0</v>
      </c>
      <c r="I70" s="2">
        <v>2</v>
      </c>
      <c r="J70" s="2">
        <v>1</v>
      </c>
      <c r="K70" s="2">
        <v>3</v>
      </c>
      <c r="L70" s="2">
        <v>0</v>
      </c>
      <c r="M70" s="2">
        <v>1</v>
      </c>
      <c r="N70" s="2">
        <v>0</v>
      </c>
      <c r="O70" s="2">
        <v>0</v>
      </c>
      <c r="P70" s="2">
        <v>0</v>
      </c>
      <c r="Q70" s="2">
        <v>4</v>
      </c>
      <c r="R70" s="2">
        <v>2</v>
      </c>
      <c r="S70" s="2">
        <v>1</v>
      </c>
      <c r="T70" s="2">
        <v>2</v>
      </c>
      <c r="U70" s="2">
        <v>1</v>
      </c>
      <c r="V70" s="2">
        <v>0</v>
      </c>
      <c r="W70" s="2">
        <f>G70+M70+R70+U70</f>
        <v>8</v>
      </c>
      <c r="X70" s="2">
        <f>D70+I70+N70+S70</f>
        <v>4</v>
      </c>
      <c r="Y70" s="2">
        <f>H70+L70+O70+V70</f>
        <v>0</v>
      </c>
      <c r="Z70" s="2">
        <f>E70+J70+P70</f>
        <v>3</v>
      </c>
      <c r="AA70" s="2">
        <f>F70+K70+Q70+T70</f>
        <v>11</v>
      </c>
      <c r="AB70" s="2">
        <f>W70/4</f>
        <v>2</v>
      </c>
      <c r="AC70" s="2">
        <f>X70/4</f>
        <v>1</v>
      </c>
      <c r="AD70" s="2">
        <f>Y70/4</f>
        <v>0</v>
      </c>
      <c r="AE70" s="2">
        <f>Z70/3</f>
        <v>1</v>
      </c>
      <c r="AF70" s="2">
        <f>AA70/4</f>
        <v>2.75</v>
      </c>
    </row>
    <row r="71" spans="1:32" x14ac:dyDescent="0.25">
      <c r="A71" s="2" t="s">
        <v>91</v>
      </c>
      <c r="B71" s="3">
        <v>42968</v>
      </c>
      <c r="C71" s="2" t="s">
        <v>85</v>
      </c>
      <c r="D71" s="2">
        <v>2</v>
      </c>
      <c r="E71" s="2">
        <v>0</v>
      </c>
      <c r="F71" s="2">
        <v>1</v>
      </c>
      <c r="G71" s="2">
        <v>3</v>
      </c>
      <c r="H71" s="2">
        <v>0</v>
      </c>
      <c r="I71" s="2">
        <v>4</v>
      </c>
      <c r="J71" s="2">
        <v>0</v>
      </c>
      <c r="K71" s="2">
        <v>4</v>
      </c>
      <c r="L71" s="2">
        <v>0</v>
      </c>
      <c r="M71" s="2">
        <v>2</v>
      </c>
      <c r="N71" s="2">
        <v>3</v>
      </c>
      <c r="O71" s="2">
        <v>0</v>
      </c>
      <c r="P71" s="2">
        <v>0</v>
      </c>
      <c r="Q71" s="2">
        <v>3</v>
      </c>
      <c r="R71" s="2">
        <v>0</v>
      </c>
      <c r="S71" s="2">
        <v>0</v>
      </c>
      <c r="T71" s="2">
        <v>1</v>
      </c>
      <c r="U71" s="2">
        <v>2</v>
      </c>
      <c r="V71" s="2">
        <v>0</v>
      </c>
      <c r="W71" s="2">
        <f>G71+M71+R71+U71</f>
        <v>7</v>
      </c>
      <c r="X71" s="2">
        <f>D71+I71+N71+S71</f>
        <v>9</v>
      </c>
      <c r="Y71" s="2">
        <f>H71+L71+O71+V71</f>
        <v>0</v>
      </c>
      <c r="Z71" s="2">
        <f>E71+J71+P71</f>
        <v>0</v>
      </c>
      <c r="AA71" s="2">
        <f>F71+K71+Q71+T71</f>
        <v>9</v>
      </c>
      <c r="AB71" s="2">
        <f>W71/4</f>
        <v>1.75</v>
      </c>
      <c r="AC71" s="2">
        <f>X71/4</f>
        <v>2.25</v>
      </c>
      <c r="AD71" s="2">
        <f>Y71/4</f>
        <v>0</v>
      </c>
      <c r="AE71" s="2">
        <f>Z71/3</f>
        <v>0</v>
      </c>
      <c r="AF71" s="2">
        <f>AA71/4</f>
        <v>2.25</v>
      </c>
    </row>
    <row r="72" spans="1:32" x14ac:dyDescent="0.25">
      <c r="A72" s="2" t="s">
        <v>89</v>
      </c>
      <c r="B72" s="3">
        <v>42787</v>
      </c>
      <c r="C72" s="2" t="s">
        <v>37</v>
      </c>
      <c r="D72" s="2">
        <v>0</v>
      </c>
      <c r="E72" s="2">
        <v>2</v>
      </c>
      <c r="F72" s="2">
        <v>2</v>
      </c>
      <c r="G72" s="2">
        <v>4</v>
      </c>
      <c r="H72" s="2">
        <v>0</v>
      </c>
      <c r="I72" s="2">
        <v>0</v>
      </c>
      <c r="J72" s="2">
        <v>2</v>
      </c>
      <c r="K72" s="2">
        <v>2</v>
      </c>
      <c r="L72" s="2">
        <v>0</v>
      </c>
      <c r="M72" s="2">
        <v>4</v>
      </c>
      <c r="N72" s="2">
        <v>0</v>
      </c>
      <c r="O72" s="2">
        <v>0</v>
      </c>
      <c r="P72" s="2">
        <v>0</v>
      </c>
      <c r="Q72" s="2">
        <v>4</v>
      </c>
      <c r="R72" s="2">
        <v>2</v>
      </c>
      <c r="S72" s="2">
        <v>2</v>
      </c>
      <c r="T72" s="2">
        <v>0</v>
      </c>
      <c r="U72" s="2">
        <v>2</v>
      </c>
      <c r="V72" s="2">
        <v>0</v>
      </c>
      <c r="W72" s="2">
        <f>G72+M72+R72+U72</f>
        <v>12</v>
      </c>
      <c r="X72" s="2">
        <f>D72+I72+N72+S72</f>
        <v>2</v>
      </c>
      <c r="Y72" s="2">
        <f>H72+L72+O72+V72</f>
        <v>0</v>
      </c>
      <c r="Z72" s="2">
        <f>E72+J72+P72</f>
        <v>4</v>
      </c>
      <c r="AA72" s="2">
        <f>F72+K72+Q72+T72</f>
        <v>8</v>
      </c>
      <c r="AB72" s="2">
        <f>W72/4</f>
        <v>3</v>
      </c>
      <c r="AC72" s="2">
        <f>X72/4</f>
        <v>0.5</v>
      </c>
      <c r="AD72" s="2">
        <f>Y72/4</f>
        <v>0</v>
      </c>
      <c r="AE72" s="2">
        <f>Z72/3</f>
        <v>1.3333333333333333</v>
      </c>
      <c r="AF72" s="2">
        <f>AA72/4</f>
        <v>2</v>
      </c>
    </row>
    <row r="73" spans="1:32" x14ac:dyDescent="0.25">
      <c r="A73" s="2" t="s">
        <v>89</v>
      </c>
      <c r="B73" s="6">
        <v>42914</v>
      </c>
      <c r="C73" s="2" t="s">
        <v>161</v>
      </c>
      <c r="D73" s="2">
        <v>2</v>
      </c>
      <c r="E73" s="2">
        <v>2</v>
      </c>
      <c r="F73" s="2">
        <v>4</v>
      </c>
      <c r="G73" s="2">
        <v>4</v>
      </c>
      <c r="H73" s="2">
        <v>0</v>
      </c>
      <c r="I73" s="2">
        <v>0</v>
      </c>
      <c r="J73" s="2">
        <v>2</v>
      </c>
      <c r="K73" s="2">
        <v>2</v>
      </c>
      <c r="L73" s="2">
        <v>0</v>
      </c>
      <c r="M73" s="2">
        <v>4</v>
      </c>
      <c r="N73" s="2">
        <v>0</v>
      </c>
      <c r="O73" s="2">
        <v>0</v>
      </c>
      <c r="P73" s="2">
        <v>2</v>
      </c>
      <c r="Q73" s="2">
        <v>4</v>
      </c>
      <c r="R73" s="2">
        <v>4</v>
      </c>
      <c r="S73" s="2">
        <v>0</v>
      </c>
      <c r="T73" s="2">
        <v>0</v>
      </c>
      <c r="U73" s="2">
        <v>4</v>
      </c>
      <c r="V73" s="2">
        <v>0</v>
      </c>
      <c r="W73" s="2">
        <f>G73+M73+R73+U73</f>
        <v>16</v>
      </c>
      <c r="X73" s="2">
        <f>D73+I73+N73+S73</f>
        <v>2</v>
      </c>
      <c r="Y73" s="2">
        <f>H73+L73+O73+V73</f>
        <v>0</v>
      </c>
      <c r="Z73" s="2">
        <f>E73+J73+P73</f>
        <v>6</v>
      </c>
      <c r="AA73" s="2">
        <f>F73+K73+Q73+T73</f>
        <v>10</v>
      </c>
      <c r="AB73" s="2">
        <f>W73/4</f>
        <v>4</v>
      </c>
      <c r="AC73" s="2">
        <f>X73/4</f>
        <v>0.5</v>
      </c>
      <c r="AD73" s="2">
        <f>Y73/4</f>
        <v>0</v>
      </c>
      <c r="AE73" s="2">
        <f>Z73/3</f>
        <v>2</v>
      </c>
      <c r="AF73" s="2">
        <f>AA73/4</f>
        <v>2.5</v>
      </c>
    </row>
    <row r="74" spans="1:32" x14ac:dyDescent="0.25">
      <c r="A74" s="2" t="s">
        <v>89</v>
      </c>
      <c r="B74" s="3">
        <v>42958</v>
      </c>
      <c r="C74" s="2" t="s">
        <v>85</v>
      </c>
      <c r="D74" s="2">
        <v>2</v>
      </c>
      <c r="E74" s="2">
        <v>0</v>
      </c>
      <c r="F74" s="2">
        <v>0</v>
      </c>
      <c r="G74" s="2">
        <v>4</v>
      </c>
      <c r="H74" s="2">
        <v>0</v>
      </c>
      <c r="I74" s="2">
        <v>0</v>
      </c>
      <c r="J74" s="2">
        <v>0</v>
      </c>
      <c r="K74" s="2">
        <v>2</v>
      </c>
      <c r="L74" s="2">
        <v>0</v>
      </c>
      <c r="M74" s="2">
        <v>4</v>
      </c>
      <c r="O74" s="2">
        <v>0</v>
      </c>
      <c r="P74" s="2">
        <v>0</v>
      </c>
      <c r="Q74" s="2">
        <v>2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f>G74+M74+R74+U74</f>
        <v>8</v>
      </c>
      <c r="X74" s="2">
        <f>D74+I74+N74+S74</f>
        <v>2</v>
      </c>
      <c r="Y74" s="2">
        <f>H74+L74+O74+V74</f>
        <v>0</v>
      </c>
      <c r="Z74" s="2">
        <f>E74+J74+P74</f>
        <v>0</v>
      </c>
      <c r="AA74" s="2">
        <f>F74+K74+Q74+T74</f>
        <v>4</v>
      </c>
      <c r="AB74" s="2">
        <f>W74/4</f>
        <v>2</v>
      </c>
      <c r="AC74" s="2">
        <f>X74/4</f>
        <v>0.5</v>
      </c>
      <c r="AD74" s="2">
        <f>Y74/4</f>
        <v>0</v>
      </c>
      <c r="AE74" s="2">
        <f>Z74/3</f>
        <v>0</v>
      </c>
      <c r="AF74" s="2">
        <f>AA74/4</f>
        <v>1</v>
      </c>
    </row>
    <row r="75" spans="1:32" x14ac:dyDescent="0.25">
      <c r="A75" s="2" t="s">
        <v>92</v>
      </c>
      <c r="B75" s="3">
        <v>42794</v>
      </c>
      <c r="C75" s="2" t="s">
        <v>37</v>
      </c>
      <c r="D75" s="2">
        <v>0</v>
      </c>
      <c r="E75" s="2">
        <v>0</v>
      </c>
      <c r="F75" s="2">
        <v>1</v>
      </c>
      <c r="G75" s="2">
        <v>2</v>
      </c>
      <c r="H75" s="2">
        <v>3</v>
      </c>
      <c r="I75" s="2">
        <v>2</v>
      </c>
      <c r="J75" s="2">
        <v>0</v>
      </c>
      <c r="K75" s="2">
        <v>0</v>
      </c>
      <c r="L75" s="2">
        <v>2</v>
      </c>
      <c r="M75" s="2">
        <v>1</v>
      </c>
      <c r="N75" s="2">
        <v>0</v>
      </c>
      <c r="O75" s="2">
        <v>1</v>
      </c>
      <c r="P75" s="2">
        <v>0</v>
      </c>
      <c r="Q75" s="2">
        <v>0</v>
      </c>
      <c r="R75" s="2">
        <v>2</v>
      </c>
      <c r="S75" s="2">
        <v>0</v>
      </c>
      <c r="T75" s="2">
        <v>0</v>
      </c>
      <c r="U75" s="2">
        <v>2</v>
      </c>
      <c r="V75" s="2">
        <v>1</v>
      </c>
      <c r="W75" s="2">
        <f>G75+M75+R75+U75</f>
        <v>7</v>
      </c>
      <c r="X75" s="2">
        <f>D75+I75+N75+S75</f>
        <v>2</v>
      </c>
      <c r="Y75" s="2">
        <f>H75+L75+O75+V75</f>
        <v>7</v>
      </c>
      <c r="Z75" s="2">
        <f>E75+J75+P75</f>
        <v>0</v>
      </c>
      <c r="AA75" s="2">
        <f>F75+K75+Q75+T75</f>
        <v>1</v>
      </c>
      <c r="AB75" s="2">
        <f>W75/4</f>
        <v>1.75</v>
      </c>
      <c r="AC75" s="2">
        <f>X75/4</f>
        <v>0.5</v>
      </c>
      <c r="AD75" s="2">
        <f>Y75/4</f>
        <v>1.75</v>
      </c>
      <c r="AE75" s="2">
        <f>Z75/3</f>
        <v>0</v>
      </c>
      <c r="AF75" s="2">
        <f>AA75/4</f>
        <v>0.25</v>
      </c>
    </row>
    <row r="76" spans="1:32" x14ac:dyDescent="0.25">
      <c r="A76" s="2" t="s">
        <v>92</v>
      </c>
      <c r="B76" s="3">
        <v>42963</v>
      </c>
      <c r="C76" s="2" t="s">
        <v>161</v>
      </c>
      <c r="D76" s="2">
        <v>0</v>
      </c>
      <c r="E76" s="2">
        <v>0</v>
      </c>
      <c r="F76" s="2">
        <v>0</v>
      </c>
      <c r="G76" s="2">
        <v>2</v>
      </c>
      <c r="H76" s="2">
        <v>0</v>
      </c>
      <c r="I76" s="2">
        <v>2</v>
      </c>
      <c r="J76" s="2">
        <v>0</v>
      </c>
      <c r="K76" s="2">
        <v>0</v>
      </c>
      <c r="L76" s="2">
        <v>1</v>
      </c>
      <c r="M76" s="2">
        <v>1</v>
      </c>
      <c r="N76" s="2">
        <v>0</v>
      </c>
      <c r="O76" s="2">
        <v>2</v>
      </c>
      <c r="P76" s="2">
        <v>0</v>
      </c>
      <c r="Q76" s="2">
        <v>0</v>
      </c>
      <c r="R76" s="2">
        <v>1</v>
      </c>
      <c r="S76" s="2">
        <v>0</v>
      </c>
      <c r="T76" s="2">
        <v>0</v>
      </c>
      <c r="U76" s="2">
        <v>1</v>
      </c>
      <c r="V76" s="2">
        <v>1</v>
      </c>
      <c r="W76" s="2">
        <f>G76+M76+R76+U76</f>
        <v>5</v>
      </c>
      <c r="X76" s="2">
        <f>D76+I76+N76+S76</f>
        <v>2</v>
      </c>
      <c r="Y76" s="2">
        <f>H76+L76+O76+V76</f>
        <v>4</v>
      </c>
      <c r="Z76" s="2">
        <f>E76+J76+P76</f>
        <v>0</v>
      </c>
      <c r="AA76" s="2">
        <f>F76+K76+Q76+T76</f>
        <v>0</v>
      </c>
      <c r="AB76" s="2">
        <f>W76/4</f>
        <v>1.25</v>
      </c>
      <c r="AC76" s="2">
        <f>X76/4</f>
        <v>0.5</v>
      </c>
      <c r="AD76" s="2">
        <f>Y76/4</f>
        <v>1</v>
      </c>
      <c r="AE76" s="2">
        <f>Z76/3</f>
        <v>0</v>
      </c>
      <c r="AF76" s="2">
        <f>AA76/4</f>
        <v>0</v>
      </c>
    </row>
    <row r="77" spans="1:32" x14ac:dyDescent="0.25">
      <c r="A77" s="2" t="s">
        <v>92</v>
      </c>
      <c r="B77" s="3">
        <v>42998</v>
      </c>
      <c r="C77" s="2" t="s">
        <v>85</v>
      </c>
      <c r="D77" s="2">
        <v>0</v>
      </c>
      <c r="E77" s="2">
        <v>0</v>
      </c>
      <c r="F77" s="2">
        <v>1</v>
      </c>
      <c r="G77" s="2">
        <v>3</v>
      </c>
      <c r="H77" s="2">
        <v>2</v>
      </c>
      <c r="I77" s="2">
        <v>0</v>
      </c>
      <c r="J77" s="2">
        <v>0</v>
      </c>
      <c r="K77" s="2">
        <v>0</v>
      </c>
      <c r="L77" s="2">
        <v>2</v>
      </c>
      <c r="M77" s="2">
        <v>2</v>
      </c>
      <c r="N77" s="2">
        <v>0</v>
      </c>
      <c r="O77" s="2">
        <v>2</v>
      </c>
      <c r="P77" s="2">
        <v>0</v>
      </c>
      <c r="Q77" s="2">
        <v>0</v>
      </c>
      <c r="R77" s="2">
        <v>2</v>
      </c>
      <c r="S77" s="2">
        <v>0</v>
      </c>
      <c r="T77" s="2">
        <v>0</v>
      </c>
      <c r="U77" s="2">
        <v>0</v>
      </c>
      <c r="V77" s="2">
        <v>2</v>
      </c>
      <c r="W77" s="2">
        <f>G77+M77+R77+U77</f>
        <v>7</v>
      </c>
      <c r="X77" s="2">
        <f>D77+I77+N77+S77</f>
        <v>0</v>
      </c>
      <c r="Y77" s="2">
        <f>H77+L77+O77+V77</f>
        <v>8</v>
      </c>
      <c r="Z77" s="2">
        <f>E77+J77+P77</f>
        <v>0</v>
      </c>
      <c r="AA77" s="2">
        <f>F77+K77+Q77+T77</f>
        <v>1</v>
      </c>
      <c r="AB77" s="2">
        <f>W77/4</f>
        <v>1.75</v>
      </c>
      <c r="AC77" s="2">
        <f>X77/4</f>
        <v>0</v>
      </c>
      <c r="AD77" s="2">
        <f>Y77/4</f>
        <v>2</v>
      </c>
      <c r="AE77" s="2">
        <f>Z77/3</f>
        <v>0</v>
      </c>
      <c r="AF77" s="2">
        <f>AA77/4</f>
        <v>0.25</v>
      </c>
    </row>
    <row r="78" spans="1:32" x14ac:dyDescent="0.25">
      <c r="A78" s="2" t="s">
        <v>90</v>
      </c>
      <c r="B78" s="3">
        <v>42808</v>
      </c>
      <c r="C78" s="2" t="s">
        <v>37</v>
      </c>
      <c r="D78" s="2">
        <v>0</v>
      </c>
      <c r="E78" s="2">
        <v>0</v>
      </c>
      <c r="F78" s="2">
        <v>2</v>
      </c>
      <c r="G78" s="2">
        <v>4</v>
      </c>
      <c r="H78" s="2">
        <v>0</v>
      </c>
      <c r="I78" s="2">
        <v>1</v>
      </c>
      <c r="J78" s="2">
        <v>0</v>
      </c>
      <c r="K78" s="2">
        <v>3</v>
      </c>
      <c r="L78" s="2">
        <v>0</v>
      </c>
      <c r="M78" s="2">
        <v>4</v>
      </c>
      <c r="N78" s="2">
        <v>0</v>
      </c>
      <c r="O78" s="2">
        <v>0</v>
      </c>
      <c r="P78" s="2">
        <v>0</v>
      </c>
      <c r="Q78" s="2">
        <v>3</v>
      </c>
      <c r="R78" s="2">
        <v>3</v>
      </c>
      <c r="S78" s="2">
        <v>2</v>
      </c>
      <c r="T78" s="2">
        <v>2</v>
      </c>
      <c r="U78" s="2">
        <v>2</v>
      </c>
      <c r="V78" s="2">
        <v>0</v>
      </c>
      <c r="W78" s="2">
        <f>G78+M78+R78+U78</f>
        <v>13</v>
      </c>
      <c r="X78" s="2">
        <f>D78+I78+N78+S78</f>
        <v>3</v>
      </c>
      <c r="Y78" s="2">
        <f>H78+L78+O78+V78</f>
        <v>0</v>
      </c>
      <c r="Z78" s="2">
        <f>E78+J78+P78</f>
        <v>0</v>
      </c>
      <c r="AA78" s="2">
        <f>F78+K78+Q78+T78</f>
        <v>10</v>
      </c>
      <c r="AB78" s="2">
        <f>W78/4</f>
        <v>3.25</v>
      </c>
      <c r="AC78" s="2">
        <f>X78/4</f>
        <v>0.75</v>
      </c>
      <c r="AD78" s="2">
        <f>Y78/4</f>
        <v>0</v>
      </c>
      <c r="AE78" s="2">
        <f>Z78/3</f>
        <v>0</v>
      </c>
      <c r="AF78" s="2">
        <f>AA78/4</f>
        <v>2.5</v>
      </c>
    </row>
    <row r="79" spans="1:32" x14ac:dyDescent="0.25">
      <c r="A79" s="2" t="s">
        <v>90</v>
      </c>
      <c r="B79" s="3">
        <v>42943</v>
      </c>
      <c r="C79" s="2" t="s">
        <v>161</v>
      </c>
      <c r="D79" s="2">
        <v>0</v>
      </c>
      <c r="E79" s="2">
        <v>0</v>
      </c>
      <c r="F79" s="2">
        <v>2</v>
      </c>
      <c r="G79" s="2">
        <v>2</v>
      </c>
      <c r="H79" s="2">
        <v>2</v>
      </c>
      <c r="I79" s="2">
        <v>0</v>
      </c>
      <c r="J79" s="2">
        <v>0</v>
      </c>
      <c r="K79" s="2">
        <v>0</v>
      </c>
      <c r="L79" s="2">
        <v>1</v>
      </c>
      <c r="M79" s="2">
        <v>2</v>
      </c>
      <c r="N79" s="2">
        <v>0</v>
      </c>
      <c r="O79" s="2">
        <v>2</v>
      </c>
      <c r="P79" s="2">
        <v>0</v>
      </c>
      <c r="Q79" s="2">
        <v>1</v>
      </c>
      <c r="R79" s="2">
        <v>1</v>
      </c>
      <c r="S79" s="2">
        <v>0</v>
      </c>
      <c r="T79" s="2">
        <v>0</v>
      </c>
      <c r="U79" s="2">
        <v>2</v>
      </c>
      <c r="V79" s="2">
        <v>2</v>
      </c>
      <c r="W79" s="2">
        <f>G79+M79+R79+U79</f>
        <v>7</v>
      </c>
      <c r="X79" s="2">
        <f>D79+I79+N79+S79</f>
        <v>0</v>
      </c>
      <c r="Y79" s="2">
        <f>H79+L79+O79+V79</f>
        <v>7</v>
      </c>
      <c r="Z79" s="2">
        <f>E79+J79+P79</f>
        <v>0</v>
      </c>
      <c r="AA79" s="2">
        <f>F79+K79+Q79+T79</f>
        <v>3</v>
      </c>
      <c r="AB79" s="2">
        <f>W79/4</f>
        <v>1.75</v>
      </c>
      <c r="AC79" s="2">
        <f>X79/4</f>
        <v>0</v>
      </c>
      <c r="AD79" s="2">
        <f>Y79/4</f>
        <v>1.75</v>
      </c>
      <c r="AE79" s="2">
        <f>Z79/3</f>
        <v>0</v>
      </c>
      <c r="AF79" s="2">
        <f>AA79/4</f>
        <v>0.75</v>
      </c>
    </row>
    <row r="80" spans="1:32" x14ac:dyDescent="0.25">
      <c r="A80" s="2" t="s">
        <v>90</v>
      </c>
      <c r="B80" s="3">
        <v>42984</v>
      </c>
      <c r="C80" s="2" t="s">
        <v>85</v>
      </c>
      <c r="D80" s="2">
        <v>0</v>
      </c>
      <c r="E80" s="2">
        <v>0</v>
      </c>
      <c r="F80" s="2">
        <v>1</v>
      </c>
      <c r="G80" s="2">
        <v>2</v>
      </c>
      <c r="H80" s="2">
        <v>0</v>
      </c>
      <c r="I80" s="2">
        <v>0</v>
      </c>
      <c r="J80" s="2">
        <v>0</v>
      </c>
      <c r="K80" s="2">
        <v>1</v>
      </c>
      <c r="L80" s="2">
        <v>1</v>
      </c>
      <c r="M80" s="2">
        <v>3</v>
      </c>
      <c r="N80" s="2">
        <v>0</v>
      </c>
      <c r="O80" s="2">
        <v>1</v>
      </c>
      <c r="P80" s="2">
        <v>0</v>
      </c>
      <c r="Q80" s="2">
        <v>0</v>
      </c>
      <c r="R80" s="2">
        <v>3</v>
      </c>
      <c r="S80" s="2">
        <v>0</v>
      </c>
      <c r="T80" s="2">
        <v>0</v>
      </c>
      <c r="U80" s="2">
        <v>1</v>
      </c>
      <c r="V80" s="2">
        <v>1</v>
      </c>
      <c r="W80" s="2">
        <f>G80+M80+R80+U80</f>
        <v>9</v>
      </c>
      <c r="X80" s="2">
        <f>D80+I80+N80+S80</f>
        <v>0</v>
      </c>
      <c r="Y80" s="2">
        <f>H80+L80+O80+V80</f>
        <v>3</v>
      </c>
      <c r="Z80" s="2">
        <f>E80+J80+P80</f>
        <v>0</v>
      </c>
      <c r="AA80" s="2">
        <f>F80+K80+Q80+T80</f>
        <v>2</v>
      </c>
      <c r="AB80" s="2">
        <f>W80/4</f>
        <v>2.25</v>
      </c>
      <c r="AC80" s="2">
        <f>X80/4</f>
        <v>0</v>
      </c>
      <c r="AD80" s="2">
        <f>Y80/4</f>
        <v>0.75</v>
      </c>
      <c r="AE80" s="2">
        <f>Z80/3</f>
        <v>0</v>
      </c>
      <c r="AF80" s="2">
        <f>AA80/4</f>
        <v>0.5</v>
      </c>
    </row>
    <row r="81" spans="1:32" x14ac:dyDescent="0.25">
      <c r="A81" s="2" t="s">
        <v>108</v>
      </c>
      <c r="B81" s="3">
        <v>42810</v>
      </c>
      <c r="C81" s="2" t="s">
        <v>37</v>
      </c>
      <c r="D81" s="2">
        <v>1</v>
      </c>
      <c r="E81" s="2">
        <v>1</v>
      </c>
      <c r="F81" s="2">
        <v>2</v>
      </c>
      <c r="G81" s="2">
        <v>3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2</v>
      </c>
      <c r="N81" s="2">
        <v>0</v>
      </c>
      <c r="O81" s="2">
        <v>1</v>
      </c>
      <c r="P81" s="2">
        <v>0</v>
      </c>
      <c r="Q81" s="2">
        <v>2</v>
      </c>
      <c r="R81" s="2">
        <v>3</v>
      </c>
      <c r="S81" s="2">
        <v>1</v>
      </c>
      <c r="T81" s="2">
        <v>0</v>
      </c>
      <c r="U81" s="2">
        <v>2</v>
      </c>
      <c r="V81" s="2">
        <v>1</v>
      </c>
      <c r="W81" s="2">
        <f>G81+M81+R81+U81</f>
        <v>10</v>
      </c>
      <c r="X81" s="2">
        <f>D81+I81+N81+S81</f>
        <v>3</v>
      </c>
      <c r="Y81" s="2">
        <f>H81+L81+O81+V81</f>
        <v>4</v>
      </c>
      <c r="Z81" s="2">
        <f>E81+J81+P81</f>
        <v>2</v>
      </c>
      <c r="AA81" s="2">
        <f>F81+K81+Q81+T81</f>
        <v>5</v>
      </c>
      <c r="AB81" s="2">
        <f>W81/4</f>
        <v>2.5</v>
      </c>
      <c r="AC81" s="2">
        <f>X81/4</f>
        <v>0.75</v>
      </c>
      <c r="AD81" s="2">
        <f>Y81/4</f>
        <v>1</v>
      </c>
      <c r="AE81" s="2">
        <f>Z81/3</f>
        <v>0.66666666666666663</v>
      </c>
      <c r="AF81" s="2">
        <f>AA81/4</f>
        <v>1.25</v>
      </c>
    </row>
    <row r="82" spans="1:32" x14ac:dyDescent="0.25">
      <c r="A82" s="2" t="s">
        <v>108</v>
      </c>
      <c r="B82" s="3">
        <v>42970</v>
      </c>
      <c r="C82" s="2" t="s">
        <v>161</v>
      </c>
      <c r="D82" s="2">
        <v>3</v>
      </c>
      <c r="E82" s="2">
        <v>0</v>
      </c>
      <c r="F82" s="2">
        <v>2</v>
      </c>
      <c r="G82" s="2">
        <v>3</v>
      </c>
      <c r="H82" s="2">
        <v>1</v>
      </c>
      <c r="I82" s="2">
        <v>1</v>
      </c>
      <c r="J82" s="2">
        <v>1</v>
      </c>
      <c r="K82" s="2">
        <v>2</v>
      </c>
      <c r="L82" s="2">
        <v>0</v>
      </c>
      <c r="M82" s="2">
        <v>3</v>
      </c>
      <c r="N82" s="2">
        <v>2</v>
      </c>
      <c r="O82" s="2">
        <v>0</v>
      </c>
      <c r="P82" s="2">
        <v>0</v>
      </c>
      <c r="Q82" s="2">
        <v>2</v>
      </c>
      <c r="R82" s="2">
        <v>2</v>
      </c>
      <c r="S82" s="2">
        <v>0</v>
      </c>
      <c r="T82" s="2">
        <v>1</v>
      </c>
      <c r="U82" s="2">
        <v>2</v>
      </c>
      <c r="V82" s="2">
        <v>0</v>
      </c>
      <c r="W82" s="2">
        <f>G82+M82+R82+U82</f>
        <v>10</v>
      </c>
      <c r="X82" s="2">
        <f>D82+I82+N82+S82</f>
        <v>6</v>
      </c>
      <c r="Y82" s="2">
        <f>H82+L82+O82+V82</f>
        <v>1</v>
      </c>
      <c r="Z82" s="2">
        <f>E82+J82+P82</f>
        <v>1</v>
      </c>
      <c r="AA82" s="2">
        <f>F82+K82+Q82+T82</f>
        <v>7</v>
      </c>
      <c r="AB82" s="2">
        <f>W82/4</f>
        <v>2.5</v>
      </c>
      <c r="AC82" s="2">
        <f>X82/4</f>
        <v>1.5</v>
      </c>
      <c r="AD82" s="2">
        <f>Y82/4</f>
        <v>0.25</v>
      </c>
      <c r="AE82" s="2">
        <f>Z82/3</f>
        <v>0.33333333333333331</v>
      </c>
      <c r="AF82" s="2">
        <f>AA82/4</f>
        <v>1.75</v>
      </c>
    </row>
    <row r="83" spans="1:32" x14ac:dyDescent="0.25">
      <c r="A83" s="2" t="s">
        <v>108</v>
      </c>
      <c r="B83" s="3">
        <v>43018</v>
      </c>
      <c r="C83" s="2" t="s">
        <v>85</v>
      </c>
      <c r="D83" s="2">
        <v>1</v>
      </c>
      <c r="E83" s="2">
        <v>0</v>
      </c>
      <c r="F83" s="2">
        <v>1</v>
      </c>
      <c r="G83" s="2">
        <v>1</v>
      </c>
      <c r="H83" s="2">
        <v>2</v>
      </c>
      <c r="I83" s="2">
        <v>2</v>
      </c>
      <c r="J83" s="2">
        <v>0</v>
      </c>
      <c r="K83" s="2">
        <v>1</v>
      </c>
      <c r="L83" s="2">
        <v>2</v>
      </c>
      <c r="M83" s="2">
        <v>3</v>
      </c>
      <c r="N83" s="2">
        <v>1</v>
      </c>
      <c r="O83" s="2">
        <v>1</v>
      </c>
      <c r="P83" s="2">
        <v>0</v>
      </c>
      <c r="Q83" s="2">
        <v>0</v>
      </c>
      <c r="R83" s="2">
        <v>2</v>
      </c>
      <c r="S83" s="2">
        <v>1</v>
      </c>
      <c r="T83" s="2">
        <v>0</v>
      </c>
      <c r="U83" s="2">
        <v>2</v>
      </c>
      <c r="V83" s="2">
        <v>1</v>
      </c>
      <c r="W83" s="2">
        <f>G83+M83+R83+U83</f>
        <v>8</v>
      </c>
      <c r="X83" s="2">
        <f>D83+I83+N83+S83</f>
        <v>5</v>
      </c>
      <c r="Y83" s="2">
        <f>H83+L83+O83+V83</f>
        <v>6</v>
      </c>
      <c r="Z83" s="2">
        <f>E83+J83+P83</f>
        <v>0</v>
      </c>
      <c r="AA83" s="2">
        <f>F83+K83+Q83+T83</f>
        <v>2</v>
      </c>
      <c r="AB83" s="2">
        <f>W83/4</f>
        <v>2</v>
      </c>
      <c r="AC83" s="2">
        <f>X83/4</f>
        <v>1.25</v>
      </c>
      <c r="AD83" s="2">
        <f>Y83/4</f>
        <v>1.5</v>
      </c>
      <c r="AE83" s="2">
        <f>Z83/3</f>
        <v>0</v>
      </c>
      <c r="AF83" s="2">
        <f>AA83/4</f>
        <v>0.5</v>
      </c>
    </row>
    <row r="84" spans="1:32" x14ac:dyDescent="0.25">
      <c r="A84" s="2" t="s">
        <v>95</v>
      </c>
      <c r="B84" s="3">
        <v>42880</v>
      </c>
      <c r="C84" s="2" t="s">
        <v>37</v>
      </c>
      <c r="D84" s="2">
        <v>0</v>
      </c>
      <c r="E84" s="2">
        <v>0</v>
      </c>
      <c r="F84" s="2">
        <v>2</v>
      </c>
      <c r="G84" s="2">
        <v>4</v>
      </c>
      <c r="H84" s="2">
        <v>2</v>
      </c>
      <c r="I84" s="2">
        <v>0</v>
      </c>
      <c r="J84" s="2">
        <v>0</v>
      </c>
      <c r="K84" s="2">
        <v>0</v>
      </c>
      <c r="L84" s="2">
        <v>2</v>
      </c>
      <c r="M84" s="2">
        <v>4</v>
      </c>
      <c r="N84" s="2">
        <v>0</v>
      </c>
      <c r="O84" s="2">
        <v>2</v>
      </c>
      <c r="P84" s="2">
        <v>0</v>
      </c>
      <c r="Q84" s="2">
        <v>2</v>
      </c>
      <c r="R84" s="2">
        <v>4</v>
      </c>
      <c r="S84" s="2">
        <v>0</v>
      </c>
      <c r="T84" s="2">
        <v>0</v>
      </c>
      <c r="U84" s="2">
        <v>0</v>
      </c>
      <c r="V84" s="2">
        <v>0</v>
      </c>
      <c r="W84" s="2">
        <f>G84+M84+R84+U84</f>
        <v>12</v>
      </c>
      <c r="X84" s="2">
        <f>D84+I84+N84+S84</f>
        <v>0</v>
      </c>
      <c r="Y84" s="2">
        <f>H84+L84+O84+V84</f>
        <v>6</v>
      </c>
      <c r="Z84" s="2">
        <f>E84+J84+P84</f>
        <v>0</v>
      </c>
      <c r="AA84" s="2">
        <f>F84+K84+Q84+T84</f>
        <v>4</v>
      </c>
      <c r="AB84" s="2">
        <f>W84/4</f>
        <v>3</v>
      </c>
      <c r="AC84" s="2">
        <f>X84/4</f>
        <v>0</v>
      </c>
      <c r="AD84" s="2">
        <f>Y84/4</f>
        <v>1.5</v>
      </c>
      <c r="AE84" s="2">
        <f>Z84/3</f>
        <v>0</v>
      </c>
      <c r="AF84" s="2">
        <f>AA84/4</f>
        <v>1</v>
      </c>
    </row>
    <row r="85" spans="1:32" x14ac:dyDescent="0.25">
      <c r="A85" s="2" t="s">
        <v>95</v>
      </c>
      <c r="B85" s="3">
        <v>42984</v>
      </c>
      <c r="C85" s="2" t="s">
        <v>161</v>
      </c>
      <c r="D85" s="2">
        <v>0</v>
      </c>
      <c r="E85" s="2">
        <v>0</v>
      </c>
      <c r="F85" s="2">
        <v>0</v>
      </c>
      <c r="G85" s="2">
        <v>4</v>
      </c>
      <c r="H85" s="2">
        <v>0</v>
      </c>
      <c r="I85" s="2">
        <v>0</v>
      </c>
      <c r="J85" s="2">
        <v>0</v>
      </c>
      <c r="K85" s="2">
        <v>4</v>
      </c>
      <c r="L85" s="2">
        <v>0</v>
      </c>
      <c r="M85" s="2">
        <v>4</v>
      </c>
      <c r="N85" s="2">
        <v>0</v>
      </c>
      <c r="O85" s="2">
        <v>0</v>
      </c>
      <c r="P85" s="2">
        <v>1</v>
      </c>
      <c r="Q85" s="2">
        <v>3</v>
      </c>
      <c r="R85" s="2">
        <v>4</v>
      </c>
      <c r="S85" s="2">
        <v>0</v>
      </c>
      <c r="T85" s="2">
        <v>0</v>
      </c>
      <c r="U85" s="2">
        <v>4</v>
      </c>
      <c r="V85" s="2">
        <v>0</v>
      </c>
      <c r="W85" s="2">
        <f>G85+M85+R85+U85</f>
        <v>16</v>
      </c>
      <c r="X85" s="2">
        <f>D85+I85+N85+S85</f>
        <v>0</v>
      </c>
      <c r="Y85" s="2">
        <f>H85+L85+O85+V85</f>
        <v>0</v>
      </c>
      <c r="Z85" s="2">
        <f>E85+J85+P85</f>
        <v>1</v>
      </c>
      <c r="AA85" s="2">
        <f>F85+K85+Q85+T85</f>
        <v>7</v>
      </c>
      <c r="AB85" s="2">
        <f>W85/4</f>
        <v>4</v>
      </c>
      <c r="AC85" s="2">
        <f>X85/4</f>
        <v>0</v>
      </c>
      <c r="AD85" s="2">
        <f>Y85/4</f>
        <v>0</v>
      </c>
      <c r="AE85" s="2">
        <f>Z85/3</f>
        <v>0.33333333333333331</v>
      </c>
      <c r="AF85" s="2">
        <f>AA85/4</f>
        <v>1.75</v>
      </c>
    </row>
    <row r="86" spans="1:32" x14ac:dyDescent="0.25">
      <c r="A86" s="2" t="s">
        <v>95</v>
      </c>
      <c r="B86" s="3">
        <v>43012</v>
      </c>
      <c r="C86" s="2" t="s">
        <v>85</v>
      </c>
      <c r="D86" s="2">
        <v>0</v>
      </c>
      <c r="E86" s="2">
        <v>0</v>
      </c>
      <c r="F86" s="2">
        <v>2</v>
      </c>
      <c r="G86" s="2">
        <v>2</v>
      </c>
      <c r="H86" s="2">
        <v>0</v>
      </c>
      <c r="I86" s="2">
        <v>0</v>
      </c>
      <c r="J86" s="2">
        <v>0</v>
      </c>
      <c r="K86" s="2">
        <v>2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4</v>
      </c>
      <c r="R86" s="2">
        <v>4</v>
      </c>
      <c r="S86" s="2">
        <v>0</v>
      </c>
      <c r="T86" s="2">
        <v>0</v>
      </c>
      <c r="U86" s="2">
        <v>0</v>
      </c>
      <c r="V86" s="2">
        <v>0</v>
      </c>
      <c r="W86" s="2">
        <f>G86+M86+R86+U86</f>
        <v>6</v>
      </c>
      <c r="X86" s="2">
        <f>D86+I86+N86+S86</f>
        <v>0</v>
      </c>
      <c r="Y86" s="2">
        <f>H86+L86+O86+V86</f>
        <v>0</v>
      </c>
      <c r="Z86" s="2">
        <f>E86+J86+P86</f>
        <v>0</v>
      </c>
      <c r="AA86" s="2">
        <f>F86+K86+Q86+T86</f>
        <v>8</v>
      </c>
      <c r="AB86" s="2">
        <f>W86/4</f>
        <v>1.5</v>
      </c>
      <c r="AC86" s="2">
        <f>X86/4</f>
        <v>0</v>
      </c>
      <c r="AD86" s="2">
        <f>Y86/4</f>
        <v>0</v>
      </c>
      <c r="AE86" s="2">
        <f>Z86/3</f>
        <v>0</v>
      </c>
      <c r="AF86" s="2">
        <f>AA86/4</f>
        <v>2</v>
      </c>
    </row>
    <row r="87" spans="1:32" x14ac:dyDescent="0.25">
      <c r="A87" s="2" t="s">
        <v>96</v>
      </c>
      <c r="B87" s="3">
        <v>42899</v>
      </c>
      <c r="C87" s="2" t="s">
        <v>37</v>
      </c>
      <c r="D87" s="2">
        <v>1</v>
      </c>
      <c r="E87" s="2">
        <v>0</v>
      </c>
      <c r="F87" s="2">
        <v>4</v>
      </c>
      <c r="G87" s="2">
        <v>3</v>
      </c>
      <c r="H87" s="2">
        <v>0</v>
      </c>
      <c r="I87" s="2">
        <v>1</v>
      </c>
      <c r="J87" s="2">
        <v>4</v>
      </c>
      <c r="K87" s="2">
        <v>4</v>
      </c>
      <c r="L87" s="2">
        <v>0</v>
      </c>
      <c r="M87" s="2">
        <v>2</v>
      </c>
      <c r="N87" s="2">
        <v>0</v>
      </c>
      <c r="O87" s="2">
        <v>0</v>
      </c>
      <c r="P87" s="2">
        <v>0</v>
      </c>
      <c r="Q87" s="2">
        <v>4</v>
      </c>
      <c r="R87" s="2">
        <v>4</v>
      </c>
      <c r="S87" s="2">
        <v>1</v>
      </c>
      <c r="T87" s="2">
        <v>2</v>
      </c>
      <c r="U87" s="2">
        <v>4</v>
      </c>
      <c r="V87" s="2">
        <v>0</v>
      </c>
      <c r="W87" s="2">
        <f>G87+M87+R87+U87</f>
        <v>13</v>
      </c>
      <c r="X87" s="2">
        <f>D87+I87+N87+S87</f>
        <v>3</v>
      </c>
      <c r="Y87" s="2">
        <f>H87+L87+O87+V87</f>
        <v>0</v>
      </c>
      <c r="Z87" s="2">
        <f>E87+J87+P87</f>
        <v>4</v>
      </c>
      <c r="AA87" s="2">
        <f>F87+K87+Q87+T87</f>
        <v>14</v>
      </c>
      <c r="AB87" s="2">
        <f>W87/4</f>
        <v>3.25</v>
      </c>
      <c r="AC87" s="2">
        <f>X87/4</f>
        <v>0.75</v>
      </c>
      <c r="AD87" s="2">
        <f>Y87/4</f>
        <v>0</v>
      </c>
      <c r="AE87" s="2">
        <f>Z87/3</f>
        <v>1.3333333333333333</v>
      </c>
      <c r="AF87" s="2">
        <f>AA87/4</f>
        <v>3.5</v>
      </c>
    </row>
    <row r="88" spans="1:32" x14ac:dyDescent="0.25">
      <c r="A88" s="2" t="s">
        <v>96</v>
      </c>
      <c r="B88" s="3">
        <v>42971</v>
      </c>
      <c r="C88" s="2" t="s">
        <v>161</v>
      </c>
      <c r="D88" s="2">
        <v>0</v>
      </c>
      <c r="E88" s="2">
        <v>2</v>
      </c>
      <c r="F88" s="2">
        <v>3</v>
      </c>
      <c r="G88" s="2">
        <v>2</v>
      </c>
      <c r="H88" s="2">
        <v>0</v>
      </c>
      <c r="I88" s="2">
        <v>0</v>
      </c>
      <c r="J88" s="2">
        <v>3</v>
      </c>
      <c r="K88" s="2">
        <v>2</v>
      </c>
      <c r="L88" s="2">
        <v>2</v>
      </c>
      <c r="M88" s="2">
        <v>4</v>
      </c>
      <c r="N88" s="2">
        <v>0</v>
      </c>
      <c r="O88" s="2">
        <v>0</v>
      </c>
      <c r="P88" s="2">
        <v>1</v>
      </c>
      <c r="Q88" s="2">
        <v>4</v>
      </c>
      <c r="R88" s="2">
        <v>4</v>
      </c>
      <c r="S88" s="2">
        <v>0</v>
      </c>
      <c r="T88" s="2">
        <v>1</v>
      </c>
      <c r="U88" s="2">
        <v>3</v>
      </c>
      <c r="V88" s="2">
        <v>0</v>
      </c>
      <c r="W88" s="2">
        <f>G88+M88+R88+U88</f>
        <v>13</v>
      </c>
      <c r="X88" s="2">
        <f>D88+I88+N88+S88</f>
        <v>0</v>
      </c>
      <c r="Y88" s="2">
        <f>H88+L88+O88+V88</f>
        <v>2</v>
      </c>
      <c r="Z88" s="2">
        <f>E88+J88+P88</f>
        <v>6</v>
      </c>
      <c r="AA88" s="2">
        <f>F88+K88+Q88+T88</f>
        <v>10</v>
      </c>
      <c r="AB88" s="2">
        <f>W88/4</f>
        <v>3.25</v>
      </c>
      <c r="AC88" s="2">
        <f>X88/4</f>
        <v>0</v>
      </c>
      <c r="AD88" s="2">
        <f>Y88/4</f>
        <v>0.5</v>
      </c>
      <c r="AE88" s="2">
        <f>Z88/3</f>
        <v>2</v>
      </c>
      <c r="AF88" s="2">
        <f>AA88/4</f>
        <v>2.5</v>
      </c>
    </row>
    <row r="89" spans="1:32" x14ac:dyDescent="0.25">
      <c r="A89" s="2" t="s">
        <v>96</v>
      </c>
      <c r="B89" s="3">
        <v>43013</v>
      </c>
      <c r="C89" s="2" t="s">
        <v>85</v>
      </c>
      <c r="D89" s="2">
        <v>0</v>
      </c>
      <c r="E89" s="2">
        <v>0</v>
      </c>
      <c r="F89" s="2">
        <v>4</v>
      </c>
      <c r="G89" s="2">
        <v>1</v>
      </c>
      <c r="H89" s="2">
        <v>0</v>
      </c>
      <c r="I89" s="2">
        <v>0</v>
      </c>
      <c r="J89" s="2">
        <v>3</v>
      </c>
      <c r="K89" s="2">
        <v>3</v>
      </c>
      <c r="L89" s="2">
        <v>0</v>
      </c>
      <c r="M89" s="2">
        <v>4</v>
      </c>
      <c r="N89" s="2">
        <v>0</v>
      </c>
      <c r="O89" s="2">
        <v>0</v>
      </c>
      <c r="P89" s="2">
        <v>2</v>
      </c>
      <c r="Q89" s="2">
        <v>4</v>
      </c>
      <c r="R89" s="2">
        <v>0</v>
      </c>
      <c r="S89" s="2">
        <v>0</v>
      </c>
      <c r="T89" s="2">
        <v>0</v>
      </c>
      <c r="U89" s="2">
        <v>4</v>
      </c>
      <c r="V89" s="2">
        <v>0</v>
      </c>
      <c r="W89" s="2">
        <f>G89+M89+R89+U89</f>
        <v>9</v>
      </c>
      <c r="X89" s="2">
        <f>D89+I89+N89+S89</f>
        <v>0</v>
      </c>
      <c r="Y89" s="2">
        <f>H89+L89+O89+V89</f>
        <v>0</v>
      </c>
      <c r="Z89" s="2">
        <f>E89+J89+P89</f>
        <v>5</v>
      </c>
      <c r="AA89" s="2">
        <f>F89+K89+Q89+T89</f>
        <v>11</v>
      </c>
      <c r="AB89" s="2">
        <f>W89/4</f>
        <v>2.25</v>
      </c>
      <c r="AC89" s="2">
        <f>X89/4</f>
        <v>0</v>
      </c>
      <c r="AD89" s="2">
        <f>Y89/4</f>
        <v>0</v>
      </c>
      <c r="AE89" s="2">
        <f>Z89/3</f>
        <v>1.6666666666666667</v>
      </c>
      <c r="AF89" s="2">
        <f>AA89/4</f>
        <v>2.75</v>
      </c>
    </row>
    <row r="90" spans="1:32" x14ac:dyDescent="0.25">
      <c r="A90" s="2" t="s">
        <v>113</v>
      </c>
      <c r="B90" s="3">
        <v>42902</v>
      </c>
      <c r="C90" s="2" t="s">
        <v>37</v>
      </c>
      <c r="D90" s="2">
        <v>0</v>
      </c>
      <c r="E90" s="2">
        <v>0</v>
      </c>
      <c r="F90" s="2">
        <v>3</v>
      </c>
      <c r="G90" s="2">
        <v>4</v>
      </c>
      <c r="H90" s="2">
        <v>0</v>
      </c>
      <c r="I90" s="2">
        <v>0</v>
      </c>
      <c r="J90" s="2">
        <v>0</v>
      </c>
      <c r="K90" s="2">
        <v>2</v>
      </c>
      <c r="L90" s="2">
        <v>0</v>
      </c>
      <c r="M90" s="2">
        <v>3</v>
      </c>
      <c r="N90" s="2">
        <v>0</v>
      </c>
      <c r="O90" s="2">
        <v>0</v>
      </c>
      <c r="P90" s="2">
        <v>0</v>
      </c>
      <c r="Q90" s="2">
        <v>3</v>
      </c>
      <c r="R90" s="2">
        <v>4</v>
      </c>
      <c r="S90" s="2">
        <v>3</v>
      </c>
      <c r="T90" s="2">
        <v>1</v>
      </c>
      <c r="U90" s="2">
        <v>4</v>
      </c>
      <c r="V90" s="2">
        <v>0</v>
      </c>
      <c r="W90" s="2">
        <f>G90+M90+R90+U90</f>
        <v>15</v>
      </c>
      <c r="X90" s="2">
        <f>D90+I90+N90+S90</f>
        <v>3</v>
      </c>
      <c r="Y90" s="2">
        <f>H90+L90+O90+V90</f>
        <v>0</v>
      </c>
      <c r="Z90" s="2">
        <f>E90+J90+P90</f>
        <v>0</v>
      </c>
      <c r="AA90" s="2">
        <f>F90+K90+Q90+T90</f>
        <v>9</v>
      </c>
      <c r="AB90" s="2">
        <f>W90/4</f>
        <v>3.75</v>
      </c>
      <c r="AC90" s="2">
        <f>X90/4</f>
        <v>0.75</v>
      </c>
      <c r="AD90" s="2">
        <f>Y90/4</f>
        <v>0</v>
      </c>
      <c r="AE90" s="2">
        <f>Z90/3</f>
        <v>0</v>
      </c>
      <c r="AF90" s="2">
        <f>AA90/4</f>
        <v>2.25</v>
      </c>
    </row>
    <row r="91" spans="1:32" x14ac:dyDescent="0.25">
      <c r="A91" s="2" t="s">
        <v>113</v>
      </c>
      <c r="B91" s="3">
        <v>42996</v>
      </c>
      <c r="C91" s="2" t="s">
        <v>161</v>
      </c>
      <c r="D91" s="2">
        <v>0</v>
      </c>
      <c r="E91" s="2">
        <v>0</v>
      </c>
      <c r="F91" s="2">
        <v>0</v>
      </c>
      <c r="G91" s="2">
        <v>4</v>
      </c>
      <c r="H91" s="2">
        <v>0</v>
      </c>
      <c r="I91" s="2">
        <v>0</v>
      </c>
      <c r="J91" s="2">
        <v>2</v>
      </c>
      <c r="K91" s="2">
        <v>3</v>
      </c>
      <c r="L91" s="2">
        <v>0</v>
      </c>
      <c r="M91" s="2">
        <v>4</v>
      </c>
      <c r="N91" s="2">
        <v>0</v>
      </c>
      <c r="O91" s="2">
        <v>0</v>
      </c>
      <c r="P91" s="2">
        <v>0</v>
      </c>
      <c r="Q91" s="2">
        <v>4</v>
      </c>
      <c r="R91" s="2">
        <v>4</v>
      </c>
      <c r="S91" s="2">
        <v>4</v>
      </c>
      <c r="T91" s="2">
        <v>4</v>
      </c>
      <c r="U91" s="2">
        <v>4</v>
      </c>
      <c r="V91" s="2">
        <v>0</v>
      </c>
      <c r="W91" s="2">
        <f>G91+M91+R91+U91</f>
        <v>16</v>
      </c>
      <c r="X91" s="2">
        <f>D91+I91+N91+S91</f>
        <v>4</v>
      </c>
      <c r="Y91" s="2">
        <f>H91+L91+O91+V91</f>
        <v>0</v>
      </c>
      <c r="Z91" s="2">
        <f>E91+J91+P91</f>
        <v>2</v>
      </c>
      <c r="AA91" s="2">
        <f>F91+K91+Q91+T91</f>
        <v>11</v>
      </c>
      <c r="AB91" s="2">
        <f>W91/4</f>
        <v>4</v>
      </c>
      <c r="AC91" s="2">
        <f>X91/4</f>
        <v>1</v>
      </c>
      <c r="AD91" s="2">
        <f>Y91/4</f>
        <v>0</v>
      </c>
      <c r="AE91" s="2">
        <f>Z91/3</f>
        <v>0.66666666666666663</v>
      </c>
      <c r="AF91" s="2">
        <f>AA91/4</f>
        <v>2.75</v>
      </c>
    </row>
    <row r="92" spans="1:32" x14ac:dyDescent="0.25">
      <c r="A92" s="2" t="s">
        <v>113</v>
      </c>
      <c r="B92" s="3">
        <v>43034</v>
      </c>
      <c r="C92" s="2" t="s">
        <v>85</v>
      </c>
      <c r="D92" s="2">
        <v>0</v>
      </c>
      <c r="E92" s="2">
        <v>0</v>
      </c>
      <c r="F92" s="2">
        <v>0</v>
      </c>
      <c r="G92" s="2">
        <v>4</v>
      </c>
      <c r="H92" s="2">
        <v>0</v>
      </c>
      <c r="I92" s="2">
        <v>0</v>
      </c>
      <c r="J92" s="2">
        <v>0</v>
      </c>
      <c r="K92" s="2">
        <v>4</v>
      </c>
      <c r="L92" s="2">
        <v>0</v>
      </c>
      <c r="M92" s="2">
        <v>4</v>
      </c>
      <c r="N92" s="2">
        <v>0</v>
      </c>
      <c r="O92" s="2">
        <v>0</v>
      </c>
      <c r="P92" s="2">
        <v>0</v>
      </c>
      <c r="Q92" s="2">
        <v>4</v>
      </c>
      <c r="R92" s="2">
        <v>4</v>
      </c>
      <c r="S92" s="2">
        <v>0</v>
      </c>
      <c r="T92" s="2">
        <v>3</v>
      </c>
      <c r="U92" s="2">
        <v>0</v>
      </c>
      <c r="V92" s="2">
        <v>0</v>
      </c>
      <c r="W92" s="2">
        <f>G92+M92+R92+U92</f>
        <v>12</v>
      </c>
      <c r="X92" s="2">
        <f>D92+I92+N92+S92</f>
        <v>0</v>
      </c>
      <c r="Y92" s="2">
        <f>H92+L92+O92+V92</f>
        <v>0</v>
      </c>
      <c r="Z92" s="2">
        <f>E92+J92+P92</f>
        <v>0</v>
      </c>
      <c r="AA92" s="2">
        <f>F92+K92+Q92+T92</f>
        <v>11</v>
      </c>
      <c r="AB92" s="2">
        <f>W92/4</f>
        <v>3</v>
      </c>
      <c r="AC92" s="2">
        <f>X92/4</f>
        <v>0</v>
      </c>
      <c r="AD92" s="2">
        <f>Y92/4</f>
        <v>0</v>
      </c>
      <c r="AE92" s="2">
        <f>Z92/3</f>
        <v>0</v>
      </c>
      <c r="AF92" s="2">
        <f>AA92/4</f>
        <v>2.75</v>
      </c>
    </row>
    <row r="93" spans="1:32" x14ac:dyDescent="0.25">
      <c r="A93" s="2" t="s">
        <v>98</v>
      </c>
      <c r="B93" s="3">
        <v>42907</v>
      </c>
      <c r="C93" s="2" t="s">
        <v>37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1</v>
      </c>
      <c r="L93" s="2">
        <v>2</v>
      </c>
      <c r="M93" s="2">
        <v>1</v>
      </c>
      <c r="N93" s="2">
        <v>0</v>
      </c>
      <c r="O93" s="2">
        <v>1</v>
      </c>
      <c r="P93" s="2">
        <v>0</v>
      </c>
      <c r="Q93" s="2">
        <v>0</v>
      </c>
      <c r="R93" s="2">
        <v>1</v>
      </c>
      <c r="S93" s="2">
        <v>0</v>
      </c>
      <c r="T93" s="2">
        <v>0</v>
      </c>
      <c r="U93" s="2">
        <v>1</v>
      </c>
      <c r="V93" s="2">
        <v>0</v>
      </c>
      <c r="W93" s="2">
        <f>G93+M93+R93+U93</f>
        <v>3</v>
      </c>
      <c r="X93" s="2">
        <f>D93+I93+N93+S93</f>
        <v>0</v>
      </c>
      <c r="Y93" s="2">
        <f>H93+L93+O93+V93</f>
        <v>3</v>
      </c>
      <c r="Z93" s="2">
        <f>E93+J93+P93</f>
        <v>0</v>
      </c>
      <c r="AA93" s="2">
        <f>F93+K93+Q93+T93</f>
        <v>1</v>
      </c>
      <c r="AB93" s="2">
        <f>W93/4</f>
        <v>0.75</v>
      </c>
      <c r="AC93" s="2">
        <f>X93/4</f>
        <v>0</v>
      </c>
      <c r="AD93" s="2">
        <f>Y93/4</f>
        <v>0.75</v>
      </c>
      <c r="AE93" s="2">
        <f>Z93/3</f>
        <v>0</v>
      </c>
      <c r="AF93" s="2">
        <f>AA93/4</f>
        <v>0.25</v>
      </c>
    </row>
    <row r="94" spans="1:32" x14ac:dyDescent="0.25">
      <c r="A94" s="2" t="s">
        <v>98</v>
      </c>
      <c r="B94" s="3">
        <v>42972</v>
      </c>
      <c r="C94" s="2" t="s">
        <v>161</v>
      </c>
      <c r="D94" s="2">
        <v>4</v>
      </c>
      <c r="E94" s="2">
        <v>1</v>
      </c>
      <c r="F94" s="2">
        <v>2</v>
      </c>
      <c r="G94" s="2">
        <v>1</v>
      </c>
      <c r="H94" s="2">
        <v>0</v>
      </c>
      <c r="I94" s="2">
        <v>2</v>
      </c>
      <c r="J94" s="2">
        <v>2</v>
      </c>
      <c r="K94" s="2">
        <v>1</v>
      </c>
      <c r="L94" s="2">
        <v>1</v>
      </c>
      <c r="M94" s="2">
        <v>2</v>
      </c>
      <c r="N94" s="2">
        <v>1</v>
      </c>
      <c r="O94" s="2">
        <v>0</v>
      </c>
      <c r="P94" s="2">
        <v>1</v>
      </c>
      <c r="Q94" s="2">
        <v>3</v>
      </c>
      <c r="R94" s="2">
        <v>2</v>
      </c>
      <c r="S94" s="2">
        <v>0</v>
      </c>
      <c r="T94" s="2">
        <v>0</v>
      </c>
      <c r="U94" s="2">
        <v>3</v>
      </c>
      <c r="V94" s="2">
        <v>0</v>
      </c>
      <c r="W94" s="2">
        <f>G94+M94+R94+U94</f>
        <v>8</v>
      </c>
      <c r="X94" s="2">
        <f>D94+I94+N94+S94</f>
        <v>7</v>
      </c>
      <c r="Y94" s="2">
        <f>H94+L94+O94+V94</f>
        <v>1</v>
      </c>
      <c r="Z94" s="2">
        <f>E94+J94+P94</f>
        <v>4</v>
      </c>
      <c r="AA94" s="2">
        <f>F94+K94+Q94+T94</f>
        <v>6</v>
      </c>
      <c r="AB94" s="2">
        <f>W94/4</f>
        <v>2</v>
      </c>
      <c r="AC94" s="2">
        <f>X94/4</f>
        <v>1.75</v>
      </c>
      <c r="AD94" s="2">
        <f>Y94/4</f>
        <v>0.25</v>
      </c>
      <c r="AE94" s="2">
        <f>Z94/3</f>
        <v>1.3333333333333333</v>
      </c>
      <c r="AF94" s="2">
        <f>AA94/4</f>
        <v>1.5</v>
      </c>
    </row>
    <row r="95" spans="1:32" x14ac:dyDescent="0.25">
      <c r="A95" s="2" t="s">
        <v>98</v>
      </c>
      <c r="B95" s="3">
        <v>43013</v>
      </c>
      <c r="C95" s="2" t="s">
        <v>85</v>
      </c>
      <c r="D95" s="2">
        <v>1</v>
      </c>
      <c r="E95" s="2">
        <v>0</v>
      </c>
      <c r="F95" s="2">
        <v>3</v>
      </c>
      <c r="G95" s="2">
        <v>4</v>
      </c>
      <c r="H95" s="2">
        <v>1</v>
      </c>
      <c r="I95" s="2">
        <v>0</v>
      </c>
      <c r="J95" s="2">
        <v>0</v>
      </c>
      <c r="K95" s="2">
        <v>0</v>
      </c>
      <c r="L95" s="2">
        <v>0</v>
      </c>
      <c r="M95" s="2">
        <v>4</v>
      </c>
      <c r="N95" s="2">
        <v>0</v>
      </c>
      <c r="O95" s="2">
        <v>1</v>
      </c>
      <c r="P95" s="2">
        <v>0</v>
      </c>
      <c r="Q95" s="2">
        <v>0</v>
      </c>
      <c r="R95" s="2">
        <v>4</v>
      </c>
      <c r="S95" s="2">
        <v>0</v>
      </c>
      <c r="T95" s="2">
        <v>0</v>
      </c>
      <c r="U95" s="2">
        <v>4</v>
      </c>
      <c r="V95" s="2">
        <v>0</v>
      </c>
      <c r="W95" s="2">
        <f>G95+M95+R95+U95</f>
        <v>16</v>
      </c>
      <c r="X95" s="2">
        <f>D95+I95+N95+S95</f>
        <v>1</v>
      </c>
      <c r="Y95" s="2">
        <f>H95+L95+O95+V95</f>
        <v>2</v>
      </c>
      <c r="Z95" s="2">
        <f>E95+J95+P95</f>
        <v>0</v>
      </c>
      <c r="AA95" s="2">
        <f>F95+K95+Q95+T95</f>
        <v>3</v>
      </c>
      <c r="AB95" s="2">
        <f>W95/4</f>
        <v>4</v>
      </c>
      <c r="AC95" s="2">
        <f>X95/4</f>
        <v>0.25</v>
      </c>
      <c r="AD95" s="2">
        <f>Y95/4</f>
        <v>0.5</v>
      </c>
      <c r="AE95" s="2">
        <f>Z95/3</f>
        <v>0</v>
      </c>
      <c r="AF95" s="2">
        <f>AA95/4</f>
        <v>0.75</v>
      </c>
    </row>
    <row r="96" spans="1:32" x14ac:dyDescent="0.25">
      <c r="A96" s="2" t="s">
        <v>102</v>
      </c>
      <c r="B96" s="3">
        <v>42895</v>
      </c>
      <c r="C96" s="2" t="s">
        <v>37</v>
      </c>
      <c r="D96" s="2">
        <v>0</v>
      </c>
      <c r="E96" s="2">
        <v>0</v>
      </c>
      <c r="F96" s="2">
        <v>4</v>
      </c>
      <c r="G96" s="2">
        <v>4</v>
      </c>
      <c r="H96" s="2">
        <v>0</v>
      </c>
      <c r="I96" s="2">
        <v>0</v>
      </c>
      <c r="J96" s="2">
        <v>0</v>
      </c>
      <c r="K96" s="2">
        <v>1</v>
      </c>
      <c r="L96" s="2">
        <v>0</v>
      </c>
      <c r="M96" s="2">
        <v>3</v>
      </c>
      <c r="N96" s="2">
        <v>0</v>
      </c>
      <c r="O96" s="2">
        <v>0</v>
      </c>
      <c r="P96" s="2">
        <v>0</v>
      </c>
      <c r="Q96" s="2">
        <v>1</v>
      </c>
      <c r="R96" s="2">
        <v>2</v>
      </c>
      <c r="S96" s="2">
        <v>0</v>
      </c>
      <c r="T96" s="2">
        <v>0</v>
      </c>
      <c r="U96" s="2">
        <v>2</v>
      </c>
      <c r="V96" s="2">
        <v>0</v>
      </c>
      <c r="W96" s="2">
        <f>G96+M96+R96+U96</f>
        <v>11</v>
      </c>
      <c r="X96" s="2">
        <f>D96+I96+N96+S96</f>
        <v>0</v>
      </c>
      <c r="Y96" s="2">
        <f>H96+L96+O96+V96</f>
        <v>0</v>
      </c>
      <c r="Z96" s="2">
        <f>E96+J96+P96</f>
        <v>0</v>
      </c>
      <c r="AA96" s="2">
        <f>F96+K96+Q96+T96</f>
        <v>6</v>
      </c>
      <c r="AB96" s="2">
        <f>W96/4</f>
        <v>2.75</v>
      </c>
      <c r="AC96" s="2">
        <f>X96/4</f>
        <v>0</v>
      </c>
      <c r="AD96" s="2">
        <f>Y96/4</f>
        <v>0</v>
      </c>
      <c r="AE96" s="2">
        <f>Z96/3</f>
        <v>0</v>
      </c>
      <c r="AF96" s="2">
        <f>AA96/4</f>
        <v>1.5</v>
      </c>
    </row>
    <row r="97" spans="1:32" x14ac:dyDescent="0.25">
      <c r="A97" s="2" t="s">
        <v>102</v>
      </c>
      <c r="B97" s="3">
        <v>42969</v>
      </c>
      <c r="C97" s="2" t="s">
        <v>161</v>
      </c>
      <c r="D97" s="2">
        <v>0</v>
      </c>
      <c r="E97" s="2">
        <v>0</v>
      </c>
      <c r="F97" s="2">
        <v>2</v>
      </c>
      <c r="G97" s="2">
        <v>4</v>
      </c>
      <c r="H97" s="2">
        <v>0</v>
      </c>
      <c r="I97" s="2">
        <v>1</v>
      </c>
      <c r="J97" s="2">
        <v>0</v>
      </c>
      <c r="K97" s="2">
        <v>0</v>
      </c>
      <c r="L97" s="2">
        <v>0</v>
      </c>
      <c r="M97" s="2">
        <v>4</v>
      </c>
      <c r="N97" s="2">
        <v>0</v>
      </c>
      <c r="O97" s="2">
        <v>0</v>
      </c>
      <c r="P97" s="2">
        <v>0</v>
      </c>
      <c r="Q97" s="2">
        <v>1</v>
      </c>
      <c r="R97" s="2">
        <v>4</v>
      </c>
      <c r="S97" s="2">
        <v>0</v>
      </c>
      <c r="T97" s="2">
        <v>0</v>
      </c>
      <c r="U97" s="2">
        <v>3</v>
      </c>
      <c r="V97" s="2">
        <v>0</v>
      </c>
      <c r="W97" s="2">
        <f>G97+M97+R97+U97</f>
        <v>15</v>
      </c>
      <c r="X97" s="2">
        <f>D97+I97+N97+S97</f>
        <v>1</v>
      </c>
      <c r="Y97" s="2">
        <f>H97+L97+O97+V97</f>
        <v>0</v>
      </c>
      <c r="Z97" s="2">
        <f>E97+J97+P97</f>
        <v>0</v>
      </c>
      <c r="AA97" s="2">
        <f>F97+K97+Q97+T97</f>
        <v>3</v>
      </c>
      <c r="AB97" s="2">
        <f>W97/4</f>
        <v>3.75</v>
      </c>
      <c r="AC97" s="2">
        <f>X97/4</f>
        <v>0.25</v>
      </c>
      <c r="AD97" s="2">
        <f>Y97/4</f>
        <v>0</v>
      </c>
      <c r="AE97" s="2">
        <f>Z97/3</f>
        <v>0</v>
      </c>
      <c r="AF97" s="2">
        <f>AA97/4</f>
        <v>0.75</v>
      </c>
    </row>
    <row r="98" spans="1:32" x14ac:dyDescent="0.25">
      <c r="A98" s="2" t="s">
        <v>102</v>
      </c>
      <c r="B98" s="3">
        <v>43007</v>
      </c>
      <c r="C98" s="2" t="s">
        <v>85</v>
      </c>
      <c r="D98" s="2">
        <v>0</v>
      </c>
      <c r="E98" s="2">
        <v>0</v>
      </c>
      <c r="F98" s="2">
        <v>2</v>
      </c>
      <c r="G98" s="2">
        <v>4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3</v>
      </c>
      <c r="N98" s="2">
        <v>0</v>
      </c>
      <c r="O98" s="2">
        <v>0</v>
      </c>
      <c r="P98" s="2">
        <v>0</v>
      </c>
      <c r="Q98" s="2">
        <v>1</v>
      </c>
      <c r="R98" s="2">
        <v>3</v>
      </c>
      <c r="S98" s="2">
        <v>0</v>
      </c>
      <c r="T98" s="2">
        <v>0</v>
      </c>
      <c r="U98" s="2">
        <v>3</v>
      </c>
      <c r="V98" s="2">
        <v>0</v>
      </c>
      <c r="W98" s="2">
        <f>G98+M98+R98+U98</f>
        <v>13</v>
      </c>
      <c r="X98" s="2">
        <f>D98+I98+N98+S98</f>
        <v>0</v>
      </c>
      <c r="Y98" s="2">
        <f>H98+L98+O98+V98</f>
        <v>0</v>
      </c>
      <c r="Z98" s="2">
        <f>E98+J98+P98</f>
        <v>0</v>
      </c>
      <c r="AA98" s="2">
        <f>F98+K98+Q98+T98</f>
        <v>3</v>
      </c>
      <c r="AB98" s="2">
        <f>W98/4</f>
        <v>3.25</v>
      </c>
      <c r="AC98" s="2">
        <f>X98/4</f>
        <v>0</v>
      </c>
      <c r="AD98" s="2">
        <f>Y98/4</f>
        <v>0</v>
      </c>
      <c r="AE98" s="2">
        <f>Z98/3</f>
        <v>0</v>
      </c>
      <c r="AF98" s="2">
        <f>AA98/4</f>
        <v>0.75</v>
      </c>
    </row>
    <row r="99" spans="1:32" x14ac:dyDescent="0.25">
      <c r="A99" s="2" t="s">
        <v>97</v>
      </c>
      <c r="B99" s="3">
        <v>42901</v>
      </c>
      <c r="C99" s="2" t="s">
        <v>37</v>
      </c>
      <c r="D99" s="2">
        <v>0</v>
      </c>
      <c r="E99" s="2">
        <v>0</v>
      </c>
      <c r="F99" s="2">
        <v>0</v>
      </c>
      <c r="G99" s="2">
        <v>1</v>
      </c>
      <c r="H99" s="2">
        <v>4</v>
      </c>
      <c r="I99" s="2">
        <v>0</v>
      </c>
      <c r="J99" s="2">
        <v>0</v>
      </c>
      <c r="K99" s="2">
        <v>0</v>
      </c>
      <c r="L99" s="2">
        <v>3</v>
      </c>
      <c r="M99" s="2">
        <v>1</v>
      </c>
      <c r="N99" s="2">
        <v>2</v>
      </c>
      <c r="O99" s="2">
        <v>3</v>
      </c>
      <c r="P99" s="2">
        <v>0</v>
      </c>
      <c r="Q99" s="2">
        <v>0</v>
      </c>
      <c r="R99" s="2">
        <v>1</v>
      </c>
      <c r="S99" s="2">
        <v>1</v>
      </c>
      <c r="T99" s="2">
        <v>0</v>
      </c>
      <c r="U99" s="2">
        <v>1</v>
      </c>
      <c r="V99" s="2">
        <v>3</v>
      </c>
      <c r="W99" s="2">
        <f>G99+M99+R99+U99</f>
        <v>4</v>
      </c>
      <c r="X99" s="2">
        <f>D99+I99+N99+S99</f>
        <v>3</v>
      </c>
      <c r="Y99" s="2">
        <f>H99+L99+O99+V99</f>
        <v>13</v>
      </c>
      <c r="Z99" s="2">
        <f>E99+J99+P99</f>
        <v>0</v>
      </c>
      <c r="AA99" s="2">
        <f>F99+K99+Q99+T99</f>
        <v>0</v>
      </c>
      <c r="AB99" s="2">
        <f>W99/4</f>
        <v>1</v>
      </c>
      <c r="AC99" s="2">
        <f>X99/4</f>
        <v>0.75</v>
      </c>
      <c r="AD99" s="2">
        <f>Y99/4</f>
        <v>3.25</v>
      </c>
      <c r="AE99" s="2">
        <f>Z99/3</f>
        <v>0</v>
      </c>
      <c r="AF99" s="2">
        <f>AA99/4</f>
        <v>0</v>
      </c>
    </row>
    <row r="100" spans="1:32" x14ac:dyDescent="0.25">
      <c r="A100" s="2" t="s">
        <v>97</v>
      </c>
      <c r="B100" s="3">
        <v>42976</v>
      </c>
      <c r="C100" s="2" t="s">
        <v>161</v>
      </c>
      <c r="D100" s="2">
        <v>2</v>
      </c>
      <c r="E100" s="2">
        <v>0</v>
      </c>
      <c r="F100" s="2">
        <v>0</v>
      </c>
      <c r="G100" s="2">
        <v>2</v>
      </c>
      <c r="H100" s="2">
        <v>4</v>
      </c>
      <c r="I100" s="2">
        <v>0</v>
      </c>
      <c r="J100" s="2">
        <v>0</v>
      </c>
      <c r="K100" s="2">
        <v>0</v>
      </c>
      <c r="L100" s="2">
        <v>4</v>
      </c>
      <c r="M100" s="2">
        <v>0</v>
      </c>
      <c r="N100" s="2">
        <v>0</v>
      </c>
      <c r="O100" s="2">
        <v>4</v>
      </c>
      <c r="P100" s="2">
        <v>0</v>
      </c>
      <c r="Q100" s="2">
        <v>0</v>
      </c>
      <c r="R100" s="2">
        <v>2</v>
      </c>
      <c r="S100" s="2">
        <v>0</v>
      </c>
      <c r="T100" s="2">
        <v>0</v>
      </c>
      <c r="U100" s="2">
        <v>0</v>
      </c>
      <c r="V100" s="2">
        <v>3</v>
      </c>
      <c r="W100" s="2">
        <f>G100+M100+R100+U100</f>
        <v>4</v>
      </c>
      <c r="X100" s="2">
        <f>D100+I100+N100+S100</f>
        <v>2</v>
      </c>
      <c r="Y100" s="2">
        <f>H100+L100+O100+V100</f>
        <v>15</v>
      </c>
      <c r="Z100" s="2">
        <f>E100+J100+P100</f>
        <v>0</v>
      </c>
      <c r="AA100" s="2">
        <f>F100+K100+Q100+T100</f>
        <v>0</v>
      </c>
      <c r="AB100" s="2">
        <f>W100/4</f>
        <v>1</v>
      </c>
      <c r="AC100" s="2">
        <f>X100/4</f>
        <v>0.5</v>
      </c>
      <c r="AD100" s="2">
        <f>Y100/4</f>
        <v>3.75</v>
      </c>
      <c r="AE100" s="2">
        <f>Z100/3</f>
        <v>0</v>
      </c>
      <c r="AF100" s="2">
        <f>AA100/4</f>
        <v>0</v>
      </c>
    </row>
    <row r="101" spans="1:32" x14ac:dyDescent="0.25">
      <c r="A101" s="2" t="s">
        <v>97</v>
      </c>
      <c r="B101" s="3">
        <v>43013</v>
      </c>
      <c r="C101" s="2" t="s">
        <v>85</v>
      </c>
      <c r="D101" s="2">
        <v>0</v>
      </c>
      <c r="E101" s="2">
        <v>0</v>
      </c>
      <c r="F101" s="2">
        <v>0</v>
      </c>
      <c r="G101" s="2">
        <v>0</v>
      </c>
      <c r="H101" s="2">
        <v>4</v>
      </c>
      <c r="I101" s="2">
        <v>0</v>
      </c>
      <c r="J101" s="2">
        <v>0</v>
      </c>
      <c r="K101" s="2">
        <v>0</v>
      </c>
      <c r="L101" s="2">
        <v>4</v>
      </c>
      <c r="M101" s="2">
        <v>0</v>
      </c>
      <c r="N101" s="2">
        <v>0</v>
      </c>
      <c r="O101" s="2">
        <v>2</v>
      </c>
      <c r="P101" s="2">
        <v>0</v>
      </c>
      <c r="Q101" s="2">
        <v>0</v>
      </c>
      <c r="R101" s="2">
        <v>2</v>
      </c>
      <c r="S101" s="2">
        <v>0</v>
      </c>
      <c r="T101" s="2">
        <v>0</v>
      </c>
      <c r="U101" s="2">
        <v>2</v>
      </c>
      <c r="V101" s="2">
        <v>4</v>
      </c>
      <c r="W101" s="2">
        <f>G101+M101+R101+U101</f>
        <v>4</v>
      </c>
      <c r="X101" s="2">
        <f>D101+I101+N101+S101</f>
        <v>0</v>
      </c>
      <c r="Y101" s="2">
        <f>H101+L101+O101+V101</f>
        <v>14</v>
      </c>
      <c r="Z101" s="2">
        <f>E101+J101+P101</f>
        <v>0</v>
      </c>
      <c r="AA101" s="2">
        <f>F101+K101+Q101+T101</f>
        <v>0</v>
      </c>
      <c r="AB101" s="2">
        <f>W101/4</f>
        <v>1</v>
      </c>
      <c r="AC101" s="2">
        <f>X101/4</f>
        <v>0</v>
      </c>
      <c r="AD101" s="2">
        <f>Y101/4</f>
        <v>3.5</v>
      </c>
      <c r="AE101" s="2">
        <f>Z101/3</f>
        <v>0</v>
      </c>
      <c r="AF101" s="2">
        <f>AA101/4</f>
        <v>0</v>
      </c>
    </row>
    <row r="102" spans="1:32" x14ac:dyDescent="0.25">
      <c r="A102" s="2" t="s">
        <v>103</v>
      </c>
      <c r="B102" s="3">
        <v>42934</v>
      </c>
      <c r="C102" s="2" t="s">
        <v>37</v>
      </c>
      <c r="D102" s="2">
        <v>0</v>
      </c>
      <c r="E102" s="2">
        <v>0</v>
      </c>
      <c r="F102" s="2">
        <v>3</v>
      </c>
      <c r="G102" s="2">
        <v>3</v>
      </c>
      <c r="H102" s="2">
        <v>0</v>
      </c>
      <c r="I102" s="2">
        <v>0</v>
      </c>
      <c r="J102" s="2">
        <v>2</v>
      </c>
      <c r="K102" s="2">
        <v>3</v>
      </c>
      <c r="L102" s="2">
        <v>0</v>
      </c>
      <c r="M102" s="2">
        <v>0</v>
      </c>
      <c r="N102" s="2">
        <v>0</v>
      </c>
      <c r="O102" s="2">
        <v>0</v>
      </c>
      <c r="P102" s="2">
        <v>2</v>
      </c>
      <c r="Q102" s="2">
        <v>4</v>
      </c>
      <c r="R102" s="2">
        <v>3</v>
      </c>
      <c r="S102" s="2">
        <v>0</v>
      </c>
      <c r="T102" s="2">
        <v>2</v>
      </c>
      <c r="U102" s="2">
        <v>0</v>
      </c>
      <c r="V102" s="2">
        <v>0</v>
      </c>
      <c r="W102" s="2">
        <f>G102+M102+R102+U102</f>
        <v>6</v>
      </c>
      <c r="X102" s="2">
        <f>D102+I102+N102+S102</f>
        <v>0</v>
      </c>
      <c r="Y102" s="2">
        <f>H102+L102+O102+V102</f>
        <v>0</v>
      </c>
      <c r="Z102" s="2">
        <f>E102+J102+P102</f>
        <v>4</v>
      </c>
      <c r="AA102" s="2">
        <f>F102+K102+Q102+T102</f>
        <v>12</v>
      </c>
      <c r="AB102" s="2">
        <f>W102/4</f>
        <v>1.5</v>
      </c>
      <c r="AC102" s="2">
        <f>X102/4</f>
        <v>0</v>
      </c>
      <c r="AD102" s="2">
        <f>Y102/4</f>
        <v>0</v>
      </c>
      <c r="AE102" s="2">
        <f>Z102/3</f>
        <v>1.3333333333333333</v>
      </c>
      <c r="AF102" s="2">
        <f>AA102/4</f>
        <v>3</v>
      </c>
    </row>
    <row r="103" spans="1:32" x14ac:dyDescent="0.25">
      <c r="A103" s="2" t="s">
        <v>103</v>
      </c>
      <c r="B103" s="3">
        <v>43012</v>
      </c>
      <c r="C103" s="2" t="s">
        <v>161</v>
      </c>
      <c r="D103" s="2">
        <v>0</v>
      </c>
      <c r="E103" s="2">
        <v>0</v>
      </c>
      <c r="F103" s="2">
        <v>1</v>
      </c>
      <c r="G103" s="2">
        <v>3</v>
      </c>
      <c r="H103" s="2">
        <v>2</v>
      </c>
      <c r="I103" s="2">
        <v>2</v>
      </c>
      <c r="J103" s="2">
        <v>1</v>
      </c>
      <c r="K103" s="2">
        <v>1</v>
      </c>
      <c r="L103" s="2">
        <v>2</v>
      </c>
      <c r="M103" s="2">
        <v>3</v>
      </c>
      <c r="O103" s="2">
        <v>2</v>
      </c>
      <c r="P103" s="2">
        <v>2</v>
      </c>
      <c r="Q103" s="2">
        <v>3</v>
      </c>
      <c r="R103" s="2">
        <v>2</v>
      </c>
      <c r="S103" s="2">
        <v>2</v>
      </c>
      <c r="T103" s="2">
        <v>1</v>
      </c>
      <c r="U103" s="2">
        <v>3</v>
      </c>
      <c r="V103" s="2">
        <v>1</v>
      </c>
      <c r="W103" s="2">
        <f>G103+M103+R103+U103</f>
        <v>11</v>
      </c>
      <c r="X103" s="2">
        <f>D103+I103+N103+S103</f>
        <v>4</v>
      </c>
      <c r="Y103" s="2">
        <f>H103+L103+O103+V103</f>
        <v>7</v>
      </c>
      <c r="Z103" s="2">
        <f>E103+J103+P103</f>
        <v>3</v>
      </c>
      <c r="AA103" s="2">
        <f>F103+K103+Q103+T103</f>
        <v>6</v>
      </c>
      <c r="AB103" s="2">
        <f>W103/4</f>
        <v>2.75</v>
      </c>
      <c r="AC103" s="2">
        <f>X103/4</f>
        <v>1</v>
      </c>
      <c r="AD103" s="2">
        <f>Y103/4</f>
        <v>1.75</v>
      </c>
      <c r="AE103" s="2">
        <f>Z103/3</f>
        <v>1</v>
      </c>
      <c r="AF103" s="2">
        <f>AA103/4</f>
        <v>1.5</v>
      </c>
    </row>
    <row r="104" spans="1:32" x14ac:dyDescent="0.25">
      <c r="A104" s="2" t="s">
        <v>103</v>
      </c>
      <c r="B104" s="3">
        <v>43049</v>
      </c>
      <c r="C104" s="2" t="s">
        <v>85</v>
      </c>
      <c r="D104" s="2">
        <v>0</v>
      </c>
      <c r="E104" s="2">
        <v>1</v>
      </c>
      <c r="F104" s="2">
        <v>2</v>
      </c>
      <c r="G104" s="2">
        <v>4</v>
      </c>
      <c r="H104" s="2">
        <v>2</v>
      </c>
      <c r="I104" s="2">
        <v>1</v>
      </c>
      <c r="J104" s="2">
        <v>1</v>
      </c>
      <c r="K104" s="2">
        <v>1</v>
      </c>
      <c r="L104" s="2">
        <v>0</v>
      </c>
      <c r="M104" s="2">
        <v>4</v>
      </c>
      <c r="N104" s="2">
        <v>0</v>
      </c>
      <c r="O104" s="2">
        <v>1</v>
      </c>
      <c r="P104" s="2">
        <v>1</v>
      </c>
      <c r="Q104" s="2">
        <v>4</v>
      </c>
      <c r="R104" s="2">
        <v>4</v>
      </c>
      <c r="S104" s="2">
        <v>1</v>
      </c>
      <c r="T104" s="2">
        <v>2</v>
      </c>
      <c r="U104" s="2">
        <v>4</v>
      </c>
      <c r="V104" s="2">
        <v>0</v>
      </c>
      <c r="W104" s="2">
        <f>G104+M104+R104+U104</f>
        <v>16</v>
      </c>
      <c r="X104" s="2">
        <f>D104+I104+N104+S104</f>
        <v>2</v>
      </c>
      <c r="Y104" s="2">
        <f>H104+L104+O104+V104</f>
        <v>3</v>
      </c>
      <c r="Z104" s="2">
        <f>E104+J104+P104</f>
        <v>3</v>
      </c>
      <c r="AA104" s="2">
        <f>F104+K104+Q104+T104</f>
        <v>9</v>
      </c>
      <c r="AB104" s="2">
        <f>W104/4</f>
        <v>4</v>
      </c>
      <c r="AC104" s="2">
        <f>X104/4</f>
        <v>0.5</v>
      </c>
      <c r="AD104" s="2">
        <f>Y104/4</f>
        <v>0.75</v>
      </c>
      <c r="AE104" s="2">
        <f>Z104/3</f>
        <v>1</v>
      </c>
      <c r="AF104" s="2">
        <f>AA104/4</f>
        <v>2.25</v>
      </c>
    </row>
    <row r="105" spans="1:32" x14ac:dyDescent="0.25">
      <c r="A105" s="2" t="s">
        <v>104</v>
      </c>
      <c r="B105" s="3">
        <v>42943</v>
      </c>
      <c r="C105" s="2" t="s">
        <v>37</v>
      </c>
      <c r="D105" s="2">
        <v>0</v>
      </c>
      <c r="E105" s="2">
        <v>1</v>
      </c>
      <c r="F105" s="2">
        <v>4</v>
      </c>
      <c r="G105" s="2">
        <v>4</v>
      </c>
      <c r="H105" s="2">
        <v>0</v>
      </c>
      <c r="I105" s="2">
        <v>0</v>
      </c>
      <c r="J105" s="2">
        <v>1</v>
      </c>
      <c r="K105" s="2">
        <v>2</v>
      </c>
      <c r="L105" s="2">
        <v>0</v>
      </c>
      <c r="M105" s="2">
        <v>4</v>
      </c>
      <c r="N105" s="2">
        <v>0</v>
      </c>
      <c r="O105" s="2">
        <v>0</v>
      </c>
      <c r="P105" s="2">
        <v>0</v>
      </c>
      <c r="Q105" s="2">
        <v>1.5</v>
      </c>
      <c r="R105" s="2">
        <v>4</v>
      </c>
      <c r="S105" s="2">
        <v>0</v>
      </c>
      <c r="T105" s="2">
        <v>3</v>
      </c>
      <c r="U105" s="2">
        <v>4</v>
      </c>
      <c r="V105" s="2">
        <v>0</v>
      </c>
      <c r="W105" s="2">
        <f>G105+M105+R105+U105</f>
        <v>16</v>
      </c>
      <c r="X105" s="2">
        <f>D105+I105+N105+S105</f>
        <v>0</v>
      </c>
      <c r="Y105" s="2">
        <f>H105+L105+O105+V105</f>
        <v>0</v>
      </c>
      <c r="Z105" s="2">
        <f>E105+J105+P105</f>
        <v>2</v>
      </c>
      <c r="AA105" s="2">
        <f>F105+K105+Q105+T105</f>
        <v>10.5</v>
      </c>
      <c r="AB105" s="2">
        <f>W105/4</f>
        <v>4</v>
      </c>
      <c r="AC105" s="2">
        <f>X105/4</f>
        <v>0</v>
      </c>
      <c r="AD105" s="2">
        <f>Y105/4</f>
        <v>0</v>
      </c>
      <c r="AE105" s="2">
        <f>Z105/3</f>
        <v>0.66666666666666663</v>
      </c>
      <c r="AF105" s="2">
        <f>AA105/4</f>
        <v>2.625</v>
      </c>
    </row>
    <row r="106" spans="1:32" x14ac:dyDescent="0.25">
      <c r="A106" s="2" t="s">
        <v>104</v>
      </c>
      <c r="B106" s="3">
        <v>43026</v>
      </c>
      <c r="C106" s="2" t="s">
        <v>161</v>
      </c>
      <c r="D106" s="2">
        <v>0</v>
      </c>
      <c r="E106" s="2">
        <v>0</v>
      </c>
      <c r="F106" s="2">
        <v>4</v>
      </c>
      <c r="G106" s="2">
        <v>4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4</v>
      </c>
      <c r="N106" s="2">
        <v>0</v>
      </c>
      <c r="O106" s="2">
        <v>0</v>
      </c>
      <c r="P106" s="2">
        <v>0</v>
      </c>
      <c r="Q106" s="2">
        <v>1</v>
      </c>
      <c r="R106" s="2">
        <v>4</v>
      </c>
      <c r="S106" s="2">
        <v>0</v>
      </c>
      <c r="T106" s="2">
        <v>4</v>
      </c>
      <c r="U106" s="2">
        <v>4</v>
      </c>
      <c r="V106" s="2">
        <v>0</v>
      </c>
      <c r="W106" s="2">
        <f>G106+M106+R106+U106</f>
        <v>16</v>
      </c>
      <c r="X106" s="2">
        <f>D106+I106+N106+S106</f>
        <v>0</v>
      </c>
      <c r="Y106" s="2">
        <f>H106+L106+O106+V106</f>
        <v>0</v>
      </c>
      <c r="Z106" s="2">
        <f>E106+J106+P106</f>
        <v>0</v>
      </c>
      <c r="AA106" s="2">
        <f>F106+K106+Q106+T106</f>
        <v>9</v>
      </c>
      <c r="AB106" s="2">
        <f>W106/4</f>
        <v>4</v>
      </c>
      <c r="AC106" s="2">
        <f>X106/4</f>
        <v>0</v>
      </c>
      <c r="AD106" s="2">
        <f>Y106/4</f>
        <v>0</v>
      </c>
      <c r="AE106" s="2">
        <f>Z106/3</f>
        <v>0</v>
      </c>
      <c r="AF106" s="2">
        <f>AA106/4</f>
        <v>2.25</v>
      </c>
    </row>
    <row r="107" spans="1:32" x14ac:dyDescent="0.25">
      <c r="A107" s="2" t="s">
        <v>104</v>
      </c>
      <c r="B107" s="3">
        <v>43066</v>
      </c>
      <c r="C107" s="2" t="s">
        <v>85</v>
      </c>
      <c r="D107" s="2">
        <v>0</v>
      </c>
      <c r="E107" s="2">
        <v>0</v>
      </c>
      <c r="F107" s="2">
        <v>4</v>
      </c>
      <c r="G107" s="2">
        <v>4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4</v>
      </c>
      <c r="N107" s="2">
        <v>0</v>
      </c>
      <c r="O107" s="2">
        <v>0</v>
      </c>
      <c r="P107" s="2">
        <v>0</v>
      </c>
      <c r="Q107" s="2">
        <v>0</v>
      </c>
      <c r="R107" s="2">
        <v>4</v>
      </c>
      <c r="S107" s="2">
        <v>0</v>
      </c>
      <c r="T107" s="2">
        <v>2</v>
      </c>
      <c r="U107" s="2">
        <v>4</v>
      </c>
      <c r="V107" s="2">
        <v>0</v>
      </c>
      <c r="W107" s="2">
        <f>G107+M107+R107+U107</f>
        <v>16</v>
      </c>
      <c r="X107" s="2">
        <f>D107+I107+N107+S107</f>
        <v>0</v>
      </c>
      <c r="Y107" s="2">
        <f>H107+L107+O107+V107</f>
        <v>0</v>
      </c>
      <c r="Z107" s="2">
        <f>E107+J107+P107</f>
        <v>0</v>
      </c>
      <c r="AA107" s="2">
        <f>F107+K107+Q107+T107</f>
        <v>6</v>
      </c>
      <c r="AB107" s="2">
        <f>W107/4</f>
        <v>4</v>
      </c>
      <c r="AC107" s="2">
        <f>X107/4</f>
        <v>0</v>
      </c>
      <c r="AD107" s="2">
        <f>Y107/4</f>
        <v>0</v>
      </c>
      <c r="AE107" s="2">
        <f>Z107/3</f>
        <v>0</v>
      </c>
      <c r="AF107" s="2">
        <f>AA107/4</f>
        <v>1.5</v>
      </c>
    </row>
    <row r="108" spans="1:32" x14ac:dyDescent="0.25">
      <c r="A108" s="2" t="s">
        <v>105</v>
      </c>
      <c r="B108" s="3">
        <v>42972</v>
      </c>
      <c r="C108" s="2" t="s">
        <v>37</v>
      </c>
      <c r="D108" s="2">
        <v>0</v>
      </c>
      <c r="E108" s="2">
        <v>0</v>
      </c>
      <c r="F108" s="2">
        <v>0</v>
      </c>
      <c r="G108" s="2">
        <v>0</v>
      </c>
      <c r="H108" s="2">
        <v>4</v>
      </c>
      <c r="I108" s="2">
        <v>0</v>
      </c>
      <c r="J108" s="2">
        <v>0</v>
      </c>
      <c r="K108" s="2">
        <v>0</v>
      </c>
      <c r="L108" s="2">
        <v>4</v>
      </c>
      <c r="M108" s="2">
        <v>0</v>
      </c>
      <c r="N108" s="2">
        <v>0</v>
      </c>
      <c r="O108" s="2">
        <v>4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3</v>
      </c>
      <c r="W108" s="2">
        <f>G108+M108+R108+U108</f>
        <v>0</v>
      </c>
      <c r="X108" s="2">
        <f>D108+I108+N108+S108</f>
        <v>0</v>
      </c>
      <c r="Y108" s="2">
        <f>H108+L108+O108+V108</f>
        <v>15</v>
      </c>
      <c r="Z108" s="2">
        <f>E108+J108+P108</f>
        <v>0</v>
      </c>
      <c r="AA108" s="2">
        <f>F108+K108+Q108+T108</f>
        <v>0</v>
      </c>
      <c r="AB108" s="2">
        <f>W108/4</f>
        <v>0</v>
      </c>
      <c r="AC108" s="2">
        <f>X108/4</f>
        <v>0</v>
      </c>
      <c r="AD108" s="2">
        <f>Y108/4</f>
        <v>3.75</v>
      </c>
      <c r="AE108" s="2">
        <f>Z108/3</f>
        <v>0</v>
      </c>
      <c r="AF108" s="2">
        <f>AA108/4</f>
        <v>0</v>
      </c>
    </row>
    <row r="109" spans="1:32" x14ac:dyDescent="0.25">
      <c r="A109" s="2" t="s">
        <v>105</v>
      </c>
      <c r="B109" s="3">
        <v>43070</v>
      </c>
      <c r="C109" s="2" t="s">
        <v>161</v>
      </c>
      <c r="D109" s="2">
        <v>3</v>
      </c>
      <c r="E109" s="2">
        <v>1</v>
      </c>
      <c r="F109" s="2">
        <v>1</v>
      </c>
      <c r="G109" s="2">
        <v>2</v>
      </c>
      <c r="H109" s="2">
        <v>2</v>
      </c>
      <c r="I109" s="2">
        <v>1</v>
      </c>
      <c r="J109" s="2">
        <v>1</v>
      </c>
      <c r="K109" s="2">
        <v>0</v>
      </c>
      <c r="L109" s="2">
        <v>2</v>
      </c>
      <c r="M109" s="2">
        <v>2</v>
      </c>
      <c r="N109" s="2">
        <v>1</v>
      </c>
      <c r="O109" s="2">
        <v>3</v>
      </c>
      <c r="P109" s="2">
        <v>0</v>
      </c>
      <c r="Q109" s="2">
        <v>0</v>
      </c>
      <c r="R109" s="2">
        <v>2</v>
      </c>
      <c r="S109" s="2">
        <v>0</v>
      </c>
      <c r="T109" s="2">
        <v>0</v>
      </c>
      <c r="U109" s="2">
        <v>1</v>
      </c>
      <c r="V109" s="2">
        <v>2</v>
      </c>
      <c r="W109" s="2">
        <f>G109+M109+R109+U109</f>
        <v>7</v>
      </c>
      <c r="X109" s="2">
        <f>D109+I109+N109+S109</f>
        <v>5</v>
      </c>
      <c r="Y109" s="2">
        <f>H109+L109+O109+V109</f>
        <v>9</v>
      </c>
      <c r="Z109" s="2">
        <f>E109+J109+P109</f>
        <v>2</v>
      </c>
      <c r="AA109" s="2">
        <f>F109+K109+Q109+T109</f>
        <v>1</v>
      </c>
      <c r="AB109" s="2">
        <f>W109/4</f>
        <v>1.75</v>
      </c>
      <c r="AC109" s="2">
        <f>X109/4</f>
        <v>1.25</v>
      </c>
      <c r="AD109" s="2">
        <f>Y109/4</f>
        <v>2.25</v>
      </c>
      <c r="AE109" s="2">
        <f>Z109/3</f>
        <v>0.66666666666666663</v>
      </c>
      <c r="AF109" s="2">
        <f>AA109/4</f>
        <v>0.25</v>
      </c>
    </row>
    <row r="110" spans="1:32" x14ac:dyDescent="0.25">
      <c r="A110" s="2" t="s">
        <v>105</v>
      </c>
      <c r="B110" s="3">
        <v>43119</v>
      </c>
      <c r="C110" s="2" t="s">
        <v>85</v>
      </c>
      <c r="D110" s="2">
        <v>0</v>
      </c>
      <c r="E110" s="2">
        <v>0</v>
      </c>
      <c r="F110" s="2">
        <v>0</v>
      </c>
      <c r="G110" s="2">
        <v>0</v>
      </c>
      <c r="H110" s="2">
        <v>4</v>
      </c>
      <c r="I110" s="2">
        <v>0</v>
      </c>
      <c r="J110" s="2">
        <v>0</v>
      </c>
      <c r="K110" s="2">
        <v>0</v>
      </c>
      <c r="L110" s="2">
        <v>4</v>
      </c>
      <c r="M110" s="2">
        <v>0</v>
      </c>
      <c r="N110" s="2">
        <v>0</v>
      </c>
      <c r="O110" s="2">
        <v>4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4</v>
      </c>
      <c r="W110" s="2">
        <f>G110+M110+R110+U110</f>
        <v>0</v>
      </c>
      <c r="X110" s="2">
        <f>D110+I110+N110+S110</f>
        <v>0</v>
      </c>
      <c r="Y110" s="2">
        <f>H110+L110+O110+V110</f>
        <v>16</v>
      </c>
      <c r="Z110" s="2">
        <f>E110+J110+P110</f>
        <v>0</v>
      </c>
      <c r="AA110" s="2">
        <f>F110+K110+Q110+T110</f>
        <v>0</v>
      </c>
      <c r="AB110" s="2">
        <f>W110/4</f>
        <v>0</v>
      </c>
      <c r="AC110" s="2">
        <f>X110/4</f>
        <v>0</v>
      </c>
      <c r="AD110" s="2">
        <f>Y110/4</f>
        <v>4</v>
      </c>
      <c r="AE110" s="2">
        <f>Z110/3</f>
        <v>0</v>
      </c>
      <c r="AF110" s="2">
        <f>AA110/4</f>
        <v>0</v>
      </c>
    </row>
    <row r="111" spans="1:32" x14ac:dyDescent="0.25">
      <c r="A111" s="2" t="s">
        <v>99</v>
      </c>
      <c r="B111" s="3">
        <v>42976</v>
      </c>
      <c r="C111" s="2" t="s">
        <v>37</v>
      </c>
      <c r="D111" s="2">
        <v>0</v>
      </c>
      <c r="E111" s="2">
        <v>0</v>
      </c>
      <c r="F111" s="2">
        <v>0</v>
      </c>
      <c r="G111" s="2">
        <v>4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4</v>
      </c>
      <c r="N111" s="2">
        <v>0</v>
      </c>
      <c r="O111" s="2">
        <v>0</v>
      </c>
      <c r="P111" s="2">
        <v>0</v>
      </c>
      <c r="Q111" s="2">
        <v>0</v>
      </c>
      <c r="R111" s="2">
        <v>4</v>
      </c>
      <c r="S111" s="2">
        <v>0</v>
      </c>
      <c r="T111" s="2">
        <v>0</v>
      </c>
      <c r="U111" s="2">
        <v>3</v>
      </c>
      <c r="V111" s="2">
        <v>0</v>
      </c>
      <c r="W111" s="2">
        <f>G111+M111+R111+U111</f>
        <v>15</v>
      </c>
      <c r="X111" s="2">
        <f>D111+I111+N111+S111</f>
        <v>0</v>
      </c>
      <c r="Y111" s="2">
        <f>H111+L111+O111+V111</f>
        <v>0</v>
      </c>
      <c r="Z111" s="2">
        <f>E111+J111+P111</f>
        <v>0</v>
      </c>
      <c r="AA111" s="2">
        <f>F111+K111+Q111+T111</f>
        <v>0</v>
      </c>
      <c r="AB111" s="2">
        <f>W111/4</f>
        <v>3.75</v>
      </c>
      <c r="AC111" s="2">
        <f>X111/4</f>
        <v>0</v>
      </c>
      <c r="AD111" s="2">
        <f>Y111/4</f>
        <v>0</v>
      </c>
      <c r="AE111" s="2">
        <f>Z111/3</f>
        <v>0</v>
      </c>
      <c r="AF111" s="2">
        <f>AA111/4</f>
        <v>0</v>
      </c>
    </row>
    <row r="112" spans="1:32" x14ac:dyDescent="0.25">
      <c r="A112" s="2" t="s">
        <v>99</v>
      </c>
      <c r="B112" s="3">
        <v>43053</v>
      </c>
      <c r="C112" s="2" t="s">
        <v>161</v>
      </c>
      <c r="D112" s="2">
        <v>3</v>
      </c>
      <c r="E112" s="2">
        <v>0</v>
      </c>
      <c r="F112" s="2">
        <v>0</v>
      </c>
      <c r="G112" s="2">
        <v>4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4</v>
      </c>
      <c r="N112" s="2">
        <v>0</v>
      </c>
      <c r="O112" s="2">
        <v>0</v>
      </c>
      <c r="P112" s="2">
        <v>0</v>
      </c>
      <c r="Q112" s="2">
        <v>0</v>
      </c>
      <c r="R112" s="2">
        <v>3</v>
      </c>
      <c r="S112" s="2">
        <v>0</v>
      </c>
      <c r="T112" s="2">
        <v>0</v>
      </c>
      <c r="U112" s="2">
        <v>3</v>
      </c>
      <c r="V112" s="2">
        <v>0</v>
      </c>
      <c r="W112" s="2">
        <f>G112+M112+R112+U112</f>
        <v>14</v>
      </c>
      <c r="X112" s="2">
        <f>D112+I112+N112+S112</f>
        <v>3</v>
      </c>
      <c r="Y112" s="2">
        <f>H112+L112+O112+V112</f>
        <v>0</v>
      </c>
      <c r="Z112" s="2">
        <f>E112+J112+P112</f>
        <v>0</v>
      </c>
      <c r="AA112" s="2">
        <f>F112+K112+Q112+T112</f>
        <v>0</v>
      </c>
      <c r="AB112" s="2">
        <f>W112/4</f>
        <v>3.5</v>
      </c>
      <c r="AC112" s="2">
        <f>X112/4</f>
        <v>0.75</v>
      </c>
      <c r="AD112" s="2">
        <f>Y112/4</f>
        <v>0</v>
      </c>
      <c r="AE112" s="2">
        <f>Z112/3</f>
        <v>0</v>
      </c>
      <c r="AF112" s="2">
        <f>AA112/4</f>
        <v>0</v>
      </c>
    </row>
    <row r="113" spans="1:32" x14ac:dyDescent="0.25">
      <c r="A113" s="2" t="s">
        <v>99</v>
      </c>
      <c r="B113" s="3">
        <v>43082</v>
      </c>
      <c r="C113" s="2" t="s">
        <v>85</v>
      </c>
      <c r="D113" s="2">
        <v>0</v>
      </c>
      <c r="E113" s="2">
        <v>0</v>
      </c>
      <c r="F113" s="2">
        <v>0</v>
      </c>
      <c r="G113" s="2">
        <v>2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2</v>
      </c>
      <c r="N113" s="2">
        <v>0</v>
      </c>
      <c r="O113" s="2">
        <v>0</v>
      </c>
      <c r="P113" s="2">
        <v>0</v>
      </c>
      <c r="Q113" s="2">
        <v>0</v>
      </c>
      <c r="R113" s="2">
        <v>2</v>
      </c>
      <c r="S113" s="2">
        <v>0</v>
      </c>
      <c r="T113" s="2">
        <v>0</v>
      </c>
      <c r="U113" s="2">
        <v>2</v>
      </c>
      <c r="V113" s="2">
        <v>0</v>
      </c>
      <c r="W113" s="2">
        <f>G113+M113+R113+U113</f>
        <v>8</v>
      </c>
      <c r="X113" s="2">
        <f>D113+I113+N113+S113</f>
        <v>0</v>
      </c>
      <c r="Y113" s="2">
        <f>H113+L113+O113+V113</f>
        <v>0</v>
      </c>
      <c r="Z113" s="2">
        <f>E113+J113+P113</f>
        <v>0</v>
      </c>
      <c r="AA113" s="2">
        <f>F113+K113+Q113+T113</f>
        <v>0</v>
      </c>
      <c r="AB113" s="2">
        <f>W113/4</f>
        <v>2</v>
      </c>
      <c r="AC113" s="2">
        <f>X113/4</f>
        <v>0</v>
      </c>
      <c r="AD113" s="2">
        <f>Y113/4</f>
        <v>0</v>
      </c>
      <c r="AE113" s="2">
        <f>Z113/3</f>
        <v>0</v>
      </c>
      <c r="AF113" s="2">
        <f>AA113/4</f>
        <v>0</v>
      </c>
    </row>
    <row r="114" spans="1:32" x14ac:dyDescent="0.25">
      <c r="A114" s="2" t="s">
        <v>100</v>
      </c>
      <c r="B114" s="3">
        <v>42991</v>
      </c>
      <c r="C114" s="2" t="s">
        <v>37</v>
      </c>
      <c r="D114" s="2">
        <v>0</v>
      </c>
      <c r="E114" s="2">
        <v>0</v>
      </c>
      <c r="F114" s="2">
        <v>3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4</v>
      </c>
      <c r="N114" s="2">
        <v>0</v>
      </c>
      <c r="O114" s="2">
        <v>0</v>
      </c>
      <c r="P114" s="2">
        <v>0</v>
      </c>
      <c r="Q114" s="2">
        <v>0</v>
      </c>
      <c r="R114" s="2">
        <v>4</v>
      </c>
      <c r="S114" s="2">
        <v>0</v>
      </c>
      <c r="T114" s="2">
        <v>0</v>
      </c>
      <c r="U114" s="2">
        <v>4</v>
      </c>
      <c r="V114" s="2">
        <v>0</v>
      </c>
      <c r="W114" s="2">
        <f>G114+M114+R114+U114</f>
        <v>12</v>
      </c>
      <c r="X114" s="2">
        <f>D114+I114+N114+S114</f>
        <v>0</v>
      </c>
      <c r="Y114" s="2">
        <f>H114+L114+O114+V114</f>
        <v>0</v>
      </c>
      <c r="Z114" s="2">
        <f>E114+J114+P114</f>
        <v>0</v>
      </c>
      <c r="AA114" s="2">
        <f>F114+K114+Q114+T114</f>
        <v>3</v>
      </c>
      <c r="AB114" s="2">
        <f>W114/4</f>
        <v>3</v>
      </c>
      <c r="AC114" s="2">
        <f>X114/4</f>
        <v>0</v>
      </c>
      <c r="AD114" s="2">
        <f>Y114/4</f>
        <v>0</v>
      </c>
      <c r="AE114" s="2">
        <f>Z114/3</f>
        <v>0</v>
      </c>
      <c r="AF114" s="2">
        <f>AA114/4</f>
        <v>0.75</v>
      </c>
    </row>
    <row r="115" spans="1:32" x14ac:dyDescent="0.25">
      <c r="A115" s="2" t="s">
        <v>100</v>
      </c>
      <c r="B115" s="7">
        <v>43044</v>
      </c>
      <c r="C115" s="2" t="s">
        <v>161</v>
      </c>
      <c r="D115" s="2">
        <v>0</v>
      </c>
      <c r="E115" s="2">
        <v>4</v>
      </c>
      <c r="F115" s="2">
        <v>4</v>
      </c>
      <c r="G115" s="2">
        <v>4</v>
      </c>
      <c r="H115" s="2">
        <v>0</v>
      </c>
      <c r="I115" s="2">
        <v>0</v>
      </c>
      <c r="J115" s="2">
        <v>4</v>
      </c>
      <c r="K115" s="2">
        <v>4</v>
      </c>
      <c r="L115" s="2">
        <v>0</v>
      </c>
      <c r="M115" s="2">
        <v>4</v>
      </c>
      <c r="N115" s="2">
        <v>0</v>
      </c>
      <c r="O115" s="2">
        <v>0</v>
      </c>
      <c r="P115" s="2">
        <v>0</v>
      </c>
      <c r="Q115" s="2">
        <v>4</v>
      </c>
      <c r="R115" s="2">
        <v>4</v>
      </c>
      <c r="S115" s="2">
        <v>0</v>
      </c>
      <c r="T115" s="2">
        <v>0</v>
      </c>
      <c r="U115" s="2">
        <v>4</v>
      </c>
      <c r="V115" s="2">
        <v>0</v>
      </c>
      <c r="W115" s="2">
        <f>G115+M115+R115+U115</f>
        <v>16</v>
      </c>
      <c r="X115" s="2">
        <f>D115+I115+N115+S115</f>
        <v>0</v>
      </c>
      <c r="Y115" s="2">
        <f>H115+L115+O115+V115</f>
        <v>0</v>
      </c>
      <c r="Z115" s="2">
        <f>E115+J115+P115</f>
        <v>8</v>
      </c>
      <c r="AA115" s="2">
        <f>F115+K115+Q115+T115</f>
        <v>12</v>
      </c>
      <c r="AB115" s="2">
        <f>W115/4</f>
        <v>4</v>
      </c>
      <c r="AC115" s="2">
        <f>X115/4</f>
        <v>0</v>
      </c>
      <c r="AD115" s="2">
        <f>Y115/4</f>
        <v>0</v>
      </c>
      <c r="AE115" s="2">
        <f>Z115/3</f>
        <v>2.6666666666666665</v>
      </c>
      <c r="AF115" s="2">
        <f>AA115/4</f>
        <v>3</v>
      </c>
    </row>
    <row r="116" spans="1:32" x14ac:dyDescent="0.25">
      <c r="A116" s="2" t="s">
        <v>100</v>
      </c>
      <c r="B116" s="3">
        <v>43053</v>
      </c>
      <c r="C116" s="2" t="s">
        <v>85</v>
      </c>
      <c r="D116" s="2">
        <v>0</v>
      </c>
      <c r="E116" s="2">
        <v>4</v>
      </c>
      <c r="F116" s="2">
        <v>4</v>
      </c>
      <c r="G116" s="2">
        <v>0</v>
      </c>
      <c r="H116" s="2">
        <v>0</v>
      </c>
      <c r="I116" s="2">
        <v>0</v>
      </c>
      <c r="J116" s="2">
        <v>4</v>
      </c>
      <c r="K116" s="2">
        <v>2</v>
      </c>
      <c r="L116" s="2">
        <v>0</v>
      </c>
      <c r="M116" s="2">
        <v>4</v>
      </c>
      <c r="N116" s="2">
        <v>0</v>
      </c>
      <c r="O116" s="2">
        <v>0</v>
      </c>
      <c r="P116" s="2">
        <v>0</v>
      </c>
      <c r="Q116" s="2">
        <v>4</v>
      </c>
      <c r="R116" s="2">
        <v>4</v>
      </c>
      <c r="S116" s="2">
        <v>0</v>
      </c>
      <c r="T116" s="2">
        <v>0</v>
      </c>
      <c r="U116" s="2">
        <v>4</v>
      </c>
      <c r="V116" s="2">
        <v>0</v>
      </c>
      <c r="W116" s="2">
        <f>G116+M116+R116+U116</f>
        <v>12</v>
      </c>
      <c r="X116" s="2">
        <f>D116+I116+N116+S116</f>
        <v>0</v>
      </c>
      <c r="Y116" s="2">
        <f>H116+L116+O116+V116</f>
        <v>0</v>
      </c>
      <c r="Z116" s="2">
        <f>E116+J116+P116</f>
        <v>8</v>
      </c>
      <c r="AA116" s="2">
        <f>F116+K116+Q116+T116</f>
        <v>10</v>
      </c>
      <c r="AB116" s="2">
        <f>W116/4</f>
        <v>3</v>
      </c>
      <c r="AC116" s="2">
        <f>X116/4</f>
        <v>0</v>
      </c>
      <c r="AD116" s="2">
        <f>Y116/4</f>
        <v>0</v>
      </c>
      <c r="AE116" s="2">
        <f>Z116/3</f>
        <v>2.6666666666666665</v>
      </c>
      <c r="AF116" s="2">
        <f>AA116/4</f>
        <v>2.5</v>
      </c>
    </row>
    <row r="117" spans="1:32" x14ac:dyDescent="0.25">
      <c r="A117" s="2" t="s">
        <v>106</v>
      </c>
      <c r="B117" s="3">
        <v>42989</v>
      </c>
      <c r="C117" s="2" t="s">
        <v>37</v>
      </c>
      <c r="D117" s="2">
        <v>1</v>
      </c>
      <c r="E117" s="2">
        <v>0</v>
      </c>
      <c r="F117" s="2">
        <v>2</v>
      </c>
      <c r="G117" s="2">
        <v>1</v>
      </c>
      <c r="H117" s="2">
        <v>1</v>
      </c>
      <c r="I117" s="2">
        <v>1</v>
      </c>
      <c r="J117" s="2">
        <v>0</v>
      </c>
      <c r="K117" s="2">
        <v>0</v>
      </c>
      <c r="L117" s="2">
        <v>0</v>
      </c>
      <c r="M117" s="2">
        <v>1</v>
      </c>
      <c r="N117" s="2">
        <v>0</v>
      </c>
      <c r="O117" s="2">
        <v>0</v>
      </c>
      <c r="P117" s="2">
        <v>0</v>
      </c>
      <c r="Q117" s="2">
        <v>3</v>
      </c>
      <c r="R117" s="2">
        <v>1</v>
      </c>
      <c r="S117" s="2">
        <v>0</v>
      </c>
      <c r="T117" s="2">
        <v>0</v>
      </c>
      <c r="U117" s="2">
        <v>1</v>
      </c>
      <c r="V117" s="2">
        <v>0</v>
      </c>
      <c r="W117" s="2">
        <f>G117+M117+R117+U117</f>
        <v>4</v>
      </c>
      <c r="X117" s="2">
        <f>D117+I117+N117+S117</f>
        <v>2</v>
      </c>
      <c r="Y117" s="2">
        <f>H117+L117+O117+V117</f>
        <v>1</v>
      </c>
      <c r="Z117" s="2">
        <f>E117+J117+P117</f>
        <v>0</v>
      </c>
      <c r="AA117" s="2">
        <f>F117+K117+Q117+T117</f>
        <v>5</v>
      </c>
      <c r="AB117" s="2">
        <f>W117/4</f>
        <v>1</v>
      </c>
      <c r="AC117" s="2">
        <f>X117/4</f>
        <v>0.5</v>
      </c>
      <c r="AD117" s="2">
        <f>Y117/4</f>
        <v>0.25</v>
      </c>
      <c r="AE117" s="2">
        <f>Z117/3</f>
        <v>0</v>
      </c>
      <c r="AF117" s="2">
        <f>AA117/4</f>
        <v>1.25</v>
      </c>
    </row>
    <row r="118" spans="1:32" x14ac:dyDescent="0.25">
      <c r="A118" s="2" t="s">
        <v>106</v>
      </c>
      <c r="B118" s="3">
        <v>43069</v>
      </c>
      <c r="C118" s="2" t="s">
        <v>161</v>
      </c>
      <c r="D118" s="2">
        <v>0</v>
      </c>
      <c r="E118" s="2">
        <v>0</v>
      </c>
      <c r="F118" s="2">
        <v>3</v>
      </c>
      <c r="G118" s="2">
        <v>3</v>
      </c>
      <c r="H118" s="2">
        <v>0</v>
      </c>
      <c r="I118" s="2">
        <v>0</v>
      </c>
      <c r="J118" s="2">
        <v>0</v>
      </c>
      <c r="K118" s="2">
        <v>3</v>
      </c>
      <c r="L118" s="2">
        <v>0</v>
      </c>
      <c r="M118" s="2">
        <v>3</v>
      </c>
      <c r="N118" s="2">
        <v>0</v>
      </c>
      <c r="O118" s="2">
        <v>0</v>
      </c>
      <c r="P118" s="2">
        <v>0</v>
      </c>
      <c r="Q118" s="2">
        <v>0</v>
      </c>
      <c r="R118" s="2">
        <v>3</v>
      </c>
      <c r="S118" s="2">
        <v>0</v>
      </c>
      <c r="T118" s="2">
        <v>0</v>
      </c>
      <c r="U118" s="2">
        <v>3</v>
      </c>
      <c r="V118" s="2">
        <v>0</v>
      </c>
      <c r="W118" s="2">
        <f>G118+M118+R118+U118</f>
        <v>12</v>
      </c>
      <c r="X118" s="2">
        <f>D118+I118+N118+S118</f>
        <v>0</v>
      </c>
      <c r="Y118" s="2">
        <f>H118+L118+O118+V118</f>
        <v>0</v>
      </c>
      <c r="Z118" s="2">
        <f>E118+J118+P118</f>
        <v>0</v>
      </c>
      <c r="AA118" s="2">
        <f>F118+K118+Q118+T118</f>
        <v>6</v>
      </c>
      <c r="AB118" s="2">
        <f>W118/4</f>
        <v>3</v>
      </c>
      <c r="AC118" s="2">
        <f>X118/4</f>
        <v>0</v>
      </c>
      <c r="AD118" s="2">
        <f>Y118/4</f>
        <v>0</v>
      </c>
      <c r="AE118" s="2">
        <f>Z118/3</f>
        <v>0</v>
      </c>
      <c r="AF118" s="2">
        <f>AA118/4</f>
        <v>1.5</v>
      </c>
    </row>
    <row r="119" spans="1:32" x14ac:dyDescent="0.25">
      <c r="A119" s="2" t="s">
        <v>106</v>
      </c>
      <c r="B119" s="3">
        <v>43121</v>
      </c>
      <c r="C119" s="2" t="s">
        <v>85</v>
      </c>
      <c r="D119" s="2">
        <v>0</v>
      </c>
      <c r="E119" s="2">
        <v>0</v>
      </c>
      <c r="F119" s="2">
        <v>2</v>
      </c>
      <c r="G119" s="2">
        <v>2</v>
      </c>
      <c r="H119" s="2">
        <v>0</v>
      </c>
      <c r="I119" s="2">
        <v>0</v>
      </c>
      <c r="J119" s="2">
        <v>0</v>
      </c>
      <c r="K119" s="2">
        <v>2</v>
      </c>
      <c r="L119" s="2">
        <v>0</v>
      </c>
      <c r="M119" s="2">
        <v>2</v>
      </c>
      <c r="N119" s="2">
        <v>0</v>
      </c>
      <c r="O119" s="2">
        <v>0</v>
      </c>
      <c r="P119" s="2">
        <v>0</v>
      </c>
      <c r="Q119" s="2">
        <v>2</v>
      </c>
      <c r="R119" s="2">
        <v>2</v>
      </c>
      <c r="S119" s="2">
        <v>0</v>
      </c>
      <c r="T119" s="2">
        <v>0</v>
      </c>
      <c r="U119" s="2">
        <v>2</v>
      </c>
      <c r="V119" s="2">
        <v>0</v>
      </c>
      <c r="W119" s="2">
        <f>G119+M119+R119+U119</f>
        <v>8</v>
      </c>
      <c r="X119" s="2">
        <f>D119+I119+N119+S119</f>
        <v>0</v>
      </c>
      <c r="Y119" s="2">
        <f>H119+L119+O119+V119</f>
        <v>0</v>
      </c>
      <c r="Z119" s="2">
        <f>E119+J119+P119</f>
        <v>0</v>
      </c>
      <c r="AA119" s="2">
        <f>F119+K119+Q119+T119</f>
        <v>6</v>
      </c>
      <c r="AB119" s="2">
        <f>W119/4</f>
        <v>2</v>
      </c>
      <c r="AC119" s="2">
        <f>X119/4</f>
        <v>0</v>
      </c>
      <c r="AD119" s="2">
        <f>Y119/4</f>
        <v>0</v>
      </c>
      <c r="AE119" s="2">
        <f>Z119/3</f>
        <v>0</v>
      </c>
      <c r="AF119" s="2">
        <f>AA119/4</f>
        <v>1.5</v>
      </c>
    </row>
    <row r="120" spans="1:32" x14ac:dyDescent="0.25">
      <c r="A120" s="2" t="s">
        <v>101</v>
      </c>
      <c r="B120" s="3">
        <v>43000</v>
      </c>
      <c r="C120" s="2" t="s">
        <v>37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f>G120+M120+R120+U120</f>
        <v>0</v>
      </c>
      <c r="X120" s="2">
        <f>D120+I120+N120+S120</f>
        <v>0</v>
      </c>
      <c r="Y120" s="2">
        <f>H120+L120+O120+V120</f>
        <v>0</v>
      </c>
      <c r="Z120" s="2">
        <f>E120+J120+P120</f>
        <v>0</v>
      </c>
      <c r="AA120" s="2">
        <f>F120+K120+Q120+T120</f>
        <v>0</v>
      </c>
      <c r="AB120" s="2">
        <f>W120/4</f>
        <v>0</v>
      </c>
      <c r="AC120" s="2">
        <f>X120/4</f>
        <v>0</v>
      </c>
      <c r="AD120" s="2">
        <f>Y120/4</f>
        <v>0</v>
      </c>
      <c r="AE120" s="2">
        <f>Z120/3</f>
        <v>0</v>
      </c>
      <c r="AF120" s="2">
        <f>AA120/4</f>
        <v>0</v>
      </c>
    </row>
    <row r="121" spans="1:32" x14ac:dyDescent="0.25">
      <c r="A121" s="2" t="s">
        <v>109</v>
      </c>
      <c r="B121" s="3">
        <v>43020</v>
      </c>
      <c r="C121" s="2" t="s">
        <v>37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f>G121+M121+R121+U121</f>
        <v>0</v>
      </c>
      <c r="X121" s="2">
        <f>D121+I121+N121+S121</f>
        <v>0</v>
      </c>
      <c r="Y121" s="2">
        <f>H121+L121+O121+V121</f>
        <v>0</v>
      </c>
      <c r="Z121" s="2">
        <f>E121+J121+P121</f>
        <v>0</v>
      </c>
      <c r="AA121" s="2">
        <f>F121+K121+Q121+T121</f>
        <v>0</v>
      </c>
      <c r="AB121" s="2">
        <f>W121/4</f>
        <v>0</v>
      </c>
      <c r="AC121" s="2">
        <f>X121/4</f>
        <v>0</v>
      </c>
      <c r="AD121" s="2">
        <f>Y121/4</f>
        <v>0</v>
      </c>
      <c r="AE121" s="2">
        <f>Z121/3</f>
        <v>0</v>
      </c>
      <c r="AF121" s="2">
        <f>AA121/4</f>
        <v>0</v>
      </c>
    </row>
    <row r="122" spans="1:32" x14ac:dyDescent="0.25">
      <c r="A122" s="2" t="s">
        <v>109</v>
      </c>
      <c r="B122" s="3">
        <v>43129</v>
      </c>
      <c r="C122" s="2" t="s">
        <v>161</v>
      </c>
      <c r="D122" s="2">
        <v>0</v>
      </c>
      <c r="E122" s="2">
        <v>4</v>
      </c>
      <c r="F122" s="2">
        <v>4</v>
      </c>
      <c r="G122" s="2">
        <v>3</v>
      </c>
      <c r="H122" s="2">
        <v>0</v>
      </c>
      <c r="I122" s="2">
        <v>2</v>
      </c>
      <c r="J122" s="2">
        <v>0</v>
      </c>
      <c r="K122" s="2">
        <v>4</v>
      </c>
      <c r="L122" s="2">
        <v>0</v>
      </c>
      <c r="M122" s="2">
        <v>4</v>
      </c>
      <c r="N122" s="2">
        <v>0</v>
      </c>
      <c r="O122" s="2">
        <v>0</v>
      </c>
      <c r="P122" s="2">
        <v>2</v>
      </c>
      <c r="Q122" s="2">
        <v>4</v>
      </c>
      <c r="R122" s="2">
        <v>2</v>
      </c>
      <c r="S122" s="2">
        <v>3</v>
      </c>
      <c r="T122" s="2">
        <v>0</v>
      </c>
      <c r="U122" s="2">
        <v>3</v>
      </c>
      <c r="V122" s="2">
        <v>0</v>
      </c>
      <c r="W122" s="2">
        <f>G122+M122+R122+U122</f>
        <v>12</v>
      </c>
      <c r="X122" s="2">
        <f>D122+I122+N122+S122</f>
        <v>5</v>
      </c>
      <c r="Y122" s="2">
        <f>H122+L122+O122+V122</f>
        <v>0</v>
      </c>
      <c r="Z122" s="2">
        <f>E122+J122+P122</f>
        <v>6</v>
      </c>
      <c r="AA122" s="2">
        <f>F122+K122+Q122+T122</f>
        <v>12</v>
      </c>
      <c r="AB122" s="2">
        <f>W122/4</f>
        <v>3</v>
      </c>
      <c r="AC122" s="2">
        <f>X122/4</f>
        <v>1.25</v>
      </c>
      <c r="AD122" s="2">
        <f>Y122/4</f>
        <v>0</v>
      </c>
      <c r="AE122" s="2">
        <f>Z122/3</f>
        <v>2</v>
      </c>
      <c r="AF122" s="2">
        <f>AA122/4</f>
        <v>3</v>
      </c>
    </row>
    <row r="123" spans="1:32" x14ac:dyDescent="0.25">
      <c r="A123" s="2" t="s">
        <v>109</v>
      </c>
      <c r="B123" s="3">
        <v>43168</v>
      </c>
      <c r="C123" s="2" t="s">
        <v>85</v>
      </c>
      <c r="D123" s="2">
        <v>0</v>
      </c>
      <c r="E123" s="2">
        <v>0</v>
      </c>
      <c r="F123" s="2">
        <v>3</v>
      </c>
      <c r="G123" s="2">
        <v>0</v>
      </c>
      <c r="H123" s="2">
        <v>0</v>
      </c>
      <c r="I123" s="2">
        <v>2</v>
      </c>
      <c r="J123" s="2">
        <v>3</v>
      </c>
      <c r="K123" s="2">
        <v>0</v>
      </c>
      <c r="L123" s="2">
        <v>0</v>
      </c>
      <c r="M123" s="2">
        <v>4</v>
      </c>
      <c r="N123" s="2">
        <v>0</v>
      </c>
      <c r="O123" s="2">
        <v>0</v>
      </c>
      <c r="P123" s="2">
        <v>0</v>
      </c>
      <c r="Q123" s="2">
        <v>4</v>
      </c>
      <c r="R123" s="2">
        <v>3</v>
      </c>
      <c r="S123" s="2">
        <v>0</v>
      </c>
      <c r="T123" s="2">
        <v>0</v>
      </c>
      <c r="U123" s="2">
        <v>3</v>
      </c>
      <c r="V123" s="2">
        <v>0</v>
      </c>
      <c r="W123" s="2">
        <f>G123+M123+R123+U123</f>
        <v>10</v>
      </c>
      <c r="X123" s="2">
        <f>D123+I123+N123+S123</f>
        <v>2</v>
      </c>
      <c r="Y123" s="2">
        <f>H123+L123+O123+V123</f>
        <v>0</v>
      </c>
      <c r="Z123" s="2">
        <f>E123+J123+P123</f>
        <v>3</v>
      </c>
      <c r="AA123" s="2">
        <f>F123+K123+Q123+T123</f>
        <v>7</v>
      </c>
      <c r="AB123" s="2">
        <f>W123/4</f>
        <v>2.5</v>
      </c>
      <c r="AC123" s="2">
        <f>X123/4</f>
        <v>0.5</v>
      </c>
      <c r="AD123" s="2">
        <f>Y123/4</f>
        <v>0</v>
      </c>
      <c r="AE123" s="2">
        <f>Z123/3</f>
        <v>1</v>
      </c>
      <c r="AF123" s="2">
        <f>AA123/4</f>
        <v>1.75</v>
      </c>
    </row>
    <row r="124" spans="1:32" x14ac:dyDescent="0.25">
      <c r="A124" s="2" t="s">
        <v>107</v>
      </c>
      <c r="B124" s="3">
        <v>43027</v>
      </c>
      <c r="C124" s="2" t="s">
        <v>37</v>
      </c>
      <c r="D124" s="2">
        <v>0</v>
      </c>
      <c r="E124" s="2">
        <v>0</v>
      </c>
      <c r="F124" s="2">
        <v>2</v>
      </c>
      <c r="G124" s="2">
        <v>4</v>
      </c>
      <c r="H124" s="2">
        <v>0</v>
      </c>
      <c r="I124" s="2">
        <v>0</v>
      </c>
      <c r="J124" s="2">
        <v>0</v>
      </c>
      <c r="K124" s="2">
        <v>1</v>
      </c>
      <c r="L124" s="2">
        <v>0</v>
      </c>
      <c r="M124" s="2">
        <v>3</v>
      </c>
      <c r="N124" s="2">
        <v>0</v>
      </c>
      <c r="O124" s="2">
        <v>0</v>
      </c>
      <c r="P124" s="2">
        <v>0</v>
      </c>
      <c r="Q124" s="2">
        <v>1</v>
      </c>
      <c r="R124" s="2">
        <v>1</v>
      </c>
      <c r="S124" s="2">
        <v>0</v>
      </c>
      <c r="T124" s="2">
        <v>0</v>
      </c>
      <c r="U124" s="2">
        <v>1</v>
      </c>
      <c r="V124" s="2">
        <v>0</v>
      </c>
      <c r="W124" s="2">
        <f>G124+M124+R124+U124</f>
        <v>9</v>
      </c>
      <c r="X124" s="2">
        <f>D124+I124+N124+S124</f>
        <v>0</v>
      </c>
      <c r="Y124" s="2">
        <f>H124+L124+O124+V124</f>
        <v>0</v>
      </c>
      <c r="Z124" s="2">
        <f>E124+J124+P124</f>
        <v>0</v>
      </c>
      <c r="AA124" s="2">
        <f>F124+K124+Q124+T124</f>
        <v>4</v>
      </c>
      <c r="AB124" s="2">
        <f>W124/4</f>
        <v>2.25</v>
      </c>
      <c r="AC124" s="2">
        <f>X124/4</f>
        <v>0</v>
      </c>
      <c r="AD124" s="2">
        <f>Y124/4</f>
        <v>0</v>
      </c>
      <c r="AE124" s="2">
        <f>Z124/3</f>
        <v>0</v>
      </c>
      <c r="AF124" s="2">
        <f>AA124/4</f>
        <v>1</v>
      </c>
    </row>
    <row r="125" spans="1:32" x14ac:dyDescent="0.25">
      <c r="A125" s="2" t="s">
        <v>107</v>
      </c>
      <c r="B125" s="3">
        <v>43084</v>
      </c>
      <c r="C125" s="2" t="s">
        <v>161</v>
      </c>
      <c r="D125" s="2">
        <v>0</v>
      </c>
      <c r="E125" s="2">
        <v>0</v>
      </c>
      <c r="F125" s="2">
        <v>2</v>
      </c>
      <c r="G125" s="2">
        <v>3</v>
      </c>
      <c r="H125" s="2">
        <v>0</v>
      </c>
      <c r="I125" s="2">
        <v>1</v>
      </c>
      <c r="J125" s="2">
        <v>0</v>
      </c>
      <c r="K125" s="2">
        <v>1</v>
      </c>
      <c r="L125" s="2">
        <v>0</v>
      </c>
      <c r="M125" s="2">
        <v>2</v>
      </c>
      <c r="N125" s="2">
        <v>0</v>
      </c>
      <c r="O125" s="2">
        <v>0</v>
      </c>
      <c r="P125" s="2">
        <v>0</v>
      </c>
      <c r="Q125" s="2">
        <v>2</v>
      </c>
      <c r="R125" s="2">
        <v>1</v>
      </c>
      <c r="S125" s="2">
        <v>1</v>
      </c>
      <c r="T125" s="2">
        <v>1</v>
      </c>
      <c r="U125" s="2">
        <v>1</v>
      </c>
      <c r="V125" s="2">
        <v>0</v>
      </c>
      <c r="W125" s="2">
        <f>G125+M125+R125+U125</f>
        <v>7</v>
      </c>
      <c r="X125" s="2">
        <f>D125+I125+N125+S125</f>
        <v>2</v>
      </c>
      <c r="Y125" s="2">
        <f>H125+L125+O125+V125</f>
        <v>0</v>
      </c>
      <c r="Z125" s="2">
        <f>E125+J125+P125</f>
        <v>0</v>
      </c>
      <c r="AA125" s="2">
        <f>F125+K125+Q125+T125</f>
        <v>6</v>
      </c>
      <c r="AB125" s="2">
        <f>W125/4</f>
        <v>1.75</v>
      </c>
      <c r="AC125" s="2">
        <f>X125/4</f>
        <v>0.5</v>
      </c>
      <c r="AD125" s="2">
        <f>Y125/4</f>
        <v>0</v>
      </c>
      <c r="AE125" s="2">
        <f>Z125/3</f>
        <v>0</v>
      </c>
      <c r="AF125" s="2">
        <f>AA125/4</f>
        <v>1.5</v>
      </c>
    </row>
    <row r="126" spans="1:32" x14ac:dyDescent="0.25">
      <c r="A126" s="2" t="s">
        <v>107</v>
      </c>
      <c r="B126" s="3">
        <v>43119</v>
      </c>
      <c r="C126" s="2" t="s">
        <v>85</v>
      </c>
      <c r="D126" s="2">
        <v>1</v>
      </c>
      <c r="E126" s="2">
        <v>1</v>
      </c>
      <c r="F126" s="2">
        <v>2</v>
      </c>
      <c r="G126" s="2">
        <v>2</v>
      </c>
      <c r="H126" s="2">
        <v>0</v>
      </c>
      <c r="I126" s="2">
        <v>1</v>
      </c>
      <c r="J126" s="2">
        <v>2</v>
      </c>
      <c r="K126" s="2">
        <v>2</v>
      </c>
      <c r="L126" s="2">
        <v>0</v>
      </c>
      <c r="M126" s="2">
        <v>3</v>
      </c>
      <c r="N126" s="2">
        <v>0</v>
      </c>
      <c r="O126" s="2">
        <v>0</v>
      </c>
      <c r="P126" s="2">
        <v>1</v>
      </c>
      <c r="Q126" s="2">
        <v>2</v>
      </c>
      <c r="R126" s="2">
        <v>2</v>
      </c>
      <c r="S126" s="2">
        <v>0</v>
      </c>
      <c r="T126" s="2">
        <v>1</v>
      </c>
      <c r="U126" s="2">
        <v>0</v>
      </c>
      <c r="V126" s="2">
        <v>0</v>
      </c>
      <c r="W126" s="2">
        <f>G126+M126+R126+U126</f>
        <v>7</v>
      </c>
      <c r="X126" s="2">
        <f>D126+I126+N126+S126</f>
        <v>2</v>
      </c>
      <c r="Y126" s="2">
        <f>H126+L126+O126+V126</f>
        <v>0</v>
      </c>
      <c r="Z126" s="2">
        <f>E126+J126+P126</f>
        <v>4</v>
      </c>
      <c r="AA126" s="2">
        <f>F126+K126+Q126+T126</f>
        <v>7</v>
      </c>
      <c r="AB126" s="2">
        <f>W126/4</f>
        <v>1.75</v>
      </c>
      <c r="AC126" s="2">
        <f>X126/4</f>
        <v>0.5</v>
      </c>
      <c r="AD126" s="2">
        <f>Y126/4</f>
        <v>0</v>
      </c>
      <c r="AE126" s="2">
        <f>Z126/3</f>
        <v>1.3333333333333333</v>
      </c>
      <c r="AF126" s="2">
        <f>AA126/4</f>
        <v>1.75</v>
      </c>
    </row>
    <row r="127" spans="1:32" x14ac:dyDescent="0.25">
      <c r="A127" s="2" t="s">
        <v>110</v>
      </c>
      <c r="B127" s="3">
        <v>43025</v>
      </c>
      <c r="C127" s="2" t="s">
        <v>37</v>
      </c>
      <c r="D127" s="2">
        <v>0</v>
      </c>
      <c r="E127" s="2">
        <v>0</v>
      </c>
      <c r="F127" s="2">
        <v>4</v>
      </c>
      <c r="G127" s="2">
        <v>4</v>
      </c>
      <c r="H127" s="2">
        <v>0</v>
      </c>
      <c r="I127" s="2">
        <v>0</v>
      </c>
      <c r="J127" s="2">
        <v>0</v>
      </c>
      <c r="K127" s="2">
        <v>1</v>
      </c>
      <c r="L127" s="2">
        <v>0</v>
      </c>
      <c r="M127" s="2">
        <v>4</v>
      </c>
      <c r="N127" s="2">
        <v>0</v>
      </c>
      <c r="O127" s="2">
        <v>0</v>
      </c>
      <c r="P127" s="2">
        <v>0</v>
      </c>
      <c r="Q127" s="2">
        <v>3</v>
      </c>
      <c r="R127" s="2">
        <v>4</v>
      </c>
      <c r="S127" s="2">
        <v>0</v>
      </c>
      <c r="T127" s="2">
        <v>0</v>
      </c>
      <c r="U127" s="2">
        <v>4</v>
      </c>
      <c r="V127" s="2">
        <v>0</v>
      </c>
      <c r="W127" s="2">
        <f>G127+M127+R127+U127</f>
        <v>16</v>
      </c>
      <c r="X127" s="2">
        <f>D127+I127+N127+S127</f>
        <v>0</v>
      </c>
      <c r="Y127" s="2">
        <f>H127+L127+O127+V127</f>
        <v>0</v>
      </c>
      <c r="Z127" s="2">
        <f>E127+J127+P127</f>
        <v>0</v>
      </c>
      <c r="AA127" s="2">
        <f>F127+K127+Q127+T127</f>
        <v>8</v>
      </c>
      <c r="AB127" s="2">
        <f>W127/4</f>
        <v>4</v>
      </c>
      <c r="AC127" s="2">
        <f>X127/4</f>
        <v>0</v>
      </c>
      <c r="AD127" s="2">
        <f>Y127/4</f>
        <v>0</v>
      </c>
      <c r="AE127" s="2">
        <f>Z127/3</f>
        <v>0</v>
      </c>
      <c r="AF127" s="2">
        <f>AA127/4</f>
        <v>2</v>
      </c>
    </row>
    <row r="128" spans="1:32" x14ac:dyDescent="0.25">
      <c r="A128" s="2" t="s">
        <v>110</v>
      </c>
      <c r="B128" s="3">
        <v>43126</v>
      </c>
      <c r="C128" s="2" t="s">
        <v>161</v>
      </c>
      <c r="D128" s="2">
        <v>0</v>
      </c>
      <c r="E128" s="2">
        <v>0</v>
      </c>
      <c r="F128" s="2">
        <v>0</v>
      </c>
      <c r="G128" s="2">
        <v>4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4</v>
      </c>
      <c r="N128" s="2">
        <v>0</v>
      </c>
      <c r="O128" s="2">
        <v>0</v>
      </c>
      <c r="P128" s="2">
        <v>0</v>
      </c>
      <c r="Q128" s="2">
        <v>0</v>
      </c>
      <c r="R128" s="2">
        <v>4</v>
      </c>
      <c r="S128" s="2">
        <v>0</v>
      </c>
      <c r="T128" s="2">
        <v>0</v>
      </c>
      <c r="U128" s="2">
        <v>4</v>
      </c>
      <c r="V128" s="2">
        <v>0</v>
      </c>
      <c r="W128" s="2">
        <f>G128+M128+R128+U128</f>
        <v>16</v>
      </c>
      <c r="X128" s="2">
        <f>D128+I128+N128+S128</f>
        <v>0</v>
      </c>
      <c r="Y128" s="2">
        <f>H128+L128+O128+V128</f>
        <v>0</v>
      </c>
      <c r="Z128" s="2">
        <f>E128+J128+P128</f>
        <v>0</v>
      </c>
      <c r="AA128" s="2">
        <f>F128+K128+Q128+T128</f>
        <v>0</v>
      </c>
      <c r="AB128" s="2">
        <f>W128/4</f>
        <v>4</v>
      </c>
      <c r="AC128" s="2">
        <f>X128/4</f>
        <v>0</v>
      </c>
      <c r="AD128" s="2">
        <f>Y128/4</f>
        <v>0</v>
      </c>
      <c r="AE128" s="2">
        <f>Z128/3</f>
        <v>0</v>
      </c>
      <c r="AF128" s="2">
        <f>AA128/4</f>
        <v>0</v>
      </c>
    </row>
    <row r="129" spans="1:32" x14ac:dyDescent="0.25">
      <c r="A129" s="2" t="s">
        <v>110</v>
      </c>
      <c r="B129" s="3">
        <v>43168</v>
      </c>
      <c r="C129" s="2" t="s">
        <v>85</v>
      </c>
      <c r="D129" s="2">
        <v>0</v>
      </c>
      <c r="E129" s="2">
        <v>0</v>
      </c>
      <c r="F129" s="2">
        <v>2</v>
      </c>
      <c r="G129" s="2">
        <v>4</v>
      </c>
      <c r="H129" s="2">
        <v>0</v>
      </c>
      <c r="I129" s="2">
        <v>0</v>
      </c>
      <c r="J129" s="2">
        <v>0</v>
      </c>
      <c r="K129" s="2">
        <v>2</v>
      </c>
      <c r="L129" s="2">
        <v>0</v>
      </c>
      <c r="M129" s="2">
        <v>4</v>
      </c>
      <c r="N129" s="2">
        <v>0</v>
      </c>
      <c r="O129" s="2">
        <v>0</v>
      </c>
      <c r="P129" s="2">
        <v>0</v>
      </c>
      <c r="Q129" s="2">
        <v>2</v>
      </c>
      <c r="S129" s="2">
        <v>0</v>
      </c>
      <c r="T129" s="2">
        <v>0</v>
      </c>
      <c r="U129" s="2">
        <v>4</v>
      </c>
      <c r="V129" s="2">
        <v>0</v>
      </c>
      <c r="W129" s="2">
        <f>G129+M129+R129+U129</f>
        <v>12</v>
      </c>
      <c r="X129" s="2">
        <f>D129+I129+N129+S129</f>
        <v>0</v>
      </c>
      <c r="Y129" s="2">
        <f>H129+L129+O129+V129</f>
        <v>0</v>
      </c>
      <c r="Z129" s="2">
        <f>E129+J129+P129</f>
        <v>0</v>
      </c>
      <c r="AA129" s="2">
        <f>F129+K129+Q129+T129</f>
        <v>6</v>
      </c>
      <c r="AB129" s="2">
        <f>W129/4</f>
        <v>3</v>
      </c>
      <c r="AC129" s="2">
        <f>X129/4</f>
        <v>0</v>
      </c>
      <c r="AD129" s="2">
        <f>Y129/4</f>
        <v>0</v>
      </c>
      <c r="AE129" s="2">
        <f>Z129/3</f>
        <v>0</v>
      </c>
      <c r="AF129" s="2">
        <f>AA129/4</f>
        <v>1.5</v>
      </c>
    </row>
    <row r="130" spans="1:32" x14ac:dyDescent="0.25">
      <c r="A130" s="2" t="s">
        <v>112</v>
      </c>
      <c r="B130" s="3">
        <v>43021</v>
      </c>
      <c r="C130" s="2" t="s">
        <v>37</v>
      </c>
      <c r="D130" s="2">
        <v>0</v>
      </c>
      <c r="E130" s="2">
        <v>3</v>
      </c>
      <c r="F130" s="2">
        <v>0</v>
      </c>
      <c r="G130" s="2">
        <v>0</v>
      </c>
      <c r="H130" s="2">
        <v>1</v>
      </c>
      <c r="I130" s="2">
        <v>0</v>
      </c>
      <c r="J130" s="2">
        <v>0</v>
      </c>
      <c r="K130" s="2">
        <v>0</v>
      </c>
      <c r="L130" s="2">
        <v>0</v>
      </c>
      <c r="M130" s="2">
        <v>1</v>
      </c>
      <c r="N130" s="2">
        <v>0</v>
      </c>
      <c r="O130" s="2">
        <v>2</v>
      </c>
      <c r="P130" s="2">
        <v>0</v>
      </c>
      <c r="Q130" s="2">
        <v>0</v>
      </c>
      <c r="R130" s="2">
        <v>3</v>
      </c>
      <c r="S130" s="2">
        <v>0</v>
      </c>
      <c r="T130" s="2">
        <v>0</v>
      </c>
      <c r="U130" s="2">
        <v>1</v>
      </c>
      <c r="V130" s="2">
        <v>2</v>
      </c>
      <c r="W130" s="2">
        <f>G130+M130+R130+U130</f>
        <v>5</v>
      </c>
      <c r="X130" s="2">
        <f>D130+I130+N130+S130</f>
        <v>0</v>
      </c>
      <c r="Y130" s="2">
        <f>H130+L130+O130+V130</f>
        <v>5</v>
      </c>
      <c r="Z130" s="2">
        <f>E130+J130+P130</f>
        <v>3</v>
      </c>
      <c r="AA130" s="2">
        <f>F130+K130+Q130+T130</f>
        <v>0</v>
      </c>
      <c r="AB130" s="2">
        <f>W130/4</f>
        <v>1.25</v>
      </c>
      <c r="AC130" s="2">
        <f>X130/4</f>
        <v>0</v>
      </c>
      <c r="AD130" s="2">
        <f>Y130/4</f>
        <v>1.25</v>
      </c>
      <c r="AE130" s="2">
        <f>Z130/3</f>
        <v>1</v>
      </c>
      <c r="AF130" s="2">
        <f>AA130/4</f>
        <v>0</v>
      </c>
    </row>
    <row r="131" spans="1:32" x14ac:dyDescent="0.25">
      <c r="A131" s="2" t="s">
        <v>112</v>
      </c>
      <c r="B131" s="3">
        <v>43124</v>
      </c>
      <c r="C131" s="2" t="s">
        <v>161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1</v>
      </c>
      <c r="K131" s="2">
        <v>2</v>
      </c>
      <c r="L131" s="2">
        <v>0</v>
      </c>
      <c r="M131" s="2">
        <v>1</v>
      </c>
      <c r="N131" s="2">
        <v>0</v>
      </c>
      <c r="O131" s="2">
        <v>0</v>
      </c>
      <c r="P131" s="2">
        <v>0</v>
      </c>
      <c r="Q131" s="2">
        <v>1</v>
      </c>
      <c r="R131" s="2">
        <v>1</v>
      </c>
      <c r="S131" s="2">
        <v>0</v>
      </c>
      <c r="T131" s="2">
        <v>0</v>
      </c>
      <c r="U131" s="2">
        <v>0</v>
      </c>
      <c r="V131" s="2">
        <v>2</v>
      </c>
      <c r="W131" s="2">
        <f>G131+M131+R131+U131</f>
        <v>2</v>
      </c>
      <c r="X131" s="2">
        <f>D131+I131+N131+S131</f>
        <v>0</v>
      </c>
      <c r="Y131" s="2">
        <f>H131+L131+O131+V131</f>
        <v>2</v>
      </c>
      <c r="Z131" s="2">
        <f>E131+J131+P131</f>
        <v>1</v>
      </c>
      <c r="AA131" s="2">
        <f>F131+K131+Q131+T131</f>
        <v>3</v>
      </c>
      <c r="AB131" s="2">
        <f>W131/4</f>
        <v>0.5</v>
      </c>
      <c r="AC131" s="2">
        <f>X131/4</f>
        <v>0</v>
      </c>
      <c r="AD131" s="2">
        <f>Y131/4</f>
        <v>0.5</v>
      </c>
      <c r="AE131" s="2">
        <f>Z131/3</f>
        <v>0.33333333333333331</v>
      </c>
      <c r="AF131" s="2">
        <f>AA131/4</f>
        <v>0.75</v>
      </c>
    </row>
    <row r="132" spans="1:32" x14ac:dyDescent="0.25">
      <c r="A132" s="2" t="s">
        <v>112</v>
      </c>
      <c r="B132" s="3">
        <v>43166</v>
      </c>
      <c r="C132" s="2" t="s">
        <v>85</v>
      </c>
      <c r="D132" s="2">
        <v>0</v>
      </c>
      <c r="E132" s="2">
        <v>0</v>
      </c>
      <c r="F132" s="2">
        <v>2</v>
      </c>
      <c r="G132" s="2">
        <v>2</v>
      </c>
      <c r="H132" s="2">
        <v>2</v>
      </c>
      <c r="I132" s="2">
        <v>0</v>
      </c>
      <c r="J132" s="2">
        <v>0</v>
      </c>
      <c r="K132" s="2">
        <v>1</v>
      </c>
      <c r="L132" s="2">
        <v>0</v>
      </c>
      <c r="M132" s="2">
        <v>1</v>
      </c>
      <c r="N132" s="2">
        <v>0</v>
      </c>
      <c r="O132" s="2">
        <v>0</v>
      </c>
      <c r="P132" s="2">
        <v>0</v>
      </c>
      <c r="Q132" s="2">
        <v>1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f>G132+M132+R132+U132</f>
        <v>3</v>
      </c>
      <c r="X132" s="2">
        <f>D132+I132+N132+S132</f>
        <v>0</v>
      </c>
      <c r="Y132" s="2">
        <f>H132+L132+O132+V132</f>
        <v>2</v>
      </c>
      <c r="Z132" s="2">
        <f>E132+J132+P132</f>
        <v>0</v>
      </c>
      <c r="AA132" s="2">
        <f>F132+K132+Q132+T132</f>
        <v>4</v>
      </c>
      <c r="AB132" s="2">
        <f>W132/4</f>
        <v>0.75</v>
      </c>
      <c r="AC132" s="2">
        <f>X132/4</f>
        <v>0</v>
      </c>
      <c r="AD132" s="2">
        <f>Y132/4</f>
        <v>0.5</v>
      </c>
      <c r="AE132" s="2">
        <f>Z132/3</f>
        <v>0</v>
      </c>
      <c r="AF132" s="2">
        <f>AA132/4</f>
        <v>1</v>
      </c>
    </row>
    <row r="133" spans="1:32" x14ac:dyDescent="0.25">
      <c r="A133" s="2" t="s">
        <v>111</v>
      </c>
      <c r="B133" s="3">
        <v>43025</v>
      </c>
      <c r="C133" s="2" t="s">
        <v>37</v>
      </c>
      <c r="D133" s="2">
        <v>1</v>
      </c>
      <c r="E133" s="2">
        <v>0</v>
      </c>
      <c r="F133" s="2">
        <v>4</v>
      </c>
      <c r="G133" s="2">
        <v>4</v>
      </c>
      <c r="H133" s="2">
        <v>3</v>
      </c>
      <c r="I133" s="2">
        <v>1</v>
      </c>
      <c r="J133" s="2">
        <v>0</v>
      </c>
      <c r="K133" s="2">
        <v>0</v>
      </c>
      <c r="L133" s="2">
        <v>0</v>
      </c>
      <c r="M133" s="2">
        <v>4</v>
      </c>
      <c r="N133" s="2">
        <v>0</v>
      </c>
      <c r="O133" s="2">
        <v>0</v>
      </c>
      <c r="P133" s="2">
        <v>0</v>
      </c>
      <c r="Q133" s="2">
        <v>0</v>
      </c>
      <c r="R133" s="2">
        <v>2</v>
      </c>
      <c r="S133" s="2">
        <v>0</v>
      </c>
      <c r="T133" s="2">
        <v>0</v>
      </c>
      <c r="U133" s="2">
        <v>3</v>
      </c>
      <c r="V133" s="2">
        <v>0</v>
      </c>
      <c r="W133" s="2">
        <f>G133+M133+R133+U133</f>
        <v>13</v>
      </c>
      <c r="X133" s="2">
        <f>D133+I133+N133+S133</f>
        <v>2</v>
      </c>
      <c r="Y133" s="2">
        <f>H133+L133+O133+V133</f>
        <v>3</v>
      </c>
      <c r="Z133" s="2">
        <f>E133+J133+P133</f>
        <v>0</v>
      </c>
      <c r="AA133" s="2">
        <f>F133+K133+Q133+T133</f>
        <v>4</v>
      </c>
      <c r="AB133" s="2">
        <f>W133/4</f>
        <v>3.25</v>
      </c>
      <c r="AC133" s="2">
        <f>X133/4</f>
        <v>0.5</v>
      </c>
      <c r="AD133" s="2">
        <f>Y133/4</f>
        <v>0.75</v>
      </c>
      <c r="AE133" s="2">
        <f>Z133/3</f>
        <v>0</v>
      </c>
      <c r="AF133" s="2">
        <f>AA133/4</f>
        <v>1</v>
      </c>
    </row>
    <row r="134" spans="1:32" x14ac:dyDescent="0.25">
      <c r="A134" s="2" t="s">
        <v>111</v>
      </c>
      <c r="B134" s="3">
        <v>43126</v>
      </c>
      <c r="C134" s="2" t="s">
        <v>161</v>
      </c>
      <c r="D134" s="2">
        <v>0</v>
      </c>
      <c r="E134" s="2">
        <v>2</v>
      </c>
      <c r="F134" s="2">
        <v>3</v>
      </c>
      <c r="G134" s="2">
        <v>3</v>
      </c>
      <c r="H134" s="2">
        <v>0</v>
      </c>
      <c r="I134" s="2">
        <v>0</v>
      </c>
      <c r="J134" s="2">
        <v>1</v>
      </c>
      <c r="K134" s="2">
        <v>3</v>
      </c>
      <c r="L134" s="2">
        <v>0</v>
      </c>
      <c r="M134" s="2">
        <v>3</v>
      </c>
      <c r="N134" s="2">
        <v>1</v>
      </c>
      <c r="O134" s="2">
        <v>0</v>
      </c>
      <c r="P134" s="2">
        <v>2</v>
      </c>
      <c r="Q134" s="2">
        <v>3</v>
      </c>
      <c r="R134" s="2">
        <v>4</v>
      </c>
      <c r="S134" s="2">
        <v>0</v>
      </c>
      <c r="T134" s="2">
        <v>0</v>
      </c>
      <c r="U134" s="2">
        <v>4</v>
      </c>
      <c r="V134" s="2">
        <v>0</v>
      </c>
      <c r="W134" s="2">
        <f>G134+M134+R134+U134</f>
        <v>14</v>
      </c>
      <c r="X134" s="2">
        <f>D134+I134+N134+S134</f>
        <v>1</v>
      </c>
      <c r="Y134" s="2">
        <f>H134+L134+O134+V134</f>
        <v>0</v>
      </c>
      <c r="Z134" s="2">
        <f>E134+J134+P134</f>
        <v>5</v>
      </c>
      <c r="AA134" s="2">
        <f>F134+K134+Q134+T134</f>
        <v>9</v>
      </c>
      <c r="AB134" s="2">
        <f>W134/4</f>
        <v>3.5</v>
      </c>
      <c r="AC134" s="2">
        <f>X134/4</f>
        <v>0.25</v>
      </c>
      <c r="AD134" s="2">
        <f>Y134/4</f>
        <v>0</v>
      </c>
      <c r="AE134" s="2">
        <f>Z134/3</f>
        <v>1.6666666666666667</v>
      </c>
      <c r="AF134" s="2">
        <f>AA134/4</f>
        <v>2.25</v>
      </c>
    </row>
    <row r="135" spans="1:32" x14ac:dyDescent="0.25">
      <c r="A135" s="2" t="s">
        <v>111</v>
      </c>
      <c r="B135" s="3">
        <v>42794</v>
      </c>
      <c r="C135" s="2" t="s">
        <v>85</v>
      </c>
      <c r="D135" s="2">
        <v>1</v>
      </c>
      <c r="E135" s="2">
        <v>2</v>
      </c>
      <c r="F135" s="2">
        <v>4</v>
      </c>
      <c r="G135" s="2">
        <v>4</v>
      </c>
      <c r="H135" s="2">
        <v>0</v>
      </c>
      <c r="I135" s="2">
        <v>0</v>
      </c>
      <c r="J135" s="2">
        <v>2</v>
      </c>
      <c r="K135" s="2">
        <v>3</v>
      </c>
      <c r="L135" s="2">
        <v>0</v>
      </c>
      <c r="M135" s="2">
        <v>4</v>
      </c>
      <c r="N135" s="2">
        <v>0</v>
      </c>
      <c r="O135" s="2">
        <v>0</v>
      </c>
      <c r="P135" s="2">
        <v>2</v>
      </c>
      <c r="Q135" s="2">
        <v>3</v>
      </c>
      <c r="R135" s="2">
        <v>4</v>
      </c>
      <c r="S135" s="2">
        <v>0</v>
      </c>
      <c r="T135" s="2">
        <v>2</v>
      </c>
      <c r="U135" s="2">
        <v>3</v>
      </c>
      <c r="V135" s="2">
        <v>0</v>
      </c>
      <c r="W135" s="2">
        <f>G135+M135+R135+U135</f>
        <v>15</v>
      </c>
      <c r="X135" s="2">
        <f>D135+I135+N135+S135</f>
        <v>1</v>
      </c>
      <c r="Y135" s="2">
        <f>H135+L135+O135+V135</f>
        <v>0</v>
      </c>
      <c r="Z135" s="2">
        <f>E135+J135+P135</f>
        <v>6</v>
      </c>
      <c r="AA135" s="2">
        <f>F135+K135+Q135+T135</f>
        <v>12</v>
      </c>
      <c r="AB135" s="2">
        <f>W135/4</f>
        <v>3.75</v>
      </c>
      <c r="AC135" s="2">
        <f>X135/4</f>
        <v>0.25</v>
      </c>
      <c r="AD135" s="2">
        <f>Y135/4</f>
        <v>0</v>
      </c>
      <c r="AE135" s="2">
        <f>Z135/3</f>
        <v>2</v>
      </c>
      <c r="AF135" s="2">
        <f>AA135/4</f>
        <v>3</v>
      </c>
    </row>
    <row r="136" spans="1:32" x14ac:dyDescent="0.25">
      <c r="A136" s="2" t="s">
        <v>118</v>
      </c>
      <c r="B136" s="3">
        <v>43031</v>
      </c>
      <c r="C136" s="2" t="s">
        <v>37</v>
      </c>
      <c r="D136" s="2">
        <v>0</v>
      </c>
      <c r="E136" s="2">
        <v>0</v>
      </c>
      <c r="F136" s="2">
        <v>1</v>
      </c>
      <c r="G136" s="2">
        <v>4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1</v>
      </c>
      <c r="N136" s="2">
        <v>0</v>
      </c>
      <c r="O136" s="2">
        <v>0</v>
      </c>
      <c r="P136" s="2">
        <v>0</v>
      </c>
      <c r="Q136" s="2">
        <v>2</v>
      </c>
      <c r="R136" s="2">
        <v>3</v>
      </c>
      <c r="S136" s="2">
        <v>0</v>
      </c>
      <c r="T136" s="2">
        <v>0</v>
      </c>
      <c r="U136" s="2">
        <v>3</v>
      </c>
      <c r="V136" s="2">
        <v>0</v>
      </c>
      <c r="W136" s="2">
        <f>G136+M136+R136+U136</f>
        <v>11</v>
      </c>
      <c r="X136" s="2">
        <f>D136+I136+N136+S136</f>
        <v>0</v>
      </c>
      <c r="Y136" s="2">
        <f>H136+L136+O136+V136</f>
        <v>0</v>
      </c>
      <c r="Z136" s="2">
        <f>E136+J136+P136</f>
        <v>0</v>
      </c>
      <c r="AA136" s="2">
        <f>F136+K136+Q136+T136</f>
        <v>3</v>
      </c>
      <c r="AB136" s="2">
        <f>W136/4</f>
        <v>2.75</v>
      </c>
      <c r="AC136" s="2">
        <f>X136/4</f>
        <v>0</v>
      </c>
      <c r="AD136" s="2">
        <f>Y136/4</f>
        <v>0</v>
      </c>
      <c r="AE136" s="2">
        <f>Z136/3</f>
        <v>0</v>
      </c>
      <c r="AF136" s="2">
        <f>AA136/4</f>
        <v>0.75</v>
      </c>
    </row>
    <row r="137" spans="1:32" x14ac:dyDescent="0.25">
      <c r="A137" s="2" t="s">
        <v>118</v>
      </c>
      <c r="B137" s="3">
        <v>43174</v>
      </c>
      <c r="C137" s="2" t="s">
        <v>161</v>
      </c>
      <c r="D137" s="2">
        <v>0</v>
      </c>
      <c r="E137" s="2">
        <v>0</v>
      </c>
      <c r="F137" s="2">
        <v>0</v>
      </c>
      <c r="G137" s="2">
        <v>3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2</v>
      </c>
      <c r="N137" s="2">
        <v>0</v>
      </c>
      <c r="O137" s="2">
        <v>0</v>
      </c>
      <c r="P137" s="2">
        <v>0</v>
      </c>
      <c r="Q137" s="2">
        <v>1</v>
      </c>
      <c r="R137" s="2">
        <v>2</v>
      </c>
      <c r="S137" s="2">
        <v>0</v>
      </c>
      <c r="T137" s="2">
        <v>0</v>
      </c>
      <c r="U137" s="2">
        <v>1</v>
      </c>
      <c r="V137" s="2">
        <v>0</v>
      </c>
      <c r="W137" s="2">
        <f>G137+M137+R137+U137</f>
        <v>8</v>
      </c>
      <c r="X137" s="2">
        <f>D137+I137+N137+S137</f>
        <v>0</v>
      </c>
      <c r="Y137" s="2">
        <f>H137+L137+O137+V137</f>
        <v>0</v>
      </c>
      <c r="Z137" s="2">
        <f>E137+J137+P137</f>
        <v>0</v>
      </c>
      <c r="AA137" s="2">
        <f>F137+K137+Q137+T137</f>
        <v>1</v>
      </c>
      <c r="AB137" s="2">
        <f>W137/4</f>
        <v>2</v>
      </c>
      <c r="AC137" s="2">
        <f>X137/4</f>
        <v>0</v>
      </c>
      <c r="AD137" s="2">
        <f>Y137/4</f>
        <v>0</v>
      </c>
      <c r="AE137" s="2">
        <f>Z137/3</f>
        <v>0</v>
      </c>
      <c r="AF137" s="2">
        <f>AA137/4</f>
        <v>0.25</v>
      </c>
    </row>
    <row r="138" spans="1:32" x14ac:dyDescent="0.25">
      <c r="A138" s="2" t="s">
        <v>118</v>
      </c>
      <c r="B138" s="3">
        <v>43209</v>
      </c>
      <c r="C138" s="2" t="s">
        <v>85</v>
      </c>
      <c r="D138" s="2">
        <v>0</v>
      </c>
      <c r="E138" s="2">
        <v>0</v>
      </c>
      <c r="F138" s="2">
        <v>0</v>
      </c>
      <c r="G138" s="2">
        <v>2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2</v>
      </c>
      <c r="N138" s="2">
        <v>0</v>
      </c>
      <c r="O138" s="2">
        <v>0</v>
      </c>
      <c r="P138" s="2">
        <v>0</v>
      </c>
      <c r="Q138" s="2">
        <v>0</v>
      </c>
      <c r="R138" s="2">
        <v>2</v>
      </c>
      <c r="S138" s="2">
        <v>0</v>
      </c>
      <c r="T138" s="2">
        <v>0</v>
      </c>
      <c r="U138" s="2">
        <v>2</v>
      </c>
      <c r="V138" s="2">
        <v>0</v>
      </c>
      <c r="W138" s="2">
        <f>G138+M138+R138+U138</f>
        <v>8</v>
      </c>
      <c r="X138" s="2">
        <f>D138+I138+N138+S138</f>
        <v>0</v>
      </c>
      <c r="Y138" s="2">
        <f>H138+L138+O138+V138</f>
        <v>0</v>
      </c>
      <c r="Z138" s="2">
        <f>E138+J138+P138</f>
        <v>0</v>
      </c>
      <c r="AA138" s="2">
        <f>F138+K138+Q138+T138</f>
        <v>0</v>
      </c>
      <c r="AB138" s="2">
        <f>W138/4</f>
        <v>2</v>
      </c>
      <c r="AC138" s="2">
        <f>X138/4</f>
        <v>0</v>
      </c>
      <c r="AD138" s="2">
        <f>Y138/4</f>
        <v>0</v>
      </c>
      <c r="AE138" s="2">
        <f>Z138/3</f>
        <v>0</v>
      </c>
      <c r="AF138" s="2">
        <f>AA138/4</f>
        <v>0</v>
      </c>
    </row>
    <row r="139" spans="1:32" x14ac:dyDescent="0.25">
      <c r="A139" s="2" t="s">
        <v>159</v>
      </c>
      <c r="B139" s="3">
        <v>43027</v>
      </c>
      <c r="C139" s="2" t="s">
        <v>37</v>
      </c>
      <c r="D139" s="2">
        <v>0</v>
      </c>
      <c r="E139" s="2">
        <v>0</v>
      </c>
      <c r="F139" s="2">
        <v>0</v>
      </c>
      <c r="G139" s="2">
        <v>4</v>
      </c>
      <c r="H139" s="2">
        <v>0</v>
      </c>
      <c r="I139" s="2">
        <v>0</v>
      </c>
      <c r="J139" s="2">
        <v>0</v>
      </c>
      <c r="K139" s="2">
        <v>0</v>
      </c>
      <c r="L139" s="2">
        <v>1</v>
      </c>
      <c r="M139" s="2">
        <v>2</v>
      </c>
      <c r="N139" s="2">
        <v>0</v>
      </c>
      <c r="O139" s="2">
        <v>1</v>
      </c>
      <c r="P139" s="2">
        <v>0</v>
      </c>
      <c r="Q139" s="2">
        <v>0</v>
      </c>
      <c r="R139" s="2">
        <v>3</v>
      </c>
      <c r="S139" s="2">
        <v>0</v>
      </c>
      <c r="T139" s="2">
        <v>0</v>
      </c>
      <c r="U139" s="2">
        <v>3</v>
      </c>
      <c r="V139" s="2">
        <v>2</v>
      </c>
      <c r="W139" s="2">
        <f>G139+M139+R139+U139</f>
        <v>12</v>
      </c>
      <c r="X139" s="2">
        <f>D139+I139+N139+S139</f>
        <v>0</v>
      </c>
      <c r="Y139" s="2">
        <f>H139+L139+O139+V139</f>
        <v>4</v>
      </c>
      <c r="Z139" s="2">
        <f>E139+J139+P139</f>
        <v>0</v>
      </c>
      <c r="AA139" s="2">
        <f>F139+K139+Q139+T139</f>
        <v>0</v>
      </c>
      <c r="AB139" s="2">
        <f>W139/4</f>
        <v>3</v>
      </c>
      <c r="AC139" s="2">
        <f>X139/4</f>
        <v>0</v>
      </c>
      <c r="AD139" s="2">
        <f>Y139/4</f>
        <v>1</v>
      </c>
      <c r="AE139" s="2">
        <f>Z139/3</f>
        <v>0</v>
      </c>
      <c r="AF139" s="2">
        <f>AA139/4</f>
        <v>0</v>
      </c>
    </row>
    <row r="140" spans="1:32" x14ac:dyDescent="0.25">
      <c r="A140" s="2" t="s">
        <v>117</v>
      </c>
      <c r="B140" s="3">
        <v>43041</v>
      </c>
      <c r="C140" s="2" t="s">
        <v>37</v>
      </c>
      <c r="D140" s="2">
        <v>0</v>
      </c>
      <c r="E140" s="2">
        <v>0</v>
      </c>
      <c r="F140" s="2">
        <v>1</v>
      </c>
      <c r="G140" s="2">
        <v>4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3</v>
      </c>
      <c r="N140" s="2">
        <v>0</v>
      </c>
      <c r="O140" s="2">
        <v>0</v>
      </c>
      <c r="P140" s="2">
        <v>0</v>
      </c>
      <c r="Q140" s="2">
        <v>1</v>
      </c>
      <c r="R140" s="2">
        <v>3</v>
      </c>
      <c r="S140" s="2">
        <v>0</v>
      </c>
      <c r="T140" s="2">
        <v>0</v>
      </c>
      <c r="U140" s="2">
        <v>4</v>
      </c>
      <c r="V140" s="2">
        <v>0</v>
      </c>
      <c r="W140" s="2">
        <f>G140+M140+R140+U140</f>
        <v>14</v>
      </c>
      <c r="X140" s="2">
        <f>D140+I140+N140+S140</f>
        <v>0</v>
      </c>
      <c r="Y140" s="2">
        <f>H140+L140+O140+V140</f>
        <v>0</v>
      </c>
      <c r="Z140" s="2">
        <f>E140+J140+P140</f>
        <v>0</v>
      </c>
      <c r="AA140" s="2">
        <f>F140+K140+Q140+T140</f>
        <v>2</v>
      </c>
      <c r="AB140" s="2">
        <f>W140/4</f>
        <v>3.5</v>
      </c>
      <c r="AC140" s="2">
        <f>X140/4</f>
        <v>0</v>
      </c>
      <c r="AD140" s="2">
        <f>Y140/4</f>
        <v>0</v>
      </c>
      <c r="AE140" s="2">
        <f>Z140/3</f>
        <v>0</v>
      </c>
      <c r="AF140" s="2">
        <f>AA140/4</f>
        <v>0.5</v>
      </c>
    </row>
    <row r="141" spans="1:32" x14ac:dyDescent="0.25">
      <c r="A141" s="2" t="s">
        <v>117</v>
      </c>
      <c r="B141" s="3">
        <v>43133</v>
      </c>
      <c r="C141" s="2" t="s">
        <v>161</v>
      </c>
      <c r="D141" s="2">
        <v>0</v>
      </c>
      <c r="E141" s="2">
        <v>2</v>
      </c>
      <c r="F141" s="2">
        <v>3</v>
      </c>
      <c r="G141" s="2">
        <v>4</v>
      </c>
      <c r="H141" s="2">
        <v>0</v>
      </c>
      <c r="I141" s="2">
        <v>0</v>
      </c>
      <c r="J141" s="2">
        <v>2</v>
      </c>
      <c r="K141" s="2">
        <v>4</v>
      </c>
      <c r="L141" s="2">
        <v>0</v>
      </c>
      <c r="M141" s="2">
        <v>4</v>
      </c>
      <c r="N141" s="2">
        <v>0</v>
      </c>
      <c r="O141" s="2">
        <v>0</v>
      </c>
      <c r="P141" s="2">
        <v>0</v>
      </c>
      <c r="Q141" s="2">
        <v>4</v>
      </c>
      <c r="R141" s="2">
        <v>4</v>
      </c>
      <c r="S141" s="2">
        <v>0</v>
      </c>
      <c r="T141" s="2">
        <v>1</v>
      </c>
      <c r="U141" s="2">
        <v>4</v>
      </c>
      <c r="V141" s="2">
        <v>0</v>
      </c>
      <c r="W141" s="2">
        <f>G141+M141+R141+U141</f>
        <v>16</v>
      </c>
      <c r="X141" s="2">
        <f>D141+I141+N141+S141</f>
        <v>0</v>
      </c>
      <c r="Y141" s="2">
        <f>H141+L141+O141+V141</f>
        <v>0</v>
      </c>
      <c r="Z141" s="2">
        <f>E141+J141+P141</f>
        <v>4</v>
      </c>
      <c r="AA141" s="2">
        <f>F141+K141+Q141+T141</f>
        <v>12</v>
      </c>
      <c r="AB141" s="2">
        <f>W141/4</f>
        <v>4</v>
      </c>
      <c r="AC141" s="2">
        <f>X141/4</f>
        <v>0</v>
      </c>
      <c r="AD141" s="2">
        <f>Y141/4</f>
        <v>0</v>
      </c>
      <c r="AE141" s="2">
        <f>Z141/3</f>
        <v>1.3333333333333333</v>
      </c>
      <c r="AF141" s="2">
        <f>AA141/4</f>
        <v>3</v>
      </c>
    </row>
    <row r="142" spans="1:32" x14ac:dyDescent="0.25">
      <c r="A142" s="2" t="s">
        <v>117</v>
      </c>
      <c r="B142" s="3">
        <v>43182</v>
      </c>
      <c r="C142" s="2" t="s">
        <v>85</v>
      </c>
      <c r="D142" s="2">
        <v>1</v>
      </c>
      <c r="E142" s="2">
        <v>0</v>
      </c>
      <c r="F142" s="2">
        <v>2</v>
      </c>
      <c r="G142" s="2">
        <v>4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4</v>
      </c>
      <c r="N142" s="2">
        <v>0</v>
      </c>
      <c r="O142" s="2">
        <v>0</v>
      </c>
      <c r="P142" s="2">
        <v>0</v>
      </c>
      <c r="Q142" s="2">
        <v>1</v>
      </c>
      <c r="R142" s="2">
        <v>4</v>
      </c>
      <c r="S142" s="2">
        <v>0</v>
      </c>
      <c r="T142" s="2">
        <v>2</v>
      </c>
      <c r="U142" s="2">
        <v>4</v>
      </c>
      <c r="V142" s="2">
        <v>0</v>
      </c>
      <c r="W142" s="2">
        <f>G142+M142+R142+U142</f>
        <v>16</v>
      </c>
      <c r="X142" s="2">
        <f>D142+I142+N142+S142</f>
        <v>1</v>
      </c>
      <c r="Y142" s="2">
        <f>H142+L142+O142+V142</f>
        <v>0</v>
      </c>
      <c r="Z142" s="2">
        <f>E142+J142+P142</f>
        <v>0</v>
      </c>
      <c r="AA142" s="2">
        <f>F142+K142+Q142+T142</f>
        <v>5</v>
      </c>
      <c r="AB142" s="2">
        <f>W142/4</f>
        <v>4</v>
      </c>
      <c r="AC142" s="2">
        <f>X142/4</f>
        <v>0.25</v>
      </c>
      <c r="AD142" s="2">
        <f>Y142/4</f>
        <v>0</v>
      </c>
      <c r="AE142" s="2">
        <f>Z142/3</f>
        <v>0</v>
      </c>
      <c r="AF142" s="2">
        <f>AA142/4</f>
        <v>1.25</v>
      </c>
    </row>
    <row r="143" spans="1:32" x14ac:dyDescent="0.25">
      <c r="A143" s="2" t="s">
        <v>116</v>
      </c>
      <c r="B143" s="3">
        <v>43028</v>
      </c>
      <c r="C143" s="2" t="s">
        <v>37</v>
      </c>
      <c r="D143" s="2">
        <v>0</v>
      </c>
      <c r="E143" s="2">
        <v>0</v>
      </c>
      <c r="F143" s="2">
        <v>2</v>
      </c>
      <c r="G143" s="2">
        <v>4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4</v>
      </c>
      <c r="N143" s="2">
        <v>0</v>
      </c>
      <c r="O143" s="2">
        <v>0</v>
      </c>
      <c r="P143" s="2">
        <v>0</v>
      </c>
      <c r="Q143" s="2">
        <v>1</v>
      </c>
      <c r="R143" s="2">
        <v>3</v>
      </c>
      <c r="S143" s="2">
        <v>0</v>
      </c>
      <c r="T143" s="2">
        <v>0</v>
      </c>
      <c r="U143" s="2">
        <v>1</v>
      </c>
      <c r="V143" s="2">
        <v>0</v>
      </c>
      <c r="W143" s="2">
        <f>G143+M143+R143+U143</f>
        <v>12</v>
      </c>
      <c r="X143" s="2">
        <f>D143+I143+N143+S143</f>
        <v>0</v>
      </c>
      <c r="Y143" s="2">
        <f>H143+L143+O143+V143</f>
        <v>0</v>
      </c>
      <c r="Z143" s="2">
        <f>E143+J143+P143</f>
        <v>0</v>
      </c>
      <c r="AA143" s="2">
        <f>F143+K143+Q143+T143</f>
        <v>3</v>
      </c>
      <c r="AB143" s="2">
        <f>W143/4</f>
        <v>3</v>
      </c>
      <c r="AC143" s="2">
        <f>X143/4</f>
        <v>0</v>
      </c>
      <c r="AD143" s="2">
        <f>Y143/4</f>
        <v>0</v>
      </c>
      <c r="AE143" s="2">
        <f>Z143/3</f>
        <v>0</v>
      </c>
      <c r="AF143" s="2">
        <f>AA143/4</f>
        <v>0.75</v>
      </c>
    </row>
    <row r="144" spans="1:32" x14ac:dyDescent="0.25">
      <c r="A144" s="2" t="s">
        <v>116</v>
      </c>
      <c r="B144" s="3">
        <v>43132</v>
      </c>
      <c r="C144" s="2" t="s">
        <v>161</v>
      </c>
      <c r="D144" s="2">
        <v>0</v>
      </c>
      <c r="E144" s="2">
        <v>0</v>
      </c>
      <c r="F144" s="2">
        <v>2</v>
      </c>
      <c r="G144" s="2">
        <v>4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4</v>
      </c>
      <c r="N144" s="2">
        <v>0</v>
      </c>
      <c r="O144" s="2">
        <v>0</v>
      </c>
      <c r="P144" s="2">
        <v>0</v>
      </c>
      <c r="Q144" s="2">
        <v>1</v>
      </c>
      <c r="R144" s="2">
        <v>4</v>
      </c>
      <c r="S144" s="2">
        <v>0</v>
      </c>
      <c r="T144" s="2">
        <v>0</v>
      </c>
      <c r="U144" s="2">
        <v>2</v>
      </c>
      <c r="V144" s="2">
        <v>0</v>
      </c>
      <c r="W144" s="2">
        <f>G144+M144+R144+U144</f>
        <v>14</v>
      </c>
      <c r="X144" s="2">
        <f>D144+I144+N144+S144</f>
        <v>0</v>
      </c>
      <c r="Y144" s="2">
        <f>H144+L144+O144+V144</f>
        <v>0</v>
      </c>
      <c r="Z144" s="2">
        <f>E144+J144+P144</f>
        <v>0</v>
      </c>
      <c r="AA144" s="2">
        <f>F144+K144+Q144+T144</f>
        <v>3</v>
      </c>
      <c r="AB144" s="2">
        <f>W144/4</f>
        <v>3.5</v>
      </c>
      <c r="AC144" s="2">
        <f>X144/4</f>
        <v>0</v>
      </c>
      <c r="AD144" s="2">
        <f>Y144/4</f>
        <v>0</v>
      </c>
      <c r="AE144" s="2">
        <f>Z144/3</f>
        <v>0</v>
      </c>
      <c r="AF144" s="2">
        <f>AA144/4</f>
        <v>0.75</v>
      </c>
    </row>
    <row r="145" spans="1:32" x14ac:dyDescent="0.25">
      <c r="A145" s="2" t="s">
        <v>116</v>
      </c>
      <c r="B145" s="3">
        <v>43160</v>
      </c>
      <c r="C145" s="2" t="s">
        <v>85</v>
      </c>
      <c r="D145" s="2">
        <v>0</v>
      </c>
      <c r="E145" s="2">
        <v>0</v>
      </c>
      <c r="F145" s="2">
        <v>1</v>
      </c>
      <c r="G145" s="2">
        <v>4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4</v>
      </c>
      <c r="N145" s="2">
        <v>0</v>
      </c>
      <c r="O145" s="2">
        <v>0</v>
      </c>
      <c r="P145" s="2">
        <v>0</v>
      </c>
      <c r="Q145" s="2">
        <v>0</v>
      </c>
      <c r="R145" s="2">
        <v>4</v>
      </c>
      <c r="S145" s="2">
        <v>0</v>
      </c>
      <c r="T145" s="2">
        <v>0</v>
      </c>
      <c r="U145" s="2">
        <v>1</v>
      </c>
      <c r="V145" s="2">
        <v>0</v>
      </c>
      <c r="W145" s="2">
        <f>G145+M145+R145+U145</f>
        <v>13</v>
      </c>
      <c r="X145" s="2">
        <f>D145+I145+N145+S145</f>
        <v>0</v>
      </c>
      <c r="Y145" s="2">
        <f>H145+L145+O145+V145</f>
        <v>0</v>
      </c>
      <c r="Z145" s="2">
        <f>E145+J145+P145</f>
        <v>0</v>
      </c>
      <c r="AA145" s="2">
        <f>F145+K145+Q145+T145</f>
        <v>1</v>
      </c>
      <c r="AB145" s="2">
        <f>W145/4</f>
        <v>3.25</v>
      </c>
      <c r="AC145" s="2">
        <f>X145/4</f>
        <v>0</v>
      </c>
      <c r="AD145" s="2">
        <f>Y145/4</f>
        <v>0</v>
      </c>
      <c r="AE145" s="2">
        <f>Z145/3</f>
        <v>0</v>
      </c>
      <c r="AF145" s="2">
        <f>AA145/4</f>
        <v>0.25</v>
      </c>
    </row>
    <row r="146" spans="1:32" x14ac:dyDescent="0.25">
      <c r="A146" s="2" t="s">
        <v>114</v>
      </c>
      <c r="B146" s="3">
        <v>43033</v>
      </c>
      <c r="C146" s="2" t="s">
        <v>37</v>
      </c>
      <c r="D146" s="2">
        <v>0</v>
      </c>
      <c r="E146" s="2">
        <v>0</v>
      </c>
      <c r="F146" s="2">
        <v>3</v>
      </c>
      <c r="G146" s="2">
        <v>0</v>
      </c>
      <c r="H146" s="2">
        <v>2</v>
      </c>
      <c r="I146" s="2">
        <v>0</v>
      </c>
      <c r="J146" s="2">
        <v>0</v>
      </c>
      <c r="K146" s="2">
        <v>0</v>
      </c>
      <c r="L146" s="2">
        <v>2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1</v>
      </c>
      <c r="S146" s="2">
        <v>0</v>
      </c>
      <c r="T146" s="2">
        <v>0</v>
      </c>
      <c r="U146" s="2">
        <v>0</v>
      </c>
      <c r="V146" s="2">
        <v>0</v>
      </c>
      <c r="W146" s="2">
        <f>G146+M146+R146+U146</f>
        <v>1</v>
      </c>
      <c r="X146" s="2">
        <f>D146+I146+N146+S146</f>
        <v>0</v>
      </c>
      <c r="Y146" s="2">
        <f>H146+L146+O146+V146</f>
        <v>4</v>
      </c>
      <c r="Z146" s="2">
        <f>E146+J146+P146</f>
        <v>0</v>
      </c>
      <c r="AA146" s="2">
        <f>F146+K146+Q146+T146</f>
        <v>3</v>
      </c>
      <c r="AB146" s="2">
        <f>W146/4</f>
        <v>0.25</v>
      </c>
      <c r="AC146" s="2">
        <f>X146/4</f>
        <v>0</v>
      </c>
      <c r="AD146" s="2">
        <f>Y146/4</f>
        <v>1</v>
      </c>
      <c r="AE146" s="2">
        <f>Z146/3</f>
        <v>0</v>
      </c>
      <c r="AF146" s="2">
        <f>AA146/4</f>
        <v>0.75</v>
      </c>
    </row>
    <row r="147" spans="1:32" x14ac:dyDescent="0.25">
      <c r="A147" s="2" t="s">
        <v>114</v>
      </c>
      <c r="B147" s="3">
        <v>43130</v>
      </c>
      <c r="C147" s="2" t="s">
        <v>161</v>
      </c>
      <c r="D147" s="2">
        <v>1</v>
      </c>
      <c r="E147" s="2">
        <v>1</v>
      </c>
      <c r="F147" s="2">
        <v>3</v>
      </c>
      <c r="G147" s="2">
        <v>3</v>
      </c>
      <c r="H147" s="2">
        <v>0</v>
      </c>
      <c r="I147" s="2">
        <v>0</v>
      </c>
      <c r="J147" s="2">
        <v>0</v>
      </c>
      <c r="K147" s="2">
        <v>2</v>
      </c>
      <c r="L147" s="2">
        <v>0</v>
      </c>
      <c r="M147" s="2">
        <v>3</v>
      </c>
      <c r="N147" s="2">
        <v>0</v>
      </c>
      <c r="O147" s="2">
        <v>0</v>
      </c>
      <c r="P147" s="2">
        <v>0</v>
      </c>
      <c r="Q147" s="2">
        <v>2</v>
      </c>
      <c r="R147" s="2">
        <v>3</v>
      </c>
      <c r="S147" s="2">
        <v>3</v>
      </c>
      <c r="T147" s="2">
        <v>2</v>
      </c>
      <c r="U147" s="2">
        <v>2</v>
      </c>
      <c r="V147" s="2">
        <v>0</v>
      </c>
      <c r="W147" s="2">
        <f>G147+M147+R147+U147</f>
        <v>11</v>
      </c>
      <c r="X147" s="2">
        <f>D147+I147+N147+S147</f>
        <v>4</v>
      </c>
      <c r="Y147" s="2">
        <f>H147+L147+O147+V147</f>
        <v>0</v>
      </c>
      <c r="Z147" s="2">
        <f>E147+J147+P147</f>
        <v>1</v>
      </c>
      <c r="AA147" s="2">
        <f>F147+K147+Q147+T147</f>
        <v>9</v>
      </c>
      <c r="AB147" s="2">
        <f>W147/4</f>
        <v>2.75</v>
      </c>
      <c r="AC147" s="2">
        <f>X147/4</f>
        <v>1</v>
      </c>
      <c r="AD147" s="2">
        <f>Y147/4</f>
        <v>0</v>
      </c>
      <c r="AE147" s="2">
        <f>Z147/3</f>
        <v>0.33333333333333331</v>
      </c>
      <c r="AF147" s="2">
        <f>AA147/4</f>
        <v>2.25</v>
      </c>
    </row>
    <row r="148" spans="1:32" x14ac:dyDescent="0.25">
      <c r="A148" s="2" t="s">
        <v>114</v>
      </c>
      <c r="B148" s="3">
        <v>43161</v>
      </c>
      <c r="C148" s="2" t="s">
        <v>85</v>
      </c>
      <c r="D148" s="2">
        <v>0</v>
      </c>
      <c r="E148" s="2">
        <v>0</v>
      </c>
      <c r="F148" s="2">
        <v>2</v>
      </c>
      <c r="G148" s="2">
        <v>1</v>
      </c>
      <c r="H148" s="2">
        <v>0</v>
      </c>
      <c r="I148" s="2">
        <v>0</v>
      </c>
      <c r="J148" s="2">
        <v>0</v>
      </c>
      <c r="K148" s="2">
        <v>1</v>
      </c>
      <c r="L148" s="2">
        <v>0</v>
      </c>
      <c r="M148" s="2">
        <v>2</v>
      </c>
      <c r="N148" s="2">
        <v>0</v>
      </c>
      <c r="O148" s="2">
        <v>0</v>
      </c>
      <c r="P148" s="2">
        <v>0</v>
      </c>
      <c r="Q148" s="2">
        <v>1</v>
      </c>
      <c r="R148" s="2">
        <v>2</v>
      </c>
      <c r="S148" s="2">
        <v>0</v>
      </c>
      <c r="T148" s="2">
        <v>0</v>
      </c>
      <c r="U148" s="2">
        <v>1</v>
      </c>
      <c r="V148" s="2">
        <v>0</v>
      </c>
      <c r="W148" s="2">
        <f>G148+M148+R148+U148</f>
        <v>6</v>
      </c>
      <c r="X148" s="2">
        <f>D148+I148+N148+S148</f>
        <v>0</v>
      </c>
      <c r="Y148" s="2">
        <f>H148+L148+O148+V148</f>
        <v>0</v>
      </c>
      <c r="Z148" s="2">
        <f>E148+J148+P148</f>
        <v>0</v>
      </c>
      <c r="AA148" s="2">
        <f>F148+K148+Q148+T148</f>
        <v>4</v>
      </c>
      <c r="AB148" s="2">
        <f>W148/4</f>
        <v>1.5</v>
      </c>
      <c r="AC148" s="2">
        <f>X148/4</f>
        <v>0</v>
      </c>
      <c r="AD148" s="2">
        <f>Y148/4</f>
        <v>0</v>
      </c>
      <c r="AE148" s="2">
        <f>Z148/3</f>
        <v>0</v>
      </c>
      <c r="AF148" s="2">
        <f>AA148/4</f>
        <v>1</v>
      </c>
    </row>
    <row r="149" spans="1:32" x14ac:dyDescent="0.25">
      <c r="A149" s="2" t="s">
        <v>115</v>
      </c>
      <c r="B149" s="3">
        <v>43040</v>
      </c>
      <c r="C149" s="2" t="s">
        <v>37</v>
      </c>
      <c r="D149" s="2">
        <v>3</v>
      </c>
      <c r="E149" s="2">
        <v>2</v>
      </c>
      <c r="F149" s="2">
        <v>1</v>
      </c>
      <c r="G149" s="2">
        <v>2</v>
      </c>
      <c r="H149" s="2">
        <v>1</v>
      </c>
      <c r="I149" s="2">
        <v>2</v>
      </c>
      <c r="J149" s="2">
        <v>1</v>
      </c>
      <c r="K149" s="2">
        <v>2</v>
      </c>
      <c r="L149" s="2">
        <v>1</v>
      </c>
      <c r="M149" s="2">
        <v>2</v>
      </c>
      <c r="N149" s="2">
        <v>1</v>
      </c>
      <c r="O149" s="2">
        <v>2</v>
      </c>
      <c r="P149" s="2">
        <v>1</v>
      </c>
      <c r="Q149" s="2">
        <v>2</v>
      </c>
      <c r="R149" s="2">
        <v>3</v>
      </c>
      <c r="S149" s="2">
        <v>2</v>
      </c>
      <c r="T149" s="2">
        <v>1</v>
      </c>
      <c r="U149" s="2">
        <v>3</v>
      </c>
      <c r="V149" s="2">
        <v>1</v>
      </c>
      <c r="W149" s="2">
        <f>G149+M149+R149+U149</f>
        <v>10</v>
      </c>
      <c r="X149" s="2">
        <f>D149+I149+N149+S149</f>
        <v>8</v>
      </c>
      <c r="Y149" s="2">
        <f>H149+L149+O149+V149</f>
        <v>5</v>
      </c>
      <c r="Z149" s="2">
        <f>E149+J149+P149</f>
        <v>4</v>
      </c>
      <c r="AA149" s="2">
        <f>F149+K149+Q149+T149</f>
        <v>6</v>
      </c>
      <c r="AB149" s="2">
        <f>W149/4</f>
        <v>2.5</v>
      </c>
      <c r="AC149" s="2">
        <f>X149/4</f>
        <v>2</v>
      </c>
      <c r="AD149" s="2">
        <f>Y149/4</f>
        <v>1.25</v>
      </c>
      <c r="AE149" s="2">
        <f>Z149/3</f>
        <v>1.3333333333333333</v>
      </c>
      <c r="AF149" s="2">
        <f>AA149/4</f>
        <v>1.5</v>
      </c>
    </row>
    <row r="150" spans="1:32" x14ac:dyDescent="0.25">
      <c r="A150" s="2" t="s">
        <v>115</v>
      </c>
      <c r="B150" s="3">
        <v>43153</v>
      </c>
      <c r="C150" s="2" t="s">
        <v>161</v>
      </c>
      <c r="D150" s="2">
        <v>1</v>
      </c>
      <c r="E150" s="2">
        <v>0</v>
      </c>
      <c r="F150" s="2">
        <v>3</v>
      </c>
      <c r="G150" s="2">
        <v>3</v>
      </c>
      <c r="H150" s="2">
        <v>1</v>
      </c>
      <c r="I150" s="2">
        <v>0</v>
      </c>
      <c r="J150" s="2">
        <v>0</v>
      </c>
      <c r="K150" s="2">
        <v>2</v>
      </c>
      <c r="L150" s="2">
        <v>1</v>
      </c>
      <c r="M150" s="2">
        <v>2</v>
      </c>
      <c r="N150" s="2">
        <v>0</v>
      </c>
      <c r="O150" s="2">
        <v>1</v>
      </c>
      <c r="P150" s="2">
        <v>0</v>
      </c>
      <c r="Q150" s="2">
        <v>0</v>
      </c>
      <c r="R150" s="2">
        <v>1</v>
      </c>
      <c r="S150" s="2">
        <v>0</v>
      </c>
      <c r="T150" s="2">
        <v>0</v>
      </c>
      <c r="U150" s="2">
        <v>3</v>
      </c>
      <c r="V150" s="2">
        <v>1</v>
      </c>
      <c r="W150" s="2">
        <f>G150+M150+R150+U150</f>
        <v>9</v>
      </c>
      <c r="X150" s="2">
        <f>D150+I150+N150+S150</f>
        <v>1</v>
      </c>
      <c r="Y150" s="2">
        <f>H150+L150+O150+V150</f>
        <v>4</v>
      </c>
      <c r="Z150" s="2">
        <f>E150+J150+P150</f>
        <v>0</v>
      </c>
      <c r="AA150" s="2">
        <f>F150+K150+Q150+T150</f>
        <v>5</v>
      </c>
      <c r="AB150" s="2">
        <f>W150/4</f>
        <v>2.25</v>
      </c>
      <c r="AC150" s="2">
        <f>X150/4</f>
        <v>0.25</v>
      </c>
      <c r="AD150" s="2">
        <f>Y150/4</f>
        <v>1</v>
      </c>
      <c r="AE150" s="2">
        <f>Z150/3</f>
        <v>0</v>
      </c>
      <c r="AF150" s="2">
        <f>AA150/4</f>
        <v>1.25</v>
      </c>
    </row>
    <row r="151" spans="1:32" x14ac:dyDescent="0.25">
      <c r="A151" s="2" t="s">
        <v>115</v>
      </c>
      <c r="B151" s="3">
        <v>43185</v>
      </c>
      <c r="C151" s="2" t="s">
        <v>85</v>
      </c>
      <c r="D151" s="2">
        <v>2</v>
      </c>
      <c r="E151" s="2">
        <v>1</v>
      </c>
      <c r="F151" s="2">
        <v>3</v>
      </c>
      <c r="G151" s="2">
        <v>2</v>
      </c>
      <c r="H151" s="2">
        <v>1</v>
      </c>
      <c r="I151" s="2">
        <v>2</v>
      </c>
      <c r="J151" s="2">
        <v>1</v>
      </c>
      <c r="K151" s="2">
        <v>2</v>
      </c>
      <c r="L151" s="2">
        <v>3</v>
      </c>
      <c r="M151" s="2">
        <v>2</v>
      </c>
      <c r="N151" s="2">
        <v>0</v>
      </c>
      <c r="O151" s="2">
        <v>1</v>
      </c>
      <c r="P151" s="2">
        <v>0</v>
      </c>
      <c r="Q151" s="2">
        <v>3</v>
      </c>
      <c r="R151" s="2">
        <v>3</v>
      </c>
      <c r="S151" s="2">
        <v>2</v>
      </c>
      <c r="T151" s="2">
        <v>0</v>
      </c>
      <c r="U151" s="2">
        <v>3</v>
      </c>
      <c r="V151" s="2">
        <v>1</v>
      </c>
      <c r="W151" s="2">
        <f>G151+M151+R151+U151</f>
        <v>10</v>
      </c>
      <c r="X151" s="2">
        <f>D151+I151+N151+S151</f>
        <v>6</v>
      </c>
      <c r="Y151" s="2">
        <f>H151+L151+O151+V151</f>
        <v>6</v>
      </c>
      <c r="Z151" s="2">
        <f>E151+J151+P151</f>
        <v>2</v>
      </c>
      <c r="AA151" s="2">
        <f>F151+K151+Q151+T151</f>
        <v>8</v>
      </c>
      <c r="AB151" s="2">
        <f>W151/4</f>
        <v>2.5</v>
      </c>
      <c r="AC151" s="2">
        <f>X151/4</f>
        <v>1.5</v>
      </c>
      <c r="AD151" s="2">
        <f>Y151/4</f>
        <v>1.5</v>
      </c>
      <c r="AE151" s="2">
        <f>Z151/3</f>
        <v>0.66666666666666663</v>
      </c>
      <c r="AF151" s="2">
        <f>AA151/4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CDA8-9B54-45EE-A179-85D740F0B1DD}">
  <dimension ref="A1:AF151"/>
  <sheetViews>
    <sheetView tabSelected="1" workbookViewId="0">
      <pane ySplit="1" topLeftCell="A105" activePane="bottomLeft" state="frozen"/>
      <selection activeCell="G118" sqref="G118"/>
      <selection pane="bottomLeft" activeCell="I118" sqref="I118"/>
    </sheetView>
  </sheetViews>
  <sheetFormatPr defaultColWidth="9.140625" defaultRowHeight="15" x14ac:dyDescent="0.25"/>
  <cols>
    <col min="1" max="1" width="9.140625" style="2"/>
    <col min="2" max="2" width="10.7109375" style="2" bestFit="1" customWidth="1"/>
    <col min="3" max="16384" width="9.140625" style="2"/>
  </cols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</row>
    <row r="2" spans="1:32" x14ac:dyDescent="0.25">
      <c r="A2" s="2" t="s">
        <v>36</v>
      </c>
      <c r="B2" s="3">
        <v>42703</v>
      </c>
      <c r="C2" s="2" t="s">
        <v>37</v>
      </c>
      <c r="D2" s="2">
        <v>0</v>
      </c>
      <c r="E2" s="2">
        <v>3</v>
      </c>
      <c r="F2" s="2">
        <v>4</v>
      </c>
      <c r="G2" s="2">
        <v>4</v>
      </c>
      <c r="H2" s="2">
        <v>0</v>
      </c>
      <c r="I2" s="2">
        <v>1</v>
      </c>
      <c r="J2" s="2">
        <v>4</v>
      </c>
      <c r="K2" s="2">
        <v>4</v>
      </c>
      <c r="L2" s="2">
        <v>0</v>
      </c>
      <c r="M2" s="2">
        <v>4</v>
      </c>
      <c r="N2" s="2">
        <v>0</v>
      </c>
      <c r="O2" s="2">
        <v>0</v>
      </c>
      <c r="P2" s="2">
        <v>3</v>
      </c>
      <c r="Q2" s="2">
        <v>4</v>
      </c>
      <c r="R2" s="2">
        <v>4</v>
      </c>
      <c r="S2" s="2">
        <v>0</v>
      </c>
      <c r="T2" s="2">
        <v>4</v>
      </c>
      <c r="U2" s="2">
        <v>4</v>
      </c>
      <c r="V2" s="2">
        <v>0</v>
      </c>
      <c r="W2" s="2">
        <f>G2+M2+R2+U2</f>
        <v>16</v>
      </c>
      <c r="X2" s="2">
        <f>D2+I2+N2+S2</f>
        <v>1</v>
      </c>
      <c r="Y2" s="2">
        <f>H2+L2+O2+V2</f>
        <v>0</v>
      </c>
      <c r="Z2" s="2">
        <f>E2+J2+P2</f>
        <v>10</v>
      </c>
      <c r="AA2" s="2">
        <f>F2+K2+Q2+T2</f>
        <v>16</v>
      </c>
      <c r="AB2" s="2">
        <f>W2/4</f>
        <v>4</v>
      </c>
      <c r="AC2" s="2">
        <f>X2/4</f>
        <v>0.25</v>
      </c>
      <c r="AD2" s="2">
        <f>Y2/4</f>
        <v>0</v>
      </c>
      <c r="AE2" s="2">
        <f>Z2/3</f>
        <v>3.3333333333333335</v>
      </c>
      <c r="AF2" s="2">
        <f>AA2/4</f>
        <v>4</v>
      </c>
    </row>
    <row r="3" spans="1:32" x14ac:dyDescent="0.25">
      <c r="A3" s="2" t="s">
        <v>36</v>
      </c>
      <c r="B3" s="3">
        <v>43058</v>
      </c>
      <c r="C3" s="2" t="s">
        <v>161</v>
      </c>
      <c r="D3" s="2">
        <v>1</v>
      </c>
      <c r="E3" s="2">
        <v>4</v>
      </c>
      <c r="F3" s="2">
        <v>4</v>
      </c>
      <c r="G3" s="2">
        <v>4</v>
      </c>
      <c r="H3" s="2">
        <v>0</v>
      </c>
      <c r="I3" s="2">
        <v>1</v>
      </c>
      <c r="J3" s="2">
        <v>4</v>
      </c>
      <c r="K3" s="2">
        <v>4</v>
      </c>
      <c r="L3" s="2">
        <v>0</v>
      </c>
      <c r="M3" s="2">
        <v>4</v>
      </c>
      <c r="N3" s="2">
        <v>0</v>
      </c>
      <c r="O3" s="2">
        <v>0</v>
      </c>
      <c r="P3" s="2">
        <v>4</v>
      </c>
      <c r="Q3" s="2">
        <v>4</v>
      </c>
      <c r="R3" s="2">
        <v>4</v>
      </c>
      <c r="S3" s="2">
        <v>1</v>
      </c>
      <c r="T3" s="2">
        <v>4</v>
      </c>
      <c r="U3" s="2">
        <v>4</v>
      </c>
      <c r="V3" s="2">
        <v>0</v>
      </c>
      <c r="W3" s="2">
        <f>G3+M3+R3+U3</f>
        <v>16</v>
      </c>
      <c r="X3" s="2">
        <f>D3+I3+N3+S3</f>
        <v>3</v>
      </c>
      <c r="Y3" s="2">
        <f>H3+L3+O3+V3</f>
        <v>0</v>
      </c>
      <c r="Z3" s="2">
        <f>E3+J3+P3</f>
        <v>12</v>
      </c>
      <c r="AA3" s="2">
        <f>F3+K3+Q3+T3</f>
        <v>16</v>
      </c>
      <c r="AB3" s="2">
        <f>W3/4</f>
        <v>4</v>
      </c>
      <c r="AC3" s="2">
        <f>X3/4</f>
        <v>0.75</v>
      </c>
      <c r="AD3" s="2">
        <f>Y3/4</f>
        <v>0</v>
      </c>
      <c r="AE3" s="2">
        <f>Z3/3</f>
        <v>4</v>
      </c>
      <c r="AF3" s="2">
        <f>AA3/4</f>
        <v>4</v>
      </c>
    </row>
    <row r="4" spans="1:32" x14ac:dyDescent="0.25">
      <c r="A4" s="2" t="s">
        <v>36</v>
      </c>
      <c r="B4" s="3">
        <v>43058</v>
      </c>
      <c r="C4" s="2" t="s">
        <v>85</v>
      </c>
      <c r="D4" s="2">
        <v>1</v>
      </c>
      <c r="E4" s="2">
        <v>4</v>
      </c>
      <c r="F4" s="2">
        <v>4</v>
      </c>
      <c r="G4" s="2">
        <v>4</v>
      </c>
      <c r="H4" s="2">
        <v>0</v>
      </c>
      <c r="I4" s="2">
        <v>2</v>
      </c>
      <c r="J4" s="2">
        <v>4</v>
      </c>
      <c r="K4" s="2">
        <v>4</v>
      </c>
      <c r="L4" s="2">
        <v>0</v>
      </c>
      <c r="M4" s="2">
        <v>4</v>
      </c>
      <c r="N4" s="2">
        <v>1</v>
      </c>
      <c r="O4" s="2">
        <v>0</v>
      </c>
      <c r="P4" s="2">
        <v>4</v>
      </c>
      <c r="Q4" s="2">
        <v>4</v>
      </c>
      <c r="R4" s="2">
        <v>4</v>
      </c>
      <c r="S4" s="2">
        <v>2</v>
      </c>
      <c r="T4" s="2">
        <v>4</v>
      </c>
      <c r="U4" s="2">
        <v>4</v>
      </c>
      <c r="V4" s="2">
        <v>0</v>
      </c>
      <c r="W4" s="2">
        <f>G4+M4+R4+U4</f>
        <v>16</v>
      </c>
      <c r="X4" s="2">
        <f>D4+I4+N4+S4</f>
        <v>6</v>
      </c>
      <c r="Y4" s="2">
        <f>H4+L4+O4+V4</f>
        <v>0</v>
      </c>
      <c r="Z4" s="2">
        <f>E4+J4+P4</f>
        <v>12</v>
      </c>
      <c r="AA4" s="2">
        <f>F4+K4+Q4+T4</f>
        <v>16</v>
      </c>
      <c r="AB4" s="2">
        <f>W4/4</f>
        <v>4</v>
      </c>
      <c r="AC4" s="2">
        <f>X4/4</f>
        <v>1.5</v>
      </c>
      <c r="AD4" s="2">
        <f>Y4/4</f>
        <v>0</v>
      </c>
      <c r="AE4" s="2">
        <f>Z4/3</f>
        <v>4</v>
      </c>
      <c r="AF4" s="2">
        <f>AA4/4</f>
        <v>4</v>
      </c>
    </row>
    <row r="5" spans="1:32" x14ac:dyDescent="0.25">
      <c r="A5" s="2" t="s">
        <v>38</v>
      </c>
      <c r="B5" s="3">
        <v>42706</v>
      </c>
      <c r="C5" s="2" t="s">
        <v>37</v>
      </c>
      <c r="D5" s="2">
        <v>0</v>
      </c>
      <c r="E5" s="2">
        <v>0</v>
      </c>
      <c r="F5" s="2">
        <v>3</v>
      </c>
      <c r="G5" s="2">
        <v>4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4</v>
      </c>
      <c r="N5" s="2">
        <v>0</v>
      </c>
      <c r="O5" s="2">
        <v>0</v>
      </c>
      <c r="P5" s="2">
        <v>0</v>
      </c>
      <c r="Q5" s="2">
        <v>0</v>
      </c>
      <c r="R5" s="2">
        <v>3</v>
      </c>
      <c r="S5" s="2">
        <v>0</v>
      </c>
      <c r="T5" s="2">
        <v>0</v>
      </c>
      <c r="U5" s="2">
        <v>0</v>
      </c>
      <c r="V5" s="2">
        <v>0</v>
      </c>
      <c r="W5" s="2">
        <f>G5+M5+R5+U5</f>
        <v>11</v>
      </c>
      <c r="X5" s="2">
        <f>D5+I5+N5+S5</f>
        <v>0</v>
      </c>
      <c r="Y5" s="2">
        <f>H5+L5+O5+V5</f>
        <v>0</v>
      </c>
      <c r="Z5" s="2">
        <f>E5+J5+P5</f>
        <v>0</v>
      </c>
      <c r="AA5" s="2">
        <f>F5+K5+Q5+T5</f>
        <v>3</v>
      </c>
      <c r="AB5" s="2">
        <f>W5/4</f>
        <v>2.75</v>
      </c>
      <c r="AC5" s="2">
        <f>X5/4</f>
        <v>0</v>
      </c>
      <c r="AD5" s="2">
        <f>Y5/4</f>
        <v>0</v>
      </c>
      <c r="AE5" s="2">
        <f>Z5/3</f>
        <v>0</v>
      </c>
      <c r="AF5" s="2">
        <f>AA5/4</f>
        <v>0.75</v>
      </c>
    </row>
    <row r="6" spans="1:32" x14ac:dyDescent="0.25">
      <c r="A6" s="2" t="s">
        <v>39</v>
      </c>
      <c r="B6" s="3">
        <v>42713</v>
      </c>
      <c r="C6" s="2" t="s">
        <v>37</v>
      </c>
      <c r="D6" s="2">
        <v>0</v>
      </c>
      <c r="E6" s="2">
        <v>0</v>
      </c>
      <c r="F6" s="2">
        <v>1</v>
      </c>
      <c r="G6" s="2">
        <v>4</v>
      </c>
      <c r="H6" s="2">
        <v>0</v>
      </c>
      <c r="I6" s="2">
        <v>0</v>
      </c>
      <c r="J6" s="2">
        <v>2</v>
      </c>
      <c r="K6" s="2">
        <v>0</v>
      </c>
      <c r="L6" s="2">
        <v>0</v>
      </c>
      <c r="M6" s="2">
        <v>2</v>
      </c>
      <c r="N6" s="2">
        <v>0</v>
      </c>
      <c r="O6" s="2">
        <v>0</v>
      </c>
      <c r="P6" s="2">
        <v>0</v>
      </c>
      <c r="Q6" s="2">
        <v>1</v>
      </c>
      <c r="R6" s="2">
        <v>4</v>
      </c>
      <c r="S6" s="2">
        <v>0</v>
      </c>
      <c r="T6" s="2">
        <v>0</v>
      </c>
      <c r="U6" s="2">
        <v>2</v>
      </c>
      <c r="V6" s="2">
        <v>0</v>
      </c>
      <c r="W6" s="2">
        <f>G6+M6+R6+U6</f>
        <v>12</v>
      </c>
      <c r="X6" s="2">
        <f>D6+I6+N6+S6</f>
        <v>0</v>
      </c>
      <c r="Y6" s="2">
        <f>H6+L6+O6+V6</f>
        <v>0</v>
      </c>
      <c r="Z6" s="2">
        <f>E6+J6+P6</f>
        <v>2</v>
      </c>
      <c r="AA6" s="2">
        <f>F6+K6+Q6+T6</f>
        <v>2</v>
      </c>
      <c r="AB6" s="2">
        <f>W6/4</f>
        <v>3</v>
      </c>
      <c r="AC6" s="2">
        <f>X6/4</f>
        <v>0</v>
      </c>
      <c r="AD6" s="2">
        <f>Y6/4</f>
        <v>0</v>
      </c>
      <c r="AE6" s="2">
        <f>Z6/3</f>
        <v>0.66666666666666663</v>
      </c>
      <c r="AF6" s="2">
        <f>AA6/4</f>
        <v>0.5</v>
      </c>
    </row>
    <row r="7" spans="1:32" x14ac:dyDescent="0.25">
      <c r="A7" s="2" t="s">
        <v>39</v>
      </c>
      <c r="B7" s="3">
        <v>42439</v>
      </c>
      <c r="C7" s="2" t="s">
        <v>161</v>
      </c>
      <c r="D7" s="2">
        <v>0</v>
      </c>
      <c r="E7" s="2">
        <v>0</v>
      </c>
      <c r="F7" s="2">
        <v>2</v>
      </c>
      <c r="G7" s="2">
        <v>4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4</v>
      </c>
      <c r="N7" s="2">
        <v>0</v>
      </c>
      <c r="O7" s="2">
        <v>0</v>
      </c>
      <c r="P7" s="2">
        <v>0</v>
      </c>
      <c r="Q7" s="2">
        <v>2</v>
      </c>
      <c r="R7" s="2">
        <v>4</v>
      </c>
      <c r="S7" s="2">
        <v>0</v>
      </c>
      <c r="T7" s="2">
        <v>0</v>
      </c>
      <c r="U7" s="2">
        <v>1</v>
      </c>
      <c r="V7" s="2">
        <v>0</v>
      </c>
      <c r="W7" s="2">
        <f>G7+M7+R7+U7</f>
        <v>13</v>
      </c>
      <c r="X7" s="2">
        <f>D7+I7+N7+S7</f>
        <v>0</v>
      </c>
      <c r="Y7" s="2">
        <f>H7+L7+O7+V7</f>
        <v>0</v>
      </c>
      <c r="Z7" s="2">
        <f>E7+J7+P7</f>
        <v>0</v>
      </c>
      <c r="AA7" s="2">
        <f>F7+K7+Q7+T7</f>
        <v>5</v>
      </c>
      <c r="AB7" s="2">
        <f>W7/4</f>
        <v>3.25</v>
      </c>
      <c r="AC7" s="2">
        <f>X7/4</f>
        <v>0</v>
      </c>
      <c r="AD7" s="2">
        <f>Y7/4</f>
        <v>0</v>
      </c>
      <c r="AE7" s="2">
        <f>Z7/3</f>
        <v>0</v>
      </c>
      <c r="AF7" s="2">
        <f>AA7/4</f>
        <v>1.25</v>
      </c>
    </row>
    <row r="8" spans="1:32" x14ac:dyDescent="0.25">
      <c r="A8" s="2" t="s">
        <v>39</v>
      </c>
      <c r="B8" s="3">
        <v>42471</v>
      </c>
      <c r="C8" s="2" t="s">
        <v>85</v>
      </c>
      <c r="D8" s="2">
        <v>0</v>
      </c>
      <c r="E8" s="2">
        <v>0</v>
      </c>
      <c r="F8" s="2">
        <v>2</v>
      </c>
      <c r="G8" s="2">
        <v>4</v>
      </c>
      <c r="H8" s="2">
        <v>0</v>
      </c>
      <c r="I8" s="2">
        <v>0</v>
      </c>
      <c r="J8" s="2">
        <v>2</v>
      </c>
      <c r="K8" s="2">
        <v>3</v>
      </c>
      <c r="L8" s="2">
        <v>0</v>
      </c>
      <c r="M8" s="2">
        <v>3</v>
      </c>
      <c r="N8" s="2">
        <v>0</v>
      </c>
      <c r="O8" s="2">
        <v>0</v>
      </c>
      <c r="P8" s="2">
        <v>1</v>
      </c>
      <c r="Q8" s="2">
        <v>2</v>
      </c>
      <c r="R8" s="2">
        <v>4</v>
      </c>
      <c r="S8" s="2">
        <v>0</v>
      </c>
      <c r="T8" s="2">
        <v>0</v>
      </c>
      <c r="U8" s="2">
        <v>2</v>
      </c>
      <c r="V8" s="2">
        <v>0</v>
      </c>
      <c r="W8" s="2">
        <f>G8+M8+R8+U8</f>
        <v>13</v>
      </c>
      <c r="X8" s="2">
        <f>D8+I8+N8+S8</f>
        <v>0</v>
      </c>
      <c r="Y8" s="2">
        <f>H8+L8+O8+V8</f>
        <v>0</v>
      </c>
      <c r="Z8" s="2">
        <f>E8+J8+P8</f>
        <v>3</v>
      </c>
      <c r="AA8" s="2">
        <f>F8+K8+Q8+T8</f>
        <v>7</v>
      </c>
      <c r="AB8" s="2">
        <f>W8/4</f>
        <v>3.25</v>
      </c>
      <c r="AC8" s="2">
        <f>X8/4</f>
        <v>0</v>
      </c>
      <c r="AD8" s="2">
        <f>Y8/4</f>
        <v>0</v>
      </c>
      <c r="AE8" s="2">
        <f>Z8/3</f>
        <v>1</v>
      </c>
      <c r="AF8" s="2">
        <f>AA8/4</f>
        <v>1.75</v>
      </c>
    </row>
    <row r="9" spans="1:32" x14ac:dyDescent="0.25">
      <c r="A9" s="2" t="s">
        <v>40</v>
      </c>
      <c r="B9" s="3">
        <v>42717</v>
      </c>
      <c r="C9" s="2" t="s">
        <v>37</v>
      </c>
      <c r="D9" s="2">
        <v>0</v>
      </c>
      <c r="E9" s="2">
        <v>0</v>
      </c>
      <c r="F9" s="2">
        <v>2</v>
      </c>
      <c r="G9" s="2">
        <v>4</v>
      </c>
      <c r="H9" s="2">
        <v>0</v>
      </c>
      <c r="I9" s="2">
        <v>0</v>
      </c>
      <c r="J9" s="2">
        <v>0</v>
      </c>
      <c r="K9" s="2">
        <v>0</v>
      </c>
      <c r="L9" s="2">
        <v>2</v>
      </c>
      <c r="M9" s="2">
        <v>4</v>
      </c>
      <c r="N9" s="2">
        <v>0</v>
      </c>
      <c r="O9" s="2">
        <v>2</v>
      </c>
      <c r="P9" s="2">
        <v>0</v>
      </c>
      <c r="Q9" s="2">
        <v>0</v>
      </c>
      <c r="R9" s="2">
        <v>3</v>
      </c>
      <c r="S9" s="2">
        <v>0</v>
      </c>
      <c r="T9" s="2">
        <v>2</v>
      </c>
      <c r="U9" s="2">
        <v>3</v>
      </c>
      <c r="V9" s="2">
        <v>1</v>
      </c>
      <c r="W9" s="2">
        <f>G9+M9+R9+U9</f>
        <v>14</v>
      </c>
      <c r="X9" s="2">
        <f>D9+I9+N9+S9</f>
        <v>0</v>
      </c>
      <c r="Y9" s="2">
        <f>H9+L9+O9+V9</f>
        <v>5</v>
      </c>
      <c r="Z9" s="2">
        <f>E9+J9+P9</f>
        <v>0</v>
      </c>
      <c r="AA9" s="2">
        <f>F9+K9+Q9+T9</f>
        <v>4</v>
      </c>
      <c r="AB9" s="2">
        <f>W9/4</f>
        <v>3.5</v>
      </c>
      <c r="AC9" s="2">
        <f>X9/4</f>
        <v>0</v>
      </c>
      <c r="AD9" s="2">
        <f>Y9/4</f>
        <v>1.25</v>
      </c>
      <c r="AE9" s="2">
        <f>Z9/3</f>
        <v>0</v>
      </c>
      <c r="AF9" s="2">
        <f>AA9/4</f>
        <v>1</v>
      </c>
    </row>
    <row r="10" spans="1:32" x14ac:dyDescent="0.25">
      <c r="A10" s="2" t="s">
        <v>40</v>
      </c>
      <c r="B10" s="3">
        <v>42817</v>
      </c>
      <c r="C10" s="2" t="s">
        <v>161</v>
      </c>
      <c r="D10" s="2">
        <v>0</v>
      </c>
      <c r="E10" s="2">
        <v>0</v>
      </c>
      <c r="F10" s="2">
        <v>4</v>
      </c>
      <c r="G10" s="2">
        <v>4</v>
      </c>
      <c r="H10" s="2">
        <v>0</v>
      </c>
      <c r="I10" s="2">
        <v>0</v>
      </c>
      <c r="J10" s="2">
        <v>0</v>
      </c>
      <c r="K10" s="2">
        <v>3</v>
      </c>
      <c r="L10" s="2">
        <v>0</v>
      </c>
      <c r="M10" s="2">
        <v>4</v>
      </c>
      <c r="N10" s="2">
        <v>0</v>
      </c>
      <c r="O10" s="2">
        <v>0</v>
      </c>
      <c r="P10" s="2">
        <v>0</v>
      </c>
      <c r="Q10" s="2">
        <v>3</v>
      </c>
      <c r="R10" s="2">
        <v>4</v>
      </c>
      <c r="S10" s="2">
        <v>0</v>
      </c>
      <c r="T10" s="2">
        <v>0</v>
      </c>
      <c r="U10" s="2">
        <v>4</v>
      </c>
      <c r="V10" s="2">
        <v>0</v>
      </c>
      <c r="W10" s="2">
        <f>G10+M10+R10+U10</f>
        <v>16</v>
      </c>
      <c r="X10" s="2">
        <f>D10+I10+N10+S10</f>
        <v>0</v>
      </c>
      <c r="Y10" s="2">
        <f>H10+L10+O10+V10</f>
        <v>0</v>
      </c>
      <c r="Z10" s="2">
        <f>E10+J10+P10</f>
        <v>0</v>
      </c>
      <c r="AA10" s="2">
        <f>F10+K10+Q10+T10</f>
        <v>10</v>
      </c>
      <c r="AB10" s="2">
        <f>W10/4</f>
        <v>4</v>
      </c>
      <c r="AC10" s="2">
        <f>X10/4</f>
        <v>0</v>
      </c>
      <c r="AD10" s="2">
        <f>Y10/4</f>
        <v>0</v>
      </c>
      <c r="AE10" s="2">
        <f>Z10/3</f>
        <v>0</v>
      </c>
      <c r="AF10" s="2">
        <f>AA10/4</f>
        <v>2.5</v>
      </c>
    </row>
    <row r="11" spans="1:32" x14ac:dyDescent="0.25">
      <c r="A11" s="2" t="s">
        <v>40</v>
      </c>
      <c r="B11" s="3">
        <v>42858</v>
      </c>
      <c r="C11" s="2" t="s">
        <v>85</v>
      </c>
      <c r="D11" s="2">
        <v>0</v>
      </c>
      <c r="E11" s="2">
        <v>0</v>
      </c>
      <c r="F11" s="2">
        <v>4</v>
      </c>
      <c r="G11" s="2">
        <v>4</v>
      </c>
      <c r="H11" s="2">
        <v>0</v>
      </c>
      <c r="I11" s="2">
        <v>0</v>
      </c>
      <c r="J11" s="2">
        <v>0</v>
      </c>
      <c r="K11" s="2">
        <v>2</v>
      </c>
      <c r="L11" s="2">
        <v>0</v>
      </c>
      <c r="M11" s="2">
        <v>4</v>
      </c>
      <c r="N11" s="2">
        <v>0</v>
      </c>
      <c r="O11" s="2">
        <v>0</v>
      </c>
      <c r="P11" s="2">
        <v>0</v>
      </c>
      <c r="Q11" s="2">
        <v>2</v>
      </c>
      <c r="R11" s="2">
        <v>4</v>
      </c>
      <c r="S11" s="2">
        <v>0</v>
      </c>
      <c r="T11" s="2">
        <v>0</v>
      </c>
      <c r="U11" s="2">
        <v>4</v>
      </c>
      <c r="V11" s="2">
        <v>0</v>
      </c>
      <c r="W11" s="2">
        <f>G11+M11+R11+U11</f>
        <v>16</v>
      </c>
      <c r="X11" s="2">
        <f>D11+I11+N11+S11</f>
        <v>0</v>
      </c>
      <c r="Y11" s="2">
        <f>H11+L11+O11+V11</f>
        <v>0</v>
      </c>
      <c r="Z11" s="2">
        <f>E11+J11+P11</f>
        <v>0</v>
      </c>
      <c r="AA11" s="2">
        <f>F11+K11+Q11+T11</f>
        <v>8</v>
      </c>
      <c r="AB11" s="2">
        <f>W11/4</f>
        <v>4</v>
      </c>
      <c r="AC11" s="2">
        <f>X11/4</f>
        <v>0</v>
      </c>
      <c r="AD11" s="2">
        <f>Y11/4</f>
        <v>0</v>
      </c>
      <c r="AE11" s="2">
        <f>Z11/3</f>
        <v>0</v>
      </c>
      <c r="AF11" s="2">
        <f>AA11/4</f>
        <v>2</v>
      </c>
    </row>
    <row r="12" spans="1:32" x14ac:dyDescent="0.25">
      <c r="A12" s="2" t="s">
        <v>41</v>
      </c>
      <c r="B12" s="3">
        <v>42717</v>
      </c>
      <c r="C12" s="2" t="s">
        <v>37</v>
      </c>
      <c r="D12" s="2">
        <v>1</v>
      </c>
      <c r="E12" s="2">
        <v>0</v>
      </c>
      <c r="F12" s="2">
        <v>0</v>
      </c>
      <c r="G12" s="2">
        <v>4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4</v>
      </c>
      <c r="N12" s="2">
        <v>0</v>
      </c>
      <c r="O12" s="2">
        <v>0</v>
      </c>
      <c r="P12" s="2">
        <v>0</v>
      </c>
      <c r="Q12" s="2">
        <v>0</v>
      </c>
      <c r="R12" s="2">
        <v>4</v>
      </c>
      <c r="S12" s="2">
        <v>1</v>
      </c>
      <c r="T12" s="2">
        <v>0</v>
      </c>
      <c r="U12" s="2">
        <v>4</v>
      </c>
      <c r="V12" s="2">
        <v>0</v>
      </c>
      <c r="W12" s="2">
        <f>G12+M12+R12+U12</f>
        <v>16</v>
      </c>
      <c r="X12" s="2">
        <f>D12+I12+N12+S12</f>
        <v>2</v>
      </c>
      <c r="Y12" s="2">
        <f>H12+L12+O12+V12</f>
        <v>0</v>
      </c>
      <c r="Z12" s="2">
        <f>E12+J12+P12</f>
        <v>0</v>
      </c>
      <c r="AA12" s="2">
        <f>F12+K12+Q12+T12</f>
        <v>0</v>
      </c>
      <c r="AB12" s="2">
        <f>W12/4</f>
        <v>4</v>
      </c>
      <c r="AC12" s="2">
        <f>X12/4</f>
        <v>0.5</v>
      </c>
      <c r="AD12" s="2">
        <f>Y12/4</f>
        <v>0</v>
      </c>
      <c r="AE12" s="2">
        <f>Z12/3</f>
        <v>0</v>
      </c>
      <c r="AF12" s="2">
        <f>AA12/4</f>
        <v>0</v>
      </c>
    </row>
    <row r="13" spans="1:32" x14ac:dyDescent="0.25">
      <c r="A13" s="2" t="s">
        <v>41</v>
      </c>
      <c r="B13" s="3">
        <v>42832</v>
      </c>
      <c r="C13" s="2" t="s">
        <v>161</v>
      </c>
      <c r="D13" s="2">
        <v>3</v>
      </c>
      <c r="E13" s="2">
        <v>0</v>
      </c>
      <c r="F13" s="2">
        <v>2</v>
      </c>
      <c r="G13" s="2">
        <v>4</v>
      </c>
      <c r="H13" s="2">
        <v>0</v>
      </c>
      <c r="I13" s="2">
        <v>3</v>
      </c>
      <c r="J13" s="2">
        <v>0</v>
      </c>
      <c r="K13" s="2">
        <v>2</v>
      </c>
      <c r="L13" s="2">
        <v>0</v>
      </c>
      <c r="M13" s="2">
        <v>4</v>
      </c>
      <c r="N13" s="2">
        <v>3</v>
      </c>
      <c r="O13" s="2">
        <v>0</v>
      </c>
      <c r="P13" s="2">
        <v>0</v>
      </c>
      <c r="Q13" s="2">
        <v>1</v>
      </c>
      <c r="R13" s="2">
        <v>4</v>
      </c>
      <c r="S13" s="2">
        <v>3</v>
      </c>
      <c r="T13" s="2">
        <v>0</v>
      </c>
      <c r="U13" s="2">
        <v>4</v>
      </c>
      <c r="V13" s="2">
        <v>0</v>
      </c>
      <c r="W13" s="2">
        <f>G13+M13+R13+U13</f>
        <v>16</v>
      </c>
      <c r="X13" s="2">
        <f>D13+I13+N13+S13</f>
        <v>12</v>
      </c>
      <c r="Y13" s="2">
        <f>H13+L13+O13+V13</f>
        <v>0</v>
      </c>
      <c r="Z13" s="2">
        <f>E13+J13+P13</f>
        <v>0</v>
      </c>
      <c r="AA13" s="2">
        <f>F13+K13+Q13+T13</f>
        <v>5</v>
      </c>
      <c r="AB13" s="2">
        <f>W13/4</f>
        <v>4</v>
      </c>
      <c r="AC13" s="2">
        <f>X13/4</f>
        <v>3</v>
      </c>
      <c r="AD13" s="2">
        <f>Y13/4</f>
        <v>0</v>
      </c>
      <c r="AE13" s="2">
        <f>Z13/3</f>
        <v>0</v>
      </c>
      <c r="AF13" s="2">
        <f>AA13/4</f>
        <v>1.25</v>
      </c>
    </row>
    <row r="14" spans="1:32" x14ac:dyDescent="0.25">
      <c r="A14" s="2" t="s">
        <v>41</v>
      </c>
      <c r="B14" s="3">
        <v>42860</v>
      </c>
      <c r="C14" s="2" t="s">
        <v>85</v>
      </c>
      <c r="D14" s="2">
        <v>3</v>
      </c>
      <c r="E14" s="2">
        <v>0</v>
      </c>
      <c r="F14" s="2">
        <v>1</v>
      </c>
      <c r="G14" s="2">
        <v>3</v>
      </c>
      <c r="H14" s="2">
        <v>0</v>
      </c>
      <c r="I14" s="2">
        <v>3</v>
      </c>
      <c r="J14" s="2">
        <v>0</v>
      </c>
      <c r="K14" s="2">
        <v>0</v>
      </c>
      <c r="L14" s="2">
        <v>0</v>
      </c>
      <c r="M14" s="2">
        <v>3</v>
      </c>
      <c r="N14" s="2">
        <v>3</v>
      </c>
      <c r="O14" s="2">
        <v>0</v>
      </c>
      <c r="P14" s="2">
        <v>0</v>
      </c>
      <c r="Q14" s="2">
        <v>0</v>
      </c>
      <c r="R14" s="2">
        <v>3</v>
      </c>
      <c r="S14" s="2">
        <v>3</v>
      </c>
      <c r="T14" s="2">
        <v>0</v>
      </c>
      <c r="U14" s="2">
        <v>3</v>
      </c>
      <c r="V14" s="2">
        <v>0</v>
      </c>
      <c r="W14" s="2">
        <f>G14+M14+R14+U14</f>
        <v>12</v>
      </c>
      <c r="X14" s="2">
        <f>D14+I14+N14+S14</f>
        <v>12</v>
      </c>
      <c r="Y14" s="2">
        <f>H14+L14+O14+V14</f>
        <v>0</v>
      </c>
      <c r="Z14" s="2">
        <f>E14+J14+P14</f>
        <v>0</v>
      </c>
      <c r="AA14" s="2">
        <f>F14+K14+Q14+T14</f>
        <v>1</v>
      </c>
      <c r="AB14" s="2">
        <f>W14/4</f>
        <v>3</v>
      </c>
      <c r="AC14" s="2">
        <f>X14/4</f>
        <v>3</v>
      </c>
      <c r="AD14" s="2">
        <f>Y14/4</f>
        <v>0</v>
      </c>
      <c r="AE14" s="2">
        <f>Z14/3</f>
        <v>0</v>
      </c>
      <c r="AF14" s="2">
        <f>AA14/4</f>
        <v>0.25</v>
      </c>
    </row>
    <row r="15" spans="1:32" x14ac:dyDescent="0.25">
      <c r="A15" s="2" t="s">
        <v>68</v>
      </c>
      <c r="B15" s="3">
        <v>42041</v>
      </c>
      <c r="C15" s="2" t="s">
        <v>37</v>
      </c>
      <c r="D15" s="2">
        <v>0</v>
      </c>
      <c r="E15" s="2">
        <v>0</v>
      </c>
      <c r="G15" s="2">
        <v>4</v>
      </c>
      <c r="H15" s="2">
        <v>0</v>
      </c>
      <c r="I15" s="2">
        <v>0</v>
      </c>
      <c r="J15" s="2">
        <v>0</v>
      </c>
      <c r="K15" s="2">
        <v>0</v>
      </c>
      <c r="L15" s="2">
        <v>2</v>
      </c>
      <c r="M15" s="2">
        <v>4</v>
      </c>
      <c r="N15" s="2">
        <v>0</v>
      </c>
      <c r="O15" s="2">
        <v>0</v>
      </c>
      <c r="P15" s="2">
        <v>0</v>
      </c>
      <c r="Q15" s="2">
        <v>0</v>
      </c>
      <c r="R15" s="2">
        <v>4</v>
      </c>
      <c r="S15" s="2">
        <v>0</v>
      </c>
      <c r="T15" s="2">
        <v>0</v>
      </c>
      <c r="U15" s="2">
        <v>0</v>
      </c>
      <c r="V15" s="2">
        <v>0</v>
      </c>
      <c r="W15" s="2">
        <f>G15+M15+R15+U15</f>
        <v>12</v>
      </c>
      <c r="X15" s="2">
        <f>D15+I15+N15+S15</f>
        <v>0</v>
      </c>
      <c r="Y15" s="2">
        <f>H15+L15+O15+V15</f>
        <v>2</v>
      </c>
      <c r="Z15" s="2">
        <f>E15+J15+P15</f>
        <v>0</v>
      </c>
      <c r="AA15" s="2">
        <f>F15+K15+Q15+T15</f>
        <v>0</v>
      </c>
      <c r="AB15" s="2">
        <f>W15/4</f>
        <v>3</v>
      </c>
      <c r="AC15" s="2">
        <f>X15/4</f>
        <v>0</v>
      </c>
      <c r="AD15" s="2">
        <f>Y15/4</f>
        <v>0.5</v>
      </c>
      <c r="AE15" s="2">
        <f>Z15/3</f>
        <v>0</v>
      </c>
      <c r="AF15" s="2">
        <f>AA15/4</f>
        <v>0</v>
      </c>
    </row>
    <row r="16" spans="1:32" x14ac:dyDescent="0.25">
      <c r="A16" s="2" t="s">
        <v>68</v>
      </c>
      <c r="B16" s="3">
        <v>42926</v>
      </c>
      <c r="C16" s="2" t="s">
        <v>161</v>
      </c>
      <c r="D16" s="2">
        <v>0</v>
      </c>
      <c r="E16" s="2">
        <v>0</v>
      </c>
      <c r="F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1</v>
      </c>
      <c r="N16" s="2">
        <v>0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3</v>
      </c>
      <c r="W16" s="2">
        <f>G16+M16+R16+U16</f>
        <v>1</v>
      </c>
      <c r="X16" s="2">
        <f>D16+I16+N16+S16</f>
        <v>0</v>
      </c>
      <c r="Y16" s="2">
        <f>H16+L16+O16+V16</f>
        <v>5</v>
      </c>
      <c r="Z16" s="2">
        <f>E16+J16+P16</f>
        <v>0</v>
      </c>
      <c r="AA16" s="2">
        <f>F16+K16+Q16+T16</f>
        <v>0</v>
      </c>
      <c r="AB16" s="2">
        <f>W16/4</f>
        <v>0.25</v>
      </c>
      <c r="AC16" s="2">
        <f>X16/4</f>
        <v>0</v>
      </c>
      <c r="AD16" s="2">
        <f>Y16/4</f>
        <v>1.25</v>
      </c>
      <c r="AE16" s="2">
        <f>Z16/3</f>
        <v>0</v>
      </c>
      <c r="AF16" s="2">
        <f>AA16/4</f>
        <v>0</v>
      </c>
    </row>
    <row r="17" spans="1:32" x14ac:dyDescent="0.25">
      <c r="A17" s="2" t="s">
        <v>68</v>
      </c>
      <c r="B17" s="3">
        <v>42962</v>
      </c>
      <c r="C17" s="2" t="s">
        <v>85</v>
      </c>
      <c r="D17" s="2">
        <v>0</v>
      </c>
      <c r="E17" s="2">
        <v>0</v>
      </c>
      <c r="F17" s="2">
        <v>0</v>
      </c>
      <c r="G17" s="2">
        <v>2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</v>
      </c>
      <c r="N17" s="2">
        <v>0</v>
      </c>
      <c r="O17" s="2">
        <v>3</v>
      </c>
      <c r="P17" s="2">
        <v>0</v>
      </c>
      <c r="Q17" s="2">
        <v>0</v>
      </c>
      <c r="R17" s="2">
        <v>3</v>
      </c>
      <c r="S17" s="2">
        <v>0</v>
      </c>
      <c r="T17" s="2">
        <v>0</v>
      </c>
      <c r="U17" s="2">
        <v>3</v>
      </c>
      <c r="V17" s="2">
        <v>2</v>
      </c>
      <c r="W17" s="2">
        <f>G17+M17+R17+U17</f>
        <v>9</v>
      </c>
      <c r="X17" s="2">
        <f>D17+I17+N17+S17</f>
        <v>0</v>
      </c>
      <c r="Y17" s="2">
        <f>H17+L17+O17+V17</f>
        <v>5</v>
      </c>
      <c r="Z17" s="2">
        <f>E17+J17+P17</f>
        <v>0</v>
      </c>
      <c r="AA17" s="2">
        <f>F17+K17+Q17+T17</f>
        <v>0</v>
      </c>
      <c r="AB17" s="2">
        <f>W17/4</f>
        <v>2.25</v>
      </c>
      <c r="AC17" s="2">
        <f>X17/4</f>
        <v>0</v>
      </c>
      <c r="AD17" s="2">
        <f>Y17/4</f>
        <v>1.25</v>
      </c>
      <c r="AE17" s="2">
        <f>Z17/3</f>
        <v>0</v>
      </c>
      <c r="AF17" s="2">
        <f>AA17/4</f>
        <v>0</v>
      </c>
    </row>
    <row r="18" spans="1:32" ht="17.25" customHeight="1" x14ac:dyDescent="0.25">
      <c r="A18" s="2" t="s">
        <v>65</v>
      </c>
      <c r="B18" s="3">
        <v>42723</v>
      </c>
      <c r="C18" s="2" t="s">
        <v>37</v>
      </c>
      <c r="D18" s="2">
        <v>0</v>
      </c>
      <c r="E18" s="2">
        <v>1</v>
      </c>
      <c r="F18" s="2">
        <v>2</v>
      </c>
      <c r="G18" s="2">
        <v>4</v>
      </c>
      <c r="H18" s="2">
        <v>0</v>
      </c>
      <c r="I18" s="2">
        <v>0</v>
      </c>
      <c r="J18" s="2">
        <v>0</v>
      </c>
      <c r="K18" s="2">
        <v>3</v>
      </c>
      <c r="L18" s="2">
        <v>3</v>
      </c>
      <c r="M18" s="2">
        <v>3</v>
      </c>
      <c r="N18" s="2">
        <v>0</v>
      </c>
      <c r="O18" s="2">
        <v>3</v>
      </c>
      <c r="P18" s="2">
        <v>0</v>
      </c>
      <c r="Q18" s="2">
        <v>1</v>
      </c>
      <c r="R18" s="2">
        <v>4</v>
      </c>
      <c r="S18" s="2">
        <v>0</v>
      </c>
      <c r="T18" s="2">
        <v>0</v>
      </c>
      <c r="U18" s="2">
        <v>4</v>
      </c>
      <c r="V18" s="2">
        <v>1</v>
      </c>
      <c r="W18" s="2">
        <f>G18+M18+R18+U18</f>
        <v>15</v>
      </c>
      <c r="X18" s="2">
        <f>D18+I18+N18+S18</f>
        <v>0</v>
      </c>
      <c r="Y18" s="2">
        <f>H18+L18+O18+V18</f>
        <v>7</v>
      </c>
      <c r="Z18" s="2">
        <f>E18+J18+P18</f>
        <v>1</v>
      </c>
      <c r="AA18" s="2">
        <f>F18+K18+Q18+T18</f>
        <v>6</v>
      </c>
      <c r="AB18" s="2">
        <f>W18/4</f>
        <v>3.75</v>
      </c>
      <c r="AC18" s="2">
        <f>X18/4</f>
        <v>0</v>
      </c>
      <c r="AD18" s="2">
        <f>Y18/4</f>
        <v>1.75</v>
      </c>
      <c r="AE18" s="2">
        <f>Z18/3</f>
        <v>0.33333333333333331</v>
      </c>
      <c r="AF18" s="2">
        <f>AA18/4</f>
        <v>1.5</v>
      </c>
    </row>
    <row r="19" spans="1:32" ht="17.25" customHeight="1" x14ac:dyDescent="0.25">
      <c r="A19" s="2" t="s">
        <v>65</v>
      </c>
      <c r="B19" s="3">
        <v>42822</v>
      </c>
      <c r="C19" s="2" t="s">
        <v>161</v>
      </c>
      <c r="D19" s="2">
        <v>0</v>
      </c>
      <c r="E19" s="2">
        <v>1</v>
      </c>
      <c r="F19" s="2">
        <v>2</v>
      </c>
      <c r="G19" s="2">
        <v>4</v>
      </c>
      <c r="H19" s="2">
        <v>1</v>
      </c>
      <c r="I19" s="2">
        <v>0</v>
      </c>
      <c r="J19" s="2">
        <v>0</v>
      </c>
      <c r="K19" s="2">
        <v>1</v>
      </c>
      <c r="L19" s="2">
        <v>2</v>
      </c>
      <c r="M19" s="2">
        <v>3</v>
      </c>
      <c r="N19" s="2">
        <v>0</v>
      </c>
      <c r="O19" s="2">
        <v>2</v>
      </c>
      <c r="P19" s="2">
        <v>1</v>
      </c>
      <c r="Q19" s="2">
        <v>0</v>
      </c>
      <c r="R19" s="2">
        <v>4</v>
      </c>
      <c r="S19" s="2">
        <v>0</v>
      </c>
      <c r="T19" s="2">
        <v>2</v>
      </c>
      <c r="U19" s="2">
        <v>3</v>
      </c>
      <c r="V19" s="2">
        <v>1</v>
      </c>
      <c r="W19" s="2">
        <f>G19+M19+R19+U19</f>
        <v>14</v>
      </c>
      <c r="X19" s="2">
        <f>D19+I19+N19+S19</f>
        <v>0</v>
      </c>
      <c r="Y19" s="2">
        <f>H19+L19+O19+V19</f>
        <v>6</v>
      </c>
      <c r="Z19" s="2">
        <f>E19+J19+P19</f>
        <v>2</v>
      </c>
      <c r="AA19" s="2">
        <f>F19+K19+Q19+T19</f>
        <v>5</v>
      </c>
      <c r="AB19" s="2">
        <f>W19/4</f>
        <v>3.5</v>
      </c>
      <c r="AC19" s="2">
        <f>X19/4</f>
        <v>0</v>
      </c>
      <c r="AD19" s="2">
        <f>Y19/4</f>
        <v>1.5</v>
      </c>
      <c r="AE19" s="2">
        <f>Z19/3</f>
        <v>0.66666666666666663</v>
      </c>
      <c r="AF19" s="2">
        <f>AA19/4</f>
        <v>1.25</v>
      </c>
    </row>
    <row r="20" spans="1:32" ht="17.25" customHeight="1" x14ac:dyDescent="0.25">
      <c r="A20" s="2" t="s">
        <v>65</v>
      </c>
      <c r="B20" s="3">
        <v>42863</v>
      </c>
      <c r="C20" s="2" t="s">
        <v>85</v>
      </c>
      <c r="D20" s="2">
        <v>0</v>
      </c>
      <c r="E20" s="2">
        <v>0</v>
      </c>
      <c r="F20" s="2">
        <v>1</v>
      </c>
      <c r="G20" s="2">
        <v>4</v>
      </c>
      <c r="H20" s="2">
        <v>2</v>
      </c>
      <c r="I20" s="2">
        <v>0</v>
      </c>
      <c r="J20" s="2">
        <v>0</v>
      </c>
      <c r="K20" s="2">
        <v>1</v>
      </c>
      <c r="L20" s="2">
        <v>2</v>
      </c>
      <c r="M20" s="2">
        <v>3</v>
      </c>
      <c r="N20" s="2">
        <v>0</v>
      </c>
      <c r="O20" s="2">
        <v>2</v>
      </c>
      <c r="P20" s="2">
        <v>0</v>
      </c>
      <c r="Q20" s="2">
        <v>0</v>
      </c>
      <c r="R20" s="2">
        <v>3</v>
      </c>
      <c r="S20" s="2">
        <v>0</v>
      </c>
      <c r="T20" s="2">
        <v>0</v>
      </c>
      <c r="U20" s="2">
        <v>3</v>
      </c>
      <c r="V20" s="2">
        <v>1</v>
      </c>
      <c r="W20" s="2">
        <f>G20+M20+R20+U20</f>
        <v>13</v>
      </c>
      <c r="X20" s="2">
        <f>D20+I20+N20+S20</f>
        <v>0</v>
      </c>
      <c r="Y20" s="2">
        <f>H20+L20+O20+V20</f>
        <v>7</v>
      </c>
      <c r="Z20" s="2">
        <f>E20+J20+P20</f>
        <v>0</v>
      </c>
      <c r="AA20" s="2">
        <f>F20+K20+Q20+T20</f>
        <v>2</v>
      </c>
      <c r="AB20" s="2">
        <f>W20/4</f>
        <v>3.25</v>
      </c>
      <c r="AC20" s="2">
        <f>X20/4</f>
        <v>0</v>
      </c>
      <c r="AD20" s="2">
        <f>Y20/4</f>
        <v>1.75</v>
      </c>
      <c r="AE20" s="2">
        <f>Z20/3</f>
        <v>0</v>
      </c>
      <c r="AF20" s="2">
        <f>AA20/4</f>
        <v>0.5</v>
      </c>
    </row>
    <row r="21" spans="1:32" ht="17.25" customHeight="1" x14ac:dyDescent="0.25">
      <c r="A21" s="2" t="s">
        <v>73</v>
      </c>
      <c r="B21" s="3">
        <v>42724</v>
      </c>
      <c r="C21" s="2" t="s">
        <v>37</v>
      </c>
      <c r="D21" s="2">
        <v>0</v>
      </c>
      <c r="E21" s="2">
        <v>0</v>
      </c>
      <c r="F21" s="2">
        <v>2</v>
      </c>
      <c r="G21" s="2">
        <v>3</v>
      </c>
      <c r="H21" s="2">
        <v>0</v>
      </c>
      <c r="I21" s="2">
        <v>1</v>
      </c>
      <c r="J21" s="2">
        <v>1</v>
      </c>
      <c r="K21" s="2">
        <v>3</v>
      </c>
      <c r="L21" s="2">
        <v>0</v>
      </c>
      <c r="M21" s="2">
        <v>4</v>
      </c>
      <c r="N21" s="2">
        <v>1</v>
      </c>
      <c r="O21" s="2">
        <v>0</v>
      </c>
      <c r="P21" s="2">
        <v>1</v>
      </c>
      <c r="Q21" s="2">
        <v>3</v>
      </c>
      <c r="R21" s="2">
        <v>3</v>
      </c>
      <c r="S21" s="2">
        <v>1</v>
      </c>
      <c r="T21" s="2">
        <v>1</v>
      </c>
      <c r="U21" s="2">
        <v>4</v>
      </c>
      <c r="V21" s="2">
        <v>0</v>
      </c>
      <c r="W21" s="2">
        <f>G21+M21+R21+U21</f>
        <v>14</v>
      </c>
      <c r="X21" s="2">
        <f>D21+I21+N21+S21</f>
        <v>3</v>
      </c>
      <c r="Y21" s="2">
        <f>H21+L21+O21+V21</f>
        <v>0</v>
      </c>
      <c r="Z21" s="2">
        <f>E21+J21+P21</f>
        <v>2</v>
      </c>
      <c r="AA21" s="2">
        <f>F21+K21+Q21+T21</f>
        <v>9</v>
      </c>
      <c r="AB21" s="2">
        <f>W21/4</f>
        <v>3.5</v>
      </c>
      <c r="AC21" s="2">
        <f>X21/4</f>
        <v>0.75</v>
      </c>
      <c r="AD21" s="2">
        <f>Y21/4</f>
        <v>0</v>
      </c>
      <c r="AE21" s="2">
        <f>Z21/3</f>
        <v>0.66666666666666663</v>
      </c>
      <c r="AF21" s="2">
        <f>AA21/4</f>
        <v>2.25</v>
      </c>
    </row>
    <row r="22" spans="1:32" ht="17.25" customHeight="1" x14ac:dyDescent="0.25">
      <c r="A22" s="2" t="s">
        <v>73</v>
      </c>
      <c r="B22" s="3">
        <v>42821</v>
      </c>
      <c r="C22" s="2" t="s">
        <v>161</v>
      </c>
      <c r="D22" s="2">
        <v>0</v>
      </c>
      <c r="E22" s="2">
        <v>0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2</v>
      </c>
      <c r="N22" s="2">
        <v>0</v>
      </c>
      <c r="O22" s="2">
        <v>0</v>
      </c>
      <c r="P22" s="2">
        <v>0</v>
      </c>
      <c r="Q22" s="2">
        <v>1</v>
      </c>
      <c r="R22" s="2">
        <v>1</v>
      </c>
      <c r="S22" s="2">
        <v>0</v>
      </c>
      <c r="T22" s="2">
        <v>0</v>
      </c>
      <c r="U22" s="2">
        <v>1</v>
      </c>
      <c r="V22" s="2">
        <v>0</v>
      </c>
      <c r="W22" s="2">
        <f>G22+M22+R22+U22</f>
        <v>5</v>
      </c>
      <c r="X22" s="2">
        <f>D22+I22+N22+S22</f>
        <v>0</v>
      </c>
      <c r="Y22" s="2">
        <f>H22+L22+O22+V22</f>
        <v>0</v>
      </c>
      <c r="Z22" s="2">
        <f>E22+J22+P22</f>
        <v>0</v>
      </c>
      <c r="AA22" s="2">
        <f>F22+K22+Q22+T22</f>
        <v>2</v>
      </c>
      <c r="AB22" s="2">
        <f>W22/4</f>
        <v>1.25</v>
      </c>
      <c r="AC22" s="2">
        <f>X22/4</f>
        <v>0</v>
      </c>
      <c r="AD22" s="2">
        <f>Y22/4</f>
        <v>0</v>
      </c>
      <c r="AE22" s="2">
        <f>Z22/3</f>
        <v>0</v>
      </c>
      <c r="AF22" s="2">
        <f>AA22/4</f>
        <v>0.5</v>
      </c>
    </row>
    <row r="23" spans="1:32" ht="17.25" customHeight="1" x14ac:dyDescent="0.25">
      <c r="A23" s="2" t="s">
        <v>73</v>
      </c>
      <c r="B23" s="3">
        <v>42853</v>
      </c>
      <c r="C23" s="2" t="s">
        <v>85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I23" s="2">
        <v>0</v>
      </c>
      <c r="J23" s="2">
        <v>0</v>
      </c>
      <c r="K23" s="2">
        <v>1</v>
      </c>
      <c r="L23" s="2">
        <v>0</v>
      </c>
      <c r="M23" s="2">
        <v>1</v>
      </c>
      <c r="N23" s="2">
        <v>0</v>
      </c>
      <c r="O23" s="2">
        <v>0</v>
      </c>
      <c r="P23" s="2">
        <v>0</v>
      </c>
      <c r="Q23" s="2">
        <v>1</v>
      </c>
      <c r="R23" s="2">
        <v>1</v>
      </c>
      <c r="S23" s="2">
        <v>0</v>
      </c>
      <c r="T23" s="2">
        <v>0</v>
      </c>
      <c r="U23" s="2">
        <v>1</v>
      </c>
      <c r="V23" s="2">
        <v>0</v>
      </c>
      <c r="W23" s="2">
        <f>G23+M23+R23+U23</f>
        <v>4</v>
      </c>
      <c r="X23" s="2">
        <f>D23+I23+N23+S23</f>
        <v>0</v>
      </c>
      <c r="Y23" s="2">
        <f>H23+L23+O23+V23</f>
        <v>1</v>
      </c>
      <c r="Z23" s="2">
        <f>E23+J23+P23</f>
        <v>0</v>
      </c>
      <c r="AA23" s="2">
        <f>F23+K23+Q23+T23</f>
        <v>3</v>
      </c>
      <c r="AB23" s="2">
        <f>W23/4</f>
        <v>1</v>
      </c>
      <c r="AC23" s="2">
        <f>X23/4</f>
        <v>0</v>
      </c>
      <c r="AD23" s="2">
        <f>Y23/4</f>
        <v>0.25</v>
      </c>
      <c r="AE23" s="2">
        <f>Z23/3</f>
        <v>0</v>
      </c>
      <c r="AF23" s="2">
        <f>AA23/4</f>
        <v>0.75</v>
      </c>
    </row>
    <row r="24" spans="1:32" x14ac:dyDescent="0.25">
      <c r="A24" s="2" t="s">
        <v>71</v>
      </c>
      <c r="B24" s="3">
        <v>42724</v>
      </c>
      <c r="C24" s="2" t="s">
        <v>37</v>
      </c>
      <c r="D24" s="2">
        <v>1</v>
      </c>
      <c r="E24" s="2">
        <v>0</v>
      </c>
      <c r="F24" s="2">
        <v>0</v>
      </c>
      <c r="G24" s="2">
        <v>2</v>
      </c>
      <c r="H24" s="2">
        <v>2</v>
      </c>
      <c r="I24" s="2">
        <v>0</v>
      </c>
      <c r="J24" s="2">
        <v>0</v>
      </c>
      <c r="K24" s="2">
        <v>0</v>
      </c>
      <c r="L24" s="2">
        <v>1</v>
      </c>
      <c r="M24" s="2">
        <v>1</v>
      </c>
      <c r="N24" s="2">
        <v>0</v>
      </c>
      <c r="O24" s="2">
        <v>1</v>
      </c>
      <c r="P24" s="2">
        <v>0</v>
      </c>
      <c r="Q24" s="2">
        <v>0</v>
      </c>
      <c r="R24" s="2">
        <v>2</v>
      </c>
      <c r="S24" s="2">
        <v>0</v>
      </c>
      <c r="T24" s="2">
        <v>0</v>
      </c>
      <c r="U24" s="2">
        <v>1</v>
      </c>
      <c r="V24" s="2">
        <v>1</v>
      </c>
      <c r="W24" s="2">
        <f>G24+M24+R24+U24</f>
        <v>6</v>
      </c>
      <c r="X24" s="2">
        <f>D24+I24+N24+S24</f>
        <v>1</v>
      </c>
      <c r="Y24" s="2">
        <f>H24+L24+O24+V24</f>
        <v>5</v>
      </c>
      <c r="Z24" s="2">
        <f>E24+J24+P24</f>
        <v>0</v>
      </c>
      <c r="AA24" s="2">
        <f>F24+K24+Q24+T24</f>
        <v>0</v>
      </c>
      <c r="AB24" s="2">
        <f>W24/4</f>
        <v>1.5</v>
      </c>
      <c r="AC24" s="2">
        <f>X24/4</f>
        <v>0.25</v>
      </c>
      <c r="AD24" s="2">
        <f>Y24/4</f>
        <v>1.25</v>
      </c>
      <c r="AE24" s="2">
        <f>Z24/3</f>
        <v>0</v>
      </c>
      <c r="AF24" s="2">
        <f>AA24/4</f>
        <v>0</v>
      </c>
    </row>
    <row r="25" spans="1:32" x14ac:dyDescent="0.25">
      <c r="A25" s="2" t="s">
        <v>71</v>
      </c>
      <c r="B25" s="3">
        <v>42823</v>
      </c>
      <c r="C25" s="2" t="s">
        <v>161</v>
      </c>
      <c r="D25" s="2">
        <v>0</v>
      </c>
      <c r="E25" s="2">
        <v>0</v>
      </c>
      <c r="F25" s="2">
        <v>0</v>
      </c>
      <c r="G25" s="2">
        <v>2</v>
      </c>
      <c r="H25" s="2">
        <v>2</v>
      </c>
      <c r="I25" s="2">
        <v>0</v>
      </c>
      <c r="J25" s="2">
        <v>0</v>
      </c>
      <c r="K25" s="2">
        <v>0</v>
      </c>
      <c r="L25" s="2">
        <v>2</v>
      </c>
      <c r="M25" s="2">
        <v>2</v>
      </c>
      <c r="N25" s="2">
        <v>0</v>
      </c>
      <c r="O25" s="2">
        <v>2</v>
      </c>
      <c r="P25" s="2">
        <v>0</v>
      </c>
      <c r="Q25" s="2">
        <v>0</v>
      </c>
      <c r="R25" s="2">
        <v>3</v>
      </c>
      <c r="S25" s="2">
        <v>0</v>
      </c>
      <c r="T25" s="2">
        <v>0</v>
      </c>
      <c r="U25" s="2">
        <v>3</v>
      </c>
      <c r="V25" s="2">
        <v>1</v>
      </c>
      <c r="W25" s="2">
        <f>G25+M25+R25+U25</f>
        <v>10</v>
      </c>
      <c r="X25" s="2">
        <f>D25+I25+N25+S25</f>
        <v>0</v>
      </c>
      <c r="Y25" s="2">
        <f>H25+L25+O25+V25</f>
        <v>7</v>
      </c>
      <c r="Z25" s="2">
        <f>E25+J25+P25</f>
        <v>0</v>
      </c>
      <c r="AA25" s="2">
        <f>F25+K25+Q25+T25</f>
        <v>0</v>
      </c>
      <c r="AB25" s="2">
        <f>W25/4</f>
        <v>2.5</v>
      </c>
      <c r="AC25" s="2">
        <f>X25/4</f>
        <v>0</v>
      </c>
      <c r="AD25" s="2">
        <f>Y25/4</f>
        <v>1.75</v>
      </c>
      <c r="AE25" s="2">
        <f>Z25/3</f>
        <v>0</v>
      </c>
      <c r="AF25" s="2">
        <f>AA25/4</f>
        <v>0</v>
      </c>
    </row>
    <row r="26" spans="1:32" x14ac:dyDescent="0.25">
      <c r="A26" s="2" t="s">
        <v>71</v>
      </c>
      <c r="B26" s="3">
        <v>42858</v>
      </c>
      <c r="C26" s="2" t="s">
        <v>85</v>
      </c>
      <c r="D26" s="2">
        <v>0</v>
      </c>
      <c r="E26" s="2">
        <v>0</v>
      </c>
      <c r="F26" s="2">
        <v>0</v>
      </c>
      <c r="G26" s="2">
        <v>4</v>
      </c>
      <c r="H26" s="2">
        <v>2</v>
      </c>
      <c r="I26" s="2">
        <v>0</v>
      </c>
      <c r="J26" s="2">
        <v>0</v>
      </c>
      <c r="K26" s="2">
        <v>0</v>
      </c>
      <c r="L26" s="2">
        <v>2</v>
      </c>
      <c r="M26" s="2">
        <v>2</v>
      </c>
      <c r="N26" s="2">
        <v>0</v>
      </c>
      <c r="O26" s="2">
        <v>1</v>
      </c>
      <c r="P26" s="2">
        <v>0</v>
      </c>
      <c r="Q26" s="2">
        <v>0</v>
      </c>
      <c r="R26" s="2">
        <v>3</v>
      </c>
      <c r="S26" s="2">
        <v>0</v>
      </c>
      <c r="T26" s="2">
        <v>0</v>
      </c>
      <c r="U26" s="2">
        <v>3</v>
      </c>
      <c r="V26" s="2">
        <v>1</v>
      </c>
      <c r="W26" s="2">
        <f>G26+M26+R26+U26</f>
        <v>12</v>
      </c>
      <c r="X26" s="2">
        <f>D26+I26+N26+S26</f>
        <v>0</v>
      </c>
      <c r="Y26" s="2">
        <f>H26+L26+O26+V26</f>
        <v>6</v>
      </c>
      <c r="Z26" s="2">
        <f>E26+J26+P26</f>
        <v>0</v>
      </c>
      <c r="AA26" s="2">
        <f>F26+K26+Q26+T26</f>
        <v>0</v>
      </c>
      <c r="AB26" s="2">
        <f>W26/4</f>
        <v>3</v>
      </c>
      <c r="AC26" s="2">
        <f>X26/4</f>
        <v>0</v>
      </c>
      <c r="AD26" s="2">
        <f>Y26/4</f>
        <v>1.5</v>
      </c>
      <c r="AE26" s="2">
        <f>Z26/3</f>
        <v>0</v>
      </c>
      <c r="AF26" s="2">
        <f>AA26/4</f>
        <v>0</v>
      </c>
    </row>
    <row r="27" spans="1:32" x14ac:dyDescent="0.25">
      <c r="A27" s="2" t="s">
        <v>69</v>
      </c>
      <c r="B27" s="3">
        <v>42747</v>
      </c>
      <c r="C27" s="2" t="s">
        <v>37</v>
      </c>
      <c r="D27" s="2">
        <v>0</v>
      </c>
      <c r="E27" s="2">
        <v>2</v>
      </c>
      <c r="F27" s="2">
        <v>3</v>
      </c>
      <c r="G27" s="2">
        <v>4</v>
      </c>
      <c r="H27" s="2">
        <v>0</v>
      </c>
      <c r="I27" s="2">
        <v>0</v>
      </c>
      <c r="J27" s="2">
        <v>4</v>
      </c>
      <c r="K27" s="2">
        <v>4</v>
      </c>
      <c r="L27" s="2">
        <v>0</v>
      </c>
      <c r="M27" s="2">
        <v>4</v>
      </c>
      <c r="N27" s="2">
        <v>0</v>
      </c>
      <c r="O27" s="2">
        <v>0</v>
      </c>
      <c r="P27" s="2">
        <v>4</v>
      </c>
      <c r="Q27" s="2">
        <v>4</v>
      </c>
      <c r="R27" s="2">
        <v>4</v>
      </c>
      <c r="S27" s="2">
        <v>4</v>
      </c>
      <c r="T27" s="2">
        <v>4</v>
      </c>
      <c r="U27" s="2">
        <v>4</v>
      </c>
      <c r="V27" s="2">
        <v>0</v>
      </c>
      <c r="W27" s="2">
        <f>G27+M27+R27+U27</f>
        <v>16</v>
      </c>
      <c r="X27" s="2">
        <f>D27+I27+N27+S27</f>
        <v>4</v>
      </c>
      <c r="Y27" s="2">
        <f>H27+L27+O27+V27</f>
        <v>0</v>
      </c>
      <c r="Z27" s="2">
        <f>E27+J27+P27</f>
        <v>10</v>
      </c>
      <c r="AA27" s="2">
        <f>F27+K27+Q27+T27</f>
        <v>15</v>
      </c>
      <c r="AB27" s="2">
        <f>W27/4</f>
        <v>4</v>
      </c>
      <c r="AC27" s="2">
        <f>X27/4</f>
        <v>1</v>
      </c>
      <c r="AD27" s="2">
        <f>Y27/4</f>
        <v>0</v>
      </c>
      <c r="AE27" s="2">
        <f>Z27/3</f>
        <v>3.3333333333333335</v>
      </c>
      <c r="AF27" s="2">
        <f>AA27/4</f>
        <v>3.75</v>
      </c>
    </row>
    <row r="28" spans="1:32" x14ac:dyDescent="0.25">
      <c r="A28" s="2" t="s">
        <v>69</v>
      </c>
      <c r="B28" s="3">
        <v>42856</v>
      </c>
      <c r="C28" s="2" t="s">
        <v>161</v>
      </c>
      <c r="D28" s="2">
        <v>0</v>
      </c>
      <c r="E28" s="2">
        <v>2</v>
      </c>
      <c r="F28" s="2">
        <v>2</v>
      </c>
      <c r="G28" s="2">
        <v>3</v>
      </c>
      <c r="H28" s="2">
        <v>2</v>
      </c>
      <c r="I28" s="2">
        <v>1</v>
      </c>
      <c r="J28" s="2">
        <v>2</v>
      </c>
      <c r="K28" s="2">
        <v>3</v>
      </c>
      <c r="L28" s="2">
        <v>0</v>
      </c>
      <c r="M28" s="2">
        <v>2</v>
      </c>
      <c r="N28" s="2">
        <v>3</v>
      </c>
      <c r="O28" s="2">
        <v>0</v>
      </c>
      <c r="P28" s="2">
        <v>4</v>
      </c>
      <c r="Q28" s="2">
        <v>4</v>
      </c>
      <c r="R28" s="2">
        <v>3</v>
      </c>
      <c r="S28" s="2">
        <v>0</v>
      </c>
      <c r="T28" s="2">
        <v>4</v>
      </c>
      <c r="U28" s="2">
        <v>3</v>
      </c>
      <c r="V28" s="2">
        <v>0</v>
      </c>
      <c r="W28" s="2">
        <f>G28+M28+R28+U28</f>
        <v>11</v>
      </c>
      <c r="X28" s="2">
        <f>D28+I28+N28+S28</f>
        <v>4</v>
      </c>
      <c r="Y28" s="2">
        <f>H28+L28+O28+V28</f>
        <v>2</v>
      </c>
      <c r="Z28" s="2">
        <f>E28+J28+P28</f>
        <v>8</v>
      </c>
      <c r="AA28" s="2">
        <f>F28+K28+Q28+T28</f>
        <v>13</v>
      </c>
      <c r="AB28" s="2">
        <f>W28/4</f>
        <v>2.75</v>
      </c>
      <c r="AC28" s="2">
        <f>X28/4</f>
        <v>1</v>
      </c>
      <c r="AD28" s="2">
        <f>Y28/4</f>
        <v>0.5</v>
      </c>
      <c r="AE28" s="2">
        <f>Z28/3</f>
        <v>2.6666666666666665</v>
      </c>
      <c r="AF28" s="2">
        <f>AA28/4</f>
        <v>3.25</v>
      </c>
    </row>
    <row r="29" spans="1:32" x14ac:dyDescent="0.25">
      <c r="A29" s="2" t="s">
        <v>69</v>
      </c>
      <c r="B29" s="3">
        <v>42877</v>
      </c>
      <c r="C29" s="2" t="s">
        <v>85</v>
      </c>
      <c r="D29" s="2">
        <v>2</v>
      </c>
      <c r="E29" s="2">
        <v>3</v>
      </c>
      <c r="F29" s="2">
        <v>4</v>
      </c>
      <c r="G29" s="2">
        <v>4</v>
      </c>
      <c r="H29" s="2">
        <v>0</v>
      </c>
      <c r="I29" s="2">
        <v>0</v>
      </c>
      <c r="J29" s="2">
        <v>2</v>
      </c>
      <c r="K29" s="2">
        <v>2</v>
      </c>
      <c r="L29" s="2">
        <v>0</v>
      </c>
      <c r="M29" s="2">
        <v>3</v>
      </c>
      <c r="N29" s="2">
        <v>0</v>
      </c>
      <c r="O29" s="2">
        <v>0</v>
      </c>
      <c r="P29" s="2">
        <v>3</v>
      </c>
      <c r="Q29" s="2">
        <v>2</v>
      </c>
      <c r="R29" s="2">
        <v>4</v>
      </c>
      <c r="S29" s="2">
        <v>0</v>
      </c>
      <c r="T29" s="2">
        <v>2</v>
      </c>
      <c r="U29" s="2">
        <v>1</v>
      </c>
      <c r="V29" s="2">
        <v>0</v>
      </c>
      <c r="W29" s="2">
        <f>G29+M29+R29+U29</f>
        <v>12</v>
      </c>
      <c r="X29" s="2">
        <f>D29+I29+N29+S29</f>
        <v>2</v>
      </c>
      <c r="Y29" s="2">
        <f>H29+L29+O29+V29</f>
        <v>0</v>
      </c>
      <c r="Z29" s="2">
        <f>E29+J29+P29</f>
        <v>8</v>
      </c>
      <c r="AA29" s="2">
        <f>F29+K29+Q29+T29</f>
        <v>10</v>
      </c>
      <c r="AB29" s="2">
        <f>W29/4</f>
        <v>3</v>
      </c>
      <c r="AC29" s="2">
        <f>X29/4</f>
        <v>0.5</v>
      </c>
      <c r="AD29" s="2">
        <f>Y29/4</f>
        <v>0</v>
      </c>
      <c r="AE29" s="2">
        <f>Z29/3</f>
        <v>2.6666666666666665</v>
      </c>
      <c r="AF29" s="2">
        <f>AA29/4</f>
        <v>2.5</v>
      </c>
    </row>
    <row r="30" spans="1:32" x14ac:dyDescent="0.25">
      <c r="A30" s="2" t="s">
        <v>75</v>
      </c>
      <c r="B30" s="3">
        <v>42747</v>
      </c>
      <c r="C30" s="2" t="s">
        <v>37</v>
      </c>
      <c r="D30" s="2">
        <v>0</v>
      </c>
      <c r="E30" s="2">
        <v>0</v>
      </c>
      <c r="F30" s="2">
        <v>0</v>
      </c>
      <c r="G30" s="2">
        <v>4</v>
      </c>
      <c r="H30" s="2">
        <v>0</v>
      </c>
      <c r="I30" s="2">
        <v>0</v>
      </c>
      <c r="J30" s="2">
        <v>0</v>
      </c>
      <c r="K30" s="2">
        <v>2</v>
      </c>
      <c r="L30" s="2">
        <v>0</v>
      </c>
      <c r="M30" s="2">
        <v>4</v>
      </c>
      <c r="N30" s="2">
        <v>0</v>
      </c>
      <c r="O30" s="2">
        <v>0</v>
      </c>
      <c r="P30" s="2">
        <v>1</v>
      </c>
      <c r="Q30" s="2">
        <v>4</v>
      </c>
      <c r="R30" s="2">
        <v>4</v>
      </c>
      <c r="S30" s="2">
        <v>0</v>
      </c>
      <c r="T30" s="2">
        <v>0</v>
      </c>
      <c r="U30" s="2">
        <v>4</v>
      </c>
      <c r="V30" s="2">
        <v>0</v>
      </c>
      <c r="W30" s="2">
        <f>G30+M30+R30+U30</f>
        <v>16</v>
      </c>
      <c r="X30" s="2">
        <f>D30+I30+N30+S30</f>
        <v>0</v>
      </c>
      <c r="Y30" s="2">
        <f>H30+L30+O30+V30</f>
        <v>0</v>
      </c>
      <c r="Z30" s="2">
        <f>E30+J30+P30</f>
        <v>1</v>
      </c>
      <c r="AA30" s="2">
        <f>F30+K30+Q30+T30</f>
        <v>6</v>
      </c>
      <c r="AB30" s="2">
        <f>W30/4</f>
        <v>4</v>
      </c>
      <c r="AC30" s="2">
        <f>X30/4</f>
        <v>0</v>
      </c>
      <c r="AD30" s="2">
        <f>Y30/4</f>
        <v>0</v>
      </c>
      <c r="AE30" s="2">
        <f>Z30/3</f>
        <v>0.33333333333333331</v>
      </c>
      <c r="AF30" s="2">
        <f>AA30/4</f>
        <v>1.5</v>
      </c>
    </row>
    <row r="31" spans="1:32" x14ac:dyDescent="0.25">
      <c r="A31" s="2" t="s">
        <v>75</v>
      </c>
      <c r="B31" s="3">
        <v>42828</v>
      </c>
      <c r="C31" s="2" t="s">
        <v>161</v>
      </c>
      <c r="D31" s="2">
        <v>2</v>
      </c>
      <c r="E31" s="2">
        <v>0</v>
      </c>
      <c r="F31" s="2">
        <v>2</v>
      </c>
      <c r="G31" s="2">
        <v>4</v>
      </c>
      <c r="H31" s="2">
        <v>0</v>
      </c>
      <c r="I31" s="2">
        <v>0</v>
      </c>
      <c r="J31" s="2">
        <v>0</v>
      </c>
      <c r="K31" s="2">
        <v>2</v>
      </c>
      <c r="L31" s="2">
        <v>0</v>
      </c>
      <c r="M31" s="2">
        <v>4</v>
      </c>
      <c r="N31" s="2">
        <v>0</v>
      </c>
      <c r="O31" s="2">
        <v>0</v>
      </c>
      <c r="P31" s="2">
        <v>1</v>
      </c>
      <c r="Q31" s="2">
        <v>0</v>
      </c>
      <c r="R31" s="2">
        <v>4</v>
      </c>
      <c r="S31" s="2">
        <v>0</v>
      </c>
      <c r="T31" s="2">
        <v>0</v>
      </c>
      <c r="U31" s="2">
        <v>4</v>
      </c>
      <c r="V31" s="2">
        <v>0</v>
      </c>
      <c r="W31" s="2">
        <f>G31+M31+R31+U31</f>
        <v>16</v>
      </c>
      <c r="X31" s="2">
        <f>D31+I31+N31+S31</f>
        <v>2</v>
      </c>
      <c r="Y31" s="2">
        <f>H31+L31+O31+V31</f>
        <v>0</v>
      </c>
      <c r="Z31" s="2">
        <f>E31+J31+P31</f>
        <v>1</v>
      </c>
      <c r="AA31" s="2">
        <f>F31+K31+Q31+T31</f>
        <v>4</v>
      </c>
      <c r="AB31" s="2">
        <f>W31/4</f>
        <v>4</v>
      </c>
      <c r="AC31" s="2">
        <f>X31/4</f>
        <v>0.5</v>
      </c>
      <c r="AD31" s="2">
        <f>Y31/4</f>
        <v>0</v>
      </c>
      <c r="AE31" s="2">
        <f>Z31/3</f>
        <v>0.33333333333333331</v>
      </c>
      <c r="AF31" s="2">
        <f>AA31/4</f>
        <v>1</v>
      </c>
    </row>
    <row r="32" spans="1:32" x14ac:dyDescent="0.25">
      <c r="A32" s="2" t="s">
        <v>75</v>
      </c>
      <c r="B32" s="3">
        <v>42860</v>
      </c>
      <c r="C32" s="2" t="s">
        <v>85</v>
      </c>
      <c r="D32" s="2">
        <v>3</v>
      </c>
      <c r="E32" s="2">
        <v>0</v>
      </c>
      <c r="F32" s="2">
        <v>4</v>
      </c>
      <c r="G32" s="2">
        <v>4</v>
      </c>
      <c r="H32" s="2">
        <v>0</v>
      </c>
      <c r="I32" s="2">
        <v>2</v>
      </c>
      <c r="J32" s="2">
        <v>0</v>
      </c>
      <c r="K32" s="2">
        <v>0</v>
      </c>
      <c r="L32" s="2">
        <v>0</v>
      </c>
      <c r="M32" s="2">
        <v>4</v>
      </c>
      <c r="N32" s="2">
        <v>0</v>
      </c>
      <c r="O32" s="2">
        <v>0</v>
      </c>
      <c r="P32" s="2">
        <v>1</v>
      </c>
      <c r="Q32" s="2">
        <v>4</v>
      </c>
      <c r="R32" s="2">
        <v>4</v>
      </c>
      <c r="S32" s="2">
        <v>0</v>
      </c>
      <c r="T32" s="2">
        <v>0</v>
      </c>
      <c r="U32" s="2">
        <v>4</v>
      </c>
      <c r="V32" s="2">
        <v>0</v>
      </c>
      <c r="W32" s="2">
        <f>G32+M32+R32+U32</f>
        <v>16</v>
      </c>
      <c r="X32" s="2">
        <f>D32+I32+N32+S32</f>
        <v>5</v>
      </c>
      <c r="Y32" s="2">
        <f>H32+L32+O32+V32</f>
        <v>0</v>
      </c>
      <c r="Z32" s="2">
        <f>E32+J32+P32</f>
        <v>1</v>
      </c>
      <c r="AA32" s="2">
        <f>F32+K32+Q32+T32</f>
        <v>8</v>
      </c>
      <c r="AB32" s="2">
        <f>W32/4</f>
        <v>4</v>
      </c>
      <c r="AC32" s="2">
        <f>X32/4</f>
        <v>1.25</v>
      </c>
      <c r="AD32" s="2">
        <f>Y32/4</f>
        <v>0</v>
      </c>
      <c r="AE32" s="2">
        <f>Z32/3</f>
        <v>0.33333333333333331</v>
      </c>
      <c r="AF32" s="2">
        <f>AA32/4</f>
        <v>2</v>
      </c>
    </row>
    <row r="33" spans="1:32" x14ac:dyDescent="0.25">
      <c r="A33" s="2" t="s">
        <v>76</v>
      </c>
      <c r="B33" s="3">
        <v>42745</v>
      </c>
      <c r="C33" s="2" t="s">
        <v>37</v>
      </c>
      <c r="D33" s="2">
        <v>0</v>
      </c>
      <c r="E33" s="2">
        <v>0</v>
      </c>
      <c r="F33" s="2">
        <v>4</v>
      </c>
      <c r="G33" s="2">
        <v>4</v>
      </c>
      <c r="H33" s="2">
        <v>0</v>
      </c>
      <c r="I33" s="2">
        <v>0</v>
      </c>
      <c r="J33" s="2">
        <v>0</v>
      </c>
      <c r="K33" s="2">
        <v>4</v>
      </c>
      <c r="L33" s="2">
        <v>0</v>
      </c>
      <c r="M33" s="2">
        <v>3</v>
      </c>
      <c r="N33" s="2">
        <v>0</v>
      </c>
      <c r="O33" s="2">
        <v>0</v>
      </c>
      <c r="P33" s="2">
        <v>0</v>
      </c>
      <c r="Q33" s="2">
        <v>3</v>
      </c>
      <c r="R33" s="2">
        <v>3</v>
      </c>
      <c r="S33" s="2">
        <v>0</v>
      </c>
      <c r="T33" s="2">
        <v>0</v>
      </c>
      <c r="U33" s="2">
        <v>3</v>
      </c>
      <c r="V33" s="2">
        <v>0</v>
      </c>
      <c r="W33" s="2">
        <f>G33+M33+R33+U33</f>
        <v>13</v>
      </c>
      <c r="X33" s="2">
        <f>D33+I33+N33+S33</f>
        <v>0</v>
      </c>
      <c r="Y33" s="2">
        <f>H33+L33+O33+V33</f>
        <v>0</v>
      </c>
      <c r="Z33" s="2">
        <f>E33+J33+P33</f>
        <v>0</v>
      </c>
      <c r="AA33" s="2">
        <f>F33+K33+Q33+T33</f>
        <v>11</v>
      </c>
      <c r="AB33" s="2">
        <f>W33/4</f>
        <v>3.25</v>
      </c>
      <c r="AC33" s="2">
        <f>X33/4</f>
        <v>0</v>
      </c>
      <c r="AD33" s="2">
        <f>Y33/4</f>
        <v>0</v>
      </c>
      <c r="AE33" s="2">
        <f>Z33/3</f>
        <v>0</v>
      </c>
      <c r="AF33" s="2">
        <f>AA33/4</f>
        <v>2.75</v>
      </c>
    </row>
    <row r="34" spans="1:32" x14ac:dyDescent="0.25">
      <c r="A34" s="2" t="s">
        <v>76</v>
      </c>
      <c r="B34" s="3">
        <v>42839</v>
      </c>
      <c r="C34" s="2" t="s">
        <v>161</v>
      </c>
      <c r="D34" s="2">
        <v>0</v>
      </c>
      <c r="E34" s="2">
        <v>0</v>
      </c>
      <c r="F34" s="2">
        <v>3</v>
      </c>
      <c r="G34" s="2">
        <v>4</v>
      </c>
      <c r="H34" s="2">
        <v>0</v>
      </c>
      <c r="I34" s="2">
        <v>0</v>
      </c>
      <c r="J34" s="2">
        <v>0</v>
      </c>
      <c r="K34" s="2">
        <v>3</v>
      </c>
      <c r="L34" s="2">
        <v>0</v>
      </c>
      <c r="M34" s="2">
        <v>4</v>
      </c>
      <c r="N34" s="2">
        <v>0</v>
      </c>
      <c r="O34" s="2">
        <v>0</v>
      </c>
      <c r="P34" s="2">
        <v>0</v>
      </c>
      <c r="Q34" s="2">
        <v>4</v>
      </c>
      <c r="R34" s="2">
        <v>4</v>
      </c>
      <c r="S34" s="2">
        <v>0</v>
      </c>
      <c r="T34" s="2">
        <v>0</v>
      </c>
      <c r="U34" s="2">
        <v>4</v>
      </c>
      <c r="V34" s="2">
        <v>0</v>
      </c>
      <c r="W34" s="2">
        <f>G34+M34+R34+U34</f>
        <v>16</v>
      </c>
      <c r="X34" s="2">
        <f>D34+I34+N34+S34</f>
        <v>0</v>
      </c>
      <c r="Y34" s="2">
        <f>H34+L34+O34+V34</f>
        <v>0</v>
      </c>
      <c r="Z34" s="2">
        <f>E34+J34+P34</f>
        <v>0</v>
      </c>
      <c r="AA34" s="2">
        <f>F34+K34+Q34+T34</f>
        <v>10</v>
      </c>
      <c r="AB34" s="2">
        <f>W34/4</f>
        <v>4</v>
      </c>
      <c r="AC34" s="2">
        <f>X34/4</f>
        <v>0</v>
      </c>
      <c r="AD34" s="2">
        <f>Y34/4</f>
        <v>0</v>
      </c>
      <c r="AE34" s="2">
        <f>Z34/3</f>
        <v>0</v>
      </c>
      <c r="AF34" s="2">
        <f>AA34/4</f>
        <v>2.5</v>
      </c>
    </row>
    <row r="35" spans="1:32" x14ac:dyDescent="0.25">
      <c r="A35" s="2" t="s">
        <v>76</v>
      </c>
      <c r="B35" s="3">
        <v>42867</v>
      </c>
      <c r="C35" s="2" t="s">
        <v>85</v>
      </c>
      <c r="D35" s="2">
        <v>0</v>
      </c>
      <c r="E35" s="2">
        <v>1</v>
      </c>
      <c r="F35" s="2">
        <v>3</v>
      </c>
      <c r="G35" s="2">
        <v>4</v>
      </c>
      <c r="H35" s="2">
        <v>0</v>
      </c>
      <c r="I35" s="2">
        <v>0</v>
      </c>
      <c r="J35" s="2">
        <v>0</v>
      </c>
      <c r="K35" s="2">
        <v>4</v>
      </c>
      <c r="L35" s="2">
        <v>0</v>
      </c>
      <c r="M35" s="2">
        <v>4</v>
      </c>
      <c r="N35" s="2">
        <v>0</v>
      </c>
      <c r="O35" s="2">
        <v>0</v>
      </c>
      <c r="P35" s="2">
        <v>0</v>
      </c>
      <c r="Q35" s="2">
        <v>4</v>
      </c>
      <c r="R35" s="2">
        <v>4</v>
      </c>
      <c r="S35" s="2">
        <v>0</v>
      </c>
      <c r="T35" s="2">
        <v>0</v>
      </c>
      <c r="U35" s="2">
        <v>4</v>
      </c>
      <c r="V35" s="2">
        <v>0</v>
      </c>
      <c r="W35" s="2">
        <f>G35+M35+R35+U35</f>
        <v>16</v>
      </c>
      <c r="X35" s="2">
        <f>D35+I35+N35+S35</f>
        <v>0</v>
      </c>
      <c r="Y35" s="2">
        <f>H35+L35+O35+V35</f>
        <v>0</v>
      </c>
      <c r="Z35" s="2">
        <f>E35+J35+P35</f>
        <v>1</v>
      </c>
      <c r="AA35" s="2">
        <f>F35+K35+Q35+T35</f>
        <v>11</v>
      </c>
      <c r="AB35" s="2">
        <f>W35/4</f>
        <v>4</v>
      </c>
      <c r="AC35" s="2">
        <f>X35/4</f>
        <v>0</v>
      </c>
      <c r="AD35" s="2">
        <f>Y35/4</f>
        <v>0</v>
      </c>
      <c r="AE35" s="2">
        <f>Z35/3</f>
        <v>0.33333333333333331</v>
      </c>
      <c r="AF35" s="2">
        <f>AA35/4</f>
        <v>2.75</v>
      </c>
    </row>
    <row r="36" spans="1:32" x14ac:dyDescent="0.25">
      <c r="A36" s="2" t="s">
        <v>74</v>
      </c>
      <c r="B36" s="3">
        <v>42755</v>
      </c>
      <c r="C36" s="2" t="s">
        <v>37</v>
      </c>
      <c r="D36" s="2">
        <v>0</v>
      </c>
      <c r="E36" s="2">
        <v>0</v>
      </c>
      <c r="F36" s="2">
        <v>0</v>
      </c>
      <c r="G36" s="2">
        <v>4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4</v>
      </c>
      <c r="N36" s="2">
        <v>0</v>
      </c>
      <c r="O36" s="2">
        <v>0</v>
      </c>
      <c r="P36" s="2">
        <v>0</v>
      </c>
      <c r="Q36" s="2">
        <v>1</v>
      </c>
      <c r="R36" s="2">
        <v>4</v>
      </c>
      <c r="S36" s="2">
        <v>0</v>
      </c>
      <c r="T36" s="2">
        <v>0</v>
      </c>
      <c r="U36" s="2">
        <v>3</v>
      </c>
      <c r="V36" s="2">
        <v>0</v>
      </c>
      <c r="W36" s="2">
        <f>G36+M36+R36+U36</f>
        <v>15</v>
      </c>
      <c r="X36" s="2">
        <f>D36+I36+N36+S36</f>
        <v>0</v>
      </c>
      <c r="Y36" s="2">
        <f>H36+L36+O36+V36</f>
        <v>0</v>
      </c>
      <c r="Z36" s="2">
        <f>E36+J36+P36</f>
        <v>0</v>
      </c>
      <c r="AA36" s="2">
        <f>F36+K36+Q36+T36</f>
        <v>1</v>
      </c>
      <c r="AB36" s="2">
        <f>W36/4</f>
        <v>3.75</v>
      </c>
      <c r="AC36" s="2">
        <f>X36/4</f>
        <v>0</v>
      </c>
      <c r="AD36" s="2">
        <f>Y36/4</f>
        <v>0</v>
      </c>
      <c r="AE36" s="2">
        <f>Z36/3</f>
        <v>0</v>
      </c>
      <c r="AF36" s="2">
        <f>AA36/4</f>
        <v>0.25</v>
      </c>
    </row>
    <row r="37" spans="1:32" x14ac:dyDescent="0.25">
      <c r="A37" s="2" t="s">
        <v>74</v>
      </c>
      <c r="B37" s="3">
        <v>42874</v>
      </c>
      <c r="C37" s="2" t="s">
        <v>161</v>
      </c>
      <c r="D37" s="2">
        <v>0</v>
      </c>
      <c r="E37" s="2">
        <v>0</v>
      </c>
      <c r="F37" s="2">
        <v>4</v>
      </c>
      <c r="G37" s="2">
        <v>4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4</v>
      </c>
      <c r="N37" s="2">
        <v>0</v>
      </c>
      <c r="O37" s="2">
        <v>0</v>
      </c>
      <c r="P37" s="2">
        <v>0</v>
      </c>
      <c r="Q37" s="2">
        <v>0</v>
      </c>
      <c r="R37" s="2">
        <v>4</v>
      </c>
      <c r="S37" s="2">
        <v>0</v>
      </c>
      <c r="T37" s="2">
        <v>0</v>
      </c>
      <c r="U37" s="2">
        <v>4</v>
      </c>
      <c r="V37" s="2">
        <v>0</v>
      </c>
      <c r="W37" s="2">
        <f>G37+M37+R37+U37</f>
        <v>16</v>
      </c>
      <c r="X37" s="2">
        <f>D37+I37+N37+S37</f>
        <v>0</v>
      </c>
      <c r="Y37" s="2">
        <f>H37+L37+O37+V37</f>
        <v>0</v>
      </c>
      <c r="Z37" s="2">
        <f>E37+J37+P37</f>
        <v>0</v>
      </c>
      <c r="AA37" s="2">
        <f>F37+K37+Q37+T37</f>
        <v>4</v>
      </c>
      <c r="AB37" s="2">
        <f>W37/4</f>
        <v>4</v>
      </c>
      <c r="AC37" s="2">
        <f>X37/4</f>
        <v>0</v>
      </c>
      <c r="AD37" s="2">
        <f>Y37/4</f>
        <v>0</v>
      </c>
      <c r="AE37" s="2">
        <f>Z37/3</f>
        <v>0</v>
      </c>
      <c r="AF37" s="2">
        <f>AA37/4</f>
        <v>1</v>
      </c>
    </row>
    <row r="38" spans="1:32" x14ac:dyDescent="0.25">
      <c r="A38" s="2" t="s">
        <v>74</v>
      </c>
      <c r="B38" s="3">
        <v>42929</v>
      </c>
      <c r="C38" s="2" t="s">
        <v>85</v>
      </c>
      <c r="D38" s="2">
        <v>0</v>
      </c>
      <c r="E38" s="2">
        <v>0</v>
      </c>
      <c r="F38" s="2">
        <v>3</v>
      </c>
      <c r="G38" s="2">
        <v>4</v>
      </c>
      <c r="H38" s="2">
        <v>0</v>
      </c>
      <c r="I38" s="2">
        <v>0</v>
      </c>
      <c r="J38" s="2">
        <v>0</v>
      </c>
      <c r="K38" s="2">
        <v>2</v>
      </c>
      <c r="L38" s="2">
        <v>0</v>
      </c>
      <c r="M38" s="2">
        <v>4</v>
      </c>
      <c r="N38" s="2">
        <v>0</v>
      </c>
      <c r="O38" s="2">
        <v>0</v>
      </c>
      <c r="P38" s="2">
        <v>0</v>
      </c>
      <c r="Q38" s="2">
        <v>1</v>
      </c>
      <c r="R38" s="2">
        <v>4</v>
      </c>
      <c r="S38" s="2">
        <v>0</v>
      </c>
      <c r="T38" s="2">
        <v>0</v>
      </c>
      <c r="U38" s="2">
        <v>4</v>
      </c>
      <c r="V38" s="2">
        <v>0</v>
      </c>
      <c r="W38" s="2">
        <f>G38+M38+R38+U38</f>
        <v>16</v>
      </c>
      <c r="X38" s="2">
        <f>D38+I38+N38+S38</f>
        <v>0</v>
      </c>
      <c r="Y38" s="2">
        <f>H38+L38+O38+V38</f>
        <v>0</v>
      </c>
      <c r="Z38" s="2">
        <f>E38+J38+P38</f>
        <v>0</v>
      </c>
      <c r="AA38" s="2">
        <f>F38+K38+Q38+T38</f>
        <v>6</v>
      </c>
      <c r="AB38" s="2">
        <f>W38/4</f>
        <v>4</v>
      </c>
      <c r="AC38" s="2">
        <f>X38/4</f>
        <v>0</v>
      </c>
      <c r="AD38" s="2">
        <f>Y38/4</f>
        <v>0</v>
      </c>
      <c r="AE38" s="2">
        <f>Z38/3</f>
        <v>0</v>
      </c>
      <c r="AF38" s="2">
        <f>AA38/4</f>
        <v>1.5</v>
      </c>
    </row>
    <row r="39" spans="1:32" x14ac:dyDescent="0.25">
      <c r="A39" s="2" t="s">
        <v>83</v>
      </c>
      <c r="B39" s="3">
        <v>42747</v>
      </c>
      <c r="C39" s="2" t="s">
        <v>37</v>
      </c>
      <c r="D39" s="2">
        <v>3</v>
      </c>
      <c r="E39" s="2">
        <v>1</v>
      </c>
      <c r="F39" s="2">
        <v>2</v>
      </c>
      <c r="G39" s="2">
        <v>4</v>
      </c>
      <c r="H39" s="2">
        <v>0</v>
      </c>
      <c r="I39" s="2">
        <v>3</v>
      </c>
      <c r="J39" s="2">
        <v>1</v>
      </c>
      <c r="K39" s="2">
        <v>2</v>
      </c>
      <c r="W39" s="2">
        <f>G39+M39+R39+U39</f>
        <v>4</v>
      </c>
      <c r="X39" s="2">
        <f>D39+I39+N39+S39</f>
        <v>6</v>
      </c>
      <c r="Y39" s="2">
        <f>H39+L39+O39+V39</f>
        <v>0</v>
      </c>
      <c r="Z39" s="2">
        <f>E39+J39+P39</f>
        <v>2</v>
      </c>
      <c r="AA39" s="2">
        <f>F39+K39+Q39+T39</f>
        <v>4</v>
      </c>
      <c r="AB39" s="2">
        <f>W39/4</f>
        <v>1</v>
      </c>
      <c r="AC39" s="2">
        <f>X39/4</f>
        <v>1.5</v>
      </c>
      <c r="AD39" s="2">
        <f>Y39/4</f>
        <v>0</v>
      </c>
      <c r="AE39" s="2">
        <f>Z39/3</f>
        <v>0.66666666666666663</v>
      </c>
      <c r="AF39" s="2">
        <f>AA39/4</f>
        <v>1</v>
      </c>
    </row>
    <row r="40" spans="1:32" x14ac:dyDescent="0.25">
      <c r="A40" s="2" t="s">
        <v>83</v>
      </c>
      <c r="B40" s="3">
        <v>42857</v>
      </c>
      <c r="C40" s="2" t="s">
        <v>161</v>
      </c>
      <c r="D40" s="2">
        <v>1</v>
      </c>
      <c r="E40" s="2">
        <v>0</v>
      </c>
      <c r="F40" s="2">
        <v>3</v>
      </c>
      <c r="G40" s="2">
        <v>4</v>
      </c>
      <c r="H40" s="2">
        <v>0</v>
      </c>
      <c r="I40" s="2">
        <v>1</v>
      </c>
      <c r="J40" s="2">
        <v>1</v>
      </c>
      <c r="K40" s="2">
        <v>2</v>
      </c>
      <c r="L40" s="2">
        <v>0</v>
      </c>
      <c r="M40" s="2">
        <v>4</v>
      </c>
      <c r="N40" s="2">
        <v>0</v>
      </c>
      <c r="O40" s="2">
        <v>0</v>
      </c>
      <c r="P40" s="2">
        <v>0</v>
      </c>
      <c r="Q40" s="2">
        <v>2</v>
      </c>
      <c r="R40" s="2">
        <v>4</v>
      </c>
      <c r="S40" s="2">
        <v>0</v>
      </c>
      <c r="T40" s="2">
        <v>0</v>
      </c>
      <c r="U40" s="2">
        <v>4</v>
      </c>
      <c r="V40" s="2">
        <v>0</v>
      </c>
      <c r="W40" s="2">
        <f>G40+M40+R40+U40</f>
        <v>16</v>
      </c>
      <c r="X40" s="2">
        <f>D40+I40+N40+S40</f>
        <v>2</v>
      </c>
      <c r="Y40" s="2">
        <f>H40+L40+O40+V40</f>
        <v>0</v>
      </c>
      <c r="Z40" s="2">
        <f>E40+J40+P40</f>
        <v>1</v>
      </c>
      <c r="AA40" s="2">
        <f>F40+K40+Q40+T40</f>
        <v>7</v>
      </c>
      <c r="AB40" s="2">
        <f>W40/4</f>
        <v>4</v>
      </c>
      <c r="AC40" s="2">
        <f>X40/4</f>
        <v>0.5</v>
      </c>
      <c r="AD40" s="2">
        <f>Y40/4</f>
        <v>0</v>
      </c>
      <c r="AE40" s="2">
        <f>Z40/3</f>
        <v>0.33333333333333331</v>
      </c>
      <c r="AF40" s="2">
        <f>AA40/4</f>
        <v>1.75</v>
      </c>
    </row>
    <row r="41" spans="1:32" x14ac:dyDescent="0.25">
      <c r="A41" s="2" t="s">
        <v>83</v>
      </c>
      <c r="B41" s="3">
        <v>42894</v>
      </c>
      <c r="C41" s="2" t="s">
        <v>85</v>
      </c>
      <c r="D41" s="2">
        <v>2</v>
      </c>
      <c r="E41" s="2">
        <v>1</v>
      </c>
      <c r="F41" s="2">
        <v>3</v>
      </c>
      <c r="G41" s="2">
        <v>4</v>
      </c>
      <c r="H41" s="2">
        <v>0</v>
      </c>
      <c r="I41" s="2">
        <v>1</v>
      </c>
      <c r="J41" s="2">
        <v>2</v>
      </c>
      <c r="K41" s="2">
        <v>2</v>
      </c>
      <c r="L41" s="2">
        <v>0</v>
      </c>
      <c r="M41" s="2">
        <v>4</v>
      </c>
      <c r="N41" s="2">
        <v>0</v>
      </c>
      <c r="O41" s="2">
        <v>1</v>
      </c>
      <c r="P41" s="2">
        <v>0</v>
      </c>
      <c r="Q41" s="2">
        <v>2</v>
      </c>
      <c r="R41" s="2">
        <v>4</v>
      </c>
      <c r="S41" s="2">
        <v>1</v>
      </c>
      <c r="T41" s="2">
        <v>0</v>
      </c>
      <c r="U41" s="2">
        <v>4</v>
      </c>
      <c r="V41" s="2">
        <v>0</v>
      </c>
      <c r="W41" s="2">
        <f>G41+M41+R41+U41</f>
        <v>16</v>
      </c>
      <c r="X41" s="2">
        <f>D41+I41+N41+S41</f>
        <v>4</v>
      </c>
      <c r="Y41" s="2">
        <f>H41+L41+O41+V41</f>
        <v>1</v>
      </c>
      <c r="Z41" s="2">
        <f>E41+J41+P41</f>
        <v>3</v>
      </c>
      <c r="AA41" s="2">
        <f>F41+K41+Q41+T41</f>
        <v>7</v>
      </c>
      <c r="AB41" s="2">
        <f>W41/4</f>
        <v>4</v>
      </c>
      <c r="AC41" s="2">
        <f>X41/4</f>
        <v>1</v>
      </c>
      <c r="AD41" s="2">
        <f>Y41/4</f>
        <v>0.25</v>
      </c>
      <c r="AE41" s="2">
        <f>Z41/3</f>
        <v>1</v>
      </c>
      <c r="AF41" s="2">
        <f>AA41/4</f>
        <v>1.75</v>
      </c>
    </row>
    <row r="42" spans="1:32" x14ac:dyDescent="0.25">
      <c r="A42" s="2" t="s">
        <v>78</v>
      </c>
      <c r="B42" s="3">
        <v>42761</v>
      </c>
      <c r="C42" s="2" t="s">
        <v>37</v>
      </c>
      <c r="D42" s="2">
        <v>0</v>
      </c>
      <c r="E42" s="2">
        <v>0</v>
      </c>
      <c r="F42" s="2">
        <v>0</v>
      </c>
      <c r="G42" s="2">
        <v>4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3</v>
      </c>
      <c r="N42" s="2">
        <v>0</v>
      </c>
      <c r="O42" s="2">
        <v>0</v>
      </c>
      <c r="P42" s="2">
        <v>0</v>
      </c>
      <c r="Q42" s="2">
        <v>0</v>
      </c>
      <c r="R42" s="2">
        <v>3</v>
      </c>
      <c r="S42" s="2">
        <v>0</v>
      </c>
      <c r="T42" s="2">
        <v>0</v>
      </c>
      <c r="U42" s="2">
        <v>3</v>
      </c>
      <c r="V42" s="2">
        <v>0</v>
      </c>
      <c r="W42" s="2">
        <f>G42+M42+R42+U42</f>
        <v>13</v>
      </c>
      <c r="X42" s="2">
        <f>D42+I42+N42+S42</f>
        <v>0</v>
      </c>
      <c r="Y42" s="2">
        <f>H42+L42+O42+V42</f>
        <v>0</v>
      </c>
      <c r="Z42" s="2">
        <f>E42+J42+P42</f>
        <v>0</v>
      </c>
      <c r="AA42" s="2">
        <f>F42+K42+Q42+T42</f>
        <v>0</v>
      </c>
      <c r="AB42" s="2">
        <f>W42/4</f>
        <v>3.25</v>
      </c>
      <c r="AC42" s="2">
        <f>X42/4</f>
        <v>0</v>
      </c>
      <c r="AD42" s="2">
        <f>Y42/4</f>
        <v>0</v>
      </c>
      <c r="AE42" s="2">
        <f>Z42/3</f>
        <v>0</v>
      </c>
      <c r="AF42" s="2">
        <f>AA42/4</f>
        <v>0</v>
      </c>
    </row>
    <row r="43" spans="1:32" x14ac:dyDescent="0.25">
      <c r="A43" s="2" t="s">
        <v>78</v>
      </c>
      <c r="B43" s="3">
        <v>42846</v>
      </c>
      <c r="C43" s="2" t="s">
        <v>161</v>
      </c>
      <c r="D43" s="2">
        <v>0</v>
      </c>
      <c r="E43" s="2">
        <v>0</v>
      </c>
      <c r="F43" s="2">
        <v>3</v>
      </c>
      <c r="G43" s="2">
        <v>4</v>
      </c>
      <c r="H43" s="2">
        <v>2</v>
      </c>
      <c r="I43" s="2">
        <v>0</v>
      </c>
      <c r="J43" s="2">
        <v>0</v>
      </c>
      <c r="K43" s="2">
        <v>2</v>
      </c>
      <c r="L43" s="2">
        <v>2</v>
      </c>
      <c r="M43" s="2">
        <v>4</v>
      </c>
      <c r="N43" s="2">
        <v>0</v>
      </c>
      <c r="O43" s="2">
        <v>2</v>
      </c>
      <c r="P43" s="2">
        <v>0</v>
      </c>
      <c r="Q43" s="2">
        <v>0</v>
      </c>
      <c r="R43" s="2">
        <v>2</v>
      </c>
      <c r="S43" s="2">
        <v>0</v>
      </c>
      <c r="T43" s="2">
        <v>0</v>
      </c>
      <c r="U43" s="2">
        <v>0</v>
      </c>
      <c r="V43" s="2">
        <v>0</v>
      </c>
      <c r="W43" s="2">
        <f>G43+M43+R43+U43</f>
        <v>10</v>
      </c>
      <c r="X43" s="2">
        <f>D43+I43+N43+S43</f>
        <v>0</v>
      </c>
      <c r="Y43" s="2">
        <f>H43+L43+O43+V43</f>
        <v>6</v>
      </c>
      <c r="Z43" s="2">
        <f>E43+J43+P43</f>
        <v>0</v>
      </c>
      <c r="AA43" s="2">
        <f>F43+K43+Q43+T43</f>
        <v>5</v>
      </c>
      <c r="AB43" s="2">
        <f>W43/4</f>
        <v>2.5</v>
      </c>
      <c r="AC43" s="2">
        <f>X43/4</f>
        <v>0</v>
      </c>
      <c r="AD43" s="2">
        <f>Y43/4</f>
        <v>1.5</v>
      </c>
      <c r="AE43" s="2">
        <f>Z43/3</f>
        <v>0</v>
      </c>
      <c r="AF43" s="2">
        <f>AA43/4</f>
        <v>1.25</v>
      </c>
    </row>
    <row r="44" spans="1:32" x14ac:dyDescent="0.25">
      <c r="A44" s="2" t="s">
        <v>78</v>
      </c>
      <c r="B44" s="3">
        <v>42886</v>
      </c>
      <c r="C44" s="2" t="s">
        <v>85</v>
      </c>
      <c r="D44" s="2">
        <v>0</v>
      </c>
      <c r="E44" s="2">
        <v>0</v>
      </c>
      <c r="F44" s="2">
        <v>3</v>
      </c>
      <c r="G44" s="2">
        <v>4</v>
      </c>
      <c r="H44" s="2">
        <v>2</v>
      </c>
      <c r="I44" s="2">
        <v>0</v>
      </c>
      <c r="J44" s="2">
        <v>0</v>
      </c>
      <c r="K44" s="2">
        <v>2</v>
      </c>
      <c r="L44" s="2">
        <v>2</v>
      </c>
      <c r="M44" s="2">
        <v>4</v>
      </c>
      <c r="N44" s="2">
        <v>0</v>
      </c>
      <c r="O44" s="2">
        <v>2</v>
      </c>
      <c r="P44" s="2">
        <v>0</v>
      </c>
      <c r="Q44" s="2">
        <v>0</v>
      </c>
      <c r="R44" s="2">
        <v>3</v>
      </c>
      <c r="S44" s="2">
        <v>0</v>
      </c>
      <c r="T44" s="2">
        <v>0</v>
      </c>
      <c r="U44" s="2">
        <v>0</v>
      </c>
      <c r="V44" s="2">
        <v>2</v>
      </c>
      <c r="W44" s="2">
        <f>G44+M44+R44+U44</f>
        <v>11</v>
      </c>
      <c r="X44" s="2">
        <f>D44+I44+N44+S44</f>
        <v>0</v>
      </c>
      <c r="Y44" s="2">
        <f>H44+L44+O44+V44</f>
        <v>8</v>
      </c>
      <c r="Z44" s="2">
        <f>E44+J44+P44</f>
        <v>0</v>
      </c>
      <c r="AA44" s="2">
        <f>F44+K44+Q44+T44</f>
        <v>5</v>
      </c>
      <c r="AB44" s="2">
        <f>W44/4</f>
        <v>2.75</v>
      </c>
      <c r="AC44" s="2">
        <f>X44/4</f>
        <v>0</v>
      </c>
      <c r="AD44" s="2">
        <f>Y44/4</f>
        <v>2</v>
      </c>
      <c r="AE44" s="2">
        <f>Z44/3</f>
        <v>0</v>
      </c>
      <c r="AF44" s="2">
        <f>AA44/4</f>
        <v>1.25</v>
      </c>
    </row>
    <row r="45" spans="1:32" x14ac:dyDescent="0.25">
      <c r="A45" s="2" t="s">
        <v>80</v>
      </c>
      <c r="B45" s="3">
        <v>42760</v>
      </c>
      <c r="C45" s="2" t="s">
        <v>37</v>
      </c>
      <c r="D45" s="2">
        <v>0</v>
      </c>
      <c r="E45" s="2">
        <v>1</v>
      </c>
      <c r="F45" s="2">
        <v>4</v>
      </c>
      <c r="G45" s="2">
        <v>4</v>
      </c>
      <c r="H45" s="2">
        <v>0</v>
      </c>
      <c r="I45" s="2">
        <v>0</v>
      </c>
      <c r="J45" s="2">
        <v>0</v>
      </c>
      <c r="K45" s="2">
        <v>1</v>
      </c>
      <c r="L45" s="2">
        <v>0</v>
      </c>
      <c r="M45" s="2">
        <v>4</v>
      </c>
      <c r="N45" s="2">
        <v>0</v>
      </c>
      <c r="O45" s="2">
        <v>0</v>
      </c>
      <c r="P45" s="2">
        <v>0</v>
      </c>
      <c r="Q45" s="2">
        <v>1</v>
      </c>
      <c r="R45" s="2">
        <v>4</v>
      </c>
      <c r="S45" s="2">
        <v>0</v>
      </c>
      <c r="T45" s="2">
        <v>0</v>
      </c>
      <c r="U45" s="2">
        <v>4</v>
      </c>
      <c r="V45" s="2">
        <v>0</v>
      </c>
      <c r="W45" s="2">
        <f>G45+M45+R45+U45</f>
        <v>16</v>
      </c>
      <c r="X45" s="2">
        <f>D45+I45+N45+S45</f>
        <v>0</v>
      </c>
      <c r="Y45" s="2">
        <f>H45+L45+O45+V45</f>
        <v>0</v>
      </c>
      <c r="Z45" s="2">
        <f>E45+J45+P45</f>
        <v>1</v>
      </c>
      <c r="AA45" s="2">
        <f>F45+K45+Q45+T45</f>
        <v>6</v>
      </c>
      <c r="AB45" s="2">
        <f>W45/4</f>
        <v>4</v>
      </c>
      <c r="AC45" s="2">
        <f>X45/4</f>
        <v>0</v>
      </c>
      <c r="AD45" s="2">
        <f>Y45/4</f>
        <v>0</v>
      </c>
      <c r="AE45" s="2">
        <f>Z45/3</f>
        <v>0.33333333333333331</v>
      </c>
      <c r="AF45" s="2">
        <f>AA45/4</f>
        <v>1.5</v>
      </c>
    </row>
    <row r="46" spans="1:32" x14ac:dyDescent="0.25">
      <c r="A46" s="2" t="s">
        <v>80</v>
      </c>
      <c r="B46" s="3">
        <v>42850</v>
      </c>
      <c r="C46" s="2" t="s">
        <v>161</v>
      </c>
      <c r="D46" s="2">
        <v>0</v>
      </c>
      <c r="E46" s="2">
        <v>0</v>
      </c>
      <c r="F46" s="2">
        <v>2</v>
      </c>
      <c r="G46" s="2">
        <v>4</v>
      </c>
      <c r="H46" s="2">
        <v>0</v>
      </c>
      <c r="I46" s="2">
        <v>0</v>
      </c>
      <c r="J46" s="2">
        <v>1</v>
      </c>
      <c r="K46" s="2">
        <v>4</v>
      </c>
      <c r="L46" s="2">
        <v>0</v>
      </c>
      <c r="M46" s="2">
        <v>4</v>
      </c>
      <c r="N46" s="2">
        <v>0</v>
      </c>
      <c r="O46" s="2">
        <v>0</v>
      </c>
      <c r="P46" s="2">
        <v>0</v>
      </c>
      <c r="Q46" s="2">
        <v>4</v>
      </c>
      <c r="R46" s="2">
        <v>4</v>
      </c>
      <c r="S46" s="2">
        <v>0</v>
      </c>
      <c r="T46" s="2">
        <v>0</v>
      </c>
      <c r="U46" s="2">
        <v>2</v>
      </c>
      <c r="V46" s="2">
        <v>0</v>
      </c>
      <c r="W46" s="2">
        <f>G46+M46+R46+U46</f>
        <v>14</v>
      </c>
      <c r="X46" s="2">
        <f>D46+I46+N46+S46</f>
        <v>0</v>
      </c>
      <c r="Y46" s="2">
        <f>H46+L46+O46+V46</f>
        <v>0</v>
      </c>
      <c r="Z46" s="2">
        <f>E46+J46+P46</f>
        <v>1</v>
      </c>
      <c r="AA46" s="2">
        <f>F46+K46+Q46+T46</f>
        <v>10</v>
      </c>
      <c r="AB46" s="2">
        <f>W46/4</f>
        <v>3.5</v>
      </c>
      <c r="AC46" s="2">
        <f>X46/4</f>
        <v>0</v>
      </c>
      <c r="AD46" s="2">
        <f>Y46/4</f>
        <v>0</v>
      </c>
      <c r="AE46" s="2">
        <f>Z46/3</f>
        <v>0.33333333333333331</v>
      </c>
      <c r="AF46" s="2">
        <f>AA46/4</f>
        <v>2.5</v>
      </c>
    </row>
    <row r="47" spans="1:32" x14ac:dyDescent="0.25">
      <c r="A47" s="2" t="s">
        <v>80</v>
      </c>
      <c r="B47" s="3">
        <v>42879</v>
      </c>
      <c r="C47" s="2" t="s">
        <v>85</v>
      </c>
      <c r="D47" s="2">
        <v>0</v>
      </c>
      <c r="E47" s="2">
        <v>2</v>
      </c>
      <c r="F47" s="2">
        <v>4</v>
      </c>
      <c r="G47" s="2">
        <v>4</v>
      </c>
      <c r="H47" s="2">
        <v>0</v>
      </c>
      <c r="I47" s="2">
        <v>0</v>
      </c>
      <c r="J47" s="2">
        <v>1</v>
      </c>
      <c r="K47" s="2">
        <v>4</v>
      </c>
      <c r="L47" s="2">
        <v>0</v>
      </c>
      <c r="M47" s="2">
        <v>4</v>
      </c>
      <c r="N47" s="2">
        <v>0</v>
      </c>
      <c r="O47" s="2">
        <v>0</v>
      </c>
      <c r="P47" s="2">
        <v>0</v>
      </c>
      <c r="Q47" s="2">
        <v>4</v>
      </c>
      <c r="R47" s="2">
        <v>4</v>
      </c>
      <c r="S47" s="2">
        <v>0</v>
      </c>
      <c r="T47" s="2">
        <v>1</v>
      </c>
      <c r="U47" s="2">
        <v>4</v>
      </c>
      <c r="V47" s="2">
        <v>0</v>
      </c>
      <c r="W47" s="2">
        <f>G47+M47+R47+U47</f>
        <v>16</v>
      </c>
      <c r="X47" s="2">
        <f>D47+I47+N47+S47</f>
        <v>0</v>
      </c>
      <c r="Y47" s="2">
        <f>H47+L47+O47+V47</f>
        <v>0</v>
      </c>
      <c r="Z47" s="2">
        <f>E47+J47+P47</f>
        <v>3</v>
      </c>
      <c r="AA47" s="2">
        <f>F47+K47+Q47+T47</f>
        <v>13</v>
      </c>
      <c r="AB47" s="2">
        <f>W47/4</f>
        <v>4</v>
      </c>
      <c r="AC47" s="2">
        <f>X47/4</f>
        <v>0</v>
      </c>
      <c r="AD47" s="2">
        <f>Y47/4</f>
        <v>0</v>
      </c>
      <c r="AE47" s="2">
        <f>Z47/3</f>
        <v>1</v>
      </c>
      <c r="AF47" s="2">
        <f>AA47/4</f>
        <v>3.25</v>
      </c>
    </row>
    <row r="48" spans="1:32" x14ac:dyDescent="0.25">
      <c r="A48" s="2" t="s">
        <v>88</v>
      </c>
      <c r="B48" s="3">
        <v>42767</v>
      </c>
      <c r="C48" s="2" t="s">
        <v>37</v>
      </c>
      <c r="D48" s="2">
        <v>0</v>
      </c>
      <c r="E48" s="2">
        <v>0</v>
      </c>
      <c r="F48" s="2">
        <v>4</v>
      </c>
      <c r="G48" s="2">
        <v>4</v>
      </c>
      <c r="H48" s="2">
        <v>4</v>
      </c>
      <c r="I48" s="2">
        <v>0</v>
      </c>
      <c r="J48" s="2">
        <v>0</v>
      </c>
      <c r="K48" s="2">
        <v>0</v>
      </c>
      <c r="L48" s="2">
        <v>0</v>
      </c>
      <c r="M48" s="2">
        <v>4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1</v>
      </c>
      <c r="T48" s="2">
        <v>0</v>
      </c>
      <c r="U48" s="2">
        <v>2</v>
      </c>
      <c r="V48" s="2">
        <v>0</v>
      </c>
      <c r="W48" s="2">
        <f>G48+M48+R48+U48</f>
        <v>10</v>
      </c>
      <c r="X48" s="2">
        <f>D48+I48+N48+S48</f>
        <v>1</v>
      </c>
      <c r="Y48" s="2">
        <f>H48+L48+O48+V48</f>
        <v>4</v>
      </c>
      <c r="Z48" s="2">
        <f>E48+J48+P48</f>
        <v>0</v>
      </c>
      <c r="AA48" s="2">
        <f>F48+K48+Q48+T48</f>
        <v>4</v>
      </c>
      <c r="AB48" s="2">
        <f>W48/4</f>
        <v>2.5</v>
      </c>
      <c r="AC48" s="2">
        <f>X48/4</f>
        <v>0.25</v>
      </c>
      <c r="AD48" s="2">
        <f>Y48/4</f>
        <v>1</v>
      </c>
      <c r="AE48" s="2">
        <f>Z48/3</f>
        <v>0</v>
      </c>
      <c r="AF48" s="2">
        <f>AA48/4</f>
        <v>1</v>
      </c>
    </row>
    <row r="49" spans="1:32" x14ac:dyDescent="0.25">
      <c r="A49" s="2" t="s">
        <v>88</v>
      </c>
      <c r="B49" s="3">
        <v>42888</v>
      </c>
      <c r="C49" s="2" t="s">
        <v>161</v>
      </c>
      <c r="D49" s="2">
        <v>0</v>
      </c>
      <c r="E49" s="2">
        <v>1</v>
      </c>
      <c r="F49" s="2">
        <v>3</v>
      </c>
      <c r="G49" s="2">
        <v>4</v>
      </c>
      <c r="H49" s="2">
        <v>0</v>
      </c>
      <c r="I49" s="2">
        <v>0</v>
      </c>
      <c r="J49" s="2">
        <v>0</v>
      </c>
      <c r="K49" s="2">
        <v>2</v>
      </c>
      <c r="L49" s="2">
        <v>2</v>
      </c>
      <c r="M49" s="2">
        <v>3</v>
      </c>
      <c r="N49" s="2">
        <v>0</v>
      </c>
      <c r="O49" s="2">
        <v>0</v>
      </c>
      <c r="P49" s="2">
        <v>0</v>
      </c>
      <c r="Q49" s="2">
        <v>1</v>
      </c>
      <c r="R49" s="2">
        <v>4</v>
      </c>
      <c r="S49" s="2">
        <v>0</v>
      </c>
      <c r="T49" s="2">
        <v>0</v>
      </c>
      <c r="U49" s="2">
        <v>4</v>
      </c>
      <c r="V49" s="2">
        <v>0</v>
      </c>
      <c r="W49" s="2">
        <f>G49+M49+R49+U49</f>
        <v>15</v>
      </c>
      <c r="X49" s="2">
        <f>D49+I49+N49+S49</f>
        <v>0</v>
      </c>
      <c r="Y49" s="2">
        <f>H49+L49+O49+V49</f>
        <v>2</v>
      </c>
      <c r="Z49" s="2">
        <f>E49+J49+P49</f>
        <v>1</v>
      </c>
      <c r="AA49" s="2">
        <f>F49+K49+Q49+T49</f>
        <v>6</v>
      </c>
      <c r="AB49" s="2">
        <f>W49/4</f>
        <v>3.75</v>
      </c>
      <c r="AC49" s="2">
        <f>X49/4</f>
        <v>0</v>
      </c>
      <c r="AD49" s="2">
        <f>Y49/4</f>
        <v>0.5</v>
      </c>
      <c r="AE49" s="2">
        <f>Z49/3</f>
        <v>0.33333333333333331</v>
      </c>
      <c r="AF49" s="2">
        <f>AA49/4</f>
        <v>1.5</v>
      </c>
    </row>
    <row r="50" spans="1:32" x14ac:dyDescent="0.25">
      <c r="A50" s="2" t="s">
        <v>88</v>
      </c>
      <c r="B50" s="3">
        <v>42919</v>
      </c>
      <c r="C50" s="2" t="s">
        <v>85</v>
      </c>
      <c r="D50" s="2">
        <v>0</v>
      </c>
      <c r="E50" s="2">
        <v>0</v>
      </c>
      <c r="F50" s="2">
        <v>4</v>
      </c>
      <c r="G50" s="2">
        <v>4</v>
      </c>
      <c r="H50" s="2">
        <v>0</v>
      </c>
      <c r="I50" s="2">
        <v>0</v>
      </c>
      <c r="J50" s="2">
        <v>4</v>
      </c>
      <c r="K50" s="2">
        <v>1</v>
      </c>
      <c r="L50" s="2">
        <v>0</v>
      </c>
      <c r="M50" s="2">
        <v>4</v>
      </c>
      <c r="N50" s="2">
        <v>0</v>
      </c>
      <c r="O50" s="2">
        <v>0</v>
      </c>
      <c r="P50" s="2">
        <v>0</v>
      </c>
      <c r="Q50" s="2">
        <v>0</v>
      </c>
      <c r="R50" s="2">
        <v>4</v>
      </c>
      <c r="S50" s="2">
        <v>0</v>
      </c>
      <c r="T50" s="2">
        <v>0</v>
      </c>
      <c r="U50" s="2">
        <v>4</v>
      </c>
      <c r="V50" s="2">
        <v>0</v>
      </c>
      <c r="W50" s="2">
        <f>G50+M50+R50+U50</f>
        <v>16</v>
      </c>
      <c r="X50" s="2">
        <f>D50+I50+N50+S50</f>
        <v>0</v>
      </c>
      <c r="Y50" s="2">
        <f>H50+L50+O50+V50</f>
        <v>0</v>
      </c>
      <c r="Z50" s="2">
        <f>E50+J50+P50</f>
        <v>4</v>
      </c>
      <c r="AA50" s="2">
        <f>F50+K50+Q50+T50</f>
        <v>5</v>
      </c>
      <c r="AB50" s="2">
        <f>W50/4</f>
        <v>4</v>
      </c>
      <c r="AC50" s="2">
        <f>X50/4</f>
        <v>0</v>
      </c>
      <c r="AD50" s="2">
        <f>Y50/4</f>
        <v>0</v>
      </c>
      <c r="AE50" s="2">
        <f>Z50/3</f>
        <v>1.3333333333333333</v>
      </c>
      <c r="AF50" s="2">
        <f>AA50/4</f>
        <v>1.25</v>
      </c>
    </row>
    <row r="51" spans="1:32" x14ac:dyDescent="0.25">
      <c r="A51" s="2" t="s">
        <v>120</v>
      </c>
      <c r="B51" s="3">
        <v>42762</v>
      </c>
      <c r="C51" s="2" t="s">
        <v>37</v>
      </c>
      <c r="D51" s="2">
        <v>0</v>
      </c>
      <c r="E51" s="2">
        <v>0</v>
      </c>
      <c r="F51" s="2">
        <v>0</v>
      </c>
      <c r="G51" s="2">
        <v>4</v>
      </c>
      <c r="H51" s="2">
        <v>1</v>
      </c>
      <c r="I51" s="2">
        <v>2</v>
      </c>
      <c r="J51" s="2">
        <v>0</v>
      </c>
      <c r="K51" s="2">
        <v>0</v>
      </c>
      <c r="W51" s="2">
        <f>G51+M51+R51+U51</f>
        <v>4</v>
      </c>
      <c r="X51" s="2">
        <f>D51+I51+N51+S51</f>
        <v>2</v>
      </c>
      <c r="Y51" s="2">
        <f>H51+L51+O51+V51</f>
        <v>1</v>
      </c>
      <c r="Z51" s="2">
        <f>E51+J51+P51</f>
        <v>0</v>
      </c>
      <c r="AA51" s="2">
        <f>F51+K51+Q51+T51</f>
        <v>0</v>
      </c>
      <c r="AB51" s="2">
        <f>W51/4</f>
        <v>1</v>
      </c>
      <c r="AC51" s="2">
        <f>X51/4</f>
        <v>0.5</v>
      </c>
      <c r="AD51" s="2">
        <f>Y51/4</f>
        <v>0.25</v>
      </c>
      <c r="AE51" s="2">
        <f>Z51/3</f>
        <v>0</v>
      </c>
      <c r="AF51" s="2">
        <f>AA51/4</f>
        <v>0</v>
      </c>
    </row>
    <row r="52" spans="1:32" x14ac:dyDescent="0.25">
      <c r="A52" s="2" t="s">
        <v>120</v>
      </c>
      <c r="B52" s="3">
        <v>42877</v>
      </c>
      <c r="C52" s="2" t="s">
        <v>161</v>
      </c>
      <c r="D52" s="2">
        <v>0</v>
      </c>
      <c r="E52" s="2">
        <v>0</v>
      </c>
      <c r="F52" s="2">
        <v>0</v>
      </c>
      <c r="G52" s="2">
        <v>3</v>
      </c>
      <c r="H52" s="2">
        <v>0</v>
      </c>
      <c r="I52" s="2">
        <v>0</v>
      </c>
      <c r="J52" s="2">
        <v>0</v>
      </c>
      <c r="K52" s="2">
        <v>0</v>
      </c>
      <c r="L52" s="2">
        <v>4</v>
      </c>
      <c r="M52" s="2">
        <v>2</v>
      </c>
      <c r="N52" s="2">
        <v>0</v>
      </c>
      <c r="O52" s="2">
        <v>4</v>
      </c>
      <c r="P52" s="2">
        <v>0</v>
      </c>
      <c r="Q52" s="2">
        <v>0</v>
      </c>
      <c r="R52" s="2">
        <v>2</v>
      </c>
      <c r="S52" s="2">
        <v>0</v>
      </c>
      <c r="T52" s="2">
        <v>0</v>
      </c>
      <c r="U52" s="2">
        <v>2</v>
      </c>
      <c r="V52" s="2">
        <v>0</v>
      </c>
      <c r="W52" s="2">
        <f>G52+M52+R52+U52</f>
        <v>9</v>
      </c>
      <c r="X52" s="2">
        <f>D52+I52+N52+S52</f>
        <v>0</v>
      </c>
      <c r="Y52" s="2">
        <f>H52+L52+O52+V52</f>
        <v>8</v>
      </c>
      <c r="Z52" s="2">
        <f>E52+J52+P52</f>
        <v>0</v>
      </c>
      <c r="AA52" s="2">
        <f>F52+K52+Q52+T52</f>
        <v>0</v>
      </c>
      <c r="AB52" s="2">
        <f>W52/4</f>
        <v>2.25</v>
      </c>
      <c r="AC52" s="2">
        <f>X52/4</f>
        <v>0</v>
      </c>
      <c r="AD52" s="2">
        <f>Y52/4</f>
        <v>2</v>
      </c>
      <c r="AE52" s="2">
        <f>Z52/3</f>
        <v>0</v>
      </c>
      <c r="AF52" s="2">
        <f>AA52/4</f>
        <v>0</v>
      </c>
    </row>
    <row r="53" spans="1:32" x14ac:dyDescent="0.25">
      <c r="A53" s="2" t="s">
        <v>120</v>
      </c>
      <c r="B53" s="3">
        <v>42909</v>
      </c>
      <c r="C53" s="2" t="s">
        <v>85</v>
      </c>
      <c r="D53" s="2">
        <v>0</v>
      </c>
      <c r="E53" s="2">
        <v>0</v>
      </c>
      <c r="F53" s="2">
        <v>0</v>
      </c>
      <c r="G53" s="2">
        <v>3</v>
      </c>
      <c r="H53" s="2">
        <v>0</v>
      </c>
      <c r="I53" s="2">
        <v>0</v>
      </c>
      <c r="J53" s="2">
        <v>0</v>
      </c>
      <c r="K53" s="2">
        <v>0</v>
      </c>
      <c r="L53" s="2">
        <v>4</v>
      </c>
      <c r="M53" s="2">
        <v>2</v>
      </c>
      <c r="O53" s="2">
        <v>0</v>
      </c>
      <c r="P53" s="2">
        <v>0</v>
      </c>
      <c r="Q53" s="2">
        <v>0</v>
      </c>
      <c r="R53" s="2">
        <v>2</v>
      </c>
      <c r="S53" s="2">
        <v>0</v>
      </c>
      <c r="T53" s="2">
        <v>0</v>
      </c>
      <c r="U53" s="2">
        <v>2</v>
      </c>
      <c r="V53" s="2">
        <v>4</v>
      </c>
      <c r="W53" s="2">
        <f>G53+M53+R53+U53</f>
        <v>9</v>
      </c>
      <c r="X53" s="2">
        <f>D53+I53+N53+S53</f>
        <v>0</v>
      </c>
      <c r="Y53" s="2">
        <f>H53+L53+O53+V53</f>
        <v>8</v>
      </c>
      <c r="Z53" s="2">
        <f>E53+J53+P53</f>
        <v>0</v>
      </c>
      <c r="AA53" s="2">
        <f>F53+K53+Q53+T53</f>
        <v>0</v>
      </c>
      <c r="AB53" s="2">
        <f>W53/4</f>
        <v>2.25</v>
      </c>
      <c r="AC53" s="2">
        <f>X53/4</f>
        <v>0</v>
      </c>
      <c r="AD53" s="2">
        <f>Y53/4</f>
        <v>2</v>
      </c>
      <c r="AE53" s="2">
        <f>Z53/3</f>
        <v>0</v>
      </c>
      <c r="AF53" s="2">
        <f>AA53/4</f>
        <v>0</v>
      </c>
    </row>
    <row r="54" spans="1:32" x14ac:dyDescent="0.25">
      <c r="A54" s="2" t="s">
        <v>82</v>
      </c>
      <c r="B54" s="3">
        <v>42780</v>
      </c>
      <c r="C54" s="2" t="s">
        <v>37</v>
      </c>
      <c r="D54" s="2">
        <v>0</v>
      </c>
      <c r="E54" s="2">
        <v>0</v>
      </c>
      <c r="F54" s="2">
        <v>4</v>
      </c>
      <c r="G54" s="2">
        <v>3</v>
      </c>
      <c r="H54" s="2">
        <v>0</v>
      </c>
      <c r="I54" s="2">
        <v>0</v>
      </c>
      <c r="J54" s="2">
        <v>0</v>
      </c>
      <c r="K54" s="2">
        <v>1</v>
      </c>
      <c r="L54" s="2">
        <v>0</v>
      </c>
      <c r="M54" s="2">
        <v>2</v>
      </c>
      <c r="N54" s="2">
        <v>0</v>
      </c>
      <c r="O54" s="2">
        <v>1</v>
      </c>
      <c r="P54" s="2">
        <v>0</v>
      </c>
      <c r="Q54" s="2">
        <v>1</v>
      </c>
      <c r="R54" s="2">
        <v>2</v>
      </c>
      <c r="S54" s="2">
        <v>0</v>
      </c>
      <c r="T54" s="2">
        <v>1</v>
      </c>
      <c r="U54" s="2">
        <v>4</v>
      </c>
      <c r="V54" s="2">
        <v>1</v>
      </c>
      <c r="W54" s="2">
        <f>G54+M54+R54+U54</f>
        <v>11</v>
      </c>
      <c r="X54" s="2">
        <f>D54+I54+N54+S54</f>
        <v>0</v>
      </c>
      <c r="Y54" s="2">
        <f>H54+L54+O54+V54</f>
        <v>2</v>
      </c>
      <c r="Z54" s="2">
        <f>E54+J54+P54</f>
        <v>0</v>
      </c>
      <c r="AA54" s="2">
        <f>F54+K54+Q54+T54</f>
        <v>7</v>
      </c>
      <c r="AB54" s="2">
        <f>W54/4</f>
        <v>2.75</v>
      </c>
      <c r="AC54" s="2">
        <f>X54/4</f>
        <v>0</v>
      </c>
      <c r="AD54" s="2">
        <f>Y54/4</f>
        <v>0.5</v>
      </c>
      <c r="AE54" s="2">
        <f>Z54/3</f>
        <v>0</v>
      </c>
      <c r="AF54" s="2">
        <f>AA54/4</f>
        <v>1.75</v>
      </c>
    </row>
    <row r="55" spans="1:32" x14ac:dyDescent="0.25">
      <c r="A55" s="2" t="s">
        <v>82</v>
      </c>
      <c r="B55" s="3">
        <v>42864</v>
      </c>
      <c r="C55" s="2" t="s">
        <v>161</v>
      </c>
      <c r="D55" s="2">
        <v>1</v>
      </c>
      <c r="E55" s="2">
        <v>4</v>
      </c>
      <c r="F55" s="2">
        <v>3</v>
      </c>
      <c r="G55" s="2">
        <v>4</v>
      </c>
      <c r="H55" s="2">
        <v>3</v>
      </c>
      <c r="I55" s="2">
        <v>2</v>
      </c>
      <c r="J55" s="2">
        <v>3</v>
      </c>
      <c r="K55" s="2">
        <v>3</v>
      </c>
      <c r="L55" s="2">
        <v>0</v>
      </c>
      <c r="M55" s="2">
        <v>4</v>
      </c>
      <c r="N55" s="2">
        <v>0</v>
      </c>
      <c r="O55" s="2">
        <v>0</v>
      </c>
      <c r="P55" s="2">
        <v>4</v>
      </c>
      <c r="Q55" s="2">
        <v>4</v>
      </c>
      <c r="R55" s="2">
        <v>4</v>
      </c>
      <c r="S55" s="2">
        <v>0</v>
      </c>
      <c r="T55" s="2">
        <v>3</v>
      </c>
      <c r="U55" s="2">
        <v>4</v>
      </c>
      <c r="V55" s="2">
        <v>0</v>
      </c>
      <c r="W55" s="2">
        <f>G55+M55+R55+U55</f>
        <v>16</v>
      </c>
      <c r="X55" s="2">
        <f>D55+I55+N55+S55</f>
        <v>3</v>
      </c>
      <c r="Y55" s="2">
        <f>H55+L55+O55+V55</f>
        <v>3</v>
      </c>
      <c r="Z55" s="2">
        <f>E55+J55+P55</f>
        <v>11</v>
      </c>
      <c r="AA55" s="2">
        <f>F55+K55+Q55+T55</f>
        <v>13</v>
      </c>
      <c r="AB55" s="2">
        <f>W55/4</f>
        <v>4</v>
      </c>
      <c r="AC55" s="2">
        <f>X55/4</f>
        <v>0.75</v>
      </c>
      <c r="AD55" s="2">
        <f>Y55/4</f>
        <v>0.75</v>
      </c>
      <c r="AE55" s="2">
        <f>Z55/3</f>
        <v>3.6666666666666665</v>
      </c>
      <c r="AF55" s="2">
        <f>AA55/4</f>
        <v>3.25</v>
      </c>
    </row>
    <row r="56" spans="1:32" x14ac:dyDescent="0.25">
      <c r="A56" s="2" t="s">
        <v>82</v>
      </c>
      <c r="B56" s="3">
        <v>42898</v>
      </c>
      <c r="C56" s="2" t="s">
        <v>85</v>
      </c>
      <c r="D56" s="2">
        <v>0</v>
      </c>
      <c r="E56" s="2">
        <v>3</v>
      </c>
      <c r="F56" s="2">
        <v>2</v>
      </c>
      <c r="G56" s="2">
        <v>4</v>
      </c>
      <c r="H56" s="2">
        <v>0</v>
      </c>
      <c r="I56" s="2">
        <v>0</v>
      </c>
      <c r="J56" s="2">
        <v>4</v>
      </c>
      <c r="K56" s="2">
        <v>4</v>
      </c>
      <c r="L56" s="2">
        <v>0</v>
      </c>
      <c r="M56" s="2">
        <v>4</v>
      </c>
      <c r="N56" s="2">
        <v>0</v>
      </c>
      <c r="O56" s="2">
        <v>0</v>
      </c>
      <c r="P56" s="2">
        <v>4</v>
      </c>
      <c r="Q56" s="2">
        <v>4</v>
      </c>
      <c r="R56" s="2">
        <v>4</v>
      </c>
      <c r="S56" s="2">
        <v>0</v>
      </c>
      <c r="T56" s="2">
        <v>4</v>
      </c>
      <c r="U56" s="2">
        <v>4</v>
      </c>
      <c r="V56" s="2">
        <v>0</v>
      </c>
      <c r="W56" s="2">
        <f>G56+M56+R56+U56</f>
        <v>16</v>
      </c>
      <c r="X56" s="2">
        <f>D56+I56+N56+S56</f>
        <v>0</v>
      </c>
      <c r="Y56" s="2">
        <f>H56+L56+O56+V56</f>
        <v>0</v>
      </c>
      <c r="Z56" s="2">
        <f>E56+J56+P56</f>
        <v>11</v>
      </c>
      <c r="AA56" s="2">
        <f>F56+K56+Q56+T56</f>
        <v>14</v>
      </c>
      <c r="AB56" s="2">
        <f>W56/4</f>
        <v>4</v>
      </c>
      <c r="AC56" s="2">
        <f>X56/4</f>
        <v>0</v>
      </c>
      <c r="AD56" s="2">
        <f>Y56/4</f>
        <v>0</v>
      </c>
      <c r="AE56" s="2">
        <f>Z56/3</f>
        <v>3.6666666666666665</v>
      </c>
      <c r="AF56" s="2">
        <f>AA56/4</f>
        <v>3.5</v>
      </c>
    </row>
    <row r="57" spans="1:32" x14ac:dyDescent="0.25">
      <c r="A57" s="2" t="s">
        <v>84</v>
      </c>
      <c r="B57" s="3">
        <v>42788</v>
      </c>
      <c r="C57" s="2" t="s">
        <v>37</v>
      </c>
      <c r="D57" s="2">
        <v>2</v>
      </c>
      <c r="E57" s="2">
        <v>0</v>
      </c>
      <c r="F57" s="2">
        <v>3</v>
      </c>
      <c r="G57" s="2">
        <v>4</v>
      </c>
      <c r="H57" s="2">
        <v>0</v>
      </c>
      <c r="I57" s="2">
        <v>3</v>
      </c>
      <c r="J57" s="2">
        <v>2</v>
      </c>
      <c r="K57" s="2">
        <v>2</v>
      </c>
      <c r="L57" s="2">
        <v>0</v>
      </c>
      <c r="M57" s="2">
        <v>3</v>
      </c>
      <c r="N57" s="2">
        <v>2</v>
      </c>
      <c r="O57" s="2">
        <v>0</v>
      </c>
      <c r="P57" s="2">
        <v>1</v>
      </c>
      <c r="Q57" s="2">
        <v>2</v>
      </c>
      <c r="R57" s="2">
        <v>3</v>
      </c>
      <c r="S57" s="2">
        <v>0</v>
      </c>
      <c r="T57" s="2">
        <v>1</v>
      </c>
      <c r="U57" s="2">
        <v>4</v>
      </c>
      <c r="V57" s="2">
        <v>1</v>
      </c>
      <c r="W57" s="2">
        <f>G57+M57+R57+U57</f>
        <v>14</v>
      </c>
      <c r="X57" s="2">
        <f>D57+I57+N57+S57</f>
        <v>7</v>
      </c>
      <c r="Y57" s="2">
        <f>H57+L57+O57+V57</f>
        <v>1</v>
      </c>
      <c r="Z57" s="2">
        <f>E57+J57+P57</f>
        <v>3</v>
      </c>
      <c r="AA57" s="2">
        <f>F57+K57+Q57+T57</f>
        <v>8</v>
      </c>
      <c r="AB57" s="2">
        <f>W57/4</f>
        <v>3.5</v>
      </c>
      <c r="AC57" s="2">
        <f>X57/4</f>
        <v>1.75</v>
      </c>
      <c r="AD57" s="2">
        <f>Y57/4</f>
        <v>0.25</v>
      </c>
      <c r="AE57" s="2">
        <f>Z57/3</f>
        <v>1</v>
      </c>
      <c r="AF57" s="2">
        <f>AA57/4</f>
        <v>2</v>
      </c>
    </row>
    <row r="58" spans="1:32" x14ac:dyDescent="0.25">
      <c r="A58" s="2" t="s">
        <v>84</v>
      </c>
      <c r="B58" s="3">
        <v>42878</v>
      </c>
      <c r="C58" s="2" t="s">
        <v>161</v>
      </c>
      <c r="D58" s="2">
        <v>0</v>
      </c>
      <c r="E58" s="2">
        <v>0</v>
      </c>
      <c r="F58" s="2">
        <v>4</v>
      </c>
      <c r="G58" s="2">
        <v>4</v>
      </c>
      <c r="H58" s="2">
        <v>2</v>
      </c>
      <c r="I58" s="2">
        <v>0</v>
      </c>
      <c r="J58" s="2">
        <v>2</v>
      </c>
      <c r="K58" s="2">
        <v>1</v>
      </c>
      <c r="L58" s="2">
        <v>0</v>
      </c>
      <c r="M58" s="2">
        <v>4</v>
      </c>
      <c r="N58" s="2">
        <v>3</v>
      </c>
      <c r="P58" s="2">
        <v>2</v>
      </c>
      <c r="Q58" s="2">
        <v>1</v>
      </c>
      <c r="R58" s="2">
        <v>3</v>
      </c>
      <c r="S58" s="2">
        <v>0</v>
      </c>
      <c r="T58" s="2">
        <v>1</v>
      </c>
      <c r="U58" s="2">
        <v>3</v>
      </c>
      <c r="V58" s="2">
        <v>1</v>
      </c>
      <c r="W58" s="2">
        <f>G58+M58+R58+U58</f>
        <v>14</v>
      </c>
      <c r="X58" s="2">
        <f>D58+I58+N58+S58</f>
        <v>3</v>
      </c>
      <c r="Y58" s="2">
        <f>H58+L58+O58+V58</f>
        <v>3</v>
      </c>
      <c r="Z58" s="2">
        <f>E58+J58+P58</f>
        <v>4</v>
      </c>
      <c r="AA58" s="2">
        <f>F58+K58+Q58+T58</f>
        <v>7</v>
      </c>
      <c r="AB58" s="2">
        <f>W58/4</f>
        <v>3.5</v>
      </c>
      <c r="AC58" s="2">
        <f>X58/4</f>
        <v>0.75</v>
      </c>
      <c r="AD58" s="2">
        <f>Y58/4</f>
        <v>0.75</v>
      </c>
      <c r="AE58" s="2">
        <f>Z58/3</f>
        <v>1.3333333333333333</v>
      </c>
      <c r="AF58" s="2">
        <f>AA58/4</f>
        <v>1.75</v>
      </c>
    </row>
    <row r="59" spans="1:32" x14ac:dyDescent="0.25">
      <c r="A59" s="2" t="s">
        <v>84</v>
      </c>
      <c r="B59" s="3">
        <v>42883</v>
      </c>
      <c r="C59" s="2" t="s">
        <v>85</v>
      </c>
      <c r="D59" s="2">
        <v>0</v>
      </c>
      <c r="E59" s="2">
        <v>0</v>
      </c>
      <c r="F59" s="2">
        <v>2</v>
      </c>
      <c r="G59" s="2">
        <v>4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4</v>
      </c>
      <c r="N59" s="2">
        <v>0</v>
      </c>
      <c r="O59" s="2">
        <v>0</v>
      </c>
      <c r="P59" s="2">
        <v>3</v>
      </c>
      <c r="Q59" s="2">
        <v>0</v>
      </c>
      <c r="R59" s="2">
        <v>4</v>
      </c>
      <c r="S59" s="2">
        <v>0</v>
      </c>
      <c r="T59" s="2">
        <v>1</v>
      </c>
      <c r="U59" s="2">
        <v>4</v>
      </c>
      <c r="V59" s="2">
        <v>0</v>
      </c>
      <c r="W59" s="2">
        <f>G59+M59+R59+U59</f>
        <v>16</v>
      </c>
      <c r="X59" s="2">
        <f>D59+I59+N59+S59</f>
        <v>0</v>
      </c>
      <c r="Y59" s="2">
        <f>H59+L59+O59+V59</f>
        <v>0</v>
      </c>
      <c r="Z59" s="2">
        <f>E59+J59+P59</f>
        <v>3</v>
      </c>
      <c r="AA59" s="2">
        <f>F59+K59+Q59+T59</f>
        <v>3</v>
      </c>
      <c r="AB59" s="2">
        <f>W59/4</f>
        <v>4</v>
      </c>
      <c r="AC59" s="2">
        <f>X59/4</f>
        <v>0</v>
      </c>
      <c r="AD59" s="2">
        <f>Y59/4</f>
        <v>0</v>
      </c>
      <c r="AE59" s="2">
        <f>Z59/3</f>
        <v>1</v>
      </c>
      <c r="AF59" s="2">
        <f>AA59/4</f>
        <v>0.75</v>
      </c>
    </row>
    <row r="60" spans="1:32" x14ac:dyDescent="0.25">
      <c r="A60" s="2" t="s">
        <v>86</v>
      </c>
      <c r="B60" s="3">
        <v>42766</v>
      </c>
      <c r="C60" s="2" t="s">
        <v>37</v>
      </c>
      <c r="D60" s="2">
        <v>0</v>
      </c>
      <c r="E60" s="2">
        <v>0</v>
      </c>
      <c r="F60" s="2">
        <v>1</v>
      </c>
      <c r="G60" s="2">
        <v>4</v>
      </c>
      <c r="H60" s="2">
        <v>2</v>
      </c>
      <c r="I60" s="2">
        <v>0</v>
      </c>
      <c r="J60" s="2">
        <v>1</v>
      </c>
      <c r="K60" s="2">
        <v>0</v>
      </c>
      <c r="L60" s="2">
        <v>1</v>
      </c>
      <c r="M60" s="2">
        <v>1</v>
      </c>
      <c r="N60" s="2">
        <v>0</v>
      </c>
      <c r="O60" s="2">
        <v>2</v>
      </c>
      <c r="P60" s="2">
        <v>0</v>
      </c>
      <c r="Q60" s="2">
        <v>0</v>
      </c>
      <c r="R60" s="2">
        <v>3</v>
      </c>
      <c r="S60" s="2">
        <v>0</v>
      </c>
      <c r="T60" s="2">
        <v>0</v>
      </c>
      <c r="U60" s="2">
        <v>1</v>
      </c>
      <c r="V60" s="2">
        <v>0</v>
      </c>
      <c r="W60" s="2">
        <f>G60+M60+R60+U60</f>
        <v>9</v>
      </c>
      <c r="X60" s="2">
        <f>D60+I60+N60+S60</f>
        <v>0</v>
      </c>
      <c r="Y60" s="2">
        <f>H60+L60+O60+V60</f>
        <v>5</v>
      </c>
      <c r="Z60" s="2">
        <f>E60+J60+P60</f>
        <v>1</v>
      </c>
      <c r="AA60" s="2">
        <f>F60+K60+Q60+T60</f>
        <v>1</v>
      </c>
      <c r="AB60" s="2">
        <f>W60/4</f>
        <v>2.25</v>
      </c>
      <c r="AC60" s="2">
        <f>X60/4</f>
        <v>0</v>
      </c>
      <c r="AD60" s="2">
        <f>Y60/4</f>
        <v>1.25</v>
      </c>
      <c r="AE60" s="2">
        <f>Z60/3</f>
        <v>0.33333333333333331</v>
      </c>
      <c r="AF60" s="2">
        <f>AA60/4</f>
        <v>0.25</v>
      </c>
    </row>
    <row r="61" spans="1:32" x14ac:dyDescent="0.25">
      <c r="A61" s="2" t="s">
        <v>86</v>
      </c>
      <c r="B61" s="3">
        <v>42863</v>
      </c>
      <c r="C61" s="2" t="s">
        <v>161</v>
      </c>
      <c r="D61" s="2">
        <v>0</v>
      </c>
      <c r="E61" s="2">
        <v>0</v>
      </c>
      <c r="F61" s="2">
        <v>1</v>
      </c>
      <c r="G61" s="2">
        <v>1</v>
      </c>
      <c r="H61" s="2">
        <v>2</v>
      </c>
      <c r="I61" s="2">
        <v>1</v>
      </c>
      <c r="J61" s="2">
        <v>0</v>
      </c>
      <c r="K61" s="2">
        <v>0</v>
      </c>
      <c r="L61" s="2">
        <v>1</v>
      </c>
      <c r="M61" s="2">
        <v>1</v>
      </c>
      <c r="N61" s="2">
        <v>0</v>
      </c>
      <c r="O61" s="2">
        <v>0</v>
      </c>
      <c r="P61" s="2">
        <v>0</v>
      </c>
      <c r="Q61" s="2">
        <v>1</v>
      </c>
      <c r="R61" s="2">
        <v>1</v>
      </c>
      <c r="S61" s="2">
        <v>0</v>
      </c>
      <c r="T61" s="2">
        <v>1</v>
      </c>
      <c r="U61" s="2">
        <v>2</v>
      </c>
      <c r="V61" s="2">
        <v>0</v>
      </c>
      <c r="W61" s="2">
        <f>G61+M61+R61+U61</f>
        <v>5</v>
      </c>
      <c r="X61" s="2">
        <f>D61+I61+N61+S61</f>
        <v>1</v>
      </c>
      <c r="Y61" s="2">
        <f>H61+L61+O61+V61</f>
        <v>3</v>
      </c>
      <c r="Z61" s="2">
        <f>E61+J61+P61</f>
        <v>0</v>
      </c>
      <c r="AA61" s="2">
        <f>F61+K61+Q61+T61</f>
        <v>3</v>
      </c>
      <c r="AB61" s="2">
        <f>W61/4</f>
        <v>1.25</v>
      </c>
      <c r="AC61" s="2">
        <f>X61/4</f>
        <v>0.25</v>
      </c>
      <c r="AD61" s="2">
        <f>Y61/4</f>
        <v>0.75</v>
      </c>
      <c r="AE61" s="2">
        <f>Z61/3</f>
        <v>0</v>
      </c>
      <c r="AF61" s="2">
        <f>AA61/4</f>
        <v>0.75</v>
      </c>
    </row>
    <row r="62" spans="1:32" x14ac:dyDescent="0.25">
      <c r="A62" s="2" t="s">
        <v>86</v>
      </c>
      <c r="B62" s="3">
        <v>41810</v>
      </c>
      <c r="C62" s="2" t="s">
        <v>85</v>
      </c>
      <c r="D62" s="2">
        <v>0</v>
      </c>
      <c r="E62" s="2">
        <v>1</v>
      </c>
      <c r="F62" s="2">
        <v>2</v>
      </c>
      <c r="G62" s="2">
        <v>4</v>
      </c>
      <c r="I62" s="2">
        <v>0</v>
      </c>
      <c r="J62" s="2">
        <v>1</v>
      </c>
      <c r="K62" s="2">
        <v>1</v>
      </c>
      <c r="L62" s="2">
        <v>0</v>
      </c>
      <c r="M62" s="2">
        <v>2</v>
      </c>
      <c r="N62" s="2">
        <v>0</v>
      </c>
      <c r="O62" s="2">
        <v>0</v>
      </c>
      <c r="P62" s="2">
        <v>0</v>
      </c>
      <c r="Q62" s="2">
        <v>1</v>
      </c>
      <c r="R62" s="2">
        <v>4</v>
      </c>
      <c r="S62" s="2">
        <v>0</v>
      </c>
      <c r="T62" s="2">
        <v>1</v>
      </c>
      <c r="U62" s="2">
        <v>3</v>
      </c>
      <c r="V62" s="2">
        <v>0</v>
      </c>
      <c r="W62" s="2">
        <f>G62+M62+R62+U62</f>
        <v>13</v>
      </c>
      <c r="X62" s="2">
        <f>D62+I62+N62+S62</f>
        <v>0</v>
      </c>
      <c r="Y62" s="2">
        <f>H62+L62+O62+V62</f>
        <v>0</v>
      </c>
      <c r="Z62" s="2">
        <f>E62+J62+P62</f>
        <v>2</v>
      </c>
      <c r="AA62" s="2">
        <f>F62+K62+Q62+T62</f>
        <v>5</v>
      </c>
      <c r="AB62" s="2">
        <f>W62/4</f>
        <v>3.25</v>
      </c>
      <c r="AC62" s="2">
        <f>X62/4</f>
        <v>0</v>
      </c>
      <c r="AD62" s="2">
        <f>Y62/4</f>
        <v>0</v>
      </c>
      <c r="AE62" s="2">
        <f>Z62/3</f>
        <v>0.66666666666666663</v>
      </c>
      <c r="AF62" s="2">
        <f>AA62/4</f>
        <v>1.25</v>
      </c>
    </row>
    <row r="63" spans="1:32" x14ac:dyDescent="0.25">
      <c r="A63" s="2" t="s">
        <v>87</v>
      </c>
      <c r="B63" s="3">
        <v>42780</v>
      </c>
      <c r="C63" s="2" t="s">
        <v>37</v>
      </c>
      <c r="D63" s="2">
        <v>0</v>
      </c>
      <c r="E63" s="2">
        <v>2</v>
      </c>
      <c r="F63" s="2">
        <v>0</v>
      </c>
      <c r="G63" s="2">
        <v>2</v>
      </c>
      <c r="H63" s="2">
        <v>2</v>
      </c>
      <c r="I63" s="2">
        <v>0</v>
      </c>
      <c r="J63" s="2">
        <v>0</v>
      </c>
      <c r="K63" s="2">
        <v>0</v>
      </c>
      <c r="L63" s="2">
        <v>4</v>
      </c>
      <c r="M63" s="2">
        <v>2</v>
      </c>
      <c r="N63" s="2">
        <v>0</v>
      </c>
      <c r="O63" s="2">
        <v>4</v>
      </c>
      <c r="P63" s="2">
        <v>0</v>
      </c>
      <c r="Q63" s="2">
        <v>0</v>
      </c>
      <c r="R63" s="2">
        <v>2</v>
      </c>
      <c r="S63" s="2">
        <v>0</v>
      </c>
      <c r="T63" s="2">
        <v>0</v>
      </c>
      <c r="U63" s="2">
        <v>2</v>
      </c>
      <c r="V63" s="2">
        <v>4</v>
      </c>
      <c r="W63" s="2">
        <f>G63+M63+R63+U63</f>
        <v>8</v>
      </c>
      <c r="X63" s="2">
        <f>D63+I63+N63+S63</f>
        <v>0</v>
      </c>
      <c r="Y63" s="2">
        <f>H63+L63+O63+V63</f>
        <v>14</v>
      </c>
      <c r="Z63" s="2">
        <f>E63+J63+P63</f>
        <v>2</v>
      </c>
      <c r="AA63" s="2">
        <f>F63+K63+Q63+T63</f>
        <v>0</v>
      </c>
      <c r="AB63" s="2">
        <f>W63/4</f>
        <v>2</v>
      </c>
      <c r="AC63" s="2">
        <f>X63/4</f>
        <v>0</v>
      </c>
      <c r="AD63" s="2">
        <f>Y63/4</f>
        <v>3.5</v>
      </c>
      <c r="AE63" s="2">
        <f>Z63/3</f>
        <v>0.66666666666666663</v>
      </c>
      <c r="AF63" s="2">
        <f>AA63/4</f>
        <v>0</v>
      </c>
    </row>
    <row r="64" spans="1:32" x14ac:dyDescent="0.25">
      <c r="A64" s="2" t="s">
        <v>87</v>
      </c>
      <c r="B64" s="3">
        <v>42886</v>
      </c>
      <c r="C64" s="2" t="s">
        <v>161</v>
      </c>
      <c r="D64" s="2">
        <v>0</v>
      </c>
      <c r="E64" s="2">
        <v>4</v>
      </c>
      <c r="F64" s="2">
        <v>0</v>
      </c>
      <c r="G64" s="2">
        <v>2</v>
      </c>
      <c r="H64" s="2">
        <v>3</v>
      </c>
      <c r="I64" s="2">
        <v>0</v>
      </c>
      <c r="J64" s="2">
        <v>2</v>
      </c>
      <c r="K64" s="2">
        <v>0</v>
      </c>
      <c r="L64" s="2">
        <v>4</v>
      </c>
      <c r="M64" s="2">
        <v>4</v>
      </c>
      <c r="N64" s="2">
        <v>0</v>
      </c>
      <c r="O64" s="2">
        <v>2</v>
      </c>
      <c r="P64" s="2">
        <v>0</v>
      </c>
      <c r="Q64" s="2">
        <v>0</v>
      </c>
      <c r="R64" s="2">
        <v>1</v>
      </c>
      <c r="S64" s="2">
        <v>0</v>
      </c>
      <c r="T64" s="2">
        <v>0</v>
      </c>
      <c r="U64" s="2">
        <v>0</v>
      </c>
      <c r="V64" s="2">
        <v>3</v>
      </c>
      <c r="W64" s="2">
        <f>G64+M64+R64+U64</f>
        <v>7</v>
      </c>
      <c r="X64" s="2">
        <f>D64+I64+N64+S64</f>
        <v>0</v>
      </c>
      <c r="Y64" s="2">
        <f>H64+L64+O64+V64</f>
        <v>12</v>
      </c>
      <c r="Z64" s="2">
        <f>E64+J64+P64</f>
        <v>6</v>
      </c>
      <c r="AA64" s="2">
        <f>F64+K64+Q64+T64</f>
        <v>0</v>
      </c>
      <c r="AB64" s="2">
        <f>W64/4</f>
        <v>1.75</v>
      </c>
      <c r="AC64" s="2">
        <f>X64/4</f>
        <v>0</v>
      </c>
      <c r="AD64" s="2">
        <f>Y64/4</f>
        <v>3</v>
      </c>
      <c r="AE64" s="2">
        <f>Z64/3</f>
        <v>2</v>
      </c>
      <c r="AF64" s="2">
        <f>AA64/4</f>
        <v>0</v>
      </c>
    </row>
    <row r="65" spans="1:32" x14ac:dyDescent="0.25">
      <c r="A65" s="2" t="s">
        <v>87</v>
      </c>
      <c r="B65" s="3">
        <v>42919</v>
      </c>
      <c r="C65" s="2" t="s">
        <v>85</v>
      </c>
      <c r="D65" s="2">
        <v>0</v>
      </c>
      <c r="E65" s="2">
        <v>0</v>
      </c>
      <c r="F65" s="2">
        <v>0</v>
      </c>
      <c r="G65" s="2">
        <v>0</v>
      </c>
      <c r="H65" s="2">
        <v>2</v>
      </c>
      <c r="I65" s="2">
        <v>0</v>
      </c>
      <c r="J65" s="2">
        <v>2</v>
      </c>
      <c r="K65" s="2">
        <v>0</v>
      </c>
      <c r="L65" s="2">
        <v>2</v>
      </c>
      <c r="M65" s="2">
        <v>2</v>
      </c>
      <c r="N65" s="2">
        <v>0</v>
      </c>
      <c r="O65" s="2">
        <v>2</v>
      </c>
      <c r="P65" s="2">
        <v>1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1</v>
      </c>
      <c r="W65" s="2">
        <f>G65+M65+R65+U65</f>
        <v>2</v>
      </c>
      <c r="X65" s="2">
        <f>D65+I65+N65+S65</f>
        <v>0</v>
      </c>
      <c r="Y65" s="2">
        <f>H65+L65+O65+V65</f>
        <v>7</v>
      </c>
      <c r="Z65" s="2">
        <f>E65+J65+P65</f>
        <v>3</v>
      </c>
      <c r="AA65" s="2">
        <f>F65+K65+Q65+T65</f>
        <v>0</v>
      </c>
      <c r="AB65" s="2">
        <f>W65/4</f>
        <v>0.5</v>
      </c>
      <c r="AC65" s="2">
        <f>X65/4</f>
        <v>0</v>
      </c>
      <c r="AD65" s="2">
        <f>Y65/4</f>
        <v>1.75</v>
      </c>
      <c r="AE65" s="2">
        <f>Z65/3</f>
        <v>1</v>
      </c>
      <c r="AF65" s="2">
        <f>AA65/4</f>
        <v>0</v>
      </c>
    </row>
    <row r="66" spans="1:32" x14ac:dyDescent="0.25">
      <c r="A66" s="2" t="s">
        <v>93</v>
      </c>
      <c r="B66" s="3">
        <v>42789</v>
      </c>
      <c r="C66" s="2" t="s">
        <v>37</v>
      </c>
      <c r="D66" s="2">
        <v>1</v>
      </c>
      <c r="E66" s="2">
        <v>0</v>
      </c>
      <c r="F66" s="2">
        <v>1</v>
      </c>
      <c r="G66" s="2">
        <v>4</v>
      </c>
      <c r="H66" s="2">
        <v>1</v>
      </c>
      <c r="I66" s="2">
        <v>0</v>
      </c>
      <c r="J66" s="2">
        <v>0</v>
      </c>
      <c r="K66" s="2">
        <v>0</v>
      </c>
      <c r="L66" s="2">
        <v>1</v>
      </c>
      <c r="M66" s="2">
        <v>3</v>
      </c>
      <c r="N66" s="2">
        <v>0</v>
      </c>
      <c r="O66" s="2">
        <v>0</v>
      </c>
      <c r="P66" s="2">
        <v>0</v>
      </c>
      <c r="Q66" s="2">
        <v>1</v>
      </c>
      <c r="R66" s="2">
        <v>3</v>
      </c>
      <c r="S66" s="2">
        <v>0</v>
      </c>
      <c r="T66" s="2">
        <v>0</v>
      </c>
      <c r="U66" s="2">
        <v>1</v>
      </c>
      <c r="V66" s="2">
        <v>1</v>
      </c>
      <c r="W66" s="2">
        <f>G66+M66+R66+U66</f>
        <v>11</v>
      </c>
      <c r="X66" s="2">
        <f>D66+I66+N66+S66</f>
        <v>1</v>
      </c>
      <c r="Y66" s="2">
        <f>H66+L66+O66+V66</f>
        <v>3</v>
      </c>
      <c r="Z66" s="2">
        <f>E66+J66+P66</f>
        <v>0</v>
      </c>
      <c r="AA66" s="2">
        <f>F66+K66+Q66+T66</f>
        <v>2</v>
      </c>
      <c r="AB66" s="2">
        <f>W66/4</f>
        <v>2.75</v>
      </c>
      <c r="AC66" s="2">
        <f>X66/4</f>
        <v>0.25</v>
      </c>
      <c r="AD66" s="2">
        <f>Y66/4</f>
        <v>0.75</v>
      </c>
      <c r="AE66" s="2">
        <f>Z66/3</f>
        <v>0</v>
      </c>
      <c r="AF66" s="2">
        <f>AA66/4</f>
        <v>0.5</v>
      </c>
    </row>
    <row r="67" spans="1:32" x14ac:dyDescent="0.25">
      <c r="A67" s="2" t="s">
        <v>93</v>
      </c>
      <c r="B67" s="3">
        <v>42964</v>
      </c>
      <c r="C67" s="2" t="s">
        <v>161</v>
      </c>
      <c r="D67" s="2">
        <v>0</v>
      </c>
      <c r="E67" s="2">
        <v>0</v>
      </c>
      <c r="F67" s="2">
        <v>2</v>
      </c>
      <c r="G67" s="2">
        <v>3</v>
      </c>
      <c r="H67" s="2">
        <v>2</v>
      </c>
      <c r="I67" s="2">
        <v>0</v>
      </c>
      <c r="J67" s="2">
        <v>0</v>
      </c>
      <c r="K67" s="2">
        <v>0</v>
      </c>
      <c r="L67" s="2">
        <v>1</v>
      </c>
      <c r="M67" s="2">
        <v>3</v>
      </c>
      <c r="N67" s="2">
        <v>0</v>
      </c>
      <c r="O67" s="2">
        <v>0</v>
      </c>
      <c r="P67" s="2">
        <v>0</v>
      </c>
      <c r="Q67" s="2">
        <v>0</v>
      </c>
      <c r="R67" s="2">
        <v>2</v>
      </c>
      <c r="S67" s="2">
        <v>0</v>
      </c>
      <c r="T67" s="2">
        <v>0</v>
      </c>
      <c r="U67" s="2">
        <v>0</v>
      </c>
      <c r="V67" s="2">
        <v>0</v>
      </c>
      <c r="W67" s="2">
        <f>G67+M67+R67+U67</f>
        <v>8</v>
      </c>
      <c r="X67" s="2">
        <f>D67+I67+N67+S67</f>
        <v>0</v>
      </c>
      <c r="Y67" s="2">
        <f>H67+L67+O67+V67</f>
        <v>3</v>
      </c>
      <c r="Z67" s="2">
        <f>E67+J67+P67</f>
        <v>0</v>
      </c>
      <c r="AA67" s="2">
        <f>F67+K67+Q67+T67</f>
        <v>2</v>
      </c>
      <c r="AB67" s="2">
        <f>W67/4</f>
        <v>2</v>
      </c>
      <c r="AC67" s="2">
        <f>X67/4</f>
        <v>0</v>
      </c>
      <c r="AD67" s="2">
        <f>Y67/4</f>
        <v>0.75</v>
      </c>
      <c r="AE67" s="2">
        <f>Z67/3</f>
        <v>0</v>
      </c>
      <c r="AF67" s="2">
        <f>AA67/4</f>
        <v>0.5</v>
      </c>
    </row>
    <row r="68" spans="1:32" x14ac:dyDescent="0.25">
      <c r="A68" s="2" t="s">
        <v>93</v>
      </c>
      <c r="B68" s="3">
        <v>43003</v>
      </c>
      <c r="C68" s="2" t="s">
        <v>85</v>
      </c>
      <c r="D68" s="2">
        <v>2</v>
      </c>
      <c r="E68" s="2">
        <v>0</v>
      </c>
      <c r="F68" s="2">
        <v>2</v>
      </c>
      <c r="G68" s="2">
        <v>4</v>
      </c>
      <c r="H68" s="2">
        <v>1</v>
      </c>
      <c r="I68" s="2">
        <v>2</v>
      </c>
      <c r="J68" s="2">
        <v>0</v>
      </c>
      <c r="K68" s="2">
        <v>0</v>
      </c>
      <c r="L68" s="2">
        <v>1</v>
      </c>
      <c r="M68" s="2">
        <v>3</v>
      </c>
      <c r="N68" s="2">
        <v>0</v>
      </c>
      <c r="O68" s="2">
        <v>1</v>
      </c>
      <c r="P68" s="2">
        <v>0</v>
      </c>
      <c r="Q68" s="2">
        <v>0</v>
      </c>
      <c r="R68" s="2">
        <v>3</v>
      </c>
      <c r="S68" s="2">
        <v>0</v>
      </c>
      <c r="T68" s="2">
        <v>0</v>
      </c>
      <c r="U68" s="2">
        <v>3</v>
      </c>
      <c r="V68" s="2">
        <v>1</v>
      </c>
      <c r="W68" s="2">
        <f>G68+M68+R68+U68</f>
        <v>13</v>
      </c>
      <c r="X68" s="2">
        <f>D68+I68+N68+S68</f>
        <v>4</v>
      </c>
      <c r="Y68" s="2">
        <f>H68+L68+O68+V68</f>
        <v>4</v>
      </c>
      <c r="Z68" s="2">
        <f>E68+J68+P68</f>
        <v>0</v>
      </c>
      <c r="AA68" s="2">
        <f>F68+K68+Q68+T68</f>
        <v>2</v>
      </c>
      <c r="AB68" s="2">
        <f>W68/4</f>
        <v>3.25</v>
      </c>
      <c r="AC68" s="2">
        <f>X68/4</f>
        <v>1</v>
      </c>
      <c r="AD68" s="2">
        <f>Y68/4</f>
        <v>1</v>
      </c>
      <c r="AE68" s="2">
        <f>Z68/3</f>
        <v>0</v>
      </c>
      <c r="AF68" s="2">
        <f>AA68/4</f>
        <v>0.5</v>
      </c>
    </row>
    <row r="69" spans="1:32" x14ac:dyDescent="0.25">
      <c r="A69" s="2" t="s">
        <v>91</v>
      </c>
      <c r="B69" s="3">
        <v>42788</v>
      </c>
      <c r="C69" s="2" t="s">
        <v>37</v>
      </c>
      <c r="D69" s="2">
        <v>0</v>
      </c>
      <c r="E69" s="2">
        <v>0</v>
      </c>
      <c r="F69" s="2">
        <v>4</v>
      </c>
      <c r="G69" s="2">
        <v>4</v>
      </c>
      <c r="H69" s="2">
        <v>0</v>
      </c>
      <c r="I69" s="2">
        <v>0</v>
      </c>
      <c r="J69" s="2">
        <v>0</v>
      </c>
      <c r="K69" s="2">
        <v>4</v>
      </c>
      <c r="L69" s="2">
        <v>0</v>
      </c>
      <c r="M69" s="2">
        <v>4</v>
      </c>
      <c r="N69" s="2">
        <v>0</v>
      </c>
      <c r="O69" s="2">
        <v>0</v>
      </c>
      <c r="P69" s="2">
        <v>0</v>
      </c>
      <c r="Q69" s="2">
        <v>4</v>
      </c>
      <c r="R69" s="2">
        <v>2</v>
      </c>
      <c r="S69" s="2">
        <v>0</v>
      </c>
      <c r="T69" s="2">
        <v>0</v>
      </c>
      <c r="U69" s="2">
        <v>4</v>
      </c>
      <c r="V69" s="2">
        <v>0</v>
      </c>
      <c r="W69" s="2">
        <f>G69+M69+R69+U69</f>
        <v>14</v>
      </c>
      <c r="X69" s="2">
        <f>D69+I69+N69+S69</f>
        <v>0</v>
      </c>
      <c r="Y69" s="2">
        <f>H69+L69+O69+V69</f>
        <v>0</v>
      </c>
      <c r="Z69" s="2">
        <f>E69+J69+P69</f>
        <v>0</v>
      </c>
      <c r="AA69" s="2">
        <f>F69+K69+Q69+T69</f>
        <v>12</v>
      </c>
      <c r="AB69" s="2">
        <f>W69/4</f>
        <v>3.5</v>
      </c>
      <c r="AC69" s="2">
        <f>X69/4</f>
        <v>0</v>
      </c>
      <c r="AD69" s="2">
        <f>Y69/4</f>
        <v>0</v>
      </c>
      <c r="AE69" s="2">
        <f>Z69/3</f>
        <v>0</v>
      </c>
      <c r="AF69" s="2">
        <f>AA69/4</f>
        <v>3</v>
      </c>
    </row>
    <row r="70" spans="1:32" x14ac:dyDescent="0.25">
      <c r="A70" s="2" t="s">
        <v>91</v>
      </c>
      <c r="B70" s="3">
        <v>42935</v>
      </c>
      <c r="C70" s="2" t="s">
        <v>161</v>
      </c>
      <c r="D70" s="2">
        <v>2</v>
      </c>
      <c r="E70" s="2">
        <v>0</v>
      </c>
      <c r="F70" s="2">
        <v>1</v>
      </c>
      <c r="G70" s="2">
        <v>4</v>
      </c>
      <c r="H70" s="2">
        <v>0</v>
      </c>
      <c r="I70" s="2">
        <v>3</v>
      </c>
      <c r="J70" s="2">
        <v>0</v>
      </c>
      <c r="K70" s="2">
        <v>2</v>
      </c>
      <c r="L70" s="2">
        <v>0</v>
      </c>
      <c r="M70" s="2">
        <v>2</v>
      </c>
      <c r="N70" s="2">
        <v>1</v>
      </c>
      <c r="O70" s="2">
        <v>0</v>
      </c>
      <c r="P70" s="2">
        <v>0</v>
      </c>
      <c r="Q70" s="2">
        <v>4</v>
      </c>
      <c r="R70" s="2">
        <v>2</v>
      </c>
      <c r="S70" s="2">
        <v>2</v>
      </c>
      <c r="T70" s="2">
        <v>1</v>
      </c>
      <c r="U70" s="2">
        <v>3</v>
      </c>
      <c r="V70" s="2">
        <v>0</v>
      </c>
      <c r="W70" s="2">
        <f>G70+M70+R70+U70</f>
        <v>11</v>
      </c>
      <c r="X70" s="2">
        <f>D70+I70+N70+S70</f>
        <v>8</v>
      </c>
      <c r="Y70" s="2">
        <f>H70+L70+O70+V70</f>
        <v>0</v>
      </c>
      <c r="Z70" s="2">
        <f>E70+J70+P70</f>
        <v>0</v>
      </c>
      <c r="AA70" s="2">
        <f>F70+K70+Q70+T70</f>
        <v>8</v>
      </c>
      <c r="AB70" s="2">
        <f>W70/4</f>
        <v>2.75</v>
      </c>
      <c r="AC70" s="2">
        <f>X70/4</f>
        <v>2</v>
      </c>
      <c r="AD70" s="2">
        <f>Y70/4</f>
        <v>0</v>
      </c>
      <c r="AE70" s="2">
        <f>Z70/3</f>
        <v>0</v>
      </c>
      <c r="AF70" s="2">
        <f>AA70/4</f>
        <v>2</v>
      </c>
    </row>
    <row r="71" spans="1:32" x14ac:dyDescent="0.25">
      <c r="A71" s="2" t="s">
        <v>91</v>
      </c>
      <c r="B71" s="3">
        <v>42968</v>
      </c>
      <c r="C71" s="2" t="s">
        <v>85</v>
      </c>
      <c r="D71" s="2">
        <v>1</v>
      </c>
      <c r="E71" s="2">
        <v>0</v>
      </c>
      <c r="F71" s="2">
        <v>2</v>
      </c>
      <c r="G71" s="2">
        <v>4</v>
      </c>
      <c r="H71" s="2">
        <v>3</v>
      </c>
      <c r="I71" s="2">
        <v>1</v>
      </c>
      <c r="J71" s="2">
        <v>0</v>
      </c>
      <c r="K71" s="2">
        <v>1</v>
      </c>
      <c r="L71" s="2">
        <v>1</v>
      </c>
      <c r="M71" s="2">
        <v>3</v>
      </c>
      <c r="N71" s="2">
        <v>2</v>
      </c>
      <c r="O71" s="2">
        <v>0</v>
      </c>
      <c r="P71" s="2">
        <v>0</v>
      </c>
      <c r="Q71" s="2">
        <v>1</v>
      </c>
      <c r="R71" s="2">
        <v>2</v>
      </c>
      <c r="S71" s="2">
        <v>0</v>
      </c>
      <c r="T71" s="2">
        <v>0</v>
      </c>
      <c r="U71" s="2">
        <v>2</v>
      </c>
      <c r="V71" s="2">
        <v>0</v>
      </c>
      <c r="W71" s="2">
        <f>G71+M71+R71+U71</f>
        <v>11</v>
      </c>
      <c r="X71" s="2">
        <f>D71+I71+N71+S71</f>
        <v>4</v>
      </c>
      <c r="Y71" s="2">
        <f>H71+L71+O71+V71</f>
        <v>4</v>
      </c>
      <c r="Z71" s="2">
        <f>E71+J71+P71</f>
        <v>0</v>
      </c>
      <c r="AA71" s="2">
        <f>F71+K71+Q71+T71</f>
        <v>4</v>
      </c>
      <c r="AB71" s="2">
        <f>W71/4</f>
        <v>2.75</v>
      </c>
      <c r="AC71" s="2">
        <f>X71/4</f>
        <v>1</v>
      </c>
      <c r="AD71" s="2">
        <f>Y71/4</f>
        <v>1</v>
      </c>
      <c r="AE71" s="2">
        <f>Z71/3</f>
        <v>0</v>
      </c>
      <c r="AF71" s="2">
        <f>AA71/4</f>
        <v>1</v>
      </c>
    </row>
    <row r="72" spans="1:32" x14ac:dyDescent="0.25">
      <c r="A72" s="2" t="s">
        <v>89</v>
      </c>
      <c r="B72" s="3">
        <v>42787</v>
      </c>
      <c r="C72" s="2" t="s">
        <v>37</v>
      </c>
      <c r="D72" s="2">
        <v>0</v>
      </c>
      <c r="E72" s="2">
        <v>0</v>
      </c>
      <c r="F72" s="2">
        <v>2</v>
      </c>
      <c r="G72" s="2">
        <v>4</v>
      </c>
      <c r="H72" s="2">
        <v>0</v>
      </c>
      <c r="I72" s="2">
        <v>0</v>
      </c>
      <c r="J72" s="2">
        <v>0</v>
      </c>
      <c r="K72" s="2">
        <v>2</v>
      </c>
      <c r="L72" s="2">
        <v>0</v>
      </c>
      <c r="M72" s="2">
        <v>4</v>
      </c>
      <c r="N72" s="2">
        <v>0</v>
      </c>
      <c r="O72" s="2">
        <v>0</v>
      </c>
      <c r="P72" s="2">
        <v>2</v>
      </c>
      <c r="Q72" s="2">
        <v>2</v>
      </c>
      <c r="R72" s="2">
        <v>2</v>
      </c>
      <c r="S72" s="2">
        <v>0</v>
      </c>
      <c r="T72" s="2">
        <v>0</v>
      </c>
      <c r="U72" s="2">
        <v>0</v>
      </c>
      <c r="V72" s="2">
        <v>0</v>
      </c>
      <c r="W72" s="2">
        <f>G72+M72+R72+U72</f>
        <v>10</v>
      </c>
      <c r="X72" s="2">
        <f>D72+I72+N72+S72</f>
        <v>0</v>
      </c>
      <c r="Y72" s="2">
        <f>H72+L72+O72+V72</f>
        <v>0</v>
      </c>
      <c r="Z72" s="2">
        <f>E72+J72+P72</f>
        <v>2</v>
      </c>
      <c r="AA72" s="2">
        <f>F72+K72+Q72+T72</f>
        <v>6</v>
      </c>
      <c r="AB72" s="2">
        <f>W72/4</f>
        <v>2.5</v>
      </c>
      <c r="AC72" s="2">
        <f>X72/4</f>
        <v>0</v>
      </c>
      <c r="AD72" s="2">
        <f>Y72/4</f>
        <v>0</v>
      </c>
      <c r="AE72" s="2">
        <f>Z72/3</f>
        <v>0.66666666666666663</v>
      </c>
      <c r="AF72" s="2">
        <f>AA72/4</f>
        <v>1.5</v>
      </c>
    </row>
    <row r="73" spans="1:32" x14ac:dyDescent="0.25">
      <c r="A73" s="2" t="s">
        <v>89</v>
      </c>
      <c r="B73" s="6">
        <v>42914</v>
      </c>
      <c r="C73" s="2" t="s">
        <v>161</v>
      </c>
      <c r="D73" s="2">
        <v>0</v>
      </c>
      <c r="E73" s="2">
        <v>0</v>
      </c>
      <c r="F73" s="2">
        <v>4</v>
      </c>
      <c r="G73" s="2">
        <v>4</v>
      </c>
      <c r="H73" s="2">
        <v>0</v>
      </c>
      <c r="I73" s="2">
        <v>0</v>
      </c>
      <c r="J73" s="2">
        <v>2</v>
      </c>
      <c r="K73" s="2">
        <v>4</v>
      </c>
      <c r="L73" s="2">
        <v>0</v>
      </c>
      <c r="M73" s="2">
        <v>4</v>
      </c>
      <c r="N73" s="2">
        <v>0</v>
      </c>
      <c r="O73" s="2">
        <v>0</v>
      </c>
      <c r="P73" s="2">
        <v>1</v>
      </c>
      <c r="Q73" s="2">
        <v>4</v>
      </c>
      <c r="R73" s="2">
        <v>4</v>
      </c>
      <c r="S73" s="2">
        <v>0</v>
      </c>
      <c r="T73" s="2">
        <v>0</v>
      </c>
      <c r="U73" s="2">
        <v>4</v>
      </c>
      <c r="V73" s="2">
        <v>0</v>
      </c>
      <c r="W73" s="2">
        <f>G73+M73+R73+U73</f>
        <v>16</v>
      </c>
      <c r="X73" s="2">
        <f>D73+I73+N73+S73</f>
        <v>0</v>
      </c>
      <c r="Y73" s="2">
        <f>H73+L73+O73+V73</f>
        <v>0</v>
      </c>
      <c r="Z73" s="2">
        <f>E73+J73+P73</f>
        <v>3</v>
      </c>
      <c r="AA73" s="2">
        <f>F73+K73+Q73+T73</f>
        <v>12</v>
      </c>
      <c r="AB73" s="2">
        <f>W73/4</f>
        <v>4</v>
      </c>
      <c r="AC73" s="2">
        <f>X73/4</f>
        <v>0</v>
      </c>
      <c r="AD73" s="2">
        <f>Y73/4</f>
        <v>0</v>
      </c>
      <c r="AE73" s="2">
        <f>Z73/3</f>
        <v>1</v>
      </c>
      <c r="AF73" s="2">
        <f>AA73/4</f>
        <v>3</v>
      </c>
    </row>
    <row r="74" spans="1:32" x14ac:dyDescent="0.25">
      <c r="A74" s="2" t="s">
        <v>89</v>
      </c>
      <c r="B74" s="3">
        <v>42958</v>
      </c>
      <c r="C74" s="2" t="s">
        <v>85</v>
      </c>
      <c r="D74" s="2">
        <v>0</v>
      </c>
      <c r="E74" s="2">
        <v>0</v>
      </c>
      <c r="F74" s="2">
        <v>0</v>
      </c>
      <c r="G74" s="2">
        <v>4</v>
      </c>
      <c r="H74" s="2">
        <v>0</v>
      </c>
      <c r="I74" s="2">
        <v>0</v>
      </c>
      <c r="J74" s="2">
        <v>0</v>
      </c>
      <c r="K74" s="2">
        <v>2</v>
      </c>
      <c r="L74" s="2">
        <v>0</v>
      </c>
      <c r="M74" s="2">
        <v>4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f>G74+M74+R74+U74</f>
        <v>8</v>
      </c>
      <c r="X74" s="2">
        <f>D74+I74+N74+S74</f>
        <v>0</v>
      </c>
      <c r="Y74" s="2">
        <f>H74+L74+O74+V74</f>
        <v>0</v>
      </c>
      <c r="Z74" s="2">
        <f>E74+J74+P74</f>
        <v>0</v>
      </c>
      <c r="AA74" s="2">
        <f>F74+K74+Q74+T74</f>
        <v>2</v>
      </c>
      <c r="AB74" s="2">
        <f>W74/4</f>
        <v>2</v>
      </c>
      <c r="AC74" s="2">
        <f>X74/4</f>
        <v>0</v>
      </c>
      <c r="AD74" s="2">
        <f>Y74/4</f>
        <v>0</v>
      </c>
      <c r="AE74" s="2">
        <f>Z74/3</f>
        <v>0</v>
      </c>
      <c r="AF74" s="2">
        <f>AA74/4</f>
        <v>0.5</v>
      </c>
    </row>
    <row r="75" spans="1:32" x14ac:dyDescent="0.25">
      <c r="A75" s="2" t="s">
        <v>92</v>
      </c>
      <c r="B75" s="3">
        <v>42794</v>
      </c>
      <c r="C75" s="2" t="s">
        <v>37</v>
      </c>
      <c r="D75" s="2">
        <v>0</v>
      </c>
      <c r="E75" s="2">
        <v>0</v>
      </c>
      <c r="F75" s="2">
        <v>0</v>
      </c>
      <c r="G75" s="2">
        <v>2</v>
      </c>
      <c r="H75" s="2">
        <v>1</v>
      </c>
      <c r="I75" s="2">
        <v>0</v>
      </c>
      <c r="J75" s="2">
        <v>0</v>
      </c>
      <c r="K75" s="2">
        <v>0</v>
      </c>
      <c r="L75" s="2">
        <v>1</v>
      </c>
      <c r="M75" s="2">
        <v>0</v>
      </c>
      <c r="N75" s="2">
        <v>0</v>
      </c>
      <c r="O75" s="2">
        <v>1</v>
      </c>
      <c r="P75" s="2">
        <v>0</v>
      </c>
      <c r="Q75" s="2">
        <v>0</v>
      </c>
      <c r="R75" s="2">
        <v>2</v>
      </c>
      <c r="S75" s="2">
        <v>0</v>
      </c>
      <c r="T75" s="2">
        <v>0</v>
      </c>
      <c r="U75" s="2">
        <v>1</v>
      </c>
      <c r="V75" s="2">
        <v>2</v>
      </c>
      <c r="W75" s="2">
        <f>G75+M75+R75+U75</f>
        <v>5</v>
      </c>
      <c r="X75" s="2">
        <f>D75+I75+N75+S75</f>
        <v>0</v>
      </c>
      <c r="Y75" s="2">
        <f>H75+L75+O75+V75</f>
        <v>5</v>
      </c>
      <c r="Z75" s="2">
        <f>E75+J75+P75</f>
        <v>0</v>
      </c>
      <c r="AA75" s="2">
        <f>F75+K75+Q75+T75</f>
        <v>0</v>
      </c>
      <c r="AB75" s="2">
        <f>W75/4</f>
        <v>1.25</v>
      </c>
      <c r="AC75" s="2">
        <f>X75/4</f>
        <v>0</v>
      </c>
      <c r="AD75" s="2">
        <f>Y75/4</f>
        <v>1.25</v>
      </c>
      <c r="AE75" s="2">
        <f>Z75/3</f>
        <v>0</v>
      </c>
      <c r="AF75" s="2">
        <f>AA75/4</f>
        <v>0</v>
      </c>
    </row>
    <row r="76" spans="1:32" x14ac:dyDescent="0.25">
      <c r="A76" s="2" t="s">
        <v>92</v>
      </c>
      <c r="B76" s="3">
        <v>42963</v>
      </c>
      <c r="C76" s="2" t="s">
        <v>161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2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2</v>
      </c>
      <c r="P76" s="2">
        <v>0</v>
      </c>
      <c r="Q76" s="2">
        <v>0</v>
      </c>
      <c r="R76" s="2">
        <v>1</v>
      </c>
      <c r="S76" s="2">
        <v>0</v>
      </c>
      <c r="T76" s="2">
        <v>0</v>
      </c>
      <c r="U76" s="2">
        <v>0</v>
      </c>
      <c r="V76" s="2">
        <v>1</v>
      </c>
      <c r="W76" s="2">
        <f>G76+M76+R76+U76</f>
        <v>1</v>
      </c>
      <c r="X76" s="2">
        <f>D76+I76+N76+S76</f>
        <v>2</v>
      </c>
      <c r="Y76" s="2">
        <f>H76+L76+O76+V76</f>
        <v>3</v>
      </c>
      <c r="Z76" s="2">
        <f>E76+J76+P76</f>
        <v>0</v>
      </c>
      <c r="AA76" s="2">
        <f>F76+K76+Q76+T76</f>
        <v>0</v>
      </c>
      <c r="AB76" s="2">
        <f>W76/4</f>
        <v>0.25</v>
      </c>
      <c r="AC76" s="2">
        <f>X76/4</f>
        <v>0.5</v>
      </c>
      <c r="AD76" s="2">
        <f>Y76/4</f>
        <v>0.75</v>
      </c>
      <c r="AE76" s="2">
        <f>Z76/3</f>
        <v>0</v>
      </c>
      <c r="AF76" s="2">
        <f>AA76/4</f>
        <v>0</v>
      </c>
    </row>
    <row r="77" spans="1:32" x14ac:dyDescent="0.25">
      <c r="A77" s="2" t="s">
        <v>92</v>
      </c>
      <c r="B77" s="3">
        <v>42998</v>
      </c>
      <c r="C77" s="2" t="s">
        <v>85</v>
      </c>
      <c r="D77" s="2">
        <v>0</v>
      </c>
      <c r="E77" s="2">
        <v>0</v>
      </c>
      <c r="F77" s="2">
        <v>0</v>
      </c>
      <c r="G77" s="2">
        <v>1</v>
      </c>
      <c r="H77" s="2">
        <v>2</v>
      </c>
      <c r="I77" s="2">
        <v>0</v>
      </c>
      <c r="J77" s="2">
        <v>0</v>
      </c>
      <c r="K77" s="2">
        <v>0</v>
      </c>
      <c r="L77" s="2">
        <v>2</v>
      </c>
      <c r="M77" s="2">
        <v>0</v>
      </c>
      <c r="N77" s="2">
        <v>0</v>
      </c>
      <c r="O77" s="2">
        <v>2</v>
      </c>
      <c r="P77" s="2">
        <v>0</v>
      </c>
      <c r="Q77" s="2">
        <v>0</v>
      </c>
      <c r="R77" s="2">
        <v>2</v>
      </c>
      <c r="S77" s="2">
        <v>0</v>
      </c>
      <c r="T77" s="2">
        <v>0</v>
      </c>
      <c r="U77" s="2">
        <v>1</v>
      </c>
      <c r="V77" s="2">
        <v>2</v>
      </c>
      <c r="W77" s="2">
        <f>G77+M77+R77+U77</f>
        <v>4</v>
      </c>
      <c r="X77" s="2">
        <f>D77+I77+N77+S77</f>
        <v>0</v>
      </c>
      <c r="Y77" s="2">
        <f>H77+L77+O77+V77</f>
        <v>8</v>
      </c>
      <c r="Z77" s="2">
        <f>E77+J77+P77</f>
        <v>0</v>
      </c>
      <c r="AA77" s="2">
        <f>F77+K77+Q77+T77</f>
        <v>0</v>
      </c>
      <c r="AB77" s="2">
        <f>W77/4</f>
        <v>1</v>
      </c>
      <c r="AC77" s="2">
        <f>X77/4</f>
        <v>0</v>
      </c>
      <c r="AD77" s="2">
        <f>Y77/4</f>
        <v>2</v>
      </c>
      <c r="AE77" s="2">
        <f>Z77/3</f>
        <v>0</v>
      </c>
      <c r="AF77" s="2">
        <f>AA77/4</f>
        <v>0</v>
      </c>
    </row>
    <row r="78" spans="1:32" x14ac:dyDescent="0.25">
      <c r="A78" s="2" t="s">
        <v>90</v>
      </c>
      <c r="B78" s="3">
        <v>42808</v>
      </c>
      <c r="C78" s="2" t="s">
        <v>37</v>
      </c>
      <c r="D78" s="2">
        <v>0</v>
      </c>
      <c r="E78" s="2">
        <v>0</v>
      </c>
      <c r="F78" s="2">
        <v>1</v>
      </c>
      <c r="G78" s="2">
        <v>2</v>
      </c>
      <c r="H78" s="2">
        <v>1</v>
      </c>
      <c r="I78" s="2">
        <v>0</v>
      </c>
      <c r="J78" s="2">
        <v>0</v>
      </c>
      <c r="K78" s="2">
        <v>1</v>
      </c>
      <c r="L78" s="2">
        <v>1</v>
      </c>
      <c r="M78" s="2">
        <v>2</v>
      </c>
      <c r="N78" s="2">
        <v>0</v>
      </c>
      <c r="O78" s="2">
        <v>1</v>
      </c>
      <c r="P78" s="2">
        <v>0</v>
      </c>
      <c r="Q78" s="2">
        <v>2</v>
      </c>
      <c r="R78" s="2">
        <v>1</v>
      </c>
      <c r="S78" s="2">
        <v>0</v>
      </c>
      <c r="T78" s="2">
        <v>0</v>
      </c>
      <c r="U78" s="2">
        <v>1</v>
      </c>
      <c r="V78" s="2">
        <v>1</v>
      </c>
      <c r="W78" s="2">
        <f>G78+M78+R78+U78</f>
        <v>6</v>
      </c>
      <c r="X78" s="2">
        <f>D78+I78+N78+S78</f>
        <v>0</v>
      </c>
      <c r="Y78" s="2">
        <f>H78+L78+O78+V78</f>
        <v>4</v>
      </c>
      <c r="Z78" s="2">
        <f>E78+J78+P78</f>
        <v>0</v>
      </c>
      <c r="AA78" s="2">
        <f>F78+K78+Q78+T78</f>
        <v>4</v>
      </c>
      <c r="AB78" s="2">
        <f>W78/4</f>
        <v>1.5</v>
      </c>
      <c r="AC78" s="2">
        <f>X78/4</f>
        <v>0</v>
      </c>
      <c r="AD78" s="2">
        <f>Y78/4</f>
        <v>1</v>
      </c>
      <c r="AE78" s="2">
        <f>Z78/3</f>
        <v>0</v>
      </c>
      <c r="AF78" s="2">
        <f>AA78/4</f>
        <v>1</v>
      </c>
    </row>
    <row r="79" spans="1:32" x14ac:dyDescent="0.25">
      <c r="A79" s="2" t="s">
        <v>90</v>
      </c>
      <c r="B79" s="3">
        <v>42943</v>
      </c>
      <c r="C79" s="2" t="s">
        <v>161</v>
      </c>
      <c r="D79" s="2">
        <v>0</v>
      </c>
      <c r="E79" s="2">
        <v>0</v>
      </c>
      <c r="F79" s="2">
        <v>1</v>
      </c>
      <c r="G79" s="2">
        <v>2</v>
      </c>
      <c r="H79" s="2">
        <v>1</v>
      </c>
      <c r="I79" s="2">
        <v>0</v>
      </c>
      <c r="J79" s="2">
        <v>0</v>
      </c>
      <c r="K79" s="2">
        <v>0</v>
      </c>
      <c r="L79" s="2">
        <v>3</v>
      </c>
      <c r="M79" s="2">
        <v>1</v>
      </c>
      <c r="N79" s="2">
        <v>0</v>
      </c>
      <c r="O79" s="2">
        <v>1</v>
      </c>
      <c r="P79" s="2">
        <v>0</v>
      </c>
      <c r="Q79" s="2">
        <v>0</v>
      </c>
      <c r="R79" s="2">
        <v>2</v>
      </c>
      <c r="S79" s="2">
        <v>0</v>
      </c>
      <c r="T79" s="2">
        <v>0</v>
      </c>
      <c r="U79" s="2">
        <v>0</v>
      </c>
      <c r="V79" s="2">
        <v>2</v>
      </c>
      <c r="W79" s="2">
        <f>G79+M79+R79+U79</f>
        <v>5</v>
      </c>
      <c r="X79" s="2">
        <f>D79+I79+N79+S79</f>
        <v>0</v>
      </c>
      <c r="Y79" s="2">
        <f>H79+L79+O79+V79</f>
        <v>7</v>
      </c>
      <c r="Z79" s="2">
        <f>E79+J79+P79</f>
        <v>0</v>
      </c>
      <c r="AA79" s="2">
        <f>F79+K79+Q79+T79</f>
        <v>1</v>
      </c>
      <c r="AB79" s="2">
        <f>W79/4</f>
        <v>1.25</v>
      </c>
      <c r="AC79" s="2">
        <f>X79/4</f>
        <v>0</v>
      </c>
      <c r="AD79" s="2">
        <f>Y79/4</f>
        <v>1.75</v>
      </c>
      <c r="AE79" s="2">
        <f>Z79/3</f>
        <v>0</v>
      </c>
      <c r="AF79" s="2">
        <f>AA79/4</f>
        <v>0.25</v>
      </c>
    </row>
    <row r="80" spans="1:32" x14ac:dyDescent="0.25">
      <c r="A80" s="2" t="s">
        <v>90</v>
      </c>
      <c r="B80" s="3">
        <v>42984</v>
      </c>
      <c r="C80" s="2" t="s">
        <v>85</v>
      </c>
      <c r="D80" s="2">
        <v>0</v>
      </c>
      <c r="E80" s="2">
        <v>0</v>
      </c>
      <c r="F80" s="2">
        <v>1</v>
      </c>
      <c r="G80" s="2">
        <v>2</v>
      </c>
      <c r="H80" s="2">
        <v>1</v>
      </c>
      <c r="I80" s="2">
        <v>0</v>
      </c>
      <c r="J80" s="2">
        <v>0</v>
      </c>
      <c r="K80" s="2">
        <v>0</v>
      </c>
      <c r="L80" s="2">
        <v>2</v>
      </c>
      <c r="M80" s="2">
        <v>2</v>
      </c>
      <c r="N80" s="2">
        <v>0</v>
      </c>
      <c r="O80" s="2">
        <v>1</v>
      </c>
      <c r="P80" s="2">
        <v>0</v>
      </c>
      <c r="Q80" s="2">
        <v>0</v>
      </c>
      <c r="R80" s="2">
        <v>2</v>
      </c>
      <c r="S80" s="2">
        <v>0</v>
      </c>
      <c r="T80" s="2">
        <v>0</v>
      </c>
      <c r="U80" s="2">
        <v>0</v>
      </c>
      <c r="V80" s="2">
        <v>1</v>
      </c>
      <c r="W80" s="2">
        <f>G80+M80+R80+U80</f>
        <v>6</v>
      </c>
      <c r="X80" s="2">
        <f>D80+I80+N80+S80</f>
        <v>0</v>
      </c>
      <c r="Y80" s="2">
        <f>H80+L80+O80+V80</f>
        <v>5</v>
      </c>
      <c r="Z80" s="2">
        <f>E80+J80+P80</f>
        <v>0</v>
      </c>
      <c r="AA80" s="2">
        <f>F80+K80+Q80+T80</f>
        <v>1</v>
      </c>
      <c r="AB80" s="2">
        <f>W80/4</f>
        <v>1.5</v>
      </c>
      <c r="AC80" s="2">
        <f>X80/4</f>
        <v>0</v>
      </c>
      <c r="AD80" s="2">
        <f>Y80/4</f>
        <v>1.25</v>
      </c>
      <c r="AE80" s="2">
        <f>Z80/3</f>
        <v>0</v>
      </c>
      <c r="AF80" s="2">
        <f>AA80/4</f>
        <v>0.25</v>
      </c>
    </row>
    <row r="81" spans="1:32" x14ac:dyDescent="0.25">
      <c r="A81" s="2" t="s">
        <v>108</v>
      </c>
      <c r="B81" s="3">
        <v>42810</v>
      </c>
      <c r="C81" s="2" t="s">
        <v>37</v>
      </c>
      <c r="D81" s="2">
        <v>1</v>
      </c>
      <c r="E81" s="2">
        <v>0</v>
      </c>
      <c r="F81" s="2">
        <v>2</v>
      </c>
      <c r="G81" s="2">
        <v>4</v>
      </c>
      <c r="H81" s="2">
        <v>1</v>
      </c>
      <c r="I81" s="2">
        <v>2</v>
      </c>
      <c r="J81" s="2">
        <v>0</v>
      </c>
      <c r="K81" s="2">
        <v>1</v>
      </c>
      <c r="L81" s="2">
        <v>1</v>
      </c>
      <c r="M81" s="2">
        <v>4</v>
      </c>
      <c r="N81" s="2">
        <v>0</v>
      </c>
      <c r="O81" s="2">
        <v>1</v>
      </c>
      <c r="P81" s="2">
        <v>0</v>
      </c>
      <c r="Q81" s="2">
        <v>1</v>
      </c>
      <c r="R81" s="2">
        <v>4</v>
      </c>
      <c r="S81" s="2">
        <v>1</v>
      </c>
      <c r="T81" s="2">
        <v>1</v>
      </c>
      <c r="U81" s="2">
        <v>3</v>
      </c>
      <c r="V81" s="2">
        <v>1</v>
      </c>
      <c r="W81" s="2">
        <f>G81+M81+R81+U81</f>
        <v>15</v>
      </c>
      <c r="X81" s="2">
        <f>D81+I81+N81+S81</f>
        <v>4</v>
      </c>
      <c r="Y81" s="2">
        <f>H81+L81+O81+V81</f>
        <v>4</v>
      </c>
      <c r="Z81" s="2">
        <f>E81+J81+P81</f>
        <v>0</v>
      </c>
      <c r="AA81" s="2">
        <f>F81+K81+Q81+T81</f>
        <v>5</v>
      </c>
      <c r="AB81" s="2">
        <f>W81/4</f>
        <v>3.75</v>
      </c>
      <c r="AC81" s="2">
        <f>X81/4</f>
        <v>1</v>
      </c>
      <c r="AD81" s="2">
        <f>Y81/4</f>
        <v>1</v>
      </c>
      <c r="AE81" s="2">
        <f>Z81/3</f>
        <v>0</v>
      </c>
      <c r="AF81" s="2">
        <f>AA81/4</f>
        <v>1.25</v>
      </c>
    </row>
    <row r="82" spans="1:32" x14ac:dyDescent="0.25">
      <c r="A82" s="2" t="s">
        <v>108</v>
      </c>
      <c r="B82" s="3">
        <v>42970</v>
      </c>
      <c r="C82" s="2" t="s">
        <v>161</v>
      </c>
      <c r="D82" s="2">
        <v>0</v>
      </c>
      <c r="E82" s="2">
        <v>2</v>
      </c>
      <c r="F82" s="2">
        <v>1</v>
      </c>
      <c r="G82" s="2">
        <v>4</v>
      </c>
      <c r="H82" s="2">
        <v>0</v>
      </c>
      <c r="I82" s="2">
        <v>1</v>
      </c>
      <c r="J82" s="2">
        <v>1</v>
      </c>
      <c r="K82" s="2">
        <v>2</v>
      </c>
      <c r="L82" s="2">
        <v>0</v>
      </c>
      <c r="M82" s="2">
        <v>4</v>
      </c>
      <c r="N82" s="2">
        <v>0</v>
      </c>
      <c r="O82" s="2">
        <v>0</v>
      </c>
      <c r="P82" s="2">
        <v>1</v>
      </c>
      <c r="Q82" s="2">
        <v>2</v>
      </c>
      <c r="R82" s="2">
        <v>4</v>
      </c>
      <c r="S82" s="2">
        <v>0</v>
      </c>
      <c r="T82" s="2">
        <v>2</v>
      </c>
      <c r="U82" s="2">
        <v>4</v>
      </c>
      <c r="V82" s="2">
        <v>0</v>
      </c>
      <c r="W82" s="2">
        <f>G82+M82+R82+U82</f>
        <v>16</v>
      </c>
      <c r="X82" s="2">
        <f>D82+I82+N82+S82</f>
        <v>1</v>
      </c>
      <c r="Y82" s="2">
        <f>H82+L82+O82+V82</f>
        <v>0</v>
      </c>
      <c r="Z82" s="2">
        <f>E82+J82+P82</f>
        <v>4</v>
      </c>
      <c r="AA82" s="2">
        <f>F82+K82+Q82+T82</f>
        <v>7</v>
      </c>
      <c r="AB82" s="2">
        <f>W82/4</f>
        <v>4</v>
      </c>
      <c r="AC82" s="2">
        <f>X82/4</f>
        <v>0.25</v>
      </c>
      <c r="AD82" s="2">
        <f>Y82/4</f>
        <v>0</v>
      </c>
      <c r="AE82" s="2">
        <f>Z82/3</f>
        <v>1.3333333333333333</v>
      </c>
      <c r="AF82" s="2">
        <f>AA82/4</f>
        <v>1.75</v>
      </c>
    </row>
    <row r="83" spans="1:32" x14ac:dyDescent="0.25">
      <c r="A83" s="2" t="s">
        <v>108</v>
      </c>
      <c r="B83" s="3">
        <v>43018</v>
      </c>
      <c r="C83" s="2" t="s">
        <v>85</v>
      </c>
      <c r="D83" s="2">
        <v>1</v>
      </c>
      <c r="E83" s="2">
        <v>0</v>
      </c>
      <c r="F83" s="2">
        <v>4</v>
      </c>
      <c r="G83" s="2">
        <v>4</v>
      </c>
      <c r="H83" s="2">
        <v>0</v>
      </c>
      <c r="I83" s="2">
        <v>1</v>
      </c>
      <c r="J83" s="2">
        <v>0</v>
      </c>
      <c r="K83" s="2">
        <v>2</v>
      </c>
      <c r="L83" s="2">
        <v>0</v>
      </c>
      <c r="M83" s="2">
        <v>4</v>
      </c>
      <c r="N83" s="2">
        <v>0</v>
      </c>
      <c r="O83" s="2">
        <v>0</v>
      </c>
      <c r="P83" s="2">
        <v>0</v>
      </c>
      <c r="Q83" s="2">
        <v>0</v>
      </c>
      <c r="R83" s="2">
        <v>4</v>
      </c>
      <c r="S83" s="2">
        <v>0</v>
      </c>
      <c r="T83" s="2">
        <v>1</v>
      </c>
      <c r="U83" s="2">
        <v>4</v>
      </c>
      <c r="V83" s="2">
        <v>0</v>
      </c>
      <c r="W83" s="2">
        <f>G83+M83+R83+U83</f>
        <v>16</v>
      </c>
      <c r="X83" s="2">
        <f>D83+I83+N83+S83</f>
        <v>2</v>
      </c>
      <c r="Y83" s="2">
        <f>H83+L83+O83+V83</f>
        <v>0</v>
      </c>
      <c r="Z83" s="2">
        <f>E83+J83+P83</f>
        <v>0</v>
      </c>
      <c r="AA83" s="2">
        <f>F83+K83+Q83+T83</f>
        <v>7</v>
      </c>
      <c r="AB83" s="2">
        <f>W83/4</f>
        <v>4</v>
      </c>
      <c r="AC83" s="2">
        <f>X83/4</f>
        <v>0.5</v>
      </c>
      <c r="AD83" s="2">
        <f>Y83/4</f>
        <v>0</v>
      </c>
      <c r="AE83" s="2">
        <f>Z83/3</f>
        <v>0</v>
      </c>
      <c r="AF83" s="2">
        <f>AA83/4</f>
        <v>1.75</v>
      </c>
    </row>
    <row r="84" spans="1:32" x14ac:dyDescent="0.25">
      <c r="A84" s="2" t="s">
        <v>95</v>
      </c>
      <c r="B84" s="3">
        <v>42880</v>
      </c>
      <c r="C84" s="2" t="s">
        <v>37</v>
      </c>
      <c r="D84" s="2">
        <v>0</v>
      </c>
      <c r="E84" s="2">
        <v>0</v>
      </c>
      <c r="F84" s="2">
        <v>2</v>
      </c>
      <c r="G84" s="2">
        <v>4</v>
      </c>
      <c r="H84" s="2">
        <v>2</v>
      </c>
      <c r="I84" s="2">
        <v>0</v>
      </c>
      <c r="J84" s="2">
        <v>2</v>
      </c>
      <c r="K84" s="2">
        <v>0</v>
      </c>
      <c r="L84" s="2">
        <v>0</v>
      </c>
      <c r="M84" s="2">
        <v>2</v>
      </c>
      <c r="N84" s="2">
        <v>2</v>
      </c>
      <c r="O84" s="2">
        <v>0</v>
      </c>
      <c r="P84" s="2">
        <v>0</v>
      </c>
      <c r="Q84" s="2">
        <v>2</v>
      </c>
      <c r="R84" s="2">
        <v>4</v>
      </c>
      <c r="S84" s="2">
        <v>0</v>
      </c>
      <c r="T84" s="2">
        <v>0</v>
      </c>
      <c r="U84" s="2">
        <v>0</v>
      </c>
      <c r="V84" s="2">
        <v>2</v>
      </c>
      <c r="W84" s="2">
        <f>G84+M84+R84+U84</f>
        <v>10</v>
      </c>
      <c r="X84" s="2">
        <f>D84+I84+N84+S84</f>
        <v>2</v>
      </c>
      <c r="Y84" s="2">
        <f>H84+L84+O84+V84</f>
        <v>4</v>
      </c>
      <c r="Z84" s="2">
        <f>E84+J84+P84</f>
        <v>2</v>
      </c>
      <c r="AA84" s="2">
        <f>F84+K84+Q84+T84</f>
        <v>4</v>
      </c>
      <c r="AB84" s="2">
        <f>W84/4</f>
        <v>2.5</v>
      </c>
      <c r="AC84" s="2">
        <f>X84/4</f>
        <v>0.5</v>
      </c>
      <c r="AD84" s="2">
        <f>Y84/4</f>
        <v>1</v>
      </c>
      <c r="AE84" s="2">
        <f>Z84/3</f>
        <v>0.66666666666666663</v>
      </c>
      <c r="AF84" s="2">
        <f>AA84/4</f>
        <v>1</v>
      </c>
    </row>
    <row r="85" spans="1:32" x14ac:dyDescent="0.25">
      <c r="A85" s="2" t="s">
        <v>95</v>
      </c>
      <c r="B85" s="3">
        <v>42984</v>
      </c>
      <c r="C85" s="2" t="s">
        <v>161</v>
      </c>
      <c r="D85" s="2">
        <v>0</v>
      </c>
      <c r="E85" s="2">
        <v>0</v>
      </c>
      <c r="F85" s="2">
        <v>0</v>
      </c>
      <c r="G85" s="2">
        <v>2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2</v>
      </c>
      <c r="N85" s="2">
        <v>0</v>
      </c>
      <c r="O85" s="2">
        <v>2</v>
      </c>
      <c r="P85" s="2">
        <v>0</v>
      </c>
      <c r="Q85" s="2">
        <v>0</v>
      </c>
      <c r="R85" s="2">
        <v>2</v>
      </c>
      <c r="S85" s="2">
        <v>0</v>
      </c>
      <c r="T85" s="2">
        <v>0</v>
      </c>
      <c r="U85" s="2">
        <v>1</v>
      </c>
      <c r="V85" s="2">
        <v>0</v>
      </c>
      <c r="W85" s="2">
        <f>G85+M85+R85+U85</f>
        <v>7</v>
      </c>
      <c r="X85" s="2">
        <f>D85+I85+N85+S85</f>
        <v>0</v>
      </c>
      <c r="Y85" s="2">
        <f>H85+L85+O85+V85</f>
        <v>2</v>
      </c>
      <c r="Z85" s="2">
        <f>E85+J85+P85</f>
        <v>0</v>
      </c>
      <c r="AA85" s="2">
        <f>F85+K85+Q85+T85</f>
        <v>0</v>
      </c>
      <c r="AB85" s="2">
        <f>W85/4</f>
        <v>1.75</v>
      </c>
      <c r="AC85" s="2">
        <f>X85/4</f>
        <v>0</v>
      </c>
      <c r="AD85" s="2">
        <f>Y85/4</f>
        <v>0.5</v>
      </c>
      <c r="AE85" s="2">
        <f>Z85/3</f>
        <v>0</v>
      </c>
      <c r="AF85" s="2">
        <f>AA85/4</f>
        <v>0</v>
      </c>
    </row>
    <row r="86" spans="1:32" x14ac:dyDescent="0.25">
      <c r="A86" s="2" t="s">
        <v>95</v>
      </c>
      <c r="B86" s="3">
        <v>43012</v>
      </c>
      <c r="C86" s="2" t="s">
        <v>85</v>
      </c>
      <c r="D86" s="2">
        <v>0</v>
      </c>
      <c r="E86" s="2">
        <v>0</v>
      </c>
      <c r="F86" s="2">
        <v>0</v>
      </c>
      <c r="G86" s="2">
        <v>2</v>
      </c>
      <c r="H86" s="2">
        <v>0</v>
      </c>
      <c r="I86" s="2">
        <v>0</v>
      </c>
      <c r="J86" s="2">
        <v>0</v>
      </c>
      <c r="K86" s="2">
        <v>0</v>
      </c>
      <c r="L86" s="2">
        <v>2</v>
      </c>
      <c r="M86" s="2">
        <v>0</v>
      </c>
      <c r="N86" s="2">
        <v>0</v>
      </c>
      <c r="O86" s="2">
        <v>2</v>
      </c>
      <c r="P86" s="2">
        <v>0</v>
      </c>
      <c r="Q86" s="2">
        <v>0</v>
      </c>
      <c r="R86" s="2">
        <v>2</v>
      </c>
      <c r="S86" s="2">
        <v>0</v>
      </c>
      <c r="T86" s="2">
        <v>0</v>
      </c>
      <c r="U86" s="2">
        <v>0</v>
      </c>
      <c r="V86" s="2">
        <v>0</v>
      </c>
      <c r="W86" s="2">
        <f>G86+M86+R86+U86</f>
        <v>4</v>
      </c>
      <c r="X86" s="2">
        <f>D86+I86+N86+S86</f>
        <v>0</v>
      </c>
      <c r="Y86" s="2">
        <f>H86+L86+O86+V86</f>
        <v>4</v>
      </c>
      <c r="Z86" s="2">
        <f>E86+J86+P86</f>
        <v>0</v>
      </c>
      <c r="AA86" s="2">
        <f>F86+K86+Q86+T86</f>
        <v>0</v>
      </c>
      <c r="AB86" s="2">
        <f>W86/4</f>
        <v>1</v>
      </c>
      <c r="AC86" s="2">
        <f>X86/4</f>
        <v>0</v>
      </c>
      <c r="AD86" s="2">
        <f>Y86/4</f>
        <v>1</v>
      </c>
      <c r="AE86" s="2">
        <f>Z86/3</f>
        <v>0</v>
      </c>
      <c r="AF86" s="2">
        <f>AA86/4</f>
        <v>0</v>
      </c>
    </row>
    <row r="87" spans="1:32" x14ac:dyDescent="0.25">
      <c r="A87" s="2" t="s">
        <v>96</v>
      </c>
      <c r="B87" s="3">
        <v>42899</v>
      </c>
      <c r="C87" s="2" t="s">
        <v>37</v>
      </c>
      <c r="D87" s="2">
        <v>0</v>
      </c>
      <c r="E87" s="2">
        <v>0</v>
      </c>
      <c r="F87" s="2">
        <v>0</v>
      </c>
      <c r="G87" s="2">
        <v>1</v>
      </c>
      <c r="H87" s="2">
        <v>1</v>
      </c>
      <c r="I87" s="2">
        <v>0</v>
      </c>
      <c r="J87" s="2">
        <v>2</v>
      </c>
      <c r="K87" s="2">
        <v>1</v>
      </c>
      <c r="L87" s="2">
        <v>4</v>
      </c>
      <c r="M87" s="2">
        <v>1</v>
      </c>
      <c r="N87" s="2">
        <v>0</v>
      </c>
      <c r="O87" s="2">
        <v>0</v>
      </c>
      <c r="P87" s="2">
        <v>0</v>
      </c>
      <c r="Q87" s="2">
        <v>1</v>
      </c>
      <c r="R87" s="2">
        <v>1</v>
      </c>
      <c r="S87" s="2">
        <v>2</v>
      </c>
      <c r="T87" s="2">
        <v>2</v>
      </c>
      <c r="U87" s="2">
        <v>1</v>
      </c>
      <c r="V87" s="2">
        <v>2</v>
      </c>
      <c r="W87" s="2">
        <f>G87+M87+R87+U87</f>
        <v>4</v>
      </c>
      <c r="X87" s="2">
        <f>D87+I87+N87+S87</f>
        <v>2</v>
      </c>
      <c r="Y87" s="2">
        <f>H87+L87+O87+V87</f>
        <v>7</v>
      </c>
      <c r="Z87" s="2">
        <f>E87+J87+P87</f>
        <v>2</v>
      </c>
      <c r="AA87" s="2">
        <f>F87+K87+Q87+T87</f>
        <v>4</v>
      </c>
      <c r="AB87" s="2">
        <f>W87/4</f>
        <v>1</v>
      </c>
      <c r="AC87" s="2">
        <f>X87/4</f>
        <v>0.5</v>
      </c>
      <c r="AD87" s="2">
        <f>Y87/4</f>
        <v>1.75</v>
      </c>
      <c r="AE87" s="2">
        <f>Z87/3</f>
        <v>0.66666666666666663</v>
      </c>
      <c r="AF87" s="2">
        <f>AA87/4</f>
        <v>1</v>
      </c>
    </row>
    <row r="88" spans="1:32" x14ac:dyDescent="0.25">
      <c r="A88" s="2" t="s">
        <v>96</v>
      </c>
      <c r="B88" s="3">
        <v>42971</v>
      </c>
      <c r="C88" s="2" t="s">
        <v>161</v>
      </c>
      <c r="D88" s="2">
        <v>0</v>
      </c>
      <c r="E88" s="2">
        <v>0</v>
      </c>
      <c r="F88" s="2">
        <v>0</v>
      </c>
      <c r="G88" s="2">
        <v>0</v>
      </c>
      <c r="H88" s="2">
        <v>3</v>
      </c>
      <c r="I88" s="2">
        <v>0</v>
      </c>
      <c r="J88" s="2">
        <v>0</v>
      </c>
      <c r="K88" s="2">
        <v>1</v>
      </c>
      <c r="L88" s="2">
        <v>1</v>
      </c>
      <c r="M88" s="2">
        <v>1</v>
      </c>
      <c r="N88" s="2">
        <v>0</v>
      </c>
      <c r="O88" s="2">
        <v>3</v>
      </c>
      <c r="P88" s="2">
        <v>0</v>
      </c>
      <c r="Q88" s="2">
        <v>0</v>
      </c>
      <c r="R88" s="2">
        <v>1</v>
      </c>
      <c r="S88" s="2">
        <v>0</v>
      </c>
      <c r="T88" s="2">
        <v>0</v>
      </c>
      <c r="U88" s="2">
        <v>0</v>
      </c>
      <c r="V88" s="2">
        <v>3</v>
      </c>
      <c r="W88" s="2">
        <f>G88+M88+R88+U88</f>
        <v>2</v>
      </c>
      <c r="X88" s="2">
        <f>D88+I88+N88+S88</f>
        <v>0</v>
      </c>
      <c r="Y88" s="2">
        <f>H88+L88+O88+V88</f>
        <v>10</v>
      </c>
      <c r="Z88" s="2">
        <f>E88+J88+P88</f>
        <v>0</v>
      </c>
      <c r="AA88" s="2">
        <f>F88+K88+Q88+T88</f>
        <v>1</v>
      </c>
      <c r="AB88" s="2">
        <f>W88/4</f>
        <v>0.5</v>
      </c>
      <c r="AC88" s="2">
        <f>X88/4</f>
        <v>0</v>
      </c>
      <c r="AD88" s="2">
        <f>Y88/4</f>
        <v>2.5</v>
      </c>
      <c r="AE88" s="2">
        <f>Z88/3</f>
        <v>0</v>
      </c>
      <c r="AF88" s="2">
        <f>AA88/4</f>
        <v>0.25</v>
      </c>
    </row>
    <row r="89" spans="1:32" x14ac:dyDescent="0.25">
      <c r="A89" s="2" t="s">
        <v>96</v>
      </c>
      <c r="B89" s="3">
        <v>43013</v>
      </c>
      <c r="C89" s="2" t="s">
        <v>85</v>
      </c>
      <c r="D89" s="2">
        <v>0</v>
      </c>
      <c r="E89" s="2">
        <v>0</v>
      </c>
      <c r="F89" s="2">
        <v>0</v>
      </c>
      <c r="G89" s="2">
        <v>0</v>
      </c>
      <c r="H89" s="2">
        <v>4</v>
      </c>
      <c r="I89" s="2">
        <v>0</v>
      </c>
      <c r="J89" s="2">
        <v>0</v>
      </c>
      <c r="K89" s="2">
        <v>0</v>
      </c>
      <c r="L89" s="2">
        <v>4</v>
      </c>
      <c r="M89" s="2">
        <v>1</v>
      </c>
      <c r="N89" s="2">
        <v>0</v>
      </c>
      <c r="O89" s="2">
        <v>3</v>
      </c>
      <c r="P89" s="2">
        <v>1</v>
      </c>
      <c r="Q89" s="2">
        <v>0</v>
      </c>
      <c r="R89" s="2">
        <v>0</v>
      </c>
      <c r="S89" s="2">
        <v>0</v>
      </c>
      <c r="T89" s="2">
        <v>1</v>
      </c>
      <c r="U89" s="2">
        <v>0</v>
      </c>
      <c r="V89" s="2">
        <v>4</v>
      </c>
      <c r="W89" s="2">
        <f>G89+M89+R89+U89</f>
        <v>1</v>
      </c>
      <c r="X89" s="2">
        <f>D89+I89+N89+S89</f>
        <v>0</v>
      </c>
      <c r="Y89" s="2">
        <f>H89+L89+O89+V89</f>
        <v>15</v>
      </c>
      <c r="Z89" s="2">
        <f>E89+J89+P89</f>
        <v>1</v>
      </c>
      <c r="AA89" s="2">
        <f>F89+K89+Q89+T89</f>
        <v>1</v>
      </c>
      <c r="AB89" s="2">
        <f>W89/4</f>
        <v>0.25</v>
      </c>
      <c r="AC89" s="2">
        <f>X89/4</f>
        <v>0</v>
      </c>
      <c r="AD89" s="2">
        <f>Y89/4</f>
        <v>3.75</v>
      </c>
      <c r="AE89" s="2">
        <f>Z89/3</f>
        <v>0.33333333333333331</v>
      </c>
      <c r="AF89" s="2">
        <f>AA89/4</f>
        <v>0.25</v>
      </c>
    </row>
    <row r="90" spans="1:32" x14ac:dyDescent="0.25">
      <c r="A90" s="2" t="s">
        <v>113</v>
      </c>
      <c r="B90" s="3">
        <v>42908</v>
      </c>
      <c r="C90" s="2" t="s">
        <v>37</v>
      </c>
      <c r="D90" s="2">
        <v>0</v>
      </c>
      <c r="E90" s="2">
        <v>0</v>
      </c>
      <c r="F90" s="2">
        <v>0</v>
      </c>
      <c r="G90" s="2">
        <v>4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3</v>
      </c>
      <c r="N90" s="2">
        <v>0</v>
      </c>
      <c r="O90" s="2">
        <v>0</v>
      </c>
      <c r="P90" s="2">
        <v>0</v>
      </c>
      <c r="Q90" s="2">
        <v>0</v>
      </c>
      <c r="R90" s="2">
        <v>4</v>
      </c>
      <c r="S90" s="2">
        <v>0</v>
      </c>
      <c r="T90" s="2">
        <v>0</v>
      </c>
      <c r="U90" s="2">
        <v>4</v>
      </c>
      <c r="V90" s="2">
        <v>0</v>
      </c>
      <c r="W90" s="2">
        <f>G90+M90+R90+U90</f>
        <v>15</v>
      </c>
      <c r="X90" s="2">
        <f>D90+I90+N90+S90</f>
        <v>0</v>
      </c>
      <c r="Y90" s="2">
        <f>H90+L90+O90+V90</f>
        <v>0</v>
      </c>
      <c r="Z90" s="2">
        <f>E90+J90+P90</f>
        <v>0</v>
      </c>
      <c r="AA90" s="2">
        <f>F90+K90+Q90+T90</f>
        <v>0</v>
      </c>
      <c r="AB90" s="2">
        <f>W90/4</f>
        <v>3.75</v>
      </c>
      <c r="AC90" s="2">
        <f>X90/4</f>
        <v>0</v>
      </c>
      <c r="AD90" s="2">
        <f>Y90/4</f>
        <v>0</v>
      </c>
      <c r="AE90" s="2">
        <f>Z90/3</f>
        <v>0</v>
      </c>
      <c r="AF90" s="2">
        <f>AA90/4</f>
        <v>0</v>
      </c>
    </row>
    <row r="91" spans="1:32" x14ac:dyDescent="0.25">
      <c r="A91" s="2" t="s">
        <v>113</v>
      </c>
      <c r="B91" s="3">
        <v>42996</v>
      </c>
      <c r="C91" s="2" t="s">
        <v>161</v>
      </c>
      <c r="D91" s="2">
        <v>0</v>
      </c>
      <c r="E91" s="2">
        <v>0</v>
      </c>
      <c r="F91" s="2">
        <v>4</v>
      </c>
      <c r="G91" s="2">
        <v>4</v>
      </c>
      <c r="H91" s="2">
        <v>0</v>
      </c>
      <c r="I91" s="2">
        <v>0</v>
      </c>
      <c r="J91" s="2">
        <v>2</v>
      </c>
      <c r="K91" s="2">
        <v>3</v>
      </c>
      <c r="L91" s="2">
        <v>0</v>
      </c>
      <c r="M91" s="2">
        <v>4</v>
      </c>
      <c r="N91" s="2">
        <v>0</v>
      </c>
      <c r="O91" s="2">
        <v>0</v>
      </c>
      <c r="P91" s="2">
        <v>0</v>
      </c>
      <c r="Q91" s="2">
        <v>4</v>
      </c>
      <c r="R91" s="2">
        <v>4</v>
      </c>
      <c r="S91" s="2">
        <v>0</v>
      </c>
      <c r="T91" s="2">
        <v>4</v>
      </c>
      <c r="U91" s="2">
        <v>3</v>
      </c>
      <c r="V91" s="2">
        <v>0</v>
      </c>
      <c r="W91" s="2">
        <f>G91+M91+R91+U91</f>
        <v>15</v>
      </c>
      <c r="X91" s="2">
        <f>D91+I91+N91+S91</f>
        <v>0</v>
      </c>
      <c r="Y91" s="2">
        <f>H91+L91+O91+V91</f>
        <v>0</v>
      </c>
      <c r="Z91" s="2">
        <f>E91+J91+P91</f>
        <v>2</v>
      </c>
      <c r="AA91" s="2">
        <f>F91+K91+Q91+T91</f>
        <v>15</v>
      </c>
      <c r="AB91" s="2">
        <f>W91/4</f>
        <v>3.75</v>
      </c>
      <c r="AC91" s="2">
        <f>X91/4</f>
        <v>0</v>
      </c>
      <c r="AD91" s="2">
        <f>Y91/4</f>
        <v>0</v>
      </c>
      <c r="AE91" s="2">
        <f>Z91/3</f>
        <v>0.66666666666666663</v>
      </c>
      <c r="AF91" s="2">
        <f>AA91/4</f>
        <v>3.75</v>
      </c>
    </row>
    <row r="92" spans="1:32" x14ac:dyDescent="0.25">
      <c r="A92" s="2" t="s">
        <v>113</v>
      </c>
      <c r="B92" s="3">
        <v>43034</v>
      </c>
      <c r="C92" s="2" t="s">
        <v>85</v>
      </c>
      <c r="D92" s="2">
        <v>0</v>
      </c>
      <c r="E92" s="2">
        <v>0</v>
      </c>
      <c r="F92" s="2">
        <v>4</v>
      </c>
      <c r="G92" s="2">
        <v>4</v>
      </c>
      <c r="H92" s="2">
        <v>0</v>
      </c>
      <c r="I92" s="2">
        <v>0</v>
      </c>
      <c r="J92" s="2">
        <v>0</v>
      </c>
      <c r="K92" s="2">
        <v>4</v>
      </c>
      <c r="L92" s="2">
        <v>0</v>
      </c>
      <c r="M92" s="2">
        <v>4</v>
      </c>
      <c r="N92" s="2">
        <v>0</v>
      </c>
      <c r="O92" s="2">
        <v>0</v>
      </c>
      <c r="P92" s="2">
        <v>0</v>
      </c>
      <c r="Q92" s="2">
        <v>4</v>
      </c>
      <c r="R92" s="2">
        <v>4</v>
      </c>
      <c r="S92" s="2">
        <v>0</v>
      </c>
      <c r="T92" s="2">
        <v>3</v>
      </c>
      <c r="U92" s="2">
        <v>4</v>
      </c>
      <c r="V92" s="2">
        <v>0</v>
      </c>
      <c r="W92" s="2">
        <f>G92+M92+R92+U92</f>
        <v>16</v>
      </c>
      <c r="X92" s="2">
        <f>D92+I92+N92+S92</f>
        <v>0</v>
      </c>
      <c r="Y92" s="2">
        <f>H92+L92+O92+V92</f>
        <v>0</v>
      </c>
      <c r="Z92" s="2">
        <f>E92+J92+P92</f>
        <v>0</v>
      </c>
      <c r="AA92" s="2">
        <f>F92+K92+Q92+T92</f>
        <v>15</v>
      </c>
      <c r="AB92" s="2">
        <f>W92/4</f>
        <v>4</v>
      </c>
      <c r="AC92" s="2">
        <f>X92/4</f>
        <v>0</v>
      </c>
      <c r="AD92" s="2">
        <f>Y92/4</f>
        <v>0</v>
      </c>
      <c r="AE92" s="2">
        <f>Z92/3</f>
        <v>0</v>
      </c>
      <c r="AF92" s="2">
        <f>AA92/4</f>
        <v>3.75</v>
      </c>
    </row>
    <row r="93" spans="1:32" x14ac:dyDescent="0.25">
      <c r="A93" s="2" t="s">
        <v>98</v>
      </c>
      <c r="B93" s="3">
        <v>42907</v>
      </c>
      <c r="C93" s="2" t="s">
        <v>37</v>
      </c>
      <c r="D93" s="2">
        <v>0</v>
      </c>
      <c r="E93" s="2">
        <v>1</v>
      </c>
      <c r="F93" s="2">
        <v>4</v>
      </c>
      <c r="G93" s="2">
        <v>4</v>
      </c>
      <c r="H93" s="2">
        <v>0</v>
      </c>
      <c r="I93" s="2">
        <v>0</v>
      </c>
      <c r="J93" s="2">
        <v>2</v>
      </c>
      <c r="K93" s="2">
        <v>0</v>
      </c>
      <c r="L93" s="2">
        <v>0</v>
      </c>
      <c r="M93" s="2">
        <v>4</v>
      </c>
      <c r="N93" s="2">
        <v>0</v>
      </c>
      <c r="O93" s="2">
        <v>0</v>
      </c>
      <c r="P93" s="2">
        <v>0</v>
      </c>
      <c r="Q93" s="2">
        <v>1</v>
      </c>
      <c r="R93" s="2">
        <v>2</v>
      </c>
      <c r="S93" s="2">
        <v>0</v>
      </c>
      <c r="T93" s="2">
        <v>0</v>
      </c>
      <c r="U93" s="2">
        <v>0</v>
      </c>
      <c r="V93" s="2">
        <v>0</v>
      </c>
      <c r="W93" s="2">
        <f>G93+M93+R93+U93</f>
        <v>10</v>
      </c>
      <c r="X93" s="2">
        <f>D93+I93+N93+S93</f>
        <v>0</v>
      </c>
      <c r="Y93" s="2">
        <f>H93+L93+O93+V93</f>
        <v>0</v>
      </c>
      <c r="Z93" s="2">
        <f>E93+J93+P93</f>
        <v>3</v>
      </c>
      <c r="AA93" s="2">
        <f>F93+K93+Q93+T93</f>
        <v>5</v>
      </c>
      <c r="AB93" s="2">
        <f>W93/4</f>
        <v>2.5</v>
      </c>
      <c r="AC93" s="2">
        <f>X93/4</f>
        <v>0</v>
      </c>
      <c r="AD93" s="2">
        <f>Y93/4</f>
        <v>0</v>
      </c>
      <c r="AE93" s="2">
        <f>Z93/3</f>
        <v>1</v>
      </c>
      <c r="AF93" s="2">
        <f>AA93/4</f>
        <v>1.25</v>
      </c>
    </row>
    <row r="94" spans="1:32" x14ac:dyDescent="0.25">
      <c r="A94" s="2" t="s">
        <v>98</v>
      </c>
      <c r="B94" s="3">
        <v>42972</v>
      </c>
      <c r="C94" s="2" t="s">
        <v>161</v>
      </c>
      <c r="D94" s="2">
        <v>0</v>
      </c>
      <c r="E94" s="2">
        <v>0</v>
      </c>
      <c r="F94" s="2">
        <v>3</v>
      </c>
      <c r="G94" s="2">
        <v>4</v>
      </c>
      <c r="H94" s="2">
        <v>0</v>
      </c>
      <c r="I94" s="2">
        <v>0</v>
      </c>
      <c r="J94" s="2">
        <v>2</v>
      </c>
      <c r="K94" s="2">
        <v>0</v>
      </c>
      <c r="L94" s="2">
        <v>0</v>
      </c>
      <c r="M94" s="2">
        <v>4</v>
      </c>
      <c r="N94" s="2">
        <v>0</v>
      </c>
      <c r="O94" s="2">
        <v>0</v>
      </c>
      <c r="P94" s="2">
        <v>0</v>
      </c>
      <c r="Q94" s="2">
        <v>0</v>
      </c>
      <c r="R94" s="2">
        <v>2</v>
      </c>
      <c r="S94" s="2">
        <v>0</v>
      </c>
      <c r="T94" s="2">
        <v>0</v>
      </c>
      <c r="U94" s="2">
        <v>2</v>
      </c>
      <c r="V94" s="2">
        <v>0</v>
      </c>
      <c r="W94" s="2">
        <f>G94+M94+R94+U94</f>
        <v>12</v>
      </c>
      <c r="X94" s="2">
        <f>D94+I94+N94+S94</f>
        <v>0</v>
      </c>
      <c r="Y94" s="2">
        <f>H94+L94+O94+V94</f>
        <v>0</v>
      </c>
      <c r="Z94" s="2">
        <f>E94+J94+P94</f>
        <v>2</v>
      </c>
      <c r="AA94" s="2">
        <f>F94+K94+Q94+T94</f>
        <v>3</v>
      </c>
      <c r="AB94" s="2">
        <f>W94/4</f>
        <v>3</v>
      </c>
      <c r="AC94" s="2">
        <f>X94/4</f>
        <v>0</v>
      </c>
      <c r="AD94" s="2">
        <f>Y94/4</f>
        <v>0</v>
      </c>
      <c r="AE94" s="2">
        <f>Z94/3</f>
        <v>0.66666666666666663</v>
      </c>
      <c r="AF94" s="2">
        <f>AA94/4</f>
        <v>0.75</v>
      </c>
    </row>
    <row r="95" spans="1:32" x14ac:dyDescent="0.25">
      <c r="A95" s="2" t="s">
        <v>98</v>
      </c>
      <c r="B95" s="3">
        <v>43020</v>
      </c>
      <c r="C95" s="2" t="s">
        <v>85</v>
      </c>
      <c r="D95" s="2">
        <v>1</v>
      </c>
      <c r="E95" s="2">
        <v>0</v>
      </c>
      <c r="F95" s="2">
        <v>2</v>
      </c>
      <c r="G95" s="2">
        <v>3</v>
      </c>
      <c r="H95" s="2">
        <v>1</v>
      </c>
      <c r="I95" s="2">
        <v>0</v>
      </c>
      <c r="J95" s="2">
        <v>0</v>
      </c>
      <c r="K95" s="2">
        <v>0</v>
      </c>
      <c r="L95" s="2">
        <v>1</v>
      </c>
      <c r="M95" s="2">
        <v>2</v>
      </c>
      <c r="N95" s="2">
        <v>1</v>
      </c>
      <c r="O95" s="2">
        <v>0</v>
      </c>
      <c r="P95" s="2">
        <v>0</v>
      </c>
      <c r="Q95" s="2">
        <v>0</v>
      </c>
      <c r="R95" s="2">
        <v>1</v>
      </c>
      <c r="S95" s="2">
        <v>0</v>
      </c>
      <c r="T95" s="2">
        <v>0</v>
      </c>
      <c r="U95" s="2">
        <v>0</v>
      </c>
      <c r="V95" s="2">
        <v>1</v>
      </c>
      <c r="W95" s="2">
        <f>G95+M95+R95+U95</f>
        <v>6</v>
      </c>
      <c r="X95" s="2">
        <f>D95+I95+N95+S95</f>
        <v>2</v>
      </c>
      <c r="Y95" s="2">
        <f>H95+L95+O95+V95</f>
        <v>3</v>
      </c>
      <c r="Z95" s="2">
        <f>E95+J95+P95</f>
        <v>0</v>
      </c>
      <c r="AA95" s="2">
        <f>F95+K95+Q95+T95</f>
        <v>2</v>
      </c>
      <c r="AB95" s="2">
        <f>W95/4</f>
        <v>1.5</v>
      </c>
      <c r="AC95" s="2">
        <f>X95/4</f>
        <v>0.5</v>
      </c>
      <c r="AD95" s="2">
        <f>Y95/4</f>
        <v>0.75</v>
      </c>
      <c r="AE95" s="2">
        <f>Z95/3</f>
        <v>0</v>
      </c>
      <c r="AF95" s="2">
        <f>AA95/4</f>
        <v>0.5</v>
      </c>
    </row>
    <row r="96" spans="1:32" x14ac:dyDescent="0.25">
      <c r="A96" s="2" t="s">
        <v>102</v>
      </c>
      <c r="B96" s="3">
        <v>42895</v>
      </c>
      <c r="C96" s="2" t="s">
        <v>37</v>
      </c>
      <c r="D96" s="2">
        <v>0</v>
      </c>
      <c r="E96" s="2">
        <v>0</v>
      </c>
      <c r="F96" s="2">
        <v>2</v>
      </c>
      <c r="G96" s="2">
        <v>4</v>
      </c>
      <c r="H96" s="2">
        <v>0</v>
      </c>
      <c r="I96" s="2">
        <v>1</v>
      </c>
      <c r="J96" s="2">
        <v>0</v>
      </c>
      <c r="K96" s="2">
        <v>1</v>
      </c>
      <c r="L96" s="2">
        <v>1</v>
      </c>
      <c r="M96" s="2">
        <v>3</v>
      </c>
      <c r="N96" s="2">
        <v>0</v>
      </c>
      <c r="O96" s="2">
        <v>2</v>
      </c>
      <c r="P96" s="2">
        <v>0</v>
      </c>
      <c r="Q96" s="2">
        <v>1</v>
      </c>
      <c r="R96" s="2">
        <v>3</v>
      </c>
      <c r="S96" s="2">
        <v>0</v>
      </c>
      <c r="T96" s="2">
        <v>0</v>
      </c>
      <c r="U96" s="2">
        <v>2</v>
      </c>
      <c r="V96" s="2">
        <v>0</v>
      </c>
      <c r="W96" s="2">
        <f>G96+M96+R96+U96</f>
        <v>12</v>
      </c>
      <c r="X96" s="2">
        <f>D96+I96+N96+S96</f>
        <v>1</v>
      </c>
      <c r="Y96" s="2">
        <f>H96+L96+O96+V96</f>
        <v>3</v>
      </c>
      <c r="Z96" s="2">
        <f>E96+J96+P96</f>
        <v>0</v>
      </c>
      <c r="AA96" s="2">
        <f>F96+K96+Q96+T96</f>
        <v>4</v>
      </c>
      <c r="AB96" s="2">
        <f>W96/4</f>
        <v>3</v>
      </c>
      <c r="AC96" s="2">
        <f>X96/4</f>
        <v>0.25</v>
      </c>
      <c r="AD96" s="2">
        <f>Y96/4</f>
        <v>0.75</v>
      </c>
      <c r="AE96" s="2">
        <f>Z96/3</f>
        <v>0</v>
      </c>
      <c r="AF96" s="2">
        <f>AA96/4</f>
        <v>1</v>
      </c>
    </row>
    <row r="97" spans="1:32" x14ac:dyDescent="0.25">
      <c r="A97" s="2" t="s">
        <v>102</v>
      </c>
      <c r="B97" s="3">
        <v>42969</v>
      </c>
      <c r="C97" s="2" t="s">
        <v>161</v>
      </c>
      <c r="D97" s="2">
        <v>0</v>
      </c>
      <c r="E97" s="2">
        <v>0</v>
      </c>
      <c r="F97" s="2">
        <v>2</v>
      </c>
      <c r="G97" s="2">
        <v>2</v>
      </c>
      <c r="H97" s="2">
        <v>4</v>
      </c>
      <c r="I97" s="2">
        <v>0</v>
      </c>
      <c r="J97" s="2">
        <v>0</v>
      </c>
      <c r="K97" s="2">
        <v>0</v>
      </c>
      <c r="L97" s="2">
        <v>4</v>
      </c>
      <c r="M97" s="2">
        <v>1</v>
      </c>
      <c r="N97" s="2">
        <v>0</v>
      </c>
      <c r="O97" s="2">
        <v>4</v>
      </c>
      <c r="P97" s="2">
        <v>0</v>
      </c>
      <c r="Q97" s="2">
        <v>0</v>
      </c>
      <c r="R97" s="2">
        <v>1</v>
      </c>
      <c r="S97" s="2">
        <v>0</v>
      </c>
      <c r="T97" s="2">
        <v>0</v>
      </c>
      <c r="U97" s="2">
        <v>1</v>
      </c>
      <c r="V97" s="2">
        <v>4</v>
      </c>
      <c r="W97" s="2">
        <f>G97+M97+R97+U97</f>
        <v>5</v>
      </c>
      <c r="X97" s="2">
        <f>D97+I97+N97+S97</f>
        <v>0</v>
      </c>
      <c r="Y97" s="2">
        <f>H97+L97+O97+V97</f>
        <v>16</v>
      </c>
      <c r="Z97" s="2">
        <f>E97+J97+P97</f>
        <v>0</v>
      </c>
      <c r="AA97" s="2">
        <f>F97+K97+Q97+T97</f>
        <v>2</v>
      </c>
      <c r="AB97" s="2">
        <f>W97/4</f>
        <v>1.25</v>
      </c>
      <c r="AC97" s="2">
        <f>X97/4</f>
        <v>0</v>
      </c>
      <c r="AD97" s="2">
        <f>Y97/4</f>
        <v>4</v>
      </c>
      <c r="AE97" s="2">
        <f>Z97/3</f>
        <v>0</v>
      </c>
      <c r="AF97" s="2">
        <f>AA97/4</f>
        <v>0.5</v>
      </c>
    </row>
    <row r="98" spans="1:32" x14ac:dyDescent="0.25">
      <c r="A98" s="2" t="s">
        <v>102</v>
      </c>
      <c r="B98" s="3">
        <v>43007</v>
      </c>
      <c r="C98" s="2" t="s">
        <v>85</v>
      </c>
      <c r="D98" s="2">
        <v>0</v>
      </c>
      <c r="E98" s="2">
        <v>0</v>
      </c>
      <c r="F98" s="2">
        <v>1</v>
      </c>
      <c r="G98" s="2">
        <v>4</v>
      </c>
      <c r="H98" s="2">
        <v>2</v>
      </c>
      <c r="I98" s="2">
        <v>0</v>
      </c>
      <c r="J98" s="2">
        <v>0</v>
      </c>
      <c r="K98" s="2">
        <v>0</v>
      </c>
      <c r="L98" s="2">
        <v>3</v>
      </c>
      <c r="M98" s="2">
        <v>2</v>
      </c>
      <c r="N98" s="2">
        <v>0</v>
      </c>
      <c r="O98" s="2">
        <v>2</v>
      </c>
      <c r="P98" s="2">
        <v>0</v>
      </c>
      <c r="Q98" s="2">
        <v>0</v>
      </c>
      <c r="R98" s="2">
        <v>3</v>
      </c>
      <c r="S98" s="2">
        <v>0</v>
      </c>
      <c r="T98" s="2">
        <v>0</v>
      </c>
      <c r="U98" s="2">
        <v>2</v>
      </c>
      <c r="V98" s="2">
        <v>2</v>
      </c>
      <c r="W98" s="2">
        <f>G98+M98+R98+U98</f>
        <v>11</v>
      </c>
      <c r="X98" s="2">
        <f>D98+I98+N98+S98</f>
        <v>0</v>
      </c>
      <c r="Y98" s="2">
        <f>H98+L98+O98+V98</f>
        <v>9</v>
      </c>
      <c r="Z98" s="2">
        <f>E98+J98+P98</f>
        <v>0</v>
      </c>
      <c r="AA98" s="2">
        <f>F98+K98+Q98+T98</f>
        <v>1</v>
      </c>
      <c r="AB98" s="2">
        <f>W98/4</f>
        <v>2.75</v>
      </c>
      <c r="AC98" s="2">
        <f>X98/4</f>
        <v>0</v>
      </c>
      <c r="AD98" s="2">
        <f>Y98/4</f>
        <v>2.25</v>
      </c>
      <c r="AE98" s="2">
        <f>Z98/3</f>
        <v>0</v>
      </c>
      <c r="AF98" s="2">
        <f>AA98/4</f>
        <v>0.25</v>
      </c>
    </row>
    <row r="99" spans="1:32" x14ac:dyDescent="0.25">
      <c r="A99" s="2" t="s">
        <v>97</v>
      </c>
      <c r="B99" s="3">
        <v>42901</v>
      </c>
      <c r="C99" s="2" t="s">
        <v>37</v>
      </c>
      <c r="D99" s="2">
        <v>2</v>
      </c>
      <c r="E99" s="2">
        <v>0</v>
      </c>
      <c r="F99" s="2">
        <v>1</v>
      </c>
      <c r="G99" s="2">
        <v>3</v>
      </c>
      <c r="H99" s="2">
        <v>2</v>
      </c>
      <c r="I99" s="2">
        <v>0</v>
      </c>
      <c r="J99" s="2">
        <v>0</v>
      </c>
      <c r="K99" s="2">
        <v>0</v>
      </c>
      <c r="L99" s="2">
        <v>3</v>
      </c>
      <c r="M99" s="2">
        <v>3</v>
      </c>
      <c r="N99" s="2">
        <v>4</v>
      </c>
      <c r="O99" s="2">
        <v>3</v>
      </c>
      <c r="P99" s="2">
        <v>0</v>
      </c>
      <c r="Q99" s="2">
        <v>0</v>
      </c>
      <c r="R99" s="2">
        <v>1</v>
      </c>
      <c r="S99" s="2">
        <v>2</v>
      </c>
      <c r="T99" s="2">
        <v>0</v>
      </c>
      <c r="U99" s="2">
        <v>2</v>
      </c>
      <c r="V99" s="2">
        <v>0</v>
      </c>
      <c r="W99" s="2">
        <f>G99+M99+R99+U99</f>
        <v>9</v>
      </c>
      <c r="X99" s="2">
        <f>D99+I99+N99+S99</f>
        <v>8</v>
      </c>
      <c r="Y99" s="2">
        <f>H99+L99+O99+V99</f>
        <v>8</v>
      </c>
      <c r="Z99" s="2">
        <f>E99+J99+P99</f>
        <v>0</v>
      </c>
      <c r="AA99" s="2">
        <f>F99+K99+Q99+T99</f>
        <v>1</v>
      </c>
      <c r="AB99" s="2">
        <f>W99/4</f>
        <v>2.25</v>
      </c>
      <c r="AC99" s="2">
        <f>X99/4</f>
        <v>2</v>
      </c>
      <c r="AD99" s="2">
        <f>Y99/4</f>
        <v>2</v>
      </c>
      <c r="AE99" s="2">
        <f>Z99/3</f>
        <v>0</v>
      </c>
      <c r="AF99" s="2">
        <f>AA99/4</f>
        <v>0.25</v>
      </c>
    </row>
    <row r="100" spans="1:32" x14ac:dyDescent="0.25">
      <c r="A100" s="2" t="s">
        <v>97</v>
      </c>
      <c r="B100" s="3">
        <v>42976</v>
      </c>
      <c r="C100" s="2" t="s">
        <v>161</v>
      </c>
      <c r="D100" s="2">
        <v>0</v>
      </c>
      <c r="E100" s="2">
        <v>0</v>
      </c>
      <c r="F100" s="2">
        <v>3</v>
      </c>
      <c r="G100" s="2">
        <v>3</v>
      </c>
      <c r="H100" s="2">
        <v>0</v>
      </c>
      <c r="I100" s="2">
        <v>2</v>
      </c>
      <c r="J100" s="2">
        <v>0</v>
      </c>
      <c r="K100" s="2">
        <v>0</v>
      </c>
      <c r="L100" s="2">
        <v>4</v>
      </c>
      <c r="M100" s="2">
        <v>2</v>
      </c>
      <c r="N100" s="2">
        <v>0</v>
      </c>
      <c r="O100" s="2">
        <v>3</v>
      </c>
      <c r="P100" s="2">
        <v>0</v>
      </c>
      <c r="Q100" s="2">
        <v>0</v>
      </c>
      <c r="R100" s="2">
        <v>2</v>
      </c>
      <c r="S100" s="2">
        <v>2</v>
      </c>
      <c r="T100" s="2">
        <v>0</v>
      </c>
      <c r="U100" s="2">
        <v>2</v>
      </c>
      <c r="V100" s="2">
        <v>3</v>
      </c>
      <c r="W100" s="2">
        <f>G100+M100+R100+U100</f>
        <v>9</v>
      </c>
      <c r="X100" s="2">
        <f>D100+I100+N100+S100</f>
        <v>4</v>
      </c>
      <c r="Y100" s="2">
        <f>H100+L100+O100+V100</f>
        <v>10</v>
      </c>
      <c r="Z100" s="2">
        <f>E100+J100+P100</f>
        <v>0</v>
      </c>
      <c r="AA100" s="2">
        <f>F100+K100+Q100+T100</f>
        <v>3</v>
      </c>
      <c r="AB100" s="2">
        <f>W100/4</f>
        <v>2.25</v>
      </c>
      <c r="AC100" s="2">
        <f>X100/4</f>
        <v>1</v>
      </c>
      <c r="AD100" s="2">
        <f>Y100/4</f>
        <v>2.5</v>
      </c>
      <c r="AE100" s="2">
        <f>Z100/3</f>
        <v>0</v>
      </c>
      <c r="AF100" s="2">
        <f>AA100/4</f>
        <v>0.75</v>
      </c>
    </row>
    <row r="101" spans="1:32" x14ac:dyDescent="0.25">
      <c r="A101" s="2" t="s">
        <v>97</v>
      </c>
      <c r="B101" s="3">
        <v>43013</v>
      </c>
      <c r="C101" s="2" t="s">
        <v>85</v>
      </c>
      <c r="D101" s="2">
        <v>0</v>
      </c>
      <c r="E101" s="2">
        <v>0</v>
      </c>
      <c r="F101" s="2">
        <v>0</v>
      </c>
      <c r="G101" s="2">
        <v>0</v>
      </c>
      <c r="H101" s="2">
        <v>4</v>
      </c>
      <c r="I101" s="2">
        <v>0</v>
      </c>
      <c r="J101" s="2">
        <v>0</v>
      </c>
      <c r="K101" s="2">
        <v>0</v>
      </c>
      <c r="L101" s="2">
        <v>4</v>
      </c>
      <c r="M101" s="2">
        <v>2</v>
      </c>
      <c r="N101" s="2">
        <v>0</v>
      </c>
      <c r="O101" s="2">
        <v>4</v>
      </c>
      <c r="P101" s="2">
        <v>0</v>
      </c>
      <c r="Q101" s="2">
        <v>0</v>
      </c>
      <c r="R101" s="2">
        <v>3</v>
      </c>
      <c r="S101" s="2">
        <v>0</v>
      </c>
      <c r="T101" s="2">
        <v>0</v>
      </c>
      <c r="U101" s="2">
        <v>2</v>
      </c>
      <c r="V101" s="2">
        <v>4</v>
      </c>
      <c r="W101" s="2">
        <f>G101+M101+R101+U101</f>
        <v>7</v>
      </c>
      <c r="X101" s="2">
        <f>D101+I101+N101+S101</f>
        <v>0</v>
      </c>
      <c r="Y101" s="2">
        <f>H101+L101+O101+V101</f>
        <v>16</v>
      </c>
      <c r="Z101" s="2">
        <f>E101+J101+P101</f>
        <v>0</v>
      </c>
      <c r="AA101" s="2">
        <f>F101+K101+Q101+T101</f>
        <v>0</v>
      </c>
      <c r="AB101" s="2">
        <f>W101/4</f>
        <v>1.75</v>
      </c>
      <c r="AC101" s="2">
        <f>X101/4</f>
        <v>0</v>
      </c>
      <c r="AD101" s="2">
        <f>Y101/4</f>
        <v>4</v>
      </c>
      <c r="AE101" s="2">
        <f>Z101/3</f>
        <v>0</v>
      </c>
      <c r="AF101" s="2">
        <f>AA101/4</f>
        <v>0</v>
      </c>
    </row>
    <row r="102" spans="1:32" x14ac:dyDescent="0.25">
      <c r="A102" s="2" t="s">
        <v>103</v>
      </c>
      <c r="B102" s="3">
        <v>42934</v>
      </c>
      <c r="C102" s="2" t="s">
        <v>37</v>
      </c>
      <c r="D102" s="2">
        <v>0</v>
      </c>
      <c r="E102" s="2">
        <v>0</v>
      </c>
      <c r="F102" s="2">
        <v>2</v>
      </c>
      <c r="G102" s="2">
        <v>4</v>
      </c>
      <c r="H102" s="2">
        <v>2</v>
      </c>
      <c r="I102" s="2">
        <v>0</v>
      </c>
      <c r="J102" s="2">
        <v>0</v>
      </c>
      <c r="K102" s="2">
        <v>0</v>
      </c>
      <c r="L102" s="2">
        <v>1</v>
      </c>
      <c r="M102" s="2">
        <v>4</v>
      </c>
      <c r="N102" s="2">
        <v>0</v>
      </c>
      <c r="O102" s="2">
        <v>1</v>
      </c>
      <c r="P102" s="2">
        <v>0</v>
      </c>
      <c r="Q102" s="2">
        <v>0</v>
      </c>
      <c r="R102" s="2">
        <v>3</v>
      </c>
      <c r="S102" s="2">
        <v>0</v>
      </c>
      <c r="T102" s="2">
        <v>0</v>
      </c>
      <c r="V102" s="2">
        <v>2</v>
      </c>
      <c r="W102" s="2">
        <f>G102+M102+R102+U102</f>
        <v>11</v>
      </c>
      <c r="X102" s="2">
        <f>D102+I102+N102+S102</f>
        <v>0</v>
      </c>
      <c r="Y102" s="2">
        <f>H102+L102+O102+V102</f>
        <v>6</v>
      </c>
      <c r="Z102" s="2">
        <f>E102+J102+P102</f>
        <v>0</v>
      </c>
      <c r="AA102" s="2">
        <f>F102+K102+Q102+T102</f>
        <v>2</v>
      </c>
      <c r="AB102" s="2">
        <f>W102/4</f>
        <v>2.75</v>
      </c>
      <c r="AC102" s="2">
        <f>X102/4</f>
        <v>0</v>
      </c>
      <c r="AD102" s="2">
        <f>Y102/4</f>
        <v>1.5</v>
      </c>
      <c r="AE102" s="2">
        <f>Z102/3</f>
        <v>0</v>
      </c>
      <c r="AF102" s="2">
        <f>AA102/4</f>
        <v>0.5</v>
      </c>
    </row>
    <row r="103" spans="1:32" x14ac:dyDescent="0.25">
      <c r="A103" s="2" t="s">
        <v>103</v>
      </c>
      <c r="B103" s="3">
        <v>43012</v>
      </c>
      <c r="C103" s="2" t="s">
        <v>161</v>
      </c>
      <c r="D103" s="2">
        <v>0</v>
      </c>
      <c r="E103" s="2">
        <v>1</v>
      </c>
      <c r="F103" s="2">
        <v>0</v>
      </c>
      <c r="G103" s="2">
        <v>3</v>
      </c>
      <c r="H103" s="2">
        <v>1</v>
      </c>
      <c r="I103" s="2">
        <v>0</v>
      </c>
      <c r="J103" s="2">
        <v>0</v>
      </c>
      <c r="K103" s="2">
        <v>0</v>
      </c>
      <c r="L103" s="2">
        <v>2</v>
      </c>
      <c r="M103" s="2">
        <v>2</v>
      </c>
      <c r="N103" s="2">
        <v>0</v>
      </c>
      <c r="O103" s="2">
        <v>1</v>
      </c>
      <c r="P103" s="2">
        <v>0</v>
      </c>
      <c r="Q103" s="2">
        <v>1</v>
      </c>
      <c r="R103" s="2">
        <v>1</v>
      </c>
      <c r="S103" s="2">
        <v>0</v>
      </c>
      <c r="T103" s="2">
        <v>0</v>
      </c>
      <c r="U103" s="2">
        <v>1</v>
      </c>
      <c r="V103" s="2">
        <v>2</v>
      </c>
      <c r="W103" s="2">
        <f>G103+M103+R103+U103</f>
        <v>7</v>
      </c>
      <c r="X103" s="2">
        <f>D103+I103+N103+S103</f>
        <v>0</v>
      </c>
      <c r="Y103" s="2">
        <f>H103+L103+O103+V103</f>
        <v>6</v>
      </c>
      <c r="Z103" s="2">
        <f>E103+J103+P103</f>
        <v>1</v>
      </c>
      <c r="AA103" s="2">
        <f>F103+K103+Q103+T103</f>
        <v>1</v>
      </c>
      <c r="AB103" s="2">
        <f>W103/4</f>
        <v>1.75</v>
      </c>
      <c r="AC103" s="2">
        <f>X103/4</f>
        <v>0</v>
      </c>
      <c r="AD103" s="2">
        <f>Y103/4</f>
        <v>1.5</v>
      </c>
      <c r="AE103" s="2">
        <f>Z103/3</f>
        <v>0.33333333333333331</v>
      </c>
      <c r="AF103" s="2">
        <f>AA103/4</f>
        <v>0.25</v>
      </c>
    </row>
    <row r="104" spans="1:32" x14ac:dyDescent="0.25">
      <c r="A104" s="2" t="s">
        <v>103</v>
      </c>
      <c r="B104" s="3">
        <v>43049</v>
      </c>
      <c r="C104" s="2" t="s">
        <v>85</v>
      </c>
      <c r="D104" s="2">
        <v>0</v>
      </c>
      <c r="E104" s="2">
        <v>0</v>
      </c>
      <c r="F104" s="2">
        <v>1</v>
      </c>
      <c r="G104" s="2">
        <v>3</v>
      </c>
      <c r="H104" s="2">
        <v>2</v>
      </c>
      <c r="I104" s="2">
        <v>0</v>
      </c>
      <c r="J104" s="2">
        <v>0</v>
      </c>
      <c r="K104" s="2">
        <v>0</v>
      </c>
      <c r="L104" s="2">
        <v>2</v>
      </c>
      <c r="M104" s="2">
        <v>3</v>
      </c>
      <c r="N104" s="2">
        <v>0</v>
      </c>
      <c r="O104" s="2">
        <v>2</v>
      </c>
      <c r="P104" s="2">
        <v>0</v>
      </c>
      <c r="Q104" s="2">
        <v>0</v>
      </c>
      <c r="R104" s="2">
        <v>3</v>
      </c>
      <c r="S104" s="2">
        <v>0</v>
      </c>
      <c r="T104" s="2">
        <v>0</v>
      </c>
      <c r="U104" s="2">
        <v>1</v>
      </c>
      <c r="V104" s="2">
        <v>2</v>
      </c>
      <c r="W104" s="2">
        <f>G104+M104+R104+U104</f>
        <v>10</v>
      </c>
      <c r="X104" s="2">
        <f>D104+I104+N104+S104</f>
        <v>0</v>
      </c>
      <c r="Y104" s="2">
        <f>H104+L104+O104+V104</f>
        <v>8</v>
      </c>
      <c r="Z104" s="2">
        <f>E104+J104+P104</f>
        <v>0</v>
      </c>
      <c r="AA104" s="2">
        <f>F104+K104+Q104+T104</f>
        <v>1</v>
      </c>
      <c r="AB104" s="2">
        <f>W104/4</f>
        <v>2.5</v>
      </c>
      <c r="AC104" s="2">
        <f>X104/4</f>
        <v>0</v>
      </c>
      <c r="AD104" s="2">
        <f>Y104/4</f>
        <v>2</v>
      </c>
      <c r="AE104" s="2">
        <f>Z104/3</f>
        <v>0</v>
      </c>
      <c r="AF104" s="2">
        <f>AA104/4</f>
        <v>0.25</v>
      </c>
    </row>
    <row r="105" spans="1:32" x14ac:dyDescent="0.25">
      <c r="A105" s="2" t="s">
        <v>104</v>
      </c>
      <c r="B105" s="3">
        <v>42943</v>
      </c>
      <c r="C105" s="2" t="s">
        <v>37</v>
      </c>
      <c r="D105" s="2">
        <v>0</v>
      </c>
      <c r="E105" s="2">
        <v>0</v>
      </c>
      <c r="F105" s="2">
        <v>2</v>
      </c>
      <c r="G105" s="2">
        <v>4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4</v>
      </c>
      <c r="N105" s="2">
        <v>0</v>
      </c>
      <c r="O105" s="2">
        <v>0</v>
      </c>
      <c r="P105" s="2">
        <v>0</v>
      </c>
      <c r="Q105" s="2">
        <v>1</v>
      </c>
      <c r="R105" s="2">
        <v>4</v>
      </c>
      <c r="S105" s="2">
        <v>0</v>
      </c>
      <c r="T105" s="2">
        <v>1</v>
      </c>
      <c r="U105" s="2">
        <v>4</v>
      </c>
      <c r="V105" s="2">
        <v>0</v>
      </c>
      <c r="W105" s="2">
        <f>G105+M105+R105+U105</f>
        <v>16</v>
      </c>
      <c r="X105" s="2">
        <f>D105+I105+N105+S105</f>
        <v>0</v>
      </c>
      <c r="Y105" s="2">
        <f>H105+L105+O105+V105</f>
        <v>0</v>
      </c>
      <c r="Z105" s="2">
        <f>E105+J105+P105</f>
        <v>0</v>
      </c>
      <c r="AA105" s="2">
        <f>F105+K105+Q105+T105</f>
        <v>4</v>
      </c>
      <c r="AB105" s="2">
        <f>W105/4</f>
        <v>4</v>
      </c>
      <c r="AC105" s="2">
        <f>X105/4</f>
        <v>0</v>
      </c>
      <c r="AD105" s="2">
        <f>Y105/4</f>
        <v>0</v>
      </c>
      <c r="AE105" s="2">
        <f>Z105/3</f>
        <v>0</v>
      </c>
      <c r="AF105" s="2">
        <f>AA105/4</f>
        <v>1</v>
      </c>
    </row>
    <row r="106" spans="1:32" x14ac:dyDescent="0.25">
      <c r="A106" s="2" t="s">
        <v>104</v>
      </c>
      <c r="B106" s="3">
        <v>43026</v>
      </c>
      <c r="C106" s="2" t="s">
        <v>161</v>
      </c>
      <c r="D106" s="2">
        <v>0</v>
      </c>
      <c r="E106" s="2">
        <v>0</v>
      </c>
      <c r="F106" s="2">
        <v>2</v>
      </c>
      <c r="G106" s="2">
        <v>4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4</v>
      </c>
      <c r="N106" s="2">
        <v>0</v>
      </c>
      <c r="O106" s="2">
        <v>0</v>
      </c>
      <c r="P106" s="2">
        <v>0</v>
      </c>
      <c r="Q106" s="2">
        <v>1</v>
      </c>
      <c r="R106" s="2">
        <v>4</v>
      </c>
      <c r="S106" s="2">
        <v>0</v>
      </c>
      <c r="T106" s="2">
        <v>0</v>
      </c>
      <c r="U106" s="2">
        <v>4</v>
      </c>
      <c r="V106" s="2">
        <v>0</v>
      </c>
      <c r="W106" s="2">
        <f>G106+M106+R106+U106</f>
        <v>16</v>
      </c>
      <c r="X106" s="2">
        <f>D106+I106+N106+S106</f>
        <v>0</v>
      </c>
      <c r="Y106" s="2">
        <f>H106+L106+O106+V106</f>
        <v>0</v>
      </c>
      <c r="Z106" s="2">
        <f>E106+J106+P106</f>
        <v>0</v>
      </c>
      <c r="AA106" s="2">
        <f>F106+K106+Q106+T106</f>
        <v>3</v>
      </c>
      <c r="AB106" s="2">
        <f>W106/4</f>
        <v>4</v>
      </c>
      <c r="AC106" s="2">
        <f>X106/4</f>
        <v>0</v>
      </c>
      <c r="AD106" s="2">
        <f>Y106/4</f>
        <v>0</v>
      </c>
      <c r="AE106" s="2">
        <f>Z106/3</f>
        <v>0</v>
      </c>
      <c r="AF106" s="2">
        <f>AA106/4</f>
        <v>0.75</v>
      </c>
    </row>
    <row r="107" spans="1:32" x14ac:dyDescent="0.25">
      <c r="A107" s="2" t="s">
        <v>104</v>
      </c>
      <c r="B107" s="3">
        <v>43066</v>
      </c>
      <c r="C107" s="2" t="s">
        <v>85</v>
      </c>
      <c r="D107" s="2">
        <v>0</v>
      </c>
      <c r="E107" s="2">
        <v>0</v>
      </c>
      <c r="F107" s="2">
        <v>2</v>
      </c>
      <c r="G107" s="2">
        <v>4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4</v>
      </c>
      <c r="N107" s="2">
        <v>0</v>
      </c>
      <c r="O107" s="2">
        <v>0</v>
      </c>
      <c r="P107" s="2">
        <v>0</v>
      </c>
      <c r="Q107" s="2">
        <v>0</v>
      </c>
      <c r="R107" s="2">
        <v>4</v>
      </c>
      <c r="S107" s="2">
        <v>0</v>
      </c>
      <c r="T107" s="2">
        <v>0</v>
      </c>
      <c r="U107" s="2">
        <v>4</v>
      </c>
      <c r="V107" s="2">
        <v>0</v>
      </c>
      <c r="W107" s="2">
        <f>G107+M107+R107+U107</f>
        <v>16</v>
      </c>
      <c r="X107" s="2">
        <f>D107+I107+N107+S107</f>
        <v>0</v>
      </c>
      <c r="Y107" s="2">
        <f>H107+L107+O107+V107</f>
        <v>0</v>
      </c>
      <c r="Z107" s="2">
        <f>E107+J107+P107</f>
        <v>0</v>
      </c>
      <c r="AA107" s="2">
        <f>F107+K107+Q107+T107</f>
        <v>2</v>
      </c>
      <c r="AB107" s="2">
        <f>W107/4</f>
        <v>4</v>
      </c>
      <c r="AC107" s="2">
        <f>X107/4</f>
        <v>0</v>
      </c>
      <c r="AD107" s="2">
        <f>Y107/4</f>
        <v>0</v>
      </c>
      <c r="AE107" s="2">
        <f>Z107/3</f>
        <v>0</v>
      </c>
      <c r="AF107" s="2">
        <f>AA107/4</f>
        <v>0.5</v>
      </c>
    </row>
    <row r="108" spans="1:32" x14ac:dyDescent="0.25">
      <c r="A108" s="2" t="s">
        <v>105</v>
      </c>
      <c r="B108" s="3">
        <v>42972</v>
      </c>
      <c r="C108" s="2" t="s">
        <v>37</v>
      </c>
      <c r="D108" s="2">
        <v>0</v>
      </c>
      <c r="E108" s="2">
        <v>0</v>
      </c>
      <c r="F108" s="2">
        <v>0</v>
      </c>
      <c r="G108" s="2">
        <v>0</v>
      </c>
      <c r="H108" s="2">
        <v>4</v>
      </c>
      <c r="I108" s="2">
        <v>0</v>
      </c>
      <c r="J108" s="2">
        <v>0</v>
      </c>
      <c r="K108" s="2">
        <v>0</v>
      </c>
      <c r="L108" s="2">
        <v>4</v>
      </c>
      <c r="M108" s="2">
        <v>0</v>
      </c>
      <c r="N108" s="2">
        <v>0</v>
      </c>
      <c r="O108" s="2">
        <v>4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4</v>
      </c>
      <c r="W108" s="2">
        <f>G108+M108+R108+U108</f>
        <v>0</v>
      </c>
      <c r="X108" s="2">
        <f>D108+I108+N108+S108</f>
        <v>0</v>
      </c>
      <c r="Y108" s="2">
        <f>H108+L108+O108+V108</f>
        <v>16</v>
      </c>
      <c r="Z108" s="2">
        <f>E108+J108+P108</f>
        <v>0</v>
      </c>
      <c r="AA108" s="2">
        <f>F108+K108+Q108+T108</f>
        <v>0</v>
      </c>
      <c r="AB108" s="2">
        <f>W108/4</f>
        <v>0</v>
      </c>
      <c r="AC108" s="2">
        <f>X108/4</f>
        <v>0</v>
      </c>
      <c r="AD108" s="2">
        <f>Y108/4</f>
        <v>4</v>
      </c>
      <c r="AE108" s="2">
        <f>Z108/3</f>
        <v>0</v>
      </c>
      <c r="AF108" s="2">
        <f>AA108/4</f>
        <v>0</v>
      </c>
    </row>
    <row r="109" spans="1:32" x14ac:dyDescent="0.25">
      <c r="A109" s="2" t="s">
        <v>105</v>
      </c>
      <c r="B109" s="3">
        <v>43070</v>
      </c>
      <c r="C109" s="2" t="s">
        <v>161</v>
      </c>
      <c r="D109" s="2">
        <v>0</v>
      </c>
      <c r="E109" s="2">
        <v>0</v>
      </c>
      <c r="F109" s="2">
        <v>0</v>
      </c>
      <c r="G109" s="2">
        <v>0</v>
      </c>
      <c r="H109" s="2">
        <v>4</v>
      </c>
      <c r="I109" s="2">
        <v>0</v>
      </c>
      <c r="J109" s="2">
        <v>0</v>
      </c>
      <c r="K109" s="2">
        <v>0</v>
      </c>
      <c r="L109" s="2">
        <v>4</v>
      </c>
      <c r="M109" s="2">
        <v>0</v>
      </c>
      <c r="N109" s="2">
        <v>0</v>
      </c>
      <c r="O109" s="2">
        <v>4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4</v>
      </c>
      <c r="W109" s="2">
        <f>G109+M109+R109+U109</f>
        <v>0</v>
      </c>
      <c r="X109" s="2">
        <f>D109+I109+N109+S109</f>
        <v>0</v>
      </c>
      <c r="Y109" s="2">
        <f>H109+L109+O109+V109</f>
        <v>16</v>
      </c>
      <c r="Z109" s="2">
        <f>E109+J109+P109</f>
        <v>0</v>
      </c>
      <c r="AA109" s="2">
        <f>F109+K109+Q109+T109</f>
        <v>0</v>
      </c>
      <c r="AB109" s="2">
        <f>W109/4</f>
        <v>0</v>
      </c>
      <c r="AC109" s="2">
        <f>X109/4</f>
        <v>0</v>
      </c>
      <c r="AD109" s="2">
        <f>Y109/4</f>
        <v>4</v>
      </c>
      <c r="AE109" s="2">
        <f>Z109/3</f>
        <v>0</v>
      </c>
      <c r="AF109" s="2">
        <f>AA109/4</f>
        <v>0</v>
      </c>
    </row>
    <row r="110" spans="1:32" x14ac:dyDescent="0.25">
      <c r="A110" s="2" t="s">
        <v>105</v>
      </c>
      <c r="B110" s="3">
        <v>43070</v>
      </c>
      <c r="C110" s="2" t="s">
        <v>85</v>
      </c>
      <c r="D110" s="2">
        <v>0</v>
      </c>
      <c r="E110" s="2">
        <v>0</v>
      </c>
      <c r="F110" s="2">
        <v>0</v>
      </c>
      <c r="G110" s="2">
        <v>0</v>
      </c>
      <c r="H110" s="2">
        <v>4</v>
      </c>
      <c r="I110" s="2">
        <v>0</v>
      </c>
      <c r="J110" s="2">
        <v>0</v>
      </c>
      <c r="K110" s="2">
        <v>0</v>
      </c>
      <c r="L110" s="2">
        <v>4</v>
      </c>
      <c r="M110" s="2">
        <v>0</v>
      </c>
      <c r="N110" s="2">
        <v>0</v>
      </c>
      <c r="O110" s="2">
        <v>4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4</v>
      </c>
      <c r="W110" s="2">
        <f>G110+M110+R110+U110</f>
        <v>0</v>
      </c>
      <c r="X110" s="2">
        <f>D110+I110+N110+S110</f>
        <v>0</v>
      </c>
      <c r="Y110" s="2">
        <f>H110+L110+O110+V110</f>
        <v>16</v>
      </c>
      <c r="Z110" s="2">
        <f>E110+J110+P110</f>
        <v>0</v>
      </c>
      <c r="AA110" s="2">
        <f>F110+K110+Q110+T110</f>
        <v>0</v>
      </c>
      <c r="AB110" s="2">
        <f>W110/4</f>
        <v>0</v>
      </c>
      <c r="AC110" s="2">
        <f>X110/4</f>
        <v>0</v>
      </c>
      <c r="AD110" s="2">
        <f>Y110/4</f>
        <v>4</v>
      </c>
      <c r="AE110" s="2">
        <f>Z110/3</f>
        <v>0</v>
      </c>
      <c r="AF110" s="2">
        <f>AA110/4</f>
        <v>0</v>
      </c>
    </row>
    <row r="111" spans="1:32" x14ac:dyDescent="0.25">
      <c r="A111" s="2" t="s">
        <v>99</v>
      </c>
      <c r="B111" s="3">
        <v>42976</v>
      </c>
      <c r="C111" s="2" t="s">
        <v>37</v>
      </c>
      <c r="D111" s="2">
        <v>0</v>
      </c>
      <c r="E111" s="2">
        <v>0</v>
      </c>
      <c r="F111" s="2">
        <v>0</v>
      </c>
      <c r="G111" s="2">
        <v>4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4</v>
      </c>
      <c r="N111" s="2">
        <v>0</v>
      </c>
      <c r="O111" s="2">
        <v>0</v>
      </c>
      <c r="P111" s="2">
        <v>0</v>
      </c>
      <c r="Q111" s="2">
        <v>0</v>
      </c>
      <c r="R111" s="2">
        <v>4</v>
      </c>
      <c r="S111" s="2">
        <v>0</v>
      </c>
      <c r="T111" s="2">
        <v>0</v>
      </c>
      <c r="U111" s="2">
        <v>4</v>
      </c>
      <c r="V111" s="2">
        <v>0</v>
      </c>
      <c r="W111" s="2">
        <f>G111+M111+R111+U111</f>
        <v>16</v>
      </c>
      <c r="X111" s="2">
        <f>D111+I111+N111+S111</f>
        <v>0</v>
      </c>
      <c r="Y111" s="2">
        <f>H111+L111+O111+V111</f>
        <v>0</v>
      </c>
      <c r="Z111" s="2">
        <f>E111+J111+P111</f>
        <v>0</v>
      </c>
      <c r="AA111" s="2">
        <f>F111+K111+Q111+T111</f>
        <v>0</v>
      </c>
      <c r="AB111" s="2">
        <f>W111/4</f>
        <v>4</v>
      </c>
      <c r="AC111" s="2">
        <f>X111/4</f>
        <v>0</v>
      </c>
      <c r="AD111" s="2">
        <f>Y111/4</f>
        <v>0</v>
      </c>
      <c r="AE111" s="2">
        <f>Z111/3</f>
        <v>0</v>
      </c>
      <c r="AF111" s="2">
        <f>AA111/4</f>
        <v>0</v>
      </c>
    </row>
    <row r="112" spans="1:32" x14ac:dyDescent="0.25">
      <c r="A112" s="2" t="s">
        <v>99</v>
      </c>
      <c r="B112" s="3">
        <v>43053</v>
      </c>
      <c r="C112" s="2" t="s">
        <v>161</v>
      </c>
      <c r="D112" s="2">
        <v>0</v>
      </c>
      <c r="E112" s="2">
        <v>0</v>
      </c>
      <c r="F112" s="2">
        <v>0</v>
      </c>
      <c r="G112" s="2">
        <v>4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2</v>
      </c>
      <c r="N112" s="2">
        <v>0</v>
      </c>
      <c r="O112" s="2">
        <v>0</v>
      </c>
      <c r="P112" s="2">
        <v>0</v>
      </c>
      <c r="Q112" s="2">
        <v>0</v>
      </c>
      <c r="R112" s="2">
        <v>3</v>
      </c>
      <c r="S112" s="2">
        <v>0</v>
      </c>
      <c r="T112" s="2">
        <v>0</v>
      </c>
      <c r="U112" s="2">
        <v>3</v>
      </c>
      <c r="V112" s="2">
        <v>0</v>
      </c>
      <c r="W112" s="2">
        <f>G112+M112+R112+U112</f>
        <v>12</v>
      </c>
      <c r="X112" s="2">
        <f>D112+I112+N112+S112</f>
        <v>0</v>
      </c>
      <c r="Y112" s="2">
        <f>H112+L112+O112+V112</f>
        <v>0</v>
      </c>
      <c r="Z112" s="2">
        <f>E112+J112+P112</f>
        <v>0</v>
      </c>
      <c r="AA112" s="2">
        <f>F112+K112+Q112+T112</f>
        <v>0</v>
      </c>
      <c r="AB112" s="2">
        <f>W112/4</f>
        <v>3</v>
      </c>
      <c r="AC112" s="2">
        <f>X112/4</f>
        <v>0</v>
      </c>
      <c r="AD112" s="2">
        <f>Y112/4</f>
        <v>0</v>
      </c>
      <c r="AE112" s="2">
        <f>Z112/3</f>
        <v>0</v>
      </c>
      <c r="AF112" s="2">
        <f>AA112/4</f>
        <v>0</v>
      </c>
    </row>
    <row r="113" spans="1:32" x14ac:dyDescent="0.25">
      <c r="A113" s="2" t="s">
        <v>99</v>
      </c>
      <c r="B113" s="3">
        <v>43082</v>
      </c>
      <c r="C113" s="2" t="s">
        <v>85</v>
      </c>
      <c r="D113" s="2">
        <v>0</v>
      </c>
      <c r="E113" s="2">
        <v>0</v>
      </c>
      <c r="F113" s="2">
        <v>0</v>
      </c>
      <c r="G113" s="2">
        <v>4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2</v>
      </c>
      <c r="N113" s="2">
        <v>0</v>
      </c>
      <c r="O113" s="2">
        <v>0</v>
      </c>
      <c r="P113" s="2">
        <v>0</v>
      </c>
      <c r="Q113" s="2">
        <v>0</v>
      </c>
      <c r="R113" s="2">
        <v>2</v>
      </c>
      <c r="S113" s="2">
        <v>0</v>
      </c>
      <c r="T113" s="2">
        <v>0</v>
      </c>
      <c r="U113" s="2">
        <v>2</v>
      </c>
      <c r="V113" s="2">
        <v>0</v>
      </c>
      <c r="W113" s="2">
        <f>G113+M113+R113+U113</f>
        <v>10</v>
      </c>
      <c r="X113" s="2">
        <f>D113+I113+N113+S113</f>
        <v>0</v>
      </c>
      <c r="Y113" s="2">
        <f>H113+L113+O113+V113</f>
        <v>0</v>
      </c>
      <c r="Z113" s="2">
        <f>E113+J113+P113</f>
        <v>0</v>
      </c>
      <c r="AA113" s="2">
        <f>F113+K113+Q113+T113</f>
        <v>0</v>
      </c>
      <c r="AB113" s="2">
        <f>W113/4</f>
        <v>2.5</v>
      </c>
      <c r="AC113" s="2">
        <f>X113/4</f>
        <v>0</v>
      </c>
      <c r="AD113" s="2">
        <f>Y113/4</f>
        <v>0</v>
      </c>
      <c r="AE113" s="2">
        <f>Z113/3</f>
        <v>0</v>
      </c>
      <c r="AF113" s="2">
        <f>AA113/4</f>
        <v>0</v>
      </c>
    </row>
    <row r="114" spans="1:32" x14ac:dyDescent="0.25">
      <c r="A114" s="2" t="s">
        <v>100</v>
      </c>
      <c r="B114" s="3">
        <v>42991</v>
      </c>
      <c r="C114" s="2" t="s">
        <v>37</v>
      </c>
      <c r="D114" s="2">
        <v>0</v>
      </c>
      <c r="E114" s="2">
        <v>0</v>
      </c>
      <c r="F114" s="2">
        <v>2</v>
      </c>
      <c r="G114" s="2">
        <v>4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3</v>
      </c>
      <c r="N114" s="2">
        <v>0</v>
      </c>
      <c r="O114" s="2">
        <v>0</v>
      </c>
      <c r="P114" s="2">
        <v>0</v>
      </c>
      <c r="Q114" s="2">
        <v>0</v>
      </c>
      <c r="R114" s="2">
        <v>4</v>
      </c>
      <c r="S114" s="2">
        <v>0</v>
      </c>
      <c r="T114" s="2">
        <v>0</v>
      </c>
      <c r="U114" s="2">
        <v>4</v>
      </c>
      <c r="V114" s="2">
        <v>0</v>
      </c>
      <c r="W114" s="2">
        <f>G114+M114+R114+U114</f>
        <v>15</v>
      </c>
      <c r="X114" s="2">
        <f>D114+I114+N114+S114</f>
        <v>0</v>
      </c>
      <c r="Y114" s="2">
        <f>H114+L114+O114+V114</f>
        <v>0</v>
      </c>
      <c r="Z114" s="2">
        <f>E114+J114+P114</f>
        <v>0</v>
      </c>
      <c r="AA114" s="2">
        <f>F114+K114+Q114+T114</f>
        <v>2</v>
      </c>
      <c r="AB114" s="2">
        <f>W114/4</f>
        <v>3.75</v>
      </c>
      <c r="AC114" s="2">
        <f>X114/4</f>
        <v>0</v>
      </c>
      <c r="AD114" s="2">
        <f>Y114/4</f>
        <v>0</v>
      </c>
      <c r="AE114" s="2">
        <f>Z114/3</f>
        <v>0</v>
      </c>
      <c r="AF114" s="2">
        <f>AA114/4</f>
        <v>0.5</v>
      </c>
    </row>
    <row r="115" spans="1:32" x14ac:dyDescent="0.25">
      <c r="A115" s="2" t="s">
        <v>100</v>
      </c>
      <c r="B115" s="7">
        <v>43044</v>
      </c>
      <c r="C115" s="2" t="s">
        <v>161</v>
      </c>
      <c r="D115" s="2">
        <v>0</v>
      </c>
      <c r="E115" s="2">
        <v>1</v>
      </c>
      <c r="F115" s="2">
        <v>4</v>
      </c>
      <c r="G115" s="2">
        <v>4</v>
      </c>
      <c r="H115" s="2">
        <v>0</v>
      </c>
      <c r="I115" s="2">
        <v>0</v>
      </c>
      <c r="J115" s="2">
        <v>1</v>
      </c>
      <c r="K115" s="2">
        <v>4</v>
      </c>
      <c r="L115" s="2">
        <v>0</v>
      </c>
      <c r="M115" s="2">
        <v>4</v>
      </c>
      <c r="N115" s="2">
        <v>0</v>
      </c>
      <c r="O115" s="2">
        <v>0</v>
      </c>
      <c r="P115" s="2">
        <v>0</v>
      </c>
      <c r="Q115" s="2">
        <v>4</v>
      </c>
      <c r="R115" s="2">
        <v>4</v>
      </c>
      <c r="S115" s="2">
        <v>0</v>
      </c>
      <c r="T115" s="2">
        <v>0</v>
      </c>
      <c r="U115" s="2">
        <v>4</v>
      </c>
      <c r="V115" s="2">
        <v>0</v>
      </c>
      <c r="W115" s="2">
        <f>G115+M115+R115+U115</f>
        <v>16</v>
      </c>
      <c r="X115" s="2">
        <f>D115+I115+N115+S115</f>
        <v>0</v>
      </c>
      <c r="Y115" s="2">
        <f>H115+L115+O115+V115</f>
        <v>0</v>
      </c>
      <c r="Z115" s="2">
        <f>E115+J115+P115</f>
        <v>2</v>
      </c>
      <c r="AA115" s="2">
        <f>F115+K115+Q115+T115</f>
        <v>12</v>
      </c>
      <c r="AB115" s="2">
        <f>W115/4</f>
        <v>4</v>
      </c>
      <c r="AC115" s="2">
        <f>X115/4</f>
        <v>0</v>
      </c>
      <c r="AD115" s="2">
        <f>Y115/4</f>
        <v>0</v>
      </c>
      <c r="AE115" s="2">
        <f>Z115/3</f>
        <v>0.66666666666666663</v>
      </c>
      <c r="AF115" s="2">
        <f>AA115/4</f>
        <v>3</v>
      </c>
    </row>
    <row r="116" spans="1:32" x14ac:dyDescent="0.25">
      <c r="A116" s="2" t="s">
        <v>100</v>
      </c>
      <c r="B116" s="3">
        <v>43053</v>
      </c>
      <c r="C116" s="2" t="s">
        <v>85</v>
      </c>
      <c r="D116" s="2">
        <v>0</v>
      </c>
      <c r="E116" s="2">
        <v>0</v>
      </c>
      <c r="F116" s="2">
        <v>4</v>
      </c>
      <c r="G116" s="2">
        <v>4</v>
      </c>
      <c r="H116" s="2">
        <v>4</v>
      </c>
      <c r="I116" s="2">
        <v>0</v>
      </c>
      <c r="J116" s="2">
        <v>3</v>
      </c>
      <c r="K116" s="2">
        <v>0</v>
      </c>
      <c r="L116" s="2">
        <v>0</v>
      </c>
      <c r="M116" s="2">
        <v>4</v>
      </c>
      <c r="N116" s="2">
        <v>0</v>
      </c>
      <c r="O116" s="2">
        <v>0</v>
      </c>
      <c r="P116" s="2">
        <v>0</v>
      </c>
      <c r="Q116" s="2">
        <v>4</v>
      </c>
      <c r="R116" s="2">
        <v>4</v>
      </c>
      <c r="S116" s="2">
        <v>0</v>
      </c>
      <c r="T116" s="2">
        <v>0</v>
      </c>
      <c r="U116" s="2">
        <v>4</v>
      </c>
      <c r="V116" s="2">
        <v>0</v>
      </c>
      <c r="W116" s="2">
        <f>G116+M116+R116+U116</f>
        <v>16</v>
      </c>
      <c r="X116" s="2">
        <f>D116+I116+N116+S116</f>
        <v>0</v>
      </c>
      <c r="Y116" s="2">
        <f>H116+L116+O116+V116</f>
        <v>4</v>
      </c>
      <c r="Z116" s="2">
        <f>E116+J116+P116</f>
        <v>3</v>
      </c>
      <c r="AA116" s="2">
        <f>F116+K116+Q116+T116</f>
        <v>8</v>
      </c>
      <c r="AB116" s="2">
        <f>W116/4</f>
        <v>4</v>
      </c>
      <c r="AC116" s="2">
        <f>X116/4</f>
        <v>0</v>
      </c>
      <c r="AD116" s="2">
        <f>Y116/4</f>
        <v>1</v>
      </c>
      <c r="AE116" s="2">
        <f>Z116/3</f>
        <v>1</v>
      </c>
      <c r="AF116" s="2">
        <f>AA116/4</f>
        <v>2</v>
      </c>
    </row>
    <row r="117" spans="1:32" x14ac:dyDescent="0.25">
      <c r="A117" s="2" t="s">
        <v>106</v>
      </c>
      <c r="B117" s="3">
        <v>42989</v>
      </c>
      <c r="C117" s="2" t="s">
        <v>37</v>
      </c>
      <c r="D117" s="2">
        <v>0</v>
      </c>
      <c r="E117" s="2">
        <v>0</v>
      </c>
      <c r="F117" s="2">
        <v>2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2</v>
      </c>
      <c r="N117" s="2">
        <v>0</v>
      </c>
      <c r="O117" s="2">
        <v>0</v>
      </c>
      <c r="P117" s="2">
        <v>0</v>
      </c>
      <c r="Q117" s="2">
        <v>3</v>
      </c>
      <c r="R117" s="2">
        <v>2</v>
      </c>
      <c r="S117" s="2">
        <v>0</v>
      </c>
      <c r="T117" s="2">
        <v>0</v>
      </c>
      <c r="U117" s="2">
        <v>2</v>
      </c>
      <c r="V117" s="2">
        <v>0</v>
      </c>
      <c r="W117" s="2">
        <f>G117+M117+R117+U117</f>
        <v>6</v>
      </c>
      <c r="X117" s="2">
        <f>D117+I117+N117+S117</f>
        <v>0</v>
      </c>
      <c r="Y117" s="2">
        <f>H117+L117+O117+V117</f>
        <v>0</v>
      </c>
      <c r="Z117" s="2">
        <f>E117+J117+P117</f>
        <v>0</v>
      </c>
      <c r="AA117" s="2">
        <f>F117+K117+Q117+T117</f>
        <v>5</v>
      </c>
      <c r="AB117" s="2">
        <f>W117/4</f>
        <v>1.5</v>
      </c>
      <c r="AC117" s="2">
        <f>X117/4</f>
        <v>0</v>
      </c>
      <c r="AD117" s="2">
        <f>Y117/4</f>
        <v>0</v>
      </c>
      <c r="AE117" s="2">
        <f>Z117/3</f>
        <v>0</v>
      </c>
      <c r="AF117" s="2">
        <f>AA117/4</f>
        <v>1.25</v>
      </c>
    </row>
    <row r="118" spans="1:32" x14ac:dyDescent="0.25">
      <c r="A118" s="2" t="s">
        <v>106</v>
      </c>
      <c r="B118" s="3">
        <v>43069</v>
      </c>
      <c r="C118" s="2" t="s">
        <v>161</v>
      </c>
      <c r="D118" s="2">
        <v>0</v>
      </c>
      <c r="E118" s="2">
        <v>0</v>
      </c>
      <c r="F118" s="2">
        <v>3</v>
      </c>
      <c r="G118" s="2">
        <v>3</v>
      </c>
      <c r="H118" s="2">
        <v>0</v>
      </c>
      <c r="I118" s="2">
        <v>0</v>
      </c>
      <c r="J118" s="2">
        <v>0</v>
      </c>
      <c r="K118" s="2">
        <v>3</v>
      </c>
      <c r="L118" s="2">
        <v>0</v>
      </c>
      <c r="M118" s="2">
        <v>3</v>
      </c>
      <c r="N118" s="2">
        <v>0</v>
      </c>
      <c r="O118" s="2">
        <v>0</v>
      </c>
      <c r="P118" s="2">
        <v>0</v>
      </c>
      <c r="Q118" s="2">
        <v>3</v>
      </c>
      <c r="R118" s="2">
        <v>2</v>
      </c>
      <c r="S118" s="2">
        <v>0</v>
      </c>
      <c r="T118" s="2">
        <v>0</v>
      </c>
      <c r="U118" s="2">
        <v>2</v>
      </c>
      <c r="V118" s="2">
        <v>0</v>
      </c>
      <c r="W118" s="2">
        <f>G118+M118+R118+U118</f>
        <v>10</v>
      </c>
      <c r="X118" s="2">
        <f>D118+I118+N118+S118</f>
        <v>0</v>
      </c>
      <c r="Y118" s="2">
        <f>H118+L118+O118+V118</f>
        <v>0</v>
      </c>
      <c r="Z118" s="2">
        <f>E118+J118+P118</f>
        <v>0</v>
      </c>
      <c r="AA118" s="2">
        <f>F118+K118+Q118+T118</f>
        <v>9</v>
      </c>
      <c r="AB118" s="2">
        <f>W118/4</f>
        <v>2.5</v>
      </c>
      <c r="AC118" s="2">
        <f>X118/4</f>
        <v>0</v>
      </c>
      <c r="AD118" s="2">
        <f>Y118/4</f>
        <v>0</v>
      </c>
      <c r="AE118" s="2">
        <f>Z118/3</f>
        <v>0</v>
      </c>
      <c r="AF118" s="2">
        <f>AA118/4</f>
        <v>2.25</v>
      </c>
    </row>
    <row r="119" spans="1:32" x14ac:dyDescent="0.25">
      <c r="A119" s="2" t="s">
        <v>106</v>
      </c>
      <c r="B119" s="3">
        <v>43121</v>
      </c>
      <c r="C119" s="2" t="s">
        <v>85</v>
      </c>
      <c r="D119" s="2">
        <v>0</v>
      </c>
      <c r="E119" s="2">
        <v>0</v>
      </c>
      <c r="F119" s="2">
        <v>2</v>
      </c>
      <c r="G119" s="2">
        <v>2</v>
      </c>
      <c r="H119" s="2">
        <v>0</v>
      </c>
      <c r="I119" s="2">
        <v>0</v>
      </c>
      <c r="J119" s="2">
        <v>0</v>
      </c>
      <c r="K119" s="2">
        <v>1</v>
      </c>
      <c r="L119" s="2">
        <v>0</v>
      </c>
      <c r="M119" s="2">
        <v>2</v>
      </c>
      <c r="N119" s="2">
        <v>0</v>
      </c>
      <c r="O119" s="2">
        <v>1</v>
      </c>
      <c r="P119" s="2">
        <v>0</v>
      </c>
      <c r="Q119" s="2">
        <v>2</v>
      </c>
      <c r="R119" s="2">
        <v>2</v>
      </c>
      <c r="S119" s="2">
        <v>0</v>
      </c>
      <c r="T119" s="2">
        <v>0</v>
      </c>
      <c r="U119" s="2">
        <v>2</v>
      </c>
      <c r="V119" s="2">
        <v>0</v>
      </c>
      <c r="W119" s="2">
        <f>G119+M119+R119+U119</f>
        <v>8</v>
      </c>
      <c r="X119" s="2">
        <f>D119+I119+N119+S119</f>
        <v>0</v>
      </c>
      <c r="Y119" s="2">
        <f>H119+L119+O119+V119</f>
        <v>1</v>
      </c>
      <c r="Z119" s="2">
        <f>E119+J119+P119</f>
        <v>0</v>
      </c>
      <c r="AA119" s="2">
        <f>F119+K119+Q119+T119</f>
        <v>5</v>
      </c>
      <c r="AB119" s="2">
        <f>W119/4</f>
        <v>2</v>
      </c>
      <c r="AC119" s="2">
        <f>X119/4</f>
        <v>0</v>
      </c>
      <c r="AD119" s="2">
        <f>Y119/4</f>
        <v>0.25</v>
      </c>
      <c r="AE119" s="2">
        <f>Z119/3</f>
        <v>0</v>
      </c>
      <c r="AF119" s="2">
        <f>AA119/4</f>
        <v>1.25</v>
      </c>
    </row>
    <row r="120" spans="1:32" x14ac:dyDescent="0.25">
      <c r="A120" s="2" t="s">
        <v>101</v>
      </c>
      <c r="B120" s="3">
        <v>43000</v>
      </c>
      <c r="C120" s="2" t="s">
        <v>37</v>
      </c>
      <c r="D120" s="2">
        <v>0</v>
      </c>
      <c r="E120" s="2">
        <v>1</v>
      </c>
      <c r="F120" s="2">
        <v>1</v>
      </c>
      <c r="G120" s="2">
        <v>2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4</v>
      </c>
      <c r="O120" s="2">
        <v>0</v>
      </c>
      <c r="P120" s="2">
        <v>0</v>
      </c>
      <c r="Q120" s="2">
        <v>1</v>
      </c>
      <c r="R120" s="2">
        <v>0</v>
      </c>
      <c r="S120" s="2">
        <v>0</v>
      </c>
      <c r="T120" s="2">
        <v>0</v>
      </c>
      <c r="U120" s="2">
        <v>1</v>
      </c>
      <c r="V120" s="2">
        <v>0</v>
      </c>
      <c r="W120" s="2">
        <f>G120+M120+R120+U120</f>
        <v>7</v>
      </c>
      <c r="X120" s="2">
        <f>D120+I120+N120+S120</f>
        <v>0</v>
      </c>
      <c r="Y120" s="2">
        <f>H120+L120+O120+V120</f>
        <v>0</v>
      </c>
      <c r="Z120" s="2">
        <f>E120+J120+P120</f>
        <v>1</v>
      </c>
      <c r="AA120" s="2">
        <f>F120+K120+Q120+T120</f>
        <v>2</v>
      </c>
      <c r="AB120" s="2">
        <f>W120/4</f>
        <v>1.75</v>
      </c>
      <c r="AC120" s="2">
        <f>X120/4</f>
        <v>0</v>
      </c>
      <c r="AD120" s="2">
        <f>Y120/4</f>
        <v>0</v>
      </c>
      <c r="AE120" s="2">
        <f>Z120/3</f>
        <v>0.33333333333333331</v>
      </c>
      <c r="AF120" s="2">
        <f>AA120/4</f>
        <v>0.5</v>
      </c>
    </row>
    <row r="121" spans="1:32" x14ac:dyDescent="0.25">
      <c r="A121" s="2" t="s">
        <v>109</v>
      </c>
      <c r="B121" s="3">
        <v>43020</v>
      </c>
      <c r="C121" s="2" t="s">
        <v>37</v>
      </c>
      <c r="D121" s="2">
        <v>0</v>
      </c>
      <c r="E121" s="2">
        <v>0</v>
      </c>
      <c r="F121" s="2">
        <v>0</v>
      </c>
      <c r="G121" s="2">
        <v>4</v>
      </c>
      <c r="H121" s="2">
        <v>0</v>
      </c>
      <c r="I121" s="2">
        <v>0</v>
      </c>
      <c r="J121" s="2">
        <v>0</v>
      </c>
      <c r="K121" s="2">
        <v>4</v>
      </c>
      <c r="L121" s="2">
        <v>0</v>
      </c>
      <c r="M121" s="2">
        <v>3</v>
      </c>
      <c r="N121" s="2">
        <v>0</v>
      </c>
      <c r="O121" s="2">
        <v>0</v>
      </c>
      <c r="P121" s="2">
        <v>0</v>
      </c>
      <c r="Q121" s="2">
        <v>3</v>
      </c>
      <c r="R121" s="2">
        <v>3</v>
      </c>
      <c r="S121" s="2">
        <v>0</v>
      </c>
      <c r="T121" s="2">
        <v>0</v>
      </c>
      <c r="U121" s="2">
        <v>3</v>
      </c>
      <c r="V121" s="2">
        <v>0</v>
      </c>
      <c r="W121" s="2">
        <f>G121+M121+R121+U121</f>
        <v>13</v>
      </c>
      <c r="X121" s="2">
        <f>D121+I121+N121+S121</f>
        <v>0</v>
      </c>
      <c r="Y121" s="2">
        <f>H121+L121+O121+V121</f>
        <v>0</v>
      </c>
      <c r="Z121" s="2">
        <f>E121+J121+P121</f>
        <v>0</v>
      </c>
      <c r="AA121" s="2">
        <f>F121+K121+Q121+T121</f>
        <v>7</v>
      </c>
      <c r="AB121" s="2">
        <f>W121/4</f>
        <v>3.25</v>
      </c>
      <c r="AC121" s="2">
        <f>X121/4</f>
        <v>0</v>
      </c>
      <c r="AD121" s="2">
        <f>Y121/4</f>
        <v>0</v>
      </c>
      <c r="AE121" s="2">
        <f>Z121/3</f>
        <v>0</v>
      </c>
      <c r="AF121" s="2">
        <f>AA121/4</f>
        <v>1.75</v>
      </c>
    </row>
    <row r="122" spans="1:32" x14ac:dyDescent="0.25">
      <c r="A122" s="2" t="s">
        <v>109</v>
      </c>
      <c r="B122" s="3">
        <v>43129</v>
      </c>
      <c r="C122" s="2" t="s">
        <v>161</v>
      </c>
      <c r="D122" s="2">
        <v>0</v>
      </c>
      <c r="E122" s="2">
        <v>0</v>
      </c>
      <c r="F122" s="2">
        <v>0</v>
      </c>
      <c r="G122" s="2">
        <v>4</v>
      </c>
      <c r="H122" s="2">
        <v>0</v>
      </c>
      <c r="I122" s="2">
        <v>0</v>
      </c>
      <c r="J122" s="2">
        <v>0</v>
      </c>
      <c r="K122" s="2">
        <v>0</v>
      </c>
      <c r="L122" s="2">
        <v>4</v>
      </c>
      <c r="M122" s="2">
        <v>4</v>
      </c>
      <c r="N122" s="2">
        <v>0</v>
      </c>
      <c r="O122" s="2">
        <v>4</v>
      </c>
      <c r="P122" s="2">
        <v>0</v>
      </c>
      <c r="Q122" s="2">
        <v>0</v>
      </c>
      <c r="R122" s="2">
        <v>4</v>
      </c>
      <c r="S122" s="2">
        <v>0</v>
      </c>
      <c r="T122" s="2">
        <v>2</v>
      </c>
      <c r="U122" s="2">
        <v>1</v>
      </c>
      <c r="V122" s="2">
        <v>0</v>
      </c>
      <c r="W122" s="2">
        <f>G122+M122+R122+U122</f>
        <v>13</v>
      </c>
      <c r="X122" s="2">
        <f>D122+I122+N122+S122</f>
        <v>0</v>
      </c>
      <c r="Y122" s="2">
        <f>H122+L122+O122+V122</f>
        <v>8</v>
      </c>
      <c r="Z122" s="2">
        <f>E122+J122+P122</f>
        <v>0</v>
      </c>
      <c r="AA122" s="2">
        <f>F122+K122+Q122+T122</f>
        <v>2</v>
      </c>
      <c r="AB122" s="2">
        <f>W122/4</f>
        <v>3.25</v>
      </c>
      <c r="AC122" s="2">
        <f>X122/4</f>
        <v>0</v>
      </c>
      <c r="AD122" s="2">
        <f>Y122/4</f>
        <v>2</v>
      </c>
      <c r="AE122" s="2">
        <f>Z122/3</f>
        <v>0</v>
      </c>
      <c r="AF122" s="2">
        <f>AA122/4</f>
        <v>0.5</v>
      </c>
    </row>
    <row r="123" spans="1:32" x14ac:dyDescent="0.25">
      <c r="A123" s="2" t="s">
        <v>109</v>
      </c>
      <c r="B123" s="3">
        <v>43168</v>
      </c>
      <c r="C123" s="2" t="s">
        <v>85</v>
      </c>
      <c r="D123" s="2">
        <v>0</v>
      </c>
      <c r="E123" s="2">
        <v>0</v>
      </c>
      <c r="F123" s="2">
        <v>0</v>
      </c>
      <c r="G123" s="2">
        <v>0</v>
      </c>
      <c r="H123" s="2">
        <v>4</v>
      </c>
      <c r="I123" s="2">
        <v>0</v>
      </c>
      <c r="J123" s="2">
        <v>0</v>
      </c>
      <c r="K123" s="2">
        <v>0</v>
      </c>
      <c r="L123" s="2">
        <v>4</v>
      </c>
      <c r="M123" s="2">
        <v>0</v>
      </c>
      <c r="N123" s="2">
        <v>0</v>
      </c>
      <c r="O123" s="2">
        <v>4</v>
      </c>
      <c r="P123" s="2">
        <v>0</v>
      </c>
      <c r="Q123" s="2">
        <v>0</v>
      </c>
      <c r="R123" s="2">
        <v>3</v>
      </c>
      <c r="S123" s="2">
        <v>0</v>
      </c>
      <c r="T123" s="2">
        <v>0</v>
      </c>
      <c r="U123" s="2">
        <v>3</v>
      </c>
      <c r="V123" s="2">
        <v>4</v>
      </c>
      <c r="W123" s="2">
        <f>G123+M123+R123+U123</f>
        <v>6</v>
      </c>
      <c r="X123" s="2">
        <f>D123+I123+N123+S123</f>
        <v>0</v>
      </c>
      <c r="Y123" s="2">
        <f>H123+L123+O123+V123</f>
        <v>16</v>
      </c>
      <c r="Z123" s="2">
        <f>E123+J123+P123</f>
        <v>0</v>
      </c>
      <c r="AA123" s="2">
        <f>F123+K123+Q123+T123</f>
        <v>0</v>
      </c>
      <c r="AB123" s="2">
        <f>W123/4</f>
        <v>1.5</v>
      </c>
      <c r="AC123" s="2">
        <f>X123/4</f>
        <v>0</v>
      </c>
      <c r="AD123" s="2">
        <f>Y123/4</f>
        <v>4</v>
      </c>
      <c r="AE123" s="2">
        <f>Z123/3</f>
        <v>0</v>
      </c>
      <c r="AF123" s="2">
        <f>AA123/4</f>
        <v>0</v>
      </c>
    </row>
    <row r="124" spans="1:32" x14ac:dyDescent="0.25">
      <c r="A124" s="2" t="s">
        <v>107</v>
      </c>
      <c r="B124" s="3">
        <v>43027</v>
      </c>
      <c r="C124" s="2" t="s">
        <v>37</v>
      </c>
      <c r="D124" s="2">
        <v>0</v>
      </c>
      <c r="E124" s="2">
        <v>0</v>
      </c>
      <c r="F124" s="2">
        <v>1</v>
      </c>
      <c r="G124" s="2">
        <v>4</v>
      </c>
      <c r="H124" s="2">
        <v>0</v>
      </c>
      <c r="I124" s="2">
        <v>0</v>
      </c>
      <c r="J124" s="2">
        <v>0</v>
      </c>
      <c r="K124" s="2">
        <v>1</v>
      </c>
      <c r="L124" s="2">
        <v>0</v>
      </c>
      <c r="M124" s="2">
        <v>1</v>
      </c>
      <c r="N124" s="2">
        <v>0</v>
      </c>
      <c r="O124" s="2">
        <v>0</v>
      </c>
      <c r="P124" s="2">
        <v>0</v>
      </c>
      <c r="Q124" s="2">
        <v>1</v>
      </c>
      <c r="R124" s="2">
        <v>1</v>
      </c>
      <c r="S124" s="2">
        <v>0</v>
      </c>
      <c r="T124" s="2">
        <v>0</v>
      </c>
      <c r="U124" s="2">
        <v>1</v>
      </c>
      <c r="V124" s="2">
        <v>0</v>
      </c>
      <c r="W124" s="2">
        <f>G124+M124+R124+U124</f>
        <v>7</v>
      </c>
      <c r="X124" s="2">
        <f>D124+I124+N124+S124</f>
        <v>0</v>
      </c>
      <c r="Y124" s="2">
        <f>H124+L124+O124+V124</f>
        <v>0</v>
      </c>
      <c r="Z124" s="2">
        <f>E124+J124+P124</f>
        <v>0</v>
      </c>
      <c r="AA124" s="2">
        <f>F124+K124+Q124+T124</f>
        <v>3</v>
      </c>
      <c r="AB124" s="2">
        <f>W124/4</f>
        <v>1.75</v>
      </c>
      <c r="AC124" s="2">
        <f>X124/4</f>
        <v>0</v>
      </c>
      <c r="AD124" s="2">
        <f>Y124/4</f>
        <v>0</v>
      </c>
      <c r="AE124" s="2">
        <f>Z124/3</f>
        <v>0</v>
      </c>
      <c r="AF124" s="2">
        <f>AA124/4</f>
        <v>0.75</v>
      </c>
    </row>
    <row r="125" spans="1:32" x14ac:dyDescent="0.25">
      <c r="A125" s="2" t="s">
        <v>107</v>
      </c>
      <c r="B125" s="3">
        <v>43087</v>
      </c>
      <c r="C125" s="2" t="s">
        <v>161</v>
      </c>
      <c r="D125" s="2">
        <v>0</v>
      </c>
      <c r="E125" s="2">
        <v>0</v>
      </c>
      <c r="F125" s="2">
        <v>1</v>
      </c>
      <c r="G125" s="2">
        <v>4</v>
      </c>
      <c r="H125" s="2">
        <v>0</v>
      </c>
      <c r="I125" s="2">
        <v>0</v>
      </c>
      <c r="J125" s="2">
        <v>1</v>
      </c>
      <c r="K125" s="2">
        <v>1</v>
      </c>
      <c r="L125" s="2">
        <v>0</v>
      </c>
      <c r="M125" s="2">
        <v>4</v>
      </c>
      <c r="N125" s="2">
        <v>0</v>
      </c>
      <c r="O125" s="2">
        <v>0</v>
      </c>
      <c r="P125" s="2">
        <v>0</v>
      </c>
      <c r="Q125" s="2">
        <v>1</v>
      </c>
      <c r="R125" s="2">
        <v>1</v>
      </c>
      <c r="S125" s="2">
        <v>0</v>
      </c>
      <c r="T125" s="2">
        <v>0</v>
      </c>
      <c r="U125" s="2">
        <v>1</v>
      </c>
      <c r="V125" s="2">
        <v>0</v>
      </c>
      <c r="W125" s="2">
        <f>G125+M125+R125+U125</f>
        <v>10</v>
      </c>
      <c r="X125" s="2">
        <f>D125+I125+N125+S125</f>
        <v>0</v>
      </c>
      <c r="Y125" s="2">
        <f>H125+L125+O125+V125</f>
        <v>0</v>
      </c>
      <c r="Z125" s="2">
        <f>E125+J125+P125</f>
        <v>1</v>
      </c>
      <c r="AA125" s="2">
        <f>F125+K125+Q125+T125</f>
        <v>3</v>
      </c>
      <c r="AB125" s="2">
        <f>W125/4</f>
        <v>2.5</v>
      </c>
      <c r="AC125" s="2">
        <f>X125/4</f>
        <v>0</v>
      </c>
      <c r="AD125" s="2">
        <f>Y125/4</f>
        <v>0</v>
      </c>
      <c r="AE125" s="2">
        <f>Z125/3</f>
        <v>0.33333333333333331</v>
      </c>
      <c r="AF125" s="2">
        <f>AA125/4</f>
        <v>0.75</v>
      </c>
    </row>
    <row r="126" spans="1:32" x14ac:dyDescent="0.25">
      <c r="A126" s="2" t="s">
        <v>107</v>
      </c>
      <c r="B126" s="3">
        <v>43119</v>
      </c>
      <c r="C126" s="2" t="s">
        <v>85</v>
      </c>
      <c r="D126" s="2">
        <v>0</v>
      </c>
      <c r="E126" s="2">
        <v>1</v>
      </c>
      <c r="F126" s="2">
        <v>2</v>
      </c>
      <c r="G126" s="2">
        <v>3</v>
      </c>
      <c r="H126" s="2">
        <v>0</v>
      </c>
      <c r="I126" s="2">
        <v>0</v>
      </c>
      <c r="J126" s="2">
        <v>3</v>
      </c>
      <c r="K126" s="2">
        <v>1</v>
      </c>
      <c r="L126" s="2">
        <v>0</v>
      </c>
      <c r="M126" s="2">
        <v>4</v>
      </c>
      <c r="N126" s="2">
        <v>1</v>
      </c>
      <c r="O126" s="2">
        <v>0</v>
      </c>
      <c r="Q126" s="2">
        <v>3</v>
      </c>
      <c r="R126" s="2">
        <v>3</v>
      </c>
      <c r="S126" s="2">
        <v>0</v>
      </c>
      <c r="T126" s="2">
        <v>1</v>
      </c>
      <c r="U126" s="2">
        <v>1</v>
      </c>
      <c r="V126" s="2">
        <v>0</v>
      </c>
      <c r="W126" s="2">
        <f>G126+M126+R126+U126</f>
        <v>11</v>
      </c>
      <c r="X126" s="2">
        <f>D126+I126+N126+S126</f>
        <v>1</v>
      </c>
      <c r="Y126" s="2">
        <f>H126+L126+O126+V126</f>
        <v>0</v>
      </c>
      <c r="Z126" s="2">
        <f>E126+J126+P126</f>
        <v>4</v>
      </c>
      <c r="AA126" s="2">
        <f>F126+K126+Q126+T126</f>
        <v>7</v>
      </c>
      <c r="AB126" s="2">
        <f>W126/4</f>
        <v>2.75</v>
      </c>
      <c r="AC126" s="2">
        <f>X126/4</f>
        <v>0.25</v>
      </c>
      <c r="AD126" s="2">
        <f>Y126/4</f>
        <v>0</v>
      </c>
      <c r="AE126" s="2">
        <f>Z126/3</f>
        <v>1.3333333333333333</v>
      </c>
      <c r="AF126" s="2">
        <f>AA126/4</f>
        <v>1.75</v>
      </c>
    </row>
    <row r="127" spans="1:32" x14ac:dyDescent="0.25">
      <c r="A127" s="2" t="s">
        <v>110</v>
      </c>
      <c r="B127" s="3">
        <v>43025</v>
      </c>
      <c r="C127" s="2" t="s">
        <v>37</v>
      </c>
      <c r="D127" s="2">
        <v>0</v>
      </c>
      <c r="E127" s="2">
        <v>0</v>
      </c>
      <c r="F127" s="2">
        <v>2</v>
      </c>
      <c r="G127" s="2">
        <v>4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4</v>
      </c>
      <c r="N127" s="2">
        <v>0</v>
      </c>
      <c r="O127" s="2">
        <v>0</v>
      </c>
      <c r="P127" s="2">
        <v>0</v>
      </c>
      <c r="Q127" s="2">
        <v>0</v>
      </c>
      <c r="R127" s="2">
        <v>4</v>
      </c>
      <c r="S127" s="2">
        <v>0</v>
      </c>
      <c r="T127" s="2">
        <v>0</v>
      </c>
      <c r="U127" s="2">
        <v>4</v>
      </c>
      <c r="V127" s="2">
        <v>0</v>
      </c>
      <c r="W127" s="2">
        <f>G127+M127+R127+U127</f>
        <v>16</v>
      </c>
      <c r="X127" s="2">
        <f>D127+I127+N127+S127</f>
        <v>0</v>
      </c>
      <c r="Y127" s="2">
        <f>H127+L127+O127+V127</f>
        <v>0</v>
      </c>
      <c r="Z127" s="2">
        <f>E127+J127+P127</f>
        <v>0</v>
      </c>
      <c r="AA127" s="2">
        <f>F127+K127+Q127+T127</f>
        <v>2</v>
      </c>
      <c r="AB127" s="2">
        <f>W127/4</f>
        <v>4</v>
      </c>
      <c r="AC127" s="2">
        <f>X127/4</f>
        <v>0</v>
      </c>
      <c r="AD127" s="2">
        <f>Y127/4</f>
        <v>0</v>
      </c>
      <c r="AE127" s="2">
        <f>Z127/3</f>
        <v>0</v>
      </c>
      <c r="AF127" s="2">
        <f>AA127/4</f>
        <v>0.5</v>
      </c>
    </row>
    <row r="128" spans="1:32" x14ac:dyDescent="0.25">
      <c r="A128" s="2" t="s">
        <v>110</v>
      </c>
      <c r="B128" s="3">
        <v>43126</v>
      </c>
      <c r="C128" s="2" t="s">
        <v>161</v>
      </c>
      <c r="D128" s="2">
        <v>0</v>
      </c>
      <c r="E128" s="2">
        <v>0</v>
      </c>
      <c r="F128" s="2">
        <v>0</v>
      </c>
      <c r="G128" s="2">
        <v>4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4</v>
      </c>
      <c r="N128" s="2">
        <v>0</v>
      </c>
      <c r="O128" s="2">
        <v>0</v>
      </c>
      <c r="P128" s="2">
        <v>0</v>
      </c>
      <c r="Q128" s="2">
        <v>0</v>
      </c>
      <c r="R128" s="2">
        <v>4</v>
      </c>
      <c r="S128" s="2">
        <v>0</v>
      </c>
      <c r="T128" s="2">
        <v>0</v>
      </c>
      <c r="U128" s="2">
        <v>2</v>
      </c>
      <c r="V128" s="2">
        <v>0</v>
      </c>
      <c r="W128" s="2">
        <f>G128+M128+R128+U128</f>
        <v>14</v>
      </c>
      <c r="X128" s="2">
        <f>D128+I128+N128+S128</f>
        <v>0</v>
      </c>
      <c r="Y128" s="2">
        <f>H128+L128+O128+V128</f>
        <v>0</v>
      </c>
      <c r="Z128" s="2">
        <f>E128+J128+P128</f>
        <v>0</v>
      </c>
      <c r="AA128" s="2">
        <f>F128+K128+Q128+T128</f>
        <v>0</v>
      </c>
      <c r="AB128" s="2">
        <f>W128/4</f>
        <v>3.5</v>
      </c>
      <c r="AC128" s="2">
        <f>X128/4</f>
        <v>0</v>
      </c>
      <c r="AD128" s="2">
        <f>Y128/4</f>
        <v>0</v>
      </c>
      <c r="AE128" s="2">
        <f>Z128/3</f>
        <v>0</v>
      </c>
      <c r="AF128" s="2">
        <f>AA128/4</f>
        <v>0</v>
      </c>
    </row>
    <row r="129" spans="1:32" x14ac:dyDescent="0.25">
      <c r="A129" s="2" t="s">
        <v>110</v>
      </c>
      <c r="B129" s="3">
        <v>43168</v>
      </c>
      <c r="C129" s="2" t="s">
        <v>85</v>
      </c>
      <c r="D129" s="2">
        <v>0</v>
      </c>
      <c r="E129" s="2">
        <v>0</v>
      </c>
      <c r="F129" s="2">
        <v>1</v>
      </c>
      <c r="G129" s="2">
        <v>4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4</v>
      </c>
      <c r="N129" s="2">
        <v>0</v>
      </c>
      <c r="O129" s="2">
        <v>0</v>
      </c>
      <c r="P129" s="2">
        <v>0</v>
      </c>
      <c r="Q129" s="2">
        <v>0</v>
      </c>
      <c r="R129" s="2">
        <v>4</v>
      </c>
      <c r="S129" s="2">
        <v>0</v>
      </c>
      <c r="T129" s="2">
        <v>0</v>
      </c>
      <c r="U129" s="2">
        <v>3</v>
      </c>
      <c r="V129" s="2">
        <v>0</v>
      </c>
      <c r="W129" s="2">
        <f>G129+M129+R129+U129</f>
        <v>15</v>
      </c>
      <c r="X129" s="2">
        <f>D129+I129+N129+S129</f>
        <v>0</v>
      </c>
      <c r="Y129" s="2">
        <f>H129+L129+O129+V129</f>
        <v>0</v>
      </c>
      <c r="Z129" s="2">
        <f>E129+J129+P129</f>
        <v>0</v>
      </c>
      <c r="AA129" s="2">
        <f>F129+K129+Q129+T129</f>
        <v>1</v>
      </c>
      <c r="AB129" s="2">
        <f>W129/4</f>
        <v>3.75</v>
      </c>
      <c r="AC129" s="2">
        <f>X129/4</f>
        <v>0</v>
      </c>
      <c r="AD129" s="2">
        <f>Y129/4</f>
        <v>0</v>
      </c>
      <c r="AE129" s="2">
        <f>Z129/3</f>
        <v>0</v>
      </c>
      <c r="AF129" s="2">
        <f>AA129/4</f>
        <v>0.25</v>
      </c>
    </row>
    <row r="130" spans="1:32" x14ac:dyDescent="0.25">
      <c r="A130" s="2" t="s">
        <v>112</v>
      </c>
      <c r="B130" s="3">
        <v>43021</v>
      </c>
      <c r="C130" s="2" t="s">
        <v>37</v>
      </c>
      <c r="D130" s="2">
        <v>0</v>
      </c>
      <c r="E130" s="2">
        <v>0</v>
      </c>
      <c r="F130" s="2">
        <v>0</v>
      </c>
      <c r="G130" s="2">
        <v>4</v>
      </c>
      <c r="H130" s="2">
        <v>4</v>
      </c>
      <c r="I130" s="2">
        <v>0</v>
      </c>
      <c r="J130" s="2">
        <v>0</v>
      </c>
      <c r="K130" s="2">
        <v>0</v>
      </c>
      <c r="L130" s="2">
        <v>2</v>
      </c>
      <c r="M130" s="2">
        <v>3</v>
      </c>
      <c r="N130" s="2">
        <v>0</v>
      </c>
      <c r="O130" s="2">
        <v>0</v>
      </c>
      <c r="P130" s="2">
        <v>0</v>
      </c>
      <c r="Q130" s="2">
        <v>2</v>
      </c>
      <c r="R130" s="2">
        <v>1</v>
      </c>
      <c r="S130" s="2">
        <v>0</v>
      </c>
      <c r="T130" s="2">
        <v>0</v>
      </c>
      <c r="U130" s="2">
        <v>2</v>
      </c>
      <c r="V130" s="2">
        <v>1</v>
      </c>
      <c r="W130" s="2">
        <f>G130+M130+R130+U130</f>
        <v>10</v>
      </c>
      <c r="X130" s="2">
        <f>D130+I130+N130+S130</f>
        <v>0</v>
      </c>
      <c r="Y130" s="2">
        <f>H130+L130+O130+V130</f>
        <v>7</v>
      </c>
      <c r="Z130" s="2">
        <f>E130+J130+P130</f>
        <v>0</v>
      </c>
      <c r="AA130" s="2">
        <f>F130+K130+Q130+T130</f>
        <v>2</v>
      </c>
      <c r="AB130" s="2">
        <f>W130/4</f>
        <v>2.5</v>
      </c>
      <c r="AC130" s="2">
        <f>X130/4</f>
        <v>0</v>
      </c>
      <c r="AD130" s="2">
        <f>Y130/4</f>
        <v>1.75</v>
      </c>
      <c r="AE130" s="2">
        <f>Z130/3</f>
        <v>0</v>
      </c>
      <c r="AF130" s="2">
        <f>AA130/4</f>
        <v>0.5</v>
      </c>
    </row>
    <row r="131" spans="1:32" x14ac:dyDescent="0.25">
      <c r="A131" s="2" t="s">
        <v>112</v>
      </c>
      <c r="B131" s="3">
        <v>43124</v>
      </c>
      <c r="C131" s="2" t="s">
        <v>161</v>
      </c>
      <c r="D131" s="2">
        <v>0</v>
      </c>
      <c r="E131" s="2">
        <v>0</v>
      </c>
      <c r="F131" s="2">
        <v>0</v>
      </c>
      <c r="G131" s="2">
        <v>4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3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f>G131+M131+R131+U131</f>
        <v>7</v>
      </c>
      <c r="X131" s="2">
        <f>D131+I131+N131+S131</f>
        <v>0</v>
      </c>
      <c r="Y131" s="2">
        <f>H131+L131+O131+V131</f>
        <v>0</v>
      </c>
      <c r="Z131" s="2">
        <f>E131+J131+P131</f>
        <v>0</v>
      </c>
      <c r="AA131" s="2">
        <f>F131+K131+Q131+T131</f>
        <v>0</v>
      </c>
      <c r="AB131" s="2">
        <f>W131/4</f>
        <v>1.75</v>
      </c>
      <c r="AC131" s="2">
        <f>X131/4</f>
        <v>0</v>
      </c>
      <c r="AD131" s="2">
        <f>Y131/4</f>
        <v>0</v>
      </c>
      <c r="AE131" s="2">
        <f>Z131/3</f>
        <v>0</v>
      </c>
      <c r="AF131" s="2">
        <f>AA131/4</f>
        <v>0</v>
      </c>
    </row>
    <row r="132" spans="1:32" x14ac:dyDescent="0.25">
      <c r="A132" s="2" t="s">
        <v>112</v>
      </c>
      <c r="B132" s="3">
        <v>43166</v>
      </c>
      <c r="C132" s="2" t="s">
        <v>85</v>
      </c>
      <c r="D132" s="2">
        <v>2</v>
      </c>
      <c r="E132" s="2">
        <v>0</v>
      </c>
      <c r="F132" s="2">
        <v>0</v>
      </c>
      <c r="G132" s="2">
        <v>4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2</v>
      </c>
      <c r="N132" s="2">
        <v>0</v>
      </c>
      <c r="O132" s="2">
        <v>0</v>
      </c>
      <c r="P132" s="2">
        <v>0</v>
      </c>
      <c r="Q132" s="2">
        <v>0</v>
      </c>
      <c r="R132" s="2">
        <v>1</v>
      </c>
      <c r="S132" s="2">
        <v>0</v>
      </c>
      <c r="T132" s="2">
        <v>0</v>
      </c>
      <c r="U132" s="2">
        <v>0</v>
      </c>
      <c r="V132" s="2">
        <v>1</v>
      </c>
      <c r="W132" s="2">
        <f>G132+M132+R132+U132</f>
        <v>7</v>
      </c>
      <c r="X132" s="2">
        <f>D132+I132+N132+S132</f>
        <v>2</v>
      </c>
      <c r="Y132" s="2">
        <f>H132+L132+O132+V132</f>
        <v>1</v>
      </c>
      <c r="Z132" s="2">
        <f>E132+J132+P132</f>
        <v>0</v>
      </c>
      <c r="AA132" s="2">
        <f>F132+K132+Q132+T132</f>
        <v>0</v>
      </c>
      <c r="AB132" s="2">
        <f>W132/4</f>
        <v>1.75</v>
      </c>
      <c r="AC132" s="2">
        <f>X132/4</f>
        <v>0.5</v>
      </c>
      <c r="AD132" s="2">
        <f>Y132/4</f>
        <v>0.25</v>
      </c>
      <c r="AE132" s="2">
        <f>Z132/3</f>
        <v>0</v>
      </c>
      <c r="AF132" s="2">
        <f>AA132/4</f>
        <v>0</v>
      </c>
    </row>
    <row r="133" spans="1:32" x14ac:dyDescent="0.25">
      <c r="A133" s="2" t="s">
        <v>111</v>
      </c>
      <c r="B133" s="3">
        <v>43025</v>
      </c>
      <c r="C133" s="2" t="s">
        <v>37</v>
      </c>
      <c r="D133" s="2">
        <v>0</v>
      </c>
      <c r="E133" s="2">
        <v>0</v>
      </c>
      <c r="F133" s="2">
        <v>0</v>
      </c>
      <c r="G133" s="2">
        <v>4</v>
      </c>
      <c r="H133" s="2">
        <v>2</v>
      </c>
      <c r="I133" s="2">
        <v>0</v>
      </c>
      <c r="J133" s="2">
        <v>0</v>
      </c>
      <c r="K133" s="2">
        <v>0</v>
      </c>
      <c r="L133" s="2">
        <v>0</v>
      </c>
      <c r="M133" s="2">
        <v>3</v>
      </c>
      <c r="N133" s="2">
        <v>0</v>
      </c>
      <c r="O133" s="2">
        <v>1</v>
      </c>
      <c r="P133" s="2">
        <v>0</v>
      </c>
      <c r="Q133" s="2">
        <v>0</v>
      </c>
      <c r="R133" s="2">
        <v>4</v>
      </c>
      <c r="S133" s="2">
        <v>0</v>
      </c>
      <c r="T133" s="2">
        <v>0</v>
      </c>
      <c r="U133" s="2">
        <v>2</v>
      </c>
      <c r="V133" s="2">
        <v>0</v>
      </c>
      <c r="W133" s="2">
        <f>G133+M133+R133+U133</f>
        <v>13</v>
      </c>
      <c r="X133" s="2">
        <f>D133+I133+N133+S133</f>
        <v>0</v>
      </c>
      <c r="Y133" s="2">
        <f>H133+L133+O133+V133</f>
        <v>3</v>
      </c>
      <c r="Z133" s="2">
        <f>E133+J133+P133</f>
        <v>0</v>
      </c>
      <c r="AA133" s="2">
        <f>F133+K133+Q133+T133</f>
        <v>0</v>
      </c>
      <c r="AB133" s="2">
        <f>W133/4</f>
        <v>3.25</v>
      </c>
      <c r="AC133" s="2">
        <f>X133/4</f>
        <v>0</v>
      </c>
      <c r="AD133" s="2">
        <f>Y133/4</f>
        <v>0.75</v>
      </c>
      <c r="AE133" s="2">
        <f>Z133/3</f>
        <v>0</v>
      </c>
      <c r="AF133" s="2">
        <f>AA133/4</f>
        <v>0</v>
      </c>
    </row>
    <row r="134" spans="1:32" x14ac:dyDescent="0.25">
      <c r="A134" s="2" t="s">
        <v>111</v>
      </c>
      <c r="B134" s="3">
        <v>43126</v>
      </c>
      <c r="C134" s="2" t="s">
        <v>161</v>
      </c>
      <c r="D134" s="2">
        <v>1</v>
      </c>
      <c r="E134" s="2">
        <v>0</v>
      </c>
      <c r="F134" s="2">
        <v>2</v>
      </c>
      <c r="G134" s="2">
        <v>4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4</v>
      </c>
      <c r="N134" s="2">
        <v>0</v>
      </c>
      <c r="O134" s="2">
        <v>0</v>
      </c>
      <c r="P134" s="2">
        <v>0</v>
      </c>
      <c r="Q134" s="2">
        <v>0</v>
      </c>
      <c r="R134" s="2">
        <v>4</v>
      </c>
      <c r="S134" s="2">
        <v>0</v>
      </c>
      <c r="T134" s="2">
        <v>0</v>
      </c>
      <c r="U134" s="2">
        <v>4</v>
      </c>
      <c r="V134" s="2">
        <v>0</v>
      </c>
      <c r="W134" s="2">
        <f>G134+M134+R134+U134</f>
        <v>16</v>
      </c>
      <c r="X134" s="2">
        <f>D134+I134+N134+S134</f>
        <v>1</v>
      </c>
      <c r="Y134" s="2">
        <f>H134+L134+O134+V134</f>
        <v>0</v>
      </c>
      <c r="Z134" s="2">
        <f>E134+J134+P134</f>
        <v>0</v>
      </c>
      <c r="AA134" s="2">
        <f>F134+K134+Q134+T134</f>
        <v>2</v>
      </c>
      <c r="AB134" s="2">
        <f>W134/4</f>
        <v>4</v>
      </c>
      <c r="AC134" s="2">
        <f>X134/4</f>
        <v>0.25</v>
      </c>
      <c r="AD134" s="2">
        <f>Y134/4</f>
        <v>0</v>
      </c>
      <c r="AE134" s="2">
        <f>Z134/3</f>
        <v>0</v>
      </c>
      <c r="AF134" s="2">
        <f>AA134/4</f>
        <v>0.5</v>
      </c>
    </row>
    <row r="135" spans="1:32" x14ac:dyDescent="0.25">
      <c r="A135" s="2" t="s">
        <v>111</v>
      </c>
      <c r="B135" s="3">
        <v>43159</v>
      </c>
      <c r="C135" s="2" t="s">
        <v>85</v>
      </c>
      <c r="D135" s="2">
        <v>0</v>
      </c>
      <c r="E135" s="2">
        <v>0</v>
      </c>
      <c r="F135" s="2">
        <v>3</v>
      </c>
      <c r="G135" s="2">
        <v>4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4</v>
      </c>
      <c r="N135" s="2">
        <v>0</v>
      </c>
      <c r="O135" s="2">
        <v>0</v>
      </c>
      <c r="P135" s="2">
        <v>0</v>
      </c>
      <c r="Q135" s="2">
        <v>2</v>
      </c>
      <c r="R135" s="2">
        <v>4</v>
      </c>
      <c r="S135" s="2">
        <v>0</v>
      </c>
      <c r="T135" s="2">
        <v>1</v>
      </c>
      <c r="U135" s="2">
        <v>4</v>
      </c>
      <c r="V135" s="2">
        <v>0</v>
      </c>
      <c r="W135" s="2">
        <f>G135+M135+R135+U135</f>
        <v>16</v>
      </c>
      <c r="X135" s="2">
        <f>D135+I135+N135+S135</f>
        <v>0</v>
      </c>
      <c r="Y135" s="2">
        <f>H135+L135+O135+V135</f>
        <v>0</v>
      </c>
      <c r="Z135" s="2">
        <f>E135+J135+P135</f>
        <v>0</v>
      </c>
      <c r="AA135" s="2">
        <f>F135+K135+Q135+T135</f>
        <v>6</v>
      </c>
      <c r="AB135" s="2">
        <f>W135/4</f>
        <v>4</v>
      </c>
      <c r="AC135" s="2">
        <f>X135/4</f>
        <v>0</v>
      </c>
      <c r="AD135" s="2">
        <f>Y135/4</f>
        <v>0</v>
      </c>
      <c r="AE135" s="2">
        <f>Z135/3</f>
        <v>0</v>
      </c>
      <c r="AF135" s="2">
        <f>AA135/4</f>
        <v>1.5</v>
      </c>
    </row>
    <row r="136" spans="1:32" x14ac:dyDescent="0.25">
      <c r="A136" s="2" t="s">
        <v>118</v>
      </c>
      <c r="B136" s="3">
        <v>43031</v>
      </c>
      <c r="C136" s="2" t="s">
        <v>37</v>
      </c>
      <c r="D136" s="2">
        <v>0</v>
      </c>
      <c r="E136" s="2">
        <v>0</v>
      </c>
      <c r="F136" s="2">
        <v>4</v>
      </c>
      <c r="G136" s="2">
        <v>4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4</v>
      </c>
      <c r="N136" s="2">
        <v>0</v>
      </c>
      <c r="O136" s="2">
        <v>0</v>
      </c>
      <c r="P136" s="2">
        <v>0</v>
      </c>
      <c r="Q136" s="2">
        <v>1</v>
      </c>
      <c r="R136" s="2">
        <v>4</v>
      </c>
      <c r="S136" s="2">
        <v>0</v>
      </c>
      <c r="T136" s="2">
        <v>0</v>
      </c>
      <c r="U136" s="2">
        <v>4</v>
      </c>
      <c r="V136" s="2">
        <v>0</v>
      </c>
      <c r="W136" s="2">
        <f>G136+M136+R136+U136</f>
        <v>16</v>
      </c>
      <c r="X136" s="2">
        <f>D136+I136+N136+S136</f>
        <v>0</v>
      </c>
      <c r="Y136" s="2">
        <f>H136+L136+O136+V136</f>
        <v>0</v>
      </c>
      <c r="Z136" s="2">
        <f>E136+J136+P136</f>
        <v>0</v>
      </c>
      <c r="AA136" s="2">
        <f>F136+K136+Q136+T136</f>
        <v>5</v>
      </c>
      <c r="AB136" s="2">
        <f>W136/4</f>
        <v>4</v>
      </c>
      <c r="AC136" s="2">
        <f>X136/4</f>
        <v>0</v>
      </c>
      <c r="AD136" s="2">
        <f>Y136/4</f>
        <v>0</v>
      </c>
      <c r="AE136" s="2">
        <f>Z136/3</f>
        <v>0</v>
      </c>
      <c r="AF136" s="2">
        <f>AA136/4</f>
        <v>1.25</v>
      </c>
    </row>
    <row r="137" spans="1:32" x14ac:dyDescent="0.25">
      <c r="A137" s="2" t="s">
        <v>118</v>
      </c>
      <c r="B137" s="3">
        <v>43174</v>
      </c>
      <c r="C137" s="2" t="s">
        <v>161</v>
      </c>
      <c r="D137" s="2">
        <v>0</v>
      </c>
      <c r="E137" s="2">
        <v>0</v>
      </c>
      <c r="F137" s="2">
        <v>0</v>
      </c>
      <c r="G137" s="2">
        <v>4</v>
      </c>
      <c r="H137" s="2">
        <v>0</v>
      </c>
      <c r="I137" s="2">
        <v>0</v>
      </c>
      <c r="J137" s="2">
        <v>0</v>
      </c>
      <c r="K137" s="2">
        <v>3</v>
      </c>
      <c r="L137" s="2">
        <v>0</v>
      </c>
      <c r="M137" s="2">
        <v>4</v>
      </c>
      <c r="N137" s="2">
        <v>0</v>
      </c>
      <c r="O137" s="2">
        <v>0</v>
      </c>
      <c r="P137" s="2">
        <v>0</v>
      </c>
      <c r="Q137" s="2">
        <v>2</v>
      </c>
      <c r="R137" s="2">
        <v>4</v>
      </c>
      <c r="S137" s="2">
        <v>0</v>
      </c>
      <c r="T137" s="2">
        <v>0</v>
      </c>
      <c r="U137" s="2">
        <v>4</v>
      </c>
      <c r="V137" s="2">
        <v>0</v>
      </c>
      <c r="W137" s="2">
        <f>G137+M137+R137+U137</f>
        <v>16</v>
      </c>
      <c r="X137" s="2">
        <f>D137+I137+N137+S137</f>
        <v>0</v>
      </c>
      <c r="Y137" s="2">
        <f>H137+L137+O137+V137</f>
        <v>0</v>
      </c>
      <c r="Z137" s="2">
        <f>E137+J137+P137</f>
        <v>0</v>
      </c>
      <c r="AA137" s="2">
        <f>F137+K137+Q137+T137</f>
        <v>5</v>
      </c>
      <c r="AB137" s="2">
        <f>W137/4</f>
        <v>4</v>
      </c>
      <c r="AC137" s="2">
        <f>X137/4</f>
        <v>0</v>
      </c>
      <c r="AD137" s="2">
        <f>Y137/4</f>
        <v>0</v>
      </c>
      <c r="AE137" s="2">
        <f>Z137/3</f>
        <v>0</v>
      </c>
      <c r="AF137" s="2">
        <f>AA137/4</f>
        <v>1.25</v>
      </c>
    </row>
    <row r="138" spans="1:32" x14ac:dyDescent="0.25">
      <c r="A138" s="2" t="s">
        <v>118</v>
      </c>
      <c r="B138" s="3">
        <v>43209</v>
      </c>
      <c r="C138" s="2" t="s">
        <v>85</v>
      </c>
      <c r="D138" s="2">
        <v>0</v>
      </c>
      <c r="E138" s="2">
        <v>0</v>
      </c>
      <c r="F138" s="2">
        <v>0</v>
      </c>
      <c r="G138" s="2">
        <v>4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4</v>
      </c>
      <c r="N138" s="2">
        <v>0</v>
      </c>
      <c r="O138" s="2">
        <v>0</v>
      </c>
      <c r="P138" s="2">
        <v>0</v>
      </c>
      <c r="Q138" s="2">
        <v>0</v>
      </c>
      <c r="R138" s="2">
        <v>4</v>
      </c>
      <c r="S138" s="2">
        <v>0</v>
      </c>
      <c r="T138" s="2">
        <v>0</v>
      </c>
      <c r="U138" s="2">
        <v>4</v>
      </c>
      <c r="V138" s="2">
        <v>0</v>
      </c>
      <c r="W138" s="2">
        <f>G138+M138+R138+U138</f>
        <v>16</v>
      </c>
      <c r="X138" s="2">
        <f>D138+I138+N138+S138</f>
        <v>0</v>
      </c>
      <c r="Y138" s="2">
        <f>H138+L138+O138+V138</f>
        <v>0</v>
      </c>
      <c r="Z138" s="2">
        <f>E138+J138+P138</f>
        <v>0</v>
      </c>
      <c r="AA138" s="2">
        <f>F138+K138+Q138+T138</f>
        <v>0</v>
      </c>
      <c r="AB138" s="2">
        <f>W138/4</f>
        <v>4</v>
      </c>
      <c r="AC138" s="2">
        <f>X138/4</f>
        <v>0</v>
      </c>
      <c r="AD138" s="2">
        <f>Y138/4</f>
        <v>0</v>
      </c>
      <c r="AE138" s="2">
        <f>Z138/3</f>
        <v>0</v>
      </c>
      <c r="AF138" s="2">
        <f>AA138/4</f>
        <v>0</v>
      </c>
    </row>
    <row r="139" spans="1:32" x14ac:dyDescent="0.25">
      <c r="A139" s="2" t="s">
        <v>159</v>
      </c>
      <c r="B139" s="3">
        <v>43027</v>
      </c>
      <c r="C139" s="2" t="s">
        <v>37</v>
      </c>
      <c r="D139" s="2">
        <v>0</v>
      </c>
      <c r="E139" s="2">
        <v>0</v>
      </c>
      <c r="F139" s="2">
        <v>2</v>
      </c>
      <c r="G139" s="2">
        <v>4</v>
      </c>
      <c r="H139" s="2">
        <v>0</v>
      </c>
      <c r="I139" s="2">
        <v>0</v>
      </c>
      <c r="J139" s="2">
        <v>1</v>
      </c>
      <c r="K139" s="2">
        <v>2</v>
      </c>
      <c r="L139" s="2">
        <v>0</v>
      </c>
      <c r="M139" s="2">
        <v>4</v>
      </c>
      <c r="N139" s="2">
        <v>0</v>
      </c>
      <c r="O139" s="2">
        <v>0</v>
      </c>
      <c r="P139" s="2">
        <v>1</v>
      </c>
      <c r="Q139" s="2">
        <v>3</v>
      </c>
      <c r="R139" s="2">
        <v>4</v>
      </c>
      <c r="S139" s="2">
        <v>0</v>
      </c>
      <c r="T139" s="2">
        <v>0</v>
      </c>
      <c r="U139" s="2">
        <v>4</v>
      </c>
      <c r="V139" s="2">
        <v>0</v>
      </c>
      <c r="W139" s="2">
        <f>G139+M139+R139+U139</f>
        <v>16</v>
      </c>
      <c r="X139" s="2">
        <f>D139+I139+N139+S139</f>
        <v>0</v>
      </c>
      <c r="Y139" s="2">
        <f>H139+L139+O139+V139</f>
        <v>0</v>
      </c>
      <c r="Z139" s="2">
        <f>E139+J139+P139</f>
        <v>2</v>
      </c>
      <c r="AA139" s="2">
        <f>F139+K139+Q139+T139</f>
        <v>7</v>
      </c>
      <c r="AB139" s="2">
        <f>W139/4</f>
        <v>4</v>
      </c>
      <c r="AC139" s="2">
        <f>X139/4</f>
        <v>0</v>
      </c>
      <c r="AD139" s="2">
        <f>Y139/4</f>
        <v>0</v>
      </c>
      <c r="AE139" s="2">
        <f>Z139/3</f>
        <v>0.66666666666666663</v>
      </c>
      <c r="AF139" s="2">
        <f>AA139/4</f>
        <v>1.75</v>
      </c>
    </row>
    <row r="140" spans="1:32" x14ac:dyDescent="0.25">
      <c r="A140" s="2" t="s">
        <v>117</v>
      </c>
      <c r="B140" s="3">
        <v>43041</v>
      </c>
      <c r="C140" s="2" t="s">
        <v>37</v>
      </c>
      <c r="D140" s="2">
        <v>0</v>
      </c>
      <c r="E140" s="2">
        <v>0</v>
      </c>
      <c r="F140" s="2">
        <v>2</v>
      </c>
      <c r="G140" s="2">
        <v>2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2</v>
      </c>
      <c r="N140" s="2">
        <v>0</v>
      </c>
      <c r="O140" s="2">
        <v>0</v>
      </c>
      <c r="P140" s="2">
        <v>0</v>
      </c>
      <c r="Q140" s="2">
        <v>0</v>
      </c>
      <c r="R140" s="2">
        <v>2</v>
      </c>
      <c r="S140" s="2">
        <v>0</v>
      </c>
      <c r="T140" s="2">
        <v>0</v>
      </c>
      <c r="U140" s="2">
        <v>3</v>
      </c>
      <c r="V140" s="2">
        <v>1</v>
      </c>
      <c r="W140" s="2">
        <f>G140+M140+R140+U140</f>
        <v>9</v>
      </c>
      <c r="X140" s="2">
        <f>D140+I140+N140+S140</f>
        <v>0</v>
      </c>
      <c r="Y140" s="2">
        <f>H140+L140+O140+V140</f>
        <v>1</v>
      </c>
      <c r="Z140" s="2">
        <f>E140+J140+P140</f>
        <v>0</v>
      </c>
      <c r="AA140" s="2">
        <f>F140+K140+Q140+T140</f>
        <v>2</v>
      </c>
      <c r="AB140" s="2">
        <f>W140/4</f>
        <v>2.25</v>
      </c>
      <c r="AC140" s="2">
        <f>X140/4</f>
        <v>0</v>
      </c>
      <c r="AD140" s="2">
        <f>Y140/4</f>
        <v>0.25</v>
      </c>
      <c r="AE140" s="2">
        <f>Z140/3</f>
        <v>0</v>
      </c>
      <c r="AF140" s="2">
        <f>AA140/4</f>
        <v>0.5</v>
      </c>
    </row>
    <row r="141" spans="1:32" x14ac:dyDescent="0.25">
      <c r="A141" s="2" t="s">
        <v>117</v>
      </c>
      <c r="B141" s="3">
        <v>43133</v>
      </c>
      <c r="C141" s="2" t="s">
        <v>161</v>
      </c>
      <c r="D141" s="2">
        <v>0</v>
      </c>
      <c r="E141" s="2">
        <v>1</v>
      </c>
      <c r="F141" s="2">
        <v>0</v>
      </c>
      <c r="G141" s="2">
        <v>4</v>
      </c>
      <c r="H141" s="2">
        <v>1</v>
      </c>
      <c r="I141" s="2">
        <v>0</v>
      </c>
      <c r="J141" s="2">
        <v>0</v>
      </c>
      <c r="K141" s="2">
        <v>0</v>
      </c>
      <c r="L141" s="2">
        <v>0</v>
      </c>
      <c r="M141" s="2">
        <v>4</v>
      </c>
      <c r="N141" s="2">
        <v>0</v>
      </c>
      <c r="O141" s="2">
        <v>0</v>
      </c>
      <c r="P141" s="2">
        <v>0</v>
      </c>
      <c r="Q141" s="2">
        <v>0</v>
      </c>
      <c r="R141" s="2">
        <v>4</v>
      </c>
      <c r="S141" s="2">
        <v>0</v>
      </c>
      <c r="T141" s="2">
        <v>0</v>
      </c>
      <c r="U141" s="2">
        <v>4</v>
      </c>
      <c r="V141" s="2">
        <v>0</v>
      </c>
      <c r="W141" s="2">
        <f>G141+M141+R141+U141</f>
        <v>16</v>
      </c>
      <c r="X141" s="2">
        <f>D141+I141+N141+S141</f>
        <v>0</v>
      </c>
      <c r="Y141" s="2">
        <f>H141+L141+O141+V141</f>
        <v>1</v>
      </c>
      <c r="Z141" s="2">
        <f>E141+J141+P141</f>
        <v>1</v>
      </c>
      <c r="AA141" s="2">
        <f>F141+K141+Q141+T141</f>
        <v>0</v>
      </c>
      <c r="AB141" s="2">
        <f>W141/4</f>
        <v>4</v>
      </c>
      <c r="AC141" s="2">
        <f>X141/4</f>
        <v>0</v>
      </c>
      <c r="AD141" s="2">
        <f>Y141/4</f>
        <v>0.25</v>
      </c>
      <c r="AE141" s="2">
        <f>Z141/3</f>
        <v>0.33333333333333331</v>
      </c>
      <c r="AF141" s="2">
        <f>AA141/4</f>
        <v>0</v>
      </c>
    </row>
    <row r="142" spans="1:32" x14ac:dyDescent="0.25">
      <c r="A142" s="2" t="s">
        <v>117</v>
      </c>
      <c r="B142" s="3">
        <v>43182</v>
      </c>
      <c r="C142" s="2" t="s">
        <v>85</v>
      </c>
      <c r="D142" s="2">
        <v>0</v>
      </c>
      <c r="E142" s="2">
        <v>0</v>
      </c>
      <c r="F142" s="2">
        <v>0</v>
      </c>
      <c r="G142" s="2">
        <v>4</v>
      </c>
      <c r="H142" s="2">
        <v>2</v>
      </c>
      <c r="I142" s="2">
        <v>0</v>
      </c>
      <c r="J142" s="2">
        <v>0</v>
      </c>
      <c r="K142" s="2">
        <v>0</v>
      </c>
      <c r="L142" s="2">
        <v>1</v>
      </c>
      <c r="M142" s="2">
        <v>3</v>
      </c>
      <c r="N142" s="2">
        <v>0</v>
      </c>
      <c r="O142" s="2">
        <v>2</v>
      </c>
      <c r="P142" s="2">
        <v>0</v>
      </c>
      <c r="Q142" s="2">
        <v>0</v>
      </c>
      <c r="R142" s="2">
        <v>4</v>
      </c>
      <c r="S142" s="2">
        <v>0</v>
      </c>
      <c r="T142" s="2">
        <v>1</v>
      </c>
      <c r="U142" s="2">
        <v>2</v>
      </c>
      <c r="V142" s="2">
        <v>0</v>
      </c>
      <c r="W142" s="2">
        <f>G142+M142+R142+U142</f>
        <v>13</v>
      </c>
      <c r="X142" s="2">
        <f>D142+I142+N142+S142</f>
        <v>0</v>
      </c>
      <c r="Y142" s="2">
        <f>H142+L142+O142+V142</f>
        <v>5</v>
      </c>
      <c r="Z142" s="2">
        <f>E142+J142+P142</f>
        <v>0</v>
      </c>
      <c r="AA142" s="2">
        <f>F142+K142+Q142+T142</f>
        <v>1</v>
      </c>
      <c r="AB142" s="2">
        <f>W142/4</f>
        <v>3.25</v>
      </c>
      <c r="AC142" s="2">
        <f>X142/4</f>
        <v>0</v>
      </c>
      <c r="AD142" s="2">
        <f>Y142/4</f>
        <v>1.25</v>
      </c>
      <c r="AE142" s="2">
        <f>Z142/3</f>
        <v>0</v>
      </c>
      <c r="AF142" s="2">
        <f>AA142/4</f>
        <v>0.25</v>
      </c>
    </row>
    <row r="143" spans="1:32" x14ac:dyDescent="0.25">
      <c r="A143" s="2" t="s">
        <v>116</v>
      </c>
      <c r="B143" s="3">
        <v>43028</v>
      </c>
      <c r="C143" s="2" t="s">
        <v>37</v>
      </c>
      <c r="D143" s="2">
        <v>0</v>
      </c>
      <c r="E143" s="2">
        <v>0</v>
      </c>
      <c r="F143" s="2">
        <v>0</v>
      </c>
      <c r="G143" s="2">
        <v>4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3</v>
      </c>
      <c r="N143" s="2">
        <v>0</v>
      </c>
      <c r="O143" s="2">
        <v>0</v>
      </c>
      <c r="P143" s="2">
        <v>0</v>
      </c>
      <c r="Q143" s="2">
        <v>1</v>
      </c>
      <c r="R143" s="2">
        <v>4</v>
      </c>
      <c r="S143" s="2">
        <v>0</v>
      </c>
      <c r="T143" s="2">
        <v>0</v>
      </c>
      <c r="U143" s="2">
        <v>1</v>
      </c>
      <c r="V143" s="2">
        <v>0</v>
      </c>
      <c r="W143" s="2">
        <f>G143+M143+R143+U143</f>
        <v>12</v>
      </c>
      <c r="X143" s="2">
        <f>D143+I143+N143+S143</f>
        <v>0</v>
      </c>
      <c r="Y143" s="2">
        <f>H143+L143+O143+V143</f>
        <v>0</v>
      </c>
      <c r="Z143" s="2">
        <f>E143+J143+P143</f>
        <v>0</v>
      </c>
      <c r="AA143" s="2">
        <f>F143+K143+Q143+T143</f>
        <v>1</v>
      </c>
      <c r="AB143" s="2">
        <f>W143/4</f>
        <v>3</v>
      </c>
      <c r="AC143" s="2">
        <f>X143/4</f>
        <v>0</v>
      </c>
      <c r="AD143" s="2">
        <f>Y143/4</f>
        <v>0</v>
      </c>
      <c r="AE143" s="2">
        <f>Z143/3</f>
        <v>0</v>
      </c>
      <c r="AF143" s="2">
        <f>AA143/4</f>
        <v>0.25</v>
      </c>
    </row>
    <row r="144" spans="1:32" x14ac:dyDescent="0.25">
      <c r="A144" s="2" t="s">
        <v>116</v>
      </c>
      <c r="B144" s="3">
        <v>43132</v>
      </c>
      <c r="C144" s="2" t="s">
        <v>161</v>
      </c>
      <c r="D144" s="2">
        <v>0</v>
      </c>
      <c r="E144" s="2">
        <v>0</v>
      </c>
      <c r="F144" s="2">
        <v>1</v>
      </c>
      <c r="G144" s="2">
        <v>4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4</v>
      </c>
      <c r="N144" s="2">
        <v>0</v>
      </c>
      <c r="O144" s="2">
        <v>0</v>
      </c>
      <c r="P144" s="2">
        <v>0</v>
      </c>
      <c r="Q144" s="2">
        <v>0</v>
      </c>
      <c r="R144" s="2">
        <v>3</v>
      </c>
      <c r="S144" s="2">
        <v>0</v>
      </c>
      <c r="T144" s="2">
        <v>0</v>
      </c>
      <c r="U144" s="2">
        <v>1</v>
      </c>
      <c r="V144" s="2">
        <v>0</v>
      </c>
      <c r="W144" s="2">
        <f>G144+M144+R144+U144</f>
        <v>12</v>
      </c>
      <c r="X144" s="2">
        <f>D144+I144+N144+S144</f>
        <v>0</v>
      </c>
      <c r="Y144" s="2">
        <f>H144+L144+O144+V144</f>
        <v>0</v>
      </c>
      <c r="Z144" s="2">
        <f>E144+J144+P144</f>
        <v>0</v>
      </c>
      <c r="AA144" s="2">
        <f>F144+K144+Q144+T144</f>
        <v>1</v>
      </c>
      <c r="AB144" s="2">
        <f>W144/4</f>
        <v>3</v>
      </c>
      <c r="AC144" s="2">
        <f>X144/4</f>
        <v>0</v>
      </c>
      <c r="AD144" s="2">
        <f>Y144/4</f>
        <v>0</v>
      </c>
      <c r="AE144" s="2">
        <f>Z144/3</f>
        <v>0</v>
      </c>
      <c r="AF144" s="2">
        <f>AA144/4</f>
        <v>0.25</v>
      </c>
    </row>
    <row r="145" spans="1:32" x14ac:dyDescent="0.25">
      <c r="A145" s="2" t="s">
        <v>116</v>
      </c>
      <c r="B145" s="3">
        <v>43166</v>
      </c>
      <c r="C145" s="2" t="s">
        <v>85</v>
      </c>
      <c r="D145" s="2">
        <v>0</v>
      </c>
      <c r="E145" s="2">
        <v>0</v>
      </c>
      <c r="F145" s="2">
        <v>1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4</v>
      </c>
      <c r="N145" s="2">
        <v>0</v>
      </c>
      <c r="O145" s="2">
        <v>0</v>
      </c>
      <c r="P145" s="2">
        <v>0</v>
      </c>
      <c r="Q145" s="2">
        <v>0</v>
      </c>
      <c r="R145" s="2">
        <v>4</v>
      </c>
      <c r="S145" s="2">
        <v>0</v>
      </c>
      <c r="T145" s="2">
        <v>0</v>
      </c>
      <c r="U145" s="2">
        <v>0</v>
      </c>
      <c r="V145" s="2">
        <v>0</v>
      </c>
      <c r="W145" s="2">
        <f>G145+M145+R145+U145</f>
        <v>8</v>
      </c>
      <c r="X145" s="2">
        <f>D145+I145+N145+S145</f>
        <v>0</v>
      </c>
      <c r="Y145" s="2">
        <f>H145+L145+O145+V145</f>
        <v>0</v>
      </c>
      <c r="Z145" s="2">
        <f>E145+J145+P145</f>
        <v>0</v>
      </c>
      <c r="AA145" s="2">
        <f>F145+K145+Q145+T145</f>
        <v>1</v>
      </c>
      <c r="AB145" s="2">
        <f>W145/4</f>
        <v>2</v>
      </c>
      <c r="AC145" s="2">
        <f>X145/4</f>
        <v>0</v>
      </c>
      <c r="AD145" s="2">
        <f>Y145/4</f>
        <v>0</v>
      </c>
      <c r="AE145" s="2">
        <f>Z145/3</f>
        <v>0</v>
      </c>
      <c r="AF145" s="2">
        <f>AA145/4</f>
        <v>0.25</v>
      </c>
    </row>
    <row r="146" spans="1:32" x14ac:dyDescent="0.25">
      <c r="A146" s="2" t="s">
        <v>114</v>
      </c>
      <c r="B146" s="3">
        <v>43398</v>
      </c>
      <c r="C146" s="2" t="s">
        <v>37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4</v>
      </c>
      <c r="M146" s="2">
        <v>0</v>
      </c>
      <c r="N146" s="2">
        <v>0</v>
      </c>
      <c r="O146" s="2">
        <v>4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4</v>
      </c>
      <c r="W146" s="2">
        <f>G146+M146+R146+U146</f>
        <v>0</v>
      </c>
      <c r="X146" s="2">
        <f>D146+I146+N146+S146</f>
        <v>0</v>
      </c>
      <c r="Y146" s="2">
        <f>H146+L146+O146+V146</f>
        <v>12</v>
      </c>
      <c r="Z146" s="2">
        <f>E146+J146+P146</f>
        <v>0</v>
      </c>
      <c r="AA146" s="2">
        <f>F146+K146+Q146+T146</f>
        <v>0</v>
      </c>
      <c r="AB146" s="2">
        <f>W146/4</f>
        <v>0</v>
      </c>
      <c r="AC146" s="2">
        <f>X146/4</f>
        <v>0</v>
      </c>
      <c r="AD146" s="2">
        <f>Y146/4</f>
        <v>3</v>
      </c>
      <c r="AE146" s="2">
        <f>Z146/3</f>
        <v>0</v>
      </c>
      <c r="AF146" s="2">
        <f>AA146/4</f>
        <v>0</v>
      </c>
    </row>
    <row r="147" spans="1:32" x14ac:dyDescent="0.25">
      <c r="A147" s="2" t="s">
        <v>114</v>
      </c>
      <c r="B147" s="3">
        <v>43130</v>
      </c>
      <c r="C147" s="2" t="s">
        <v>161</v>
      </c>
      <c r="D147" s="2">
        <v>0</v>
      </c>
      <c r="E147" s="2">
        <v>0</v>
      </c>
      <c r="F147" s="2">
        <v>3</v>
      </c>
      <c r="H147" s="2">
        <v>2</v>
      </c>
      <c r="I147" s="2">
        <v>0</v>
      </c>
      <c r="J147" s="2">
        <v>0</v>
      </c>
      <c r="K147" s="2">
        <v>0</v>
      </c>
      <c r="L147" s="2">
        <v>0</v>
      </c>
      <c r="M147" s="2">
        <v>2</v>
      </c>
      <c r="N147" s="2">
        <v>0</v>
      </c>
      <c r="O147" s="2">
        <v>0</v>
      </c>
      <c r="P147" s="2">
        <v>0</v>
      </c>
      <c r="Q147" s="2">
        <v>1</v>
      </c>
      <c r="R147" s="2">
        <v>0</v>
      </c>
      <c r="S147" s="2">
        <v>0</v>
      </c>
      <c r="T147" s="2">
        <v>0</v>
      </c>
      <c r="U147" s="2">
        <v>0</v>
      </c>
      <c r="V147" s="2">
        <v>1</v>
      </c>
      <c r="W147" s="2">
        <f>G147+M147+R147+U147</f>
        <v>2</v>
      </c>
      <c r="X147" s="2">
        <f>D147+I147+N147+S147</f>
        <v>0</v>
      </c>
      <c r="Y147" s="2">
        <f>H147+L147+O147+V147</f>
        <v>3</v>
      </c>
      <c r="Z147" s="2">
        <f>E147+J147+P147</f>
        <v>0</v>
      </c>
      <c r="AA147" s="2">
        <f>F147+K147+Q147+T147</f>
        <v>4</v>
      </c>
      <c r="AB147" s="2">
        <f>W147/4</f>
        <v>0.5</v>
      </c>
      <c r="AC147" s="2">
        <f>X147/4</f>
        <v>0</v>
      </c>
      <c r="AD147" s="2">
        <f>Y147/4</f>
        <v>0.75</v>
      </c>
      <c r="AE147" s="2">
        <f>Z147/3</f>
        <v>0</v>
      </c>
      <c r="AF147" s="2">
        <f>AA147/4</f>
        <v>1</v>
      </c>
    </row>
    <row r="148" spans="1:32" x14ac:dyDescent="0.25">
      <c r="A148" s="2" t="s">
        <v>114</v>
      </c>
      <c r="B148" s="3">
        <v>43161</v>
      </c>
      <c r="C148" s="2" t="s">
        <v>85</v>
      </c>
      <c r="D148" s="2">
        <v>0</v>
      </c>
      <c r="E148" s="2">
        <v>0</v>
      </c>
      <c r="F148" s="2">
        <v>2</v>
      </c>
      <c r="G148" s="2">
        <v>0</v>
      </c>
      <c r="H148" s="2">
        <v>0</v>
      </c>
      <c r="I148" s="2">
        <v>0</v>
      </c>
      <c r="J148" s="2">
        <v>0</v>
      </c>
      <c r="K148" s="2">
        <v>1</v>
      </c>
      <c r="L148" s="2">
        <v>0</v>
      </c>
      <c r="M148" s="2">
        <v>1</v>
      </c>
      <c r="N148" s="2">
        <v>0</v>
      </c>
      <c r="O148" s="2">
        <v>0</v>
      </c>
      <c r="P148" s="2">
        <v>0</v>
      </c>
      <c r="Q148" s="2">
        <v>1</v>
      </c>
      <c r="R148" s="2">
        <v>1</v>
      </c>
      <c r="S148" s="2">
        <v>0</v>
      </c>
      <c r="T148" s="2">
        <v>0</v>
      </c>
      <c r="U148" s="2">
        <v>1</v>
      </c>
      <c r="V148" s="2">
        <v>0</v>
      </c>
      <c r="W148" s="2">
        <f>G148+M148+R148+U148</f>
        <v>3</v>
      </c>
      <c r="X148" s="2">
        <f>D148+I148+N148+S148</f>
        <v>0</v>
      </c>
      <c r="Y148" s="2">
        <f>H148+L148+O148+V148</f>
        <v>0</v>
      </c>
      <c r="Z148" s="2">
        <f>E148+J148+P148</f>
        <v>0</v>
      </c>
      <c r="AA148" s="2">
        <f>F148+K148+Q148+T148</f>
        <v>4</v>
      </c>
      <c r="AB148" s="2">
        <f>W148/4</f>
        <v>0.75</v>
      </c>
      <c r="AC148" s="2">
        <f>X148/4</f>
        <v>0</v>
      </c>
      <c r="AD148" s="2">
        <f>Y148/4</f>
        <v>0</v>
      </c>
      <c r="AE148" s="2">
        <f>Z148/3</f>
        <v>0</v>
      </c>
      <c r="AF148" s="2">
        <f>AA148/4</f>
        <v>1</v>
      </c>
    </row>
    <row r="149" spans="1:32" x14ac:dyDescent="0.25">
      <c r="A149" s="2" t="s">
        <v>115</v>
      </c>
      <c r="B149" s="3">
        <v>43040</v>
      </c>
      <c r="C149" s="2" t="s">
        <v>37</v>
      </c>
      <c r="D149" s="2">
        <v>0</v>
      </c>
      <c r="E149" s="2">
        <v>0</v>
      </c>
      <c r="F149" s="2">
        <v>1</v>
      </c>
      <c r="G149" s="2">
        <v>3</v>
      </c>
      <c r="H149" s="2">
        <v>2</v>
      </c>
      <c r="I149" s="2">
        <v>0</v>
      </c>
      <c r="J149" s="2">
        <v>0</v>
      </c>
      <c r="K149" s="2">
        <v>0</v>
      </c>
      <c r="L149" s="2">
        <v>1</v>
      </c>
      <c r="M149" s="2">
        <v>3</v>
      </c>
      <c r="N149" s="2">
        <v>0</v>
      </c>
      <c r="O149" s="2">
        <v>1</v>
      </c>
      <c r="P149" s="2">
        <v>0</v>
      </c>
      <c r="Q149" s="2">
        <v>0</v>
      </c>
      <c r="R149" s="2">
        <v>3</v>
      </c>
      <c r="S149" s="2">
        <v>0</v>
      </c>
      <c r="T149" s="2">
        <v>0</v>
      </c>
      <c r="U149" s="2">
        <v>3</v>
      </c>
      <c r="V149" s="2">
        <v>0</v>
      </c>
      <c r="W149" s="2">
        <f>G149+M149+R149+U149</f>
        <v>12</v>
      </c>
      <c r="X149" s="2">
        <f>D149+I149+N149+S149</f>
        <v>0</v>
      </c>
      <c r="Y149" s="2">
        <f>H149+L149+O149+V149</f>
        <v>4</v>
      </c>
      <c r="Z149" s="2">
        <f>E149+J149+P149</f>
        <v>0</v>
      </c>
      <c r="AA149" s="2">
        <f>F149+K149+Q149+T149</f>
        <v>1</v>
      </c>
      <c r="AB149" s="2">
        <f>W149/4</f>
        <v>3</v>
      </c>
      <c r="AC149" s="2">
        <f>X149/4</f>
        <v>0</v>
      </c>
      <c r="AD149" s="2">
        <f>Y149/4</f>
        <v>1</v>
      </c>
      <c r="AE149" s="2">
        <f>Z149/3</f>
        <v>0</v>
      </c>
      <c r="AF149" s="2">
        <f>AA149/4</f>
        <v>0.25</v>
      </c>
    </row>
    <row r="150" spans="1:32" x14ac:dyDescent="0.25">
      <c r="A150" s="2" t="s">
        <v>115</v>
      </c>
      <c r="B150" s="3">
        <v>43153</v>
      </c>
      <c r="C150" s="2" t="s">
        <v>161</v>
      </c>
      <c r="D150" s="2">
        <v>0</v>
      </c>
      <c r="E150" s="2">
        <v>0</v>
      </c>
      <c r="F150" s="2">
        <v>0</v>
      </c>
      <c r="G150" s="2">
        <v>4</v>
      </c>
      <c r="H150" s="2">
        <v>2</v>
      </c>
      <c r="I150" s="2">
        <v>0</v>
      </c>
      <c r="J150" s="2">
        <v>0</v>
      </c>
      <c r="K150" s="2">
        <v>0</v>
      </c>
      <c r="L150" s="2">
        <v>2</v>
      </c>
      <c r="M150" s="2">
        <v>4</v>
      </c>
      <c r="N150" s="2">
        <v>0</v>
      </c>
      <c r="O150" s="2">
        <v>2</v>
      </c>
      <c r="P150" s="2">
        <v>0</v>
      </c>
      <c r="Q150" s="2">
        <v>0</v>
      </c>
      <c r="R150" s="2">
        <v>4</v>
      </c>
      <c r="S150" s="2">
        <v>0</v>
      </c>
      <c r="T150" s="2">
        <v>0</v>
      </c>
      <c r="U150" s="2">
        <v>3</v>
      </c>
      <c r="V150" s="2">
        <v>1</v>
      </c>
      <c r="W150" s="2">
        <f>G150+M150+R150+U150</f>
        <v>15</v>
      </c>
      <c r="X150" s="2">
        <f>D150+I150+N150+S150</f>
        <v>0</v>
      </c>
      <c r="Y150" s="2">
        <f>H150+L150+O150+V150</f>
        <v>7</v>
      </c>
      <c r="Z150" s="2">
        <f>E150+J150+P150</f>
        <v>0</v>
      </c>
      <c r="AA150" s="2">
        <f>F150+K150+Q150+T150</f>
        <v>0</v>
      </c>
      <c r="AB150" s="2">
        <f>W150/4</f>
        <v>3.75</v>
      </c>
      <c r="AC150" s="2">
        <f>X150/4</f>
        <v>0</v>
      </c>
      <c r="AD150" s="2">
        <f>Y150/4</f>
        <v>1.75</v>
      </c>
      <c r="AE150" s="2">
        <f>Z150/3</f>
        <v>0</v>
      </c>
      <c r="AF150" s="2">
        <f>AA150/4</f>
        <v>0</v>
      </c>
    </row>
    <row r="151" spans="1:32" x14ac:dyDescent="0.25">
      <c r="A151" s="2" t="s">
        <v>115</v>
      </c>
      <c r="B151" s="3">
        <v>43185</v>
      </c>
      <c r="C151" s="2" t="s">
        <v>85</v>
      </c>
      <c r="D151" s="2">
        <v>1</v>
      </c>
      <c r="E151" s="2">
        <v>0</v>
      </c>
      <c r="F151" s="2">
        <v>0</v>
      </c>
      <c r="G151" s="2">
        <v>3</v>
      </c>
      <c r="H151" s="2">
        <v>1</v>
      </c>
      <c r="I151" s="2">
        <v>0</v>
      </c>
      <c r="J151" s="2">
        <v>0</v>
      </c>
      <c r="K151" s="2">
        <v>0</v>
      </c>
      <c r="L151" s="2">
        <v>2</v>
      </c>
      <c r="M151" s="2">
        <v>3</v>
      </c>
      <c r="N151" s="2">
        <v>1</v>
      </c>
      <c r="O151" s="2">
        <v>2</v>
      </c>
      <c r="P151" s="2">
        <v>0</v>
      </c>
      <c r="Q151" s="2">
        <v>1</v>
      </c>
      <c r="R151" s="2">
        <v>4</v>
      </c>
      <c r="S151" s="2">
        <v>0</v>
      </c>
      <c r="T151" s="2">
        <v>0</v>
      </c>
      <c r="U151" s="2">
        <v>3</v>
      </c>
      <c r="V151" s="2">
        <v>2</v>
      </c>
      <c r="W151" s="2">
        <f>G151+M151+R151+U151</f>
        <v>13</v>
      </c>
      <c r="X151" s="2">
        <f>D151+I151+N151+S151</f>
        <v>2</v>
      </c>
      <c r="Y151" s="2">
        <f>H151+L151+O151+V151</f>
        <v>7</v>
      </c>
      <c r="Z151" s="2">
        <f>E151+J151+P151</f>
        <v>0</v>
      </c>
      <c r="AA151" s="2">
        <f>F151+K151+Q151+T151</f>
        <v>1</v>
      </c>
      <c r="AB151" s="2">
        <f>W151/4</f>
        <v>3.25</v>
      </c>
      <c r="AC151" s="2">
        <f>X151/4</f>
        <v>0.5</v>
      </c>
      <c r="AD151" s="2">
        <f>Y151/4</f>
        <v>1.75</v>
      </c>
      <c r="AE151" s="2">
        <f>Z151/3</f>
        <v>0</v>
      </c>
      <c r="AF151" s="2">
        <f>AA151/4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BARSE</vt:lpstr>
      <vt:lpstr>ACTS-MG</vt:lpstr>
      <vt:lpstr>CSAPPA</vt:lpstr>
      <vt:lpstr>BREQ_PA</vt:lpstr>
      <vt:lpstr>BREQ_AVG</vt:lpstr>
      <vt:lpstr>BREQ_Sed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Ufholz, Kelsey - ARS</dc:creator>
  <cp:lastModifiedBy>Ahmed Abd Elhalim</cp:lastModifiedBy>
  <dcterms:created xsi:type="dcterms:W3CDTF">2016-11-21T17:53:23Z</dcterms:created>
  <dcterms:modified xsi:type="dcterms:W3CDTF">2024-10-09T01:17:10Z</dcterms:modified>
</cp:coreProperties>
</file>