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F:\مبادرة رواد مصر الرقمية\Technical\Projects\Github\Cancer Project Excel\"/>
    </mc:Choice>
  </mc:AlternateContent>
  <xr:revisionPtr revIDLastSave="0" documentId="13_ncr:1_{3BA47E47-4665-414A-834A-29F5107C188A}" xr6:coauthVersionLast="47" xr6:coauthVersionMax="47" xr10:uidLastSave="{00000000-0000-0000-0000-000000000000}"/>
  <bookViews>
    <workbookView xWindow="-110" yWindow="-110" windowWidth="19420" windowHeight="10560" xr2:uid="{00000000-000D-0000-FFFF-FFFF00000000}"/>
  </bookViews>
  <sheets>
    <sheet name="Insghts" sheetId="8" r:id="rId1"/>
    <sheet name="Dashboard" sheetId="10" r:id="rId2"/>
  </sheets>
  <definedNames>
    <definedName name="avg_mor_inc_per">Insghts!$AX$13</definedName>
    <definedName name="avg_pop_inc_per">Insghts!$BI$14</definedName>
    <definedName name="pop_2019">Insghts!$Q$28</definedName>
    <definedName name="pop_val">Insghts!$Y$13</definedName>
    <definedName name="Slicer_Age_Category">#N/A</definedName>
    <definedName name="Slicer_Cancer_Types">#N/A</definedName>
    <definedName name="Slicer_Sex">#N/A</definedName>
    <definedName name="Slicer_Year1">#N/A</definedName>
    <definedName name="total_mortality">Insghts!#REF!</definedName>
    <definedName name="total_mortality_2">Insghts!$AK$13</definedName>
  </definedNames>
  <calcPr calcId="191029"/>
  <pivotCaches>
    <pivotCache cacheId="35" r:id="rId3"/>
    <pivotCache cacheId="38" r:id="rId4"/>
    <pivotCache cacheId="41" r:id="rId5"/>
    <pivotCache cacheId="44" r:id="rId6"/>
    <pivotCache cacheId="47" r:id="rId7"/>
    <pivotCache cacheId="50" r:id="rId8"/>
    <pivotCache cacheId="53" r:id="rId9"/>
    <pivotCache cacheId="56" r:id="rId10"/>
    <pivotCache cacheId="59" r:id="rId11"/>
  </pivotCaches>
  <extLst>
    <ext xmlns:x14="http://schemas.microsoft.com/office/spreadsheetml/2009/9/main" uri="{876F7934-8845-4945-9796-88D515C7AA90}">
      <x14:pivotCaches>
        <pivotCache cacheId="34"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_cancer_mortality_febb6070-51af-4b3d-815a-3951613dc85d" name="f_cancer_mortality" connection="Query - f_cancer_mortality"/>
          <x15:modelTable id="d_scotland_population_data 1994-2019_e328e7e2-d588-4844-95b9-7242c3ba2764" name="d_scotland_population_data 1994-2019" connection="Query - d_scotland_population_data 1994-2019"/>
        </x15:modelTables>
        <x15:modelRelationships>
          <x15:modelRelationship fromTable="f_cancer_mortality" fromColumn="Year" toTable="d_scotland_population_data 1994-2019"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3" i="8" l="1"/>
  <c r="Y13" i="8"/>
  <c r="AX13" i="8"/>
  <c r="BI1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F76666-7E75-48B0-B524-11B62DFADD49}" name="Query - d_scotland_population_data 1994-2019" description="Connection to the 'd_scotland_population_data 1994-2019' query in the workbook." type="100" refreshedVersion="8" minRefreshableVersion="5">
    <extLst>
      <ext xmlns:x15="http://schemas.microsoft.com/office/spreadsheetml/2010/11/main" uri="{DE250136-89BD-433C-8126-D09CA5730AF9}">
        <x15:connection id="9d2a305e-83bb-4a8a-9330-f60ed0632b64"/>
      </ext>
    </extLst>
  </connection>
  <connection id="2" xr16:uid="{49B1C359-5795-4A24-A59C-BC4F17435E5C}" name="Query - f_cancer_mortality" description="Connection to the 'f_cancer_mortality' query in the workbook." type="100" refreshedVersion="8" minRefreshableVersion="5">
    <extLst>
      <ext xmlns:x15="http://schemas.microsoft.com/office/spreadsheetml/2010/11/main" uri="{DE250136-89BD-433C-8126-D09CA5730AF9}">
        <x15:connection id="0f48d568-008c-46c0-9a61-1cbaab8d1c3e"/>
      </ext>
    </extLst>
  </connection>
  <connection id="3" xr16:uid="{EECB501D-BE5F-4E16-ACE7-DE08F18F95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<sst xmlns="http://schemas.openxmlformats.org/spreadsheetml/2006/main" count="67" uniqueCount="50">
  <si>
    <t>Grand Total</t>
  </si>
  <si>
    <t>Female</t>
  </si>
  <si>
    <t>Male</t>
  </si>
  <si>
    <t>Not specified</t>
  </si>
  <si>
    <t>Year</t>
  </si>
  <si>
    <t>Sex</t>
  </si>
  <si>
    <t>Breast</t>
  </si>
  <si>
    <t>Head and neck</t>
  </si>
  <si>
    <t>Oesophagus</t>
  </si>
  <si>
    <t>Rectum and rectosigmoid junction</t>
  </si>
  <si>
    <t>Trachea, bronchus and lung</t>
  </si>
  <si>
    <t>Cancer Type</t>
  </si>
  <si>
    <t>Total Deaths</t>
  </si>
  <si>
    <t>10To14</t>
  </si>
  <si>
    <t>15To19</t>
  </si>
  <si>
    <t>20To24</t>
  </si>
  <si>
    <t>25To29</t>
  </si>
  <si>
    <t>30To34</t>
  </si>
  <si>
    <t>35To39</t>
  </si>
  <si>
    <t>40To44</t>
  </si>
  <si>
    <t>45To49</t>
  </si>
  <si>
    <t>50To54</t>
  </si>
  <si>
    <t>55To59</t>
  </si>
  <si>
    <t>5To9</t>
  </si>
  <si>
    <t>60To64</t>
  </si>
  <si>
    <t>65To69</t>
  </si>
  <si>
    <t>70To74</t>
  </si>
  <si>
    <t>75To79</t>
  </si>
  <si>
    <t>80To84</t>
  </si>
  <si>
    <t>85To89</t>
  </si>
  <si>
    <t>90AndOver</t>
  </si>
  <si>
    <t>Under5</t>
  </si>
  <si>
    <t>Age Cat</t>
  </si>
  <si>
    <t>Population</t>
  </si>
  <si>
    <t>Mortality Increasing Percentage</t>
  </si>
  <si>
    <t>Population Increasing Percentage</t>
  </si>
  <si>
    <t>Avg Mortality Increasing Percentage</t>
  </si>
  <si>
    <t>Avg Population Increasing Percentage</t>
  </si>
  <si>
    <t>Year Population</t>
  </si>
  <si>
    <t>Year Mortality</t>
  </si>
  <si>
    <t>Deaths</t>
  </si>
  <si>
    <t>Top 5 Cancer Types</t>
  </si>
  <si>
    <t>Deaths by Sex</t>
  </si>
  <si>
    <t>Deaths Trend Line</t>
  </si>
  <si>
    <t>Population Trend Line</t>
  </si>
  <si>
    <t>Deaths by Age Category</t>
  </si>
  <si>
    <t>Year Population Card</t>
  </si>
  <si>
    <t>Mortality Card</t>
  </si>
  <si>
    <t>Average Mortality Increasing Value</t>
  </si>
  <si>
    <t>Average Population Increasing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</si>
</sst>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1"/>
      <color theme="1"/>
      <name val="Aptos Narrow"/>
      <family val="2"/>
      <scheme val="minor"/>
    </font>
    <font>
      <b/>
      <sz val="20"/>
      <color theme="1"/>
      <name val="Aptos Narrow"/>
      <family val="2"/>
      <scheme val="minor"/>
    </font>
    <font>
      <b/>
      <sz val="18"/>
      <color theme="0"/>
      <name val="Aptos Narrow"/>
      <family val="2"/>
      <scheme val="minor"/>
    </font>
    <font>
      <sz val="11"/>
      <color theme="1"/>
      <name val="Aptos Narrow"/>
      <family val="2"/>
      <scheme val="minor"/>
    </font>
    <font>
      <b/>
      <sz val="24"/>
      <color theme="1"/>
      <name val="Aptos Narrow"/>
      <family val="2"/>
      <scheme val="minor"/>
    </font>
    <font>
      <b/>
      <sz val="11"/>
      <color theme="0"/>
      <name val="Aptos Narrow"/>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0" fontId="0" fillId="0" borderId="0" xfId="0" applyNumberFormat="1"/>
    <xf numFmtId="0" fontId="5" fillId="0" borderId="0" xfId="0" applyFont="1"/>
    <xf numFmtId="0" fontId="0" fillId="5" borderId="0" xfId="0" applyFill="1"/>
    <xf numFmtId="0" fontId="5" fillId="4" borderId="0" xfId="0" applyFont="1" applyFill="1" applyAlignment="1">
      <alignment horizontal="center"/>
    </xf>
    <xf numFmtId="0" fontId="2" fillId="3" borderId="1" xfId="0" applyFont="1" applyFill="1" applyBorder="1" applyAlignment="1">
      <alignment horizontal="center" vertical="center"/>
    </xf>
    <xf numFmtId="3" fontId="4"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 fillId="0" borderId="1" xfId="1" applyNumberFormat="1" applyFont="1" applyBorder="1" applyAlignment="1">
      <alignment horizontal="center" vertical="center"/>
    </xf>
    <xf numFmtId="0" fontId="0" fillId="2" borderId="0" xfId="0"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sheetMetadata" Target="metadata.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microsoft.com/office/2017/06/relationships/rdRichValueStructure" Target="richData/rdrichvaluestructure.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microsoft.com/office/2017/06/relationships/rdRichValue" Target="richData/rdrichvalue.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microsoft.com/office/2022/10/relationships/richValueRel" Target="richData/richValueRel.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microsoft.com/office/2017/06/relationships/rdRichValueTypes" Target="richData/rdRichValueTyp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sharedStrings" Target="sharedStrings.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Project.xlsx]Insghts!CancerTypePT</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Cancer Types</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Insghts!$B$2</c:f>
              <c:strCache>
                <c:ptCount val="1"/>
                <c:pt idx="0">
                  <c:v>Total</c:v>
                </c:pt>
              </c:strCache>
            </c:strRef>
          </c:tx>
          <c:spPr>
            <a:solidFill>
              <a:schemeClr val="accent1"/>
            </a:solidFill>
            <a:ln>
              <a:noFill/>
            </a:ln>
            <a:effectLst/>
          </c:spPr>
          <c:invertIfNegative val="0"/>
          <c:cat>
            <c:strRef>
              <c:f>Insghts!$A$3:$A$8</c:f>
              <c:strCache>
                <c:ptCount val="5"/>
                <c:pt idx="0">
                  <c:v>Trachea, bronchus and lung</c:v>
                </c:pt>
                <c:pt idx="1">
                  <c:v>Rectum and rectosigmoid junction</c:v>
                </c:pt>
                <c:pt idx="2">
                  <c:v>Head and neck</c:v>
                </c:pt>
                <c:pt idx="3">
                  <c:v>Breast</c:v>
                </c:pt>
                <c:pt idx="4">
                  <c:v>Oesophagus</c:v>
                </c:pt>
              </c:strCache>
            </c:strRef>
          </c:cat>
          <c:val>
            <c:numRef>
              <c:f>Insghts!$B$3:$B$8</c:f>
              <c:numCache>
                <c:formatCode>#,##0</c:formatCode>
                <c:ptCount val="5"/>
                <c:pt idx="0">
                  <c:v>211300</c:v>
                </c:pt>
                <c:pt idx="1">
                  <c:v>167560</c:v>
                </c:pt>
                <c:pt idx="2">
                  <c:v>73826</c:v>
                </c:pt>
                <c:pt idx="3">
                  <c:v>56592</c:v>
                </c:pt>
                <c:pt idx="4">
                  <c:v>40934</c:v>
                </c:pt>
              </c:numCache>
            </c:numRef>
          </c:val>
          <c:extLst>
            <c:ext xmlns:c16="http://schemas.microsoft.com/office/drawing/2014/chart" uri="{C3380CC4-5D6E-409C-BE32-E72D297353CC}">
              <c16:uniqueId val="{00000000-AC98-48B2-809B-A327C5B6F855}"/>
            </c:ext>
          </c:extLst>
        </c:ser>
        <c:dLbls>
          <c:showLegendKey val="0"/>
          <c:showVal val="0"/>
          <c:showCatName val="0"/>
          <c:showSerName val="0"/>
          <c:showPercent val="0"/>
          <c:showBubbleSize val="0"/>
        </c:dLbls>
        <c:gapWidth val="219"/>
        <c:overlap val="-27"/>
        <c:axId val="1635342703"/>
        <c:axId val="1635346063"/>
      </c:barChart>
      <c:catAx>
        <c:axId val="16353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46063"/>
        <c:crosses val="autoZero"/>
        <c:auto val="1"/>
        <c:lblAlgn val="ctr"/>
        <c:lblOffset val="100"/>
        <c:noMultiLvlLbl val="0"/>
      </c:catAx>
      <c:valAx>
        <c:axId val="1635346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534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Project.xlsx]Insghts!SexPT</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Deaths</a:t>
            </a:r>
            <a:r>
              <a:rPr lang="en-US" sz="1200" b="1" baseline="0"/>
              <a:t> By Sex</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Insghts!$F$2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C-4315-86C7-AC84A86D7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C-4315-86C7-AC84A86D7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6C-4315-86C7-AC84A86D752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Insghts!$E$3:$E$6</c:f>
              <c:strCache>
                <c:ptCount val="3"/>
                <c:pt idx="0">
                  <c:v>Not specified</c:v>
                </c:pt>
                <c:pt idx="1">
                  <c:v>Male</c:v>
                </c:pt>
                <c:pt idx="2">
                  <c:v>Female</c:v>
                </c:pt>
              </c:strCache>
            </c:strRef>
          </c:cat>
          <c:val>
            <c:numRef>
              <c:f>Insghts!$F$3:$F$6</c:f>
              <c:numCache>
                <c:formatCode>#,##0</c:formatCode>
                <c:ptCount val="3"/>
                <c:pt idx="0">
                  <c:v>383135</c:v>
                </c:pt>
                <c:pt idx="1">
                  <c:v>247449</c:v>
                </c:pt>
                <c:pt idx="2">
                  <c:v>208654</c:v>
                </c:pt>
              </c:numCache>
            </c:numRef>
          </c:val>
          <c:extLst>
            <c:ext xmlns:c16="http://schemas.microsoft.com/office/drawing/2014/chart" uri="{C3380CC4-5D6E-409C-BE32-E72D297353CC}">
              <c16:uniqueId val="{0000000A-72F9-4EB3-A959-FBDF1C0E49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Project.xlsx]Insghts!AgePT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Deaths</a:t>
            </a:r>
            <a:r>
              <a:rPr lang="en-US" b="1" baseline="0"/>
              <a:t> By Age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Insghts!$F$13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Insghts!$E$14:$E$33</c:f>
              <c:strCache>
                <c:ptCount val="19"/>
                <c:pt idx="0">
                  <c:v>75To79</c:v>
                </c:pt>
                <c:pt idx="1">
                  <c:v>70To74</c:v>
                </c:pt>
                <c:pt idx="2">
                  <c:v>80To84</c:v>
                </c:pt>
                <c:pt idx="3">
                  <c:v>65To69</c:v>
                </c:pt>
                <c:pt idx="4">
                  <c:v>60To64</c:v>
                </c:pt>
                <c:pt idx="5">
                  <c:v>85To89</c:v>
                </c:pt>
                <c:pt idx="6">
                  <c:v>55To59</c:v>
                </c:pt>
                <c:pt idx="7">
                  <c:v>90AndOver</c:v>
                </c:pt>
                <c:pt idx="8">
                  <c:v>50To54</c:v>
                </c:pt>
                <c:pt idx="9">
                  <c:v>45To49</c:v>
                </c:pt>
                <c:pt idx="10">
                  <c:v>40To44</c:v>
                </c:pt>
                <c:pt idx="11">
                  <c:v>35To39</c:v>
                </c:pt>
                <c:pt idx="12">
                  <c:v>30To34</c:v>
                </c:pt>
                <c:pt idx="13">
                  <c:v>25To29</c:v>
                </c:pt>
                <c:pt idx="14">
                  <c:v>20To24</c:v>
                </c:pt>
                <c:pt idx="15">
                  <c:v>15To19</c:v>
                </c:pt>
                <c:pt idx="16">
                  <c:v>10To14</c:v>
                </c:pt>
                <c:pt idx="17">
                  <c:v>5To9</c:v>
                </c:pt>
                <c:pt idx="18">
                  <c:v>Under5</c:v>
                </c:pt>
              </c:strCache>
            </c:strRef>
          </c:cat>
          <c:val>
            <c:numRef>
              <c:f>Insghts!$F$14:$F$33</c:f>
              <c:numCache>
                <c:formatCode>#,##0</c:formatCode>
                <c:ptCount val="19"/>
                <c:pt idx="0">
                  <c:v>138310</c:v>
                </c:pt>
                <c:pt idx="1">
                  <c:v>134057</c:v>
                </c:pt>
                <c:pt idx="2">
                  <c:v>120120</c:v>
                </c:pt>
                <c:pt idx="3">
                  <c:v>110072</c:v>
                </c:pt>
                <c:pt idx="4">
                  <c:v>80951</c:v>
                </c:pt>
                <c:pt idx="5">
                  <c:v>78678</c:v>
                </c:pt>
                <c:pt idx="6">
                  <c:v>55482</c:v>
                </c:pt>
                <c:pt idx="7">
                  <c:v>42614</c:v>
                </c:pt>
                <c:pt idx="8">
                  <c:v>35015</c:v>
                </c:pt>
                <c:pt idx="9">
                  <c:v>19509</c:v>
                </c:pt>
                <c:pt idx="10">
                  <c:v>10405</c:v>
                </c:pt>
                <c:pt idx="11">
                  <c:v>5347</c:v>
                </c:pt>
                <c:pt idx="12">
                  <c:v>3072</c:v>
                </c:pt>
                <c:pt idx="13">
                  <c:v>1697</c:v>
                </c:pt>
                <c:pt idx="14">
                  <c:v>1121</c:v>
                </c:pt>
                <c:pt idx="15">
                  <c:v>965</c:v>
                </c:pt>
                <c:pt idx="16">
                  <c:v>699</c:v>
                </c:pt>
                <c:pt idx="17">
                  <c:v>587</c:v>
                </c:pt>
                <c:pt idx="18">
                  <c:v>537</c:v>
                </c:pt>
              </c:numCache>
            </c:numRef>
          </c:val>
          <c:extLst>
            <c:ext xmlns:c16="http://schemas.microsoft.com/office/drawing/2014/chart" uri="{C3380CC4-5D6E-409C-BE32-E72D297353CC}">
              <c16:uniqueId val="{00000004-9B05-48D4-9909-E7DB2042E977}"/>
            </c:ext>
          </c:extLst>
        </c:ser>
        <c:dLbls>
          <c:dLblPos val="outEnd"/>
          <c:showLegendKey val="0"/>
          <c:showVal val="1"/>
          <c:showCatName val="0"/>
          <c:showSerName val="0"/>
          <c:showPercent val="0"/>
          <c:showBubbleSize val="0"/>
        </c:dLbls>
        <c:gapWidth val="182"/>
        <c:axId val="1765075567"/>
        <c:axId val="2083707183"/>
      </c:barChart>
      <c:catAx>
        <c:axId val="17650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83707183"/>
        <c:crosses val="autoZero"/>
        <c:auto val="1"/>
        <c:lblAlgn val="ctr"/>
        <c:lblOffset val="100"/>
        <c:noMultiLvlLbl val="0"/>
      </c:catAx>
      <c:valAx>
        <c:axId val="2083707183"/>
        <c:scaling>
          <c:orientation val="minMax"/>
        </c:scaling>
        <c:delete val="1"/>
        <c:axPos val="b"/>
        <c:numFmt formatCode="#,##0" sourceLinked="1"/>
        <c:majorTickMark val="none"/>
        <c:minorTickMark val="none"/>
        <c:tickLblPos val="nextTo"/>
        <c:crossAx val="17650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Project.xlsx]Insghts!DeathsTrendPT</c:name>
    <c:fmtId val="6"/>
  </c:pivotSource>
  <c:chart>
    <c:title>
      <c:tx>
        <c:rich>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Deaths Trend Line</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Insghts!$K$2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Insghts!$J$3:$J$29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Insghts!$K$3:$K$29</c:f>
              <c:numCache>
                <c:formatCode>#,##0</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4-E37D-45EE-BDC3-E151FD498BA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1901951"/>
        <c:axId val="851900031"/>
      </c:lineChart>
      <c:catAx>
        <c:axId val="8519019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76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1900031"/>
        <c:crosses val="autoZero"/>
        <c:auto val="1"/>
        <c:lblAlgn val="ctr"/>
        <c:lblOffset val="100"/>
        <c:tickLblSkip val="1"/>
        <c:noMultiLvlLbl val="0"/>
      </c:catAx>
      <c:valAx>
        <c:axId val="8519000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190195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Project.xlsx]Insghts!PopPT</c:name>
    <c:fmtId val="7"/>
  </c:pivotSource>
  <c:chart>
    <c:title>
      <c:tx>
        <c:rich>
          <a:bodyPr rot="0" spcFirstLastPara="1" vertOverflow="ellipsis" vert="horz" wrap="square" anchor="ctr" anchorCtr="1"/>
          <a:lstStyle/>
          <a:p>
            <a:pPr algn="ctr" rtl="0">
              <a:defRPr lang="en-GB" sz="1400" b="1" i="0" u="none" strike="noStrike" kern="1200" cap="none" spc="0" baseline="0">
                <a:solidFill>
                  <a:sysClr val="windowText" lastClr="000000">
                    <a:lumMod val="65000"/>
                    <a:lumOff val="35000"/>
                  </a:sysClr>
                </a:solidFill>
                <a:latin typeface="+mn-lt"/>
                <a:ea typeface="+mn-ea"/>
                <a:cs typeface="+mn-cs"/>
              </a:defRPr>
            </a:pPr>
            <a:r>
              <a:rPr lang="en-GB" sz="1400" b="1" i="0" u="none" strike="noStrike" kern="1200" cap="none" spc="0" baseline="0">
                <a:solidFill>
                  <a:sysClr val="windowText" lastClr="000000">
                    <a:lumMod val="65000"/>
                    <a:lumOff val="35000"/>
                  </a:sysClr>
                </a:solidFill>
                <a:latin typeface="+mn-lt"/>
                <a:ea typeface="+mn-ea"/>
                <a:cs typeface="+mn-cs"/>
              </a:rPr>
              <a:t>Population Trend</a:t>
            </a:r>
          </a:p>
        </c:rich>
      </c:tx>
      <c:overlay val="0"/>
      <c:spPr>
        <a:noFill/>
        <a:ln>
          <a:noFill/>
        </a:ln>
        <a:effectLst/>
      </c:spPr>
      <c:txPr>
        <a:bodyPr rot="0" spcFirstLastPara="1" vertOverflow="ellipsis" vert="horz" wrap="square" anchor="ctr" anchorCtr="1"/>
        <a:lstStyle/>
        <a:p>
          <a:pPr algn="ctr" rtl="0">
            <a:defRPr lang="en-GB"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Insghts!$Q$2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Insghts!$P$3:$P$29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Insghts!$Q$3:$Q$29</c:f>
              <c:numCache>
                <c:formatCode>#,##0</c:formatCode>
                <c:ptCount val="26"/>
                <c:pt idx="0">
                  <c:v>5102210</c:v>
                </c:pt>
                <c:pt idx="1">
                  <c:v>5103690</c:v>
                </c:pt>
                <c:pt idx="2">
                  <c:v>5092190</c:v>
                </c:pt>
                <c:pt idx="3">
                  <c:v>5083340</c:v>
                </c:pt>
                <c:pt idx="4">
                  <c:v>5077070</c:v>
                </c:pt>
                <c:pt idx="5">
                  <c:v>5071950</c:v>
                </c:pt>
                <c:pt idx="6">
                  <c:v>5062940</c:v>
                </c:pt>
                <c:pt idx="7">
                  <c:v>5064200</c:v>
                </c:pt>
                <c:pt idx="8">
                  <c:v>5066000</c:v>
                </c:pt>
                <c:pt idx="9">
                  <c:v>5068500</c:v>
                </c:pt>
                <c:pt idx="10">
                  <c:v>5084300</c:v>
                </c:pt>
                <c:pt idx="11">
                  <c:v>5110200</c:v>
                </c:pt>
                <c:pt idx="12">
                  <c:v>5133000</c:v>
                </c:pt>
                <c:pt idx="13">
                  <c:v>5170000</c:v>
                </c:pt>
                <c:pt idx="14">
                  <c:v>5202900</c:v>
                </c:pt>
                <c:pt idx="15">
                  <c:v>5231900</c:v>
                </c:pt>
                <c:pt idx="16">
                  <c:v>5262200</c:v>
                </c:pt>
                <c:pt idx="17">
                  <c:v>5299900</c:v>
                </c:pt>
                <c:pt idx="18">
                  <c:v>5313600</c:v>
                </c:pt>
                <c:pt idx="19">
                  <c:v>5327700</c:v>
                </c:pt>
                <c:pt idx="20">
                  <c:v>5347600</c:v>
                </c:pt>
                <c:pt idx="21">
                  <c:v>5373000</c:v>
                </c:pt>
                <c:pt idx="22">
                  <c:v>5404700</c:v>
                </c:pt>
                <c:pt idx="23">
                  <c:v>5424800</c:v>
                </c:pt>
                <c:pt idx="24">
                  <c:v>5438100</c:v>
                </c:pt>
                <c:pt idx="25">
                  <c:v>5463300</c:v>
                </c:pt>
              </c:numCache>
            </c:numRef>
          </c:val>
          <c:smooth val="0"/>
          <c:extLst>
            <c:ext xmlns:c16="http://schemas.microsoft.com/office/drawing/2014/chart" uri="{C3380CC4-5D6E-409C-BE32-E72D297353CC}">
              <c16:uniqueId val="{00000000-0944-437D-844B-9B2AD85E737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529808"/>
        <c:axId val="90526928"/>
      </c:lineChart>
      <c:catAx>
        <c:axId val="90529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52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526928"/>
        <c:crosses val="autoZero"/>
        <c:auto val="1"/>
        <c:lblAlgn val="ctr"/>
        <c:lblOffset val="100"/>
        <c:tickLblSkip val="1"/>
        <c:noMultiLvlLbl val="0"/>
      </c:catAx>
      <c:valAx>
        <c:axId val="90526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5298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565150</xdr:colOff>
      <xdr:row>0</xdr:row>
      <xdr:rowOff>0</xdr:rowOff>
    </xdr:from>
    <xdr:to>
      <xdr:col>22</xdr:col>
      <xdr:colOff>317500</xdr:colOff>
      <xdr:row>3</xdr:row>
      <xdr:rowOff>38100</xdr:rowOff>
    </xdr:to>
    <xdr:sp macro="" textlink="">
      <xdr:nvSpPr>
        <xdr:cNvPr id="2" name="Rectangle: Rounded Corners 1">
          <a:extLst>
            <a:ext uri="{FF2B5EF4-FFF2-40B4-BE49-F238E27FC236}">
              <a16:creationId xmlns:a16="http://schemas.microsoft.com/office/drawing/2014/main" id="{56217724-11D0-7302-54D6-88BB6387CC8D}"/>
            </a:ext>
          </a:extLst>
        </xdr:cNvPr>
        <xdr:cNvSpPr/>
      </xdr:nvSpPr>
      <xdr:spPr>
        <a:xfrm>
          <a:off x="1573213" y="0"/>
          <a:ext cx="12587287" cy="585788"/>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t>Cancer Mortality Scotland 1994-2019</a:t>
          </a:r>
        </a:p>
      </xdr:txBody>
    </xdr:sp>
    <xdr:clientData/>
  </xdr:twoCellAnchor>
  <xdr:twoCellAnchor>
    <xdr:from>
      <xdr:col>2</xdr:col>
      <xdr:colOff>0</xdr:colOff>
      <xdr:row>3</xdr:row>
      <xdr:rowOff>146050</xdr:rowOff>
    </xdr:from>
    <xdr:to>
      <xdr:col>6</xdr:col>
      <xdr:colOff>298823</xdr:colOff>
      <xdr:row>6</xdr:row>
      <xdr:rowOff>69850</xdr:rowOff>
    </xdr:to>
    <xdr:sp macro="" textlink="">
      <xdr:nvSpPr>
        <xdr:cNvPr id="5" name="Rectangle 4">
          <a:extLst>
            <a:ext uri="{FF2B5EF4-FFF2-40B4-BE49-F238E27FC236}">
              <a16:creationId xmlns:a16="http://schemas.microsoft.com/office/drawing/2014/main" id="{B2B6A812-6A5F-454D-BD52-87F26E17B2FF}"/>
            </a:ext>
          </a:extLst>
        </xdr:cNvPr>
        <xdr:cNvSpPr/>
      </xdr:nvSpPr>
      <xdr:spPr>
        <a:xfrm>
          <a:off x="1621118" y="706344"/>
          <a:ext cx="2749176" cy="484094"/>
        </a:xfrm>
        <a:prstGeom prst="rect">
          <a:avLst/>
        </a:prstGeom>
        <a:solidFill>
          <a:schemeClr val="tx2">
            <a:lumMod val="50000"/>
            <a:lumOff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solidFill>
                <a:schemeClr val="bg1"/>
              </a:solidFill>
            </a:rPr>
            <a:t>Total Mortality</a:t>
          </a:r>
        </a:p>
      </xdr:txBody>
    </xdr:sp>
    <xdr:clientData/>
  </xdr:twoCellAnchor>
  <xdr:twoCellAnchor>
    <xdr:from>
      <xdr:col>2</xdr:col>
      <xdr:colOff>0</xdr:colOff>
      <xdr:row>6</xdr:row>
      <xdr:rowOff>184057</xdr:rowOff>
    </xdr:from>
    <xdr:to>
      <xdr:col>8</xdr:col>
      <xdr:colOff>474506</xdr:colOff>
      <xdr:row>19</xdr:row>
      <xdr:rowOff>73623</xdr:rowOff>
    </xdr:to>
    <xdr:graphicFrame macro="">
      <xdr:nvGraphicFramePr>
        <xdr:cNvPr id="10" name="Chart 9">
          <a:extLst>
            <a:ext uri="{FF2B5EF4-FFF2-40B4-BE49-F238E27FC236}">
              <a16:creationId xmlns:a16="http://schemas.microsoft.com/office/drawing/2014/main" id="{029F9F8E-8AF8-4DFF-B34C-B9DAD648A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493358</xdr:colOff>
      <xdr:row>6</xdr:row>
      <xdr:rowOff>149758</xdr:rowOff>
    </xdr:from>
    <xdr:to>
      <xdr:col>12</xdr:col>
      <xdr:colOff>499880</xdr:colOff>
      <xdr:row>19</xdr:row>
      <xdr:rowOff>125805</xdr:rowOff>
    </xdr:to>
    <xdr:graphicFrame macro="">
      <xdr:nvGraphicFramePr>
        <xdr:cNvPr id="12" name="Chart 11">
          <a:extLst>
            <a:ext uri="{FF2B5EF4-FFF2-40B4-BE49-F238E27FC236}">
              <a16:creationId xmlns:a16="http://schemas.microsoft.com/office/drawing/2014/main" id="{4777CA7E-4FEF-4915-A3BD-5BCBB700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598189</xdr:colOff>
      <xdr:row>3</xdr:row>
      <xdr:rowOff>8356</xdr:rowOff>
    </xdr:from>
    <xdr:to>
      <xdr:col>22</xdr:col>
      <xdr:colOff>331305</xdr:colOff>
      <xdr:row>19</xdr:row>
      <xdr:rowOff>36812</xdr:rowOff>
    </xdr:to>
    <xdr:graphicFrame macro="">
      <xdr:nvGraphicFramePr>
        <xdr:cNvPr id="14" name="Chart 13">
          <a:extLst>
            <a:ext uri="{FF2B5EF4-FFF2-40B4-BE49-F238E27FC236}">
              <a16:creationId xmlns:a16="http://schemas.microsoft.com/office/drawing/2014/main" id="{E9AD3F68-0068-4FC8-89AF-1D4557A99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254007</xdr:colOff>
      <xdr:row>3</xdr:row>
      <xdr:rowOff>164352</xdr:rowOff>
    </xdr:from>
    <xdr:to>
      <xdr:col>12</xdr:col>
      <xdr:colOff>552830</xdr:colOff>
      <xdr:row>6</xdr:row>
      <xdr:rowOff>88152</xdr:rowOff>
    </xdr:to>
    <xdr:sp macro="" textlink="">
      <xdr:nvSpPr>
        <xdr:cNvPr id="15" name="Rectangle 14">
          <a:extLst>
            <a:ext uri="{FF2B5EF4-FFF2-40B4-BE49-F238E27FC236}">
              <a16:creationId xmlns:a16="http://schemas.microsoft.com/office/drawing/2014/main" id="{32382524-1959-42EB-B55D-C814EAB66EC5}"/>
            </a:ext>
          </a:extLst>
        </xdr:cNvPr>
        <xdr:cNvSpPr/>
      </xdr:nvSpPr>
      <xdr:spPr>
        <a:xfrm>
          <a:off x="5540382" y="712040"/>
          <a:ext cx="2743573" cy="471487"/>
        </a:xfrm>
        <a:prstGeom prst="rect">
          <a:avLst/>
        </a:prstGeom>
        <a:solidFill>
          <a:schemeClr val="tx2">
            <a:lumMod val="50000"/>
            <a:lumOff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GB" sz="2000" b="1">
              <a:solidFill>
                <a:schemeClr val="bg1"/>
              </a:solidFill>
              <a:latin typeface="+mn-lt"/>
              <a:ea typeface="+mn-ea"/>
              <a:cs typeface="+mn-cs"/>
            </a:rPr>
            <a:t>Population</a:t>
          </a:r>
        </a:p>
      </xdr:txBody>
    </xdr:sp>
    <xdr:clientData/>
  </xdr:twoCellAnchor>
  <xdr:twoCellAnchor>
    <xdr:from>
      <xdr:col>2</xdr:col>
      <xdr:colOff>65971</xdr:colOff>
      <xdr:row>19</xdr:row>
      <xdr:rowOff>116770</xdr:rowOff>
    </xdr:from>
    <xdr:to>
      <xdr:col>11</xdr:col>
      <xdr:colOff>367596</xdr:colOff>
      <xdr:row>21</xdr:row>
      <xdr:rowOff>116770</xdr:rowOff>
    </xdr:to>
    <xdr:sp macro="" textlink="">
      <xdr:nvSpPr>
        <xdr:cNvPr id="16" name="Rectangle 15">
          <a:extLst>
            <a:ext uri="{FF2B5EF4-FFF2-40B4-BE49-F238E27FC236}">
              <a16:creationId xmlns:a16="http://schemas.microsoft.com/office/drawing/2014/main" id="{FC103C3C-77B8-2B06-1FEB-E0E2364CB9A3}"/>
            </a:ext>
          </a:extLst>
        </xdr:cNvPr>
        <xdr:cNvSpPr/>
      </xdr:nvSpPr>
      <xdr:spPr>
        <a:xfrm>
          <a:off x="1685681" y="3613871"/>
          <a:ext cx="5768147" cy="368116"/>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600" b="1"/>
            <a:t>Average Mortality Increasing </a:t>
          </a:r>
        </a:p>
      </xdr:txBody>
    </xdr:sp>
    <xdr:clientData/>
  </xdr:twoCellAnchor>
  <xdr:twoCellAnchor>
    <xdr:from>
      <xdr:col>1</xdr:col>
      <xdr:colOff>478695</xdr:colOff>
      <xdr:row>22</xdr:row>
      <xdr:rowOff>0</xdr:rowOff>
    </xdr:from>
    <xdr:to>
      <xdr:col>11</xdr:col>
      <xdr:colOff>500062</xdr:colOff>
      <xdr:row>37</xdr:row>
      <xdr:rowOff>0</xdr:rowOff>
    </xdr:to>
    <xdr:graphicFrame macro="">
      <xdr:nvGraphicFramePr>
        <xdr:cNvPr id="18" name="Chart 17">
          <a:extLst>
            <a:ext uri="{FF2B5EF4-FFF2-40B4-BE49-F238E27FC236}">
              <a16:creationId xmlns:a16="http://schemas.microsoft.com/office/drawing/2014/main" id="{BD459470-AF40-43ED-AF8E-B84BD899D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506505</xdr:colOff>
      <xdr:row>22</xdr:row>
      <xdr:rowOff>64805</xdr:rowOff>
    </xdr:from>
    <xdr:to>
      <xdr:col>22</xdr:col>
      <xdr:colOff>293687</xdr:colOff>
      <xdr:row>36</xdr:row>
      <xdr:rowOff>179725</xdr:rowOff>
    </xdr:to>
    <xdr:graphicFrame macro="">
      <xdr:nvGraphicFramePr>
        <xdr:cNvPr id="19" name="Chart 18">
          <a:extLst>
            <a:ext uri="{FF2B5EF4-FFF2-40B4-BE49-F238E27FC236}">
              <a16:creationId xmlns:a16="http://schemas.microsoft.com/office/drawing/2014/main" id="{D54ADDF0-2759-402A-A35E-2C2D688CE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492113</xdr:colOff>
      <xdr:row>19</xdr:row>
      <xdr:rowOff>115844</xdr:rowOff>
    </xdr:from>
    <xdr:to>
      <xdr:col>22</xdr:col>
      <xdr:colOff>182551</xdr:colOff>
      <xdr:row>21</xdr:row>
      <xdr:rowOff>115844</xdr:rowOff>
    </xdr:to>
    <xdr:sp macro="" textlink="">
      <xdr:nvSpPr>
        <xdr:cNvPr id="20" name="Rectangle 19">
          <a:extLst>
            <a:ext uri="{FF2B5EF4-FFF2-40B4-BE49-F238E27FC236}">
              <a16:creationId xmlns:a16="http://schemas.microsoft.com/office/drawing/2014/main" id="{A5C1EF78-3CD0-4D40-AB4E-FE2ABADC302C}"/>
            </a:ext>
          </a:extLst>
        </xdr:cNvPr>
        <xdr:cNvSpPr/>
      </xdr:nvSpPr>
      <xdr:spPr>
        <a:xfrm>
          <a:off x="8185736" y="3612945"/>
          <a:ext cx="5764351" cy="368116"/>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GB" sz="1600" b="1">
              <a:solidFill>
                <a:schemeClr val="lt1"/>
              </a:solidFill>
              <a:latin typeface="+mn-lt"/>
              <a:ea typeface="+mn-ea"/>
              <a:cs typeface="+mn-cs"/>
            </a:rPr>
            <a:t>Average Population Increasing</a:t>
          </a:r>
        </a:p>
      </xdr:txBody>
    </xdr:sp>
    <xdr:clientData/>
  </xdr:twoCellAnchor>
  <xdr:twoCellAnchor editAs="oneCell">
    <xdr:from>
      <xdr:col>19</xdr:col>
      <xdr:colOff>36812</xdr:colOff>
      <xdr:row>0</xdr:row>
      <xdr:rowOff>0</xdr:rowOff>
    </xdr:from>
    <xdr:to>
      <xdr:col>22</xdr:col>
      <xdr:colOff>358913</xdr:colOff>
      <xdr:row>3</xdr:row>
      <xdr:rowOff>27609</xdr:rowOff>
    </xdr:to>
    <xdr:pic>
      <xdr:nvPicPr>
        <xdr:cNvPr id="22" name="Picture 21">
          <a:extLst>
            <a:ext uri="{FF2B5EF4-FFF2-40B4-BE49-F238E27FC236}">
              <a16:creationId xmlns:a16="http://schemas.microsoft.com/office/drawing/2014/main" id="{A6C757B9-5313-8653-A7B3-93099D86E3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982174" y="0"/>
          <a:ext cx="2144275" cy="579783"/>
        </a:xfrm>
        <a:prstGeom prst="rect">
          <a:avLst/>
        </a:prstGeom>
      </xdr:spPr>
    </xdr:pic>
    <xdr:clientData/>
  </xdr:twoCellAnchor>
  <xdr:twoCellAnchor editAs="oneCell">
    <xdr:from>
      <xdr:col>0</xdr:col>
      <xdr:colOff>0</xdr:colOff>
      <xdr:row>6</xdr:row>
      <xdr:rowOff>0</xdr:rowOff>
    </xdr:from>
    <xdr:to>
      <xdr:col>0</xdr:col>
      <xdr:colOff>1573696</xdr:colOff>
      <xdr:row>13</xdr:row>
      <xdr:rowOff>36930</xdr:rowOff>
    </xdr:to>
    <mc:AlternateContent xmlns:mc="http://schemas.openxmlformats.org/markup-compatibility/2006" xmlns:a14="http://schemas.microsoft.com/office/drawing/2010/main">
      <mc:Choice Requires="a14">
        <xdr:graphicFrame macro="">
          <xdr:nvGraphicFramePr>
            <xdr:cNvPr id="23" name="Sex 1">
              <a:extLst>
                <a:ext uri="{FF2B5EF4-FFF2-40B4-BE49-F238E27FC236}">
                  <a16:creationId xmlns:a16="http://schemas.microsoft.com/office/drawing/2014/main" id="{3AEAEADE-57A6-402B-8D3E-1D9DB69145AA}"/>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0" y="1104348"/>
              <a:ext cx="1573696" cy="13253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0</xdr:col>
      <xdr:colOff>1592101</xdr:colOff>
      <xdr:row>36</xdr:row>
      <xdr:rowOff>55217</xdr:rowOff>
    </xdr:to>
    <mc:AlternateContent xmlns:mc="http://schemas.openxmlformats.org/markup-compatibility/2006" xmlns:a14="http://schemas.microsoft.com/office/drawing/2010/main">
      <mc:Choice Requires="a14">
        <xdr:graphicFrame macro="">
          <xdr:nvGraphicFramePr>
            <xdr:cNvPr id="24" name="Age Category 1">
              <a:extLst>
                <a:ext uri="{FF2B5EF4-FFF2-40B4-BE49-F238E27FC236}">
                  <a16:creationId xmlns:a16="http://schemas.microsoft.com/office/drawing/2014/main" id="{5A9A39BF-1D84-4A8E-9C34-BB24F82E19E9}"/>
                </a:ext>
              </a:extLst>
            </xdr:cNvPr>
            <xdr:cNvGraphicFramePr/>
          </xdr:nvGraphicFramePr>
          <xdr:xfrm>
            <a:off x="0" y="0"/>
            <a:ext cx="0" cy="0"/>
          </xdr:xfrm>
          <a:graphic>
            <a:graphicData uri="http://schemas.microsoft.com/office/drawing/2010/slicer">
              <sle:slicer xmlns:sle="http://schemas.microsoft.com/office/drawing/2010/slicer" name="Age Category 1"/>
            </a:graphicData>
          </a:graphic>
        </xdr:graphicFrame>
      </mc:Choice>
      <mc:Fallback xmlns="">
        <xdr:sp macro="" textlink="">
          <xdr:nvSpPr>
            <xdr:cNvPr id="0" name=""/>
            <xdr:cNvSpPr>
              <a:spLocks noTextEdit="1"/>
            </xdr:cNvSpPr>
          </xdr:nvSpPr>
          <xdr:spPr>
            <a:xfrm>
              <a:off x="0" y="2576812"/>
              <a:ext cx="1592101" cy="41044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579785</xdr:colOff>
      <xdr:row>15</xdr:row>
      <xdr:rowOff>73624</xdr:rowOff>
    </xdr:from>
    <xdr:to>
      <xdr:col>26</xdr:col>
      <xdr:colOff>349711</xdr:colOff>
      <xdr:row>36</xdr:row>
      <xdr:rowOff>46015</xdr:rowOff>
    </xdr:to>
    <mc:AlternateContent xmlns:mc="http://schemas.openxmlformats.org/markup-compatibility/2006" xmlns:a14="http://schemas.microsoft.com/office/drawing/2010/main">
      <mc:Choice Requires="a14">
        <xdr:graphicFrame macro="">
          <xdr:nvGraphicFramePr>
            <xdr:cNvPr id="26" name="Cancer Types 1">
              <a:extLst>
                <a:ext uri="{FF2B5EF4-FFF2-40B4-BE49-F238E27FC236}">
                  <a16:creationId xmlns:a16="http://schemas.microsoft.com/office/drawing/2014/main" id="{D28B69EE-866D-4455-9B7C-EF61ABE7C35F}"/>
                </a:ext>
              </a:extLst>
            </xdr:cNvPr>
            <xdr:cNvGraphicFramePr/>
          </xdr:nvGraphicFramePr>
          <xdr:xfrm>
            <a:off x="0" y="0"/>
            <a:ext cx="0" cy="0"/>
          </xdr:xfrm>
          <a:graphic>
            <a:graphicData uri="http://schemas.microsoft.com/office/drawing/2010/slicer">
              <sle:slicer xmlns:sle="http://schemas.microsoft.com/office/drawing/2010/slicer" name="Cancer Types 1"/>
            </a:graphicData>
          </a:graphic>
        </xdr:graphicFrame>
      </mc:Choice>
      <mc:Fallback xmlns="">
        <xdr:sp macro="" textlink="">
          <xdr:nvSpPr>
            <xdr:cNvPr id="0" name=""/>
            <xdr:cNvSpPr>
              <a:spLocks noTextEdit="1"/>
            </xdr:cNvSpPr>
          </xdr:nvSpPr>
          <xdr:spPr>
            <a:xfrm>
              <a:off x="14789060" y="2834494"/>
              <a:ext cx="2199492" cy="38376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441740</xdr:colOff>
      <xdr:row>4</xdr:row>
      <xdr:rowOff>119638</xdr:rowOff>
    </xdr:from>
    <xdr:to>
      <xdr:col>6</xdr:col>
      <xdr:colOff>184063</xdr:colOff>
      <xdr:row>5</xdr:row>
      <xdr:rowOff>138042</xdr:rowOff>
    </xdr:to>
    <xdr:sp macro="" textlink="total_mortality_2">
      <xdr:nvSpPr>
        <xdr:cNvPr id="3" name="Rectangle 2">
          <a:extLst>
            <a:ext uri="{FF2B5EF4-FFF2-40B4-BE49-F238E27FC236}">
              <a16:creationId xmlns:a16="http://schemas.microsoft.com/office/drawing/2014/main" id="{9E9196E6-332E-FBF8-6137-28F81CFDEF58}"/>
            </a:ext>
          </a:extLst>
        </xdr:cNvPr>
        <xdr:cNvSpPr/>
      </xdr:nvSpPr>
      <xdr:spPr>
        <a:xfrm>
          <a:off x="3717972" y="855870"/>
          <a:ext cx="957105" cy="2024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FAC17E-1620-4887-A034-E0B8F7308BD7}" type="TxLink">
            <a:rPr lang="en-US" sz="1800" b="1" i="0" u="none" strike="noStrike">
              <a:solidFill>
                <a:schemeClr val="bg1"/>
              </a:solidFill>
              <a:latin typeface="Aptos Narrow"/>
              <a:ea typeface="+mn-ea"/>
              <a:cs typeface="+mn-cs"/>
            </a:rPr>
            <a:pPr marL="0" indent="0" algn="ctr"/>
            <a:t>839,238</a:t>
          </a:fld>
          <a:endParaRPr lang="en-US" sz="1800" b="1" i="0" u="none" strike="noStrike">
            <a:solidFill>
              <a:schemeClr val="bg1"/>
            </a:solidFill>
            <a:latin typeface="Aptos Narrow"/>
            <a:ea typeface="+mn-ea"/>
            <a:cs typeface="+mn-cs"/>
          </a:endParaRPr>
        </a:p>
      </xdr:txBody>
    </xdr:sp>
    <xdr:clientData/>
  </xdr:twoCellAnchor>
  <xdr:twoCellAnchor>
    <xdr:from>
      <xdr:col>10</xdr:col>
      <xdr:colOff>358912</xdr:colOff>
      <xdr:row>4</xdr:row>
      <xdr:rowOff>119638</xdr:rowOff>
    </xdr:from>
    <xdr:to>
      <xdr:col>12</xdr:col>
      <xdr:colOff>358911</xdr:colOff>
      <xdr:row>5</xdr:row>
      <xdr:rowOff>150663</xdr:rowOff>
    </xdr:to>
    <xdr:sp macro="" textlink="pop_val">
      <xdr:nvSpPr>
        <xdr:cNvPr id="4" name="Rectangle 3">
          <a:extLst>
            <a:ext uri="{FF2B5EF4-FFF2-40B4-BE49-F238E27FC236}">
              <a16:creationId xmlns:a16="http://schemas.microsoft.com/office/drawing/2014/main" id="{44097C20-5460-4ABC-82D4-F66150DD3767}"/>
            </a:ext>
          </a:extLst>
        </xdr:cNvPr>
        <xdr:cNvSpPr/>
      </xdr:nvSpPr>
      <xdr:spPr>
        <a:xfrm>
          <a:off x="7279492" y="855870"/>
          <a:ext cx="1214781" cy="21508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29E34A6-E9F7-4964-8F87-A90D0E631A58}" type="TxLink">
            <a:rPr lang="en-US" sz="1800" b="1" i="0" u="none" strike="noStrike">
              <a:solidFill>
                <a:schemeClr val="bg1"/>
              </a:solidFill>
              <a:latin typeface="Aptos Narrow"/>
              <a:ea typeface="+mn-ea"/>
              <a:cs typeface="+mn-cs"/>
            </a:rPr>
            <a:pPr marL="0" indent="0" algn="ctr"/>
            <a:t> 5,463,300 </a:t>
          </a:fld>
          <a:endParaRPr lang="en-GB" sz="1800" b="1" i="0" u="none" strike="noStrike">
            <a:solidFill>
              <a:schemeClr val="bg1"/>
            </a:solidFill>
            <a:latin typeface="Aptos Narrow"/>
            <a:ea typeface="+mn-ea"/>
            <a:cs typeface="+mn-cs"/>
          </a:endParaRPr>
        </a:p>
      </xdr:txBody>
    </xdr:sp>
    <xdr:clientData/>
  </xdr:twoCellAnchor>
  <xdr:twoCellAnchor>
    <xdr:from>
      <xdr:col>6</xdr:col>
      <xdr:colOff>102783</xdr:colOff>
      <xdr:row>20</xdr:row>
      <xdr:rowOff>15538</xdr:rowOff>
    </xdr:from>
    <xdr:to>
      <xdr:col>7</xdr:col>
      <xdr:colOff>452496</xdr:colOff>
      <xdr:row>21</xdr:row>
      <xdr:rowOff>33942</xdr:rowOff>
    </xdr:to>
    <xdr:sp macro="" textlink="avg_mor_inc_per">
      <xdr:nvSpPr>
        <xdr:cNvPr id="6" name="Rectangle 5">
          <a:extLst>
            <a:ext uri="{FF2B5EF4-FFF2-40B4-BE49-F238E27FC236}">
              <a16:creationId xmlns:a16="http://schemas.microsoft.com/office/drawing/2014/main" id="{83B3D9A1-A028-4E70-BF9C-7AE609C0E4F0}"/>
            </a:ext>
          </a:extLst>
        </xdr:cNvPr>
        <xdr:cNvSpPr/>
      </xdr:nvSpPr>
      <xdr:spPr>
        <a:xfrm>
          <a:off x="4593797" y="3696697"/>
          <a:ext cx="957105" cy="2024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A78C63-B0F1-4F42-9E6F-627A317C322F}" type="TxLink">
            <a:rPr lang="en-US" sz="2000" b="1" i="0" u="none" strike="noStrike">
              <a:solidFill>
                <a:srgbClr val="FF0000"/>
              </a:solidFill>
              <a:latin typeface="Aptos Narrow"/>
            </a:rPr>
            <a:pPr algn="ctr"/>
            <a:t>0.50%</a:t>
          </a:fld>
          <a:endParaRPr lang="en-GB" sz="1800" b="1">
            <a:solidFill>
              <a:srgbClr val="FF0000"/>
            </a:solidFill>
          </a:endParaRPr>
        </a:p>
      </xdr:txBody>
    </xdr:sp>
    <xdr:clientData/>
  </xdr:twoCellAnchor>
  <xdr:twoCellAnchor>
    <xdr:from>
      <xdr:col>17</xdr:col>
      <xdr:colOff>68779</xdr:colOff>
      <xdr:row>20</xdr:row>
      <xdr:rowOff>23815</xdr:rowOff>
    </xdr:from>
    <xdr:to>
      <xdr:col>18</xdr:col>
      <xdr:colOff>418493</xdr:colOff>
      <xdr:row>21</xdr:row>
      <xdr:rowOff>42219</xdr:rowOff>
    </xdr:to>
    <xdr:sp macro="" textlink="avg_pop_inc_per">
      <xdr:nvSpPr>
        <xdr:cNvPr id="7" name="Rectangle 6">
          <a:extLst>
            <a:ext uri="{FF2B5EF4-FFF2-40B4-BE49-F238E27FC236}">
              <a16:creationId xmlns:a16="http://schemas.microsoft.com/office/drawing/2014/main" id="{ABA1BBFD-28B1-4A50-968D-95EA685E13D4}"/>
            </a:ext>
          </a:extLst>
        </xdr:cNvPr>
        <xdr:cNvSpPr/>
      </xdr:nvSpPr>
      <xdr:spPr>
        <a:xfrm>
          <a:off x="11241098" y="3704974"/>
          <a:ext cx="957105" cy="2024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DF86BF-E587-4AE0-8EDB-45AF684208E0}" type="TxLink">
            <a:rPr lang="en-US" sz="2000" b="1" i="0" u="none" strike="noStrike">
              <a:solidFill>
                <a:srgbClr val="FF0000"/>
              </a:solidFill>
              <a:latin typeface="Aptos Narrow"/>
            </a:rPr>
            <a:pPr algn="ctr"/>
            <a:t>0.27%</a:t>
          </a:fld>
          <a:endParaRPr lang="en-GB" sz="1800" b="1">
            <a:solidFill>
              <a:srgbClr val="FF0000"/>
            </a:solidFill>
          </a:endParaRPr>
        </a:p>
      </xdr:txBody>
    </xdr:sp>
    <xdr:clientData/>
  </xdr:twoCellAnchor>
  <xdr:twoCellAnchor editAs="oneCell">
    <xdr:from>
      <xdr:col>23</xdr:col>
      <xdr:colOff>-1</xdr:colOff>
      <xdr:row>0</xdr:row>
      <xdr:rowOff>73622</xdr:rowOff>
    </xdr:from>
    <xdr:to>
      <xdr:col>26</xdr:col>
      <xdr:colOff>358912</xdr:colOff>
      <xdr:row>14</xdr:row>
      <xdr:rowOff>116182</xdr:rowOff>
    </xdr:to>
    <mc:AlternateContent xmlns:mc="http://schemas.openxmlformats.org/markup-compatibility/2006" xmlns:a14="http://schemas.microsoft.com/office/drawing/2010/main">
      <mc:Choice Requires="a14">
        <xdr:graphicFrame macro="">
          <xdr:nvGraphicFramePr>
            <xdr:cNvPr id="9" name="Year 3">
              <a:extLst>
                <a:ext uri="{FF2B5EF4-FFF2-40B4-BE49-F238E27FC236}">
                  <a16:creationId xmlns:a16="http://schemas.microsoft.com/office/drawing/2014/main" id="{DD32E110-A0CC-487B-9C38-2787887DAE9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4816666" y="73622"/>
              <a:ext cx="2181087"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296412036" backgroundQuery="1" createdVersion="8" refreshedVersion="8" minRefreshableVersion="3" recordCount="0" supportSubquery="1" supportAdvancedDrill="1" xr:uid="{C26A1D5A-5B00-4B2A-9F30-DA5ECDD129E1}">
  <cacheSource type="external" connectionId="3"/>
  <cacheFields count="5">
    <cacheField name="[f_cancer_mortality].[Sex].[Sex]" caption="Sex" numFmtId="0" hierarchy="3" level="1">
      <sharedItems count="3">
        <s v="Female"/>
        <s v="Male"/>
        <s v="Not specified"/>
      </sharedItems>
    </cacheField>
    <cacheField name="[Measures].[Sum of Deaths]" caption="Sum of Deaths" numFmtId="0" hierarchy="10" level="32767"/>
    <cacheField name="[f_cancer_mortality].[Age Category].[Age Category]" caption="Age Category" numFmtId="0" hierarchy="5" level="1">
      <sharedItems containsSemiMixedTypes="0" containsNonDate="0" containsString="0"/>
    </cacheField>
    <cacheField name="[f_cancer_mortality].[Cancer Types].[Cancer Types]" caption="Cancer Types" numFmtId="0" hierarchy="2" level="1">
      <sharedItems containsSemiMixedTypes="0" containsNonDate="0" containsString="0"/>
    </cacheField>
    <cacheField name="[d_scotland_population_data 1994-2019].[Year].[Year]" caption="Year" numFmtId="0"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4"/>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3"/>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0"/>
      </fieldsUsage>
    </cacheHierarchy>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2"/>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293518519" backgroundQuery="1" createdVersion="3" refreshedVersion="8" minRefreshableVersion="3" recordCount="0" supportSubquery="1" supportAdvancedDrill="1" xr:uid="{85B0ED19-8FA0-4531-A389-AB66FBFEC0F7}">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cacheHierarchy uniqueName="[f_cancer_mortality].[Sex]" caption="Sex" attribute="1" defaultMemberUniqueName="[f_cancer_mortality].[Sex].[All]" allUniqueName="[f_cancer_mortality].[Sex].[All]" dimensionUniqueName="[f_cancer_mortality]" displayFolder="" count="2" memberValueDatatype="130" unbalanced="0"/>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4839782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298148145" backgroundQuery="1" createdVersion="8" refreshedVersion="8" minRefreshableVersion="3" recordCount="0" supportSubquery="1" supportAdvancedDrill="1" xr:uid="{30F4973D-1EE3-42D8-AF31-5012C10ED236}">
  <cacheSource type="external" connectionId="3"/>
  <cacheFields count="5">
    <cacheField name="[f_cancer_mortality].[Cancer Types].[Cancer Types]" caption="Cancer Types" numFmtId="0" hierarchy="2" level="1">
      <sharedItems count="5">
        <s v="Breast"/>
        <s v="Head and neck"/>
        <s v="Oesophagus"/>
        <s v="Rectum and rectosigmoid junction"/>
        <s v="Trachea, bronchus and lung"/>
      </sharedItems>
    </cacheField>
    <cacheField name="[Measures].[Sum of Deaths]" caption="Sum of Deaths" numFmtId="0" hierarchy="10" level="32767"/>
    <cacheField name="[f_cancer_mortality].[Age Category].[Age Category]" caption="Age Category" numFmtId="0" hierarchy="5" level="1">
      <sharedItems containsSemiMixedTypes="0" containsNonDate="0" containsString="0"/>
    </cacheField>
    <cacheField name="[f_cancer_mortality].[Sex].[Sex]" caption="Sex" numFmtId="0" hierarchy="3" level="1">
      <sharedItems containsSemiMixedTypes="0" containsNonDate="0" containsString="0"/>
    </cacheField>
    <cacheField name="[d_scotland_population_data 1994-2019].[Year].[Year]" caption="Year" numFmtId="0"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4"/>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0"/>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3"/>
      </fieldsUsage>
    </cacheHierarchy>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2"/>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00231485" backgroundQuery="1" createdVersion="8" refreshedVersion="8" minRefreshableVersion="3" recordCount="0" supportSubquery="1" supportAdvancedDrill="1" xr:uid="{A4D54FD2-6329-4954-A77A-061F35FAE4C2}">
  <cacheSource type="external" connectionId="3"/>
  <cacheFields count="5">
    <cacheField name="[f_cancer_mortality].[Year].[Year]" caption="Year" numFmtId="0" hierarchy="4"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f_cancer_mortality].[Year].&amp;[1994]"/>
            <x15:cachedUniqueName index="1" name="[f_cancer_mortality].[Year].&amp;[1995]"/>
            <x15:cachedUniqueName index="2" name="[f_cancer_mortality].[Year].&amp;[1996]"/>
            <x15:cachedUniqueName index="3" name="[f_cancer_mortality].[Year].&amp;[1997]"/>
            <x15:cachedUniqueName index="4" name="[f_cancer_mortality].[Year].&amp;[1998]"/>
            <x15:cachedUniqueName index="5" name="[f_cancer_mortality].[Year].&amp;[1999]"/>
            <x15:cachedUniqueName index="6" name="[f_cancer_mortality].[Year].&amp;[2000]"/>
            <x15:cachedUniqueName index="7" name="[f_cancer_mortality].[Year].&amp;[2001]"/>
            <x15:cachedUniqueName index="8" name="[f_cancer_mortality].[Year].&amp;[2002]"/>
            <x15:cachedUniqueName index="9" name="[f_cancer_mortality].[Year].&amp;[2003]"/>
            <x15:cachedUniqueName index="10" name="[f_cancer_mortality].[Year].&amp;[2004]"/>
            <x15:cachedUniqueName index="11" name="[f_cancer_mortality].[Year].&amp;[2005]"/>
            <x15:cachedUniqueName index="12" name="[f_cancer_mortality].[Year].&amp;[2006]"/>
            <x15:cachedUniqueName index="13" name="[f_cancer_mortality].[Year].&amp;[2007]"/>
            <x15:cachedUniqueName index="14" name="[f_cancer_mortality].[Year].&amp;[2008]"/>
            <x15:cachedUniqueName index="15" name="[f_cancer_mortality].[Year].&amp;[2009]"/>
            <x15:cachedUniqueName index="16" name="[f_cancer_mortality].[Year].&amp;[2010]"/>
            <x15:cachedUniqueName index="17" name="[f_cancer_mortality].[Year].&amp;[2011]"/>
            <x15:cachedUniqueName index="18" name="[f_cancer_mortality].[Year].&amp;[2012]"/>
            <x15:cachedUniqueName index="19" name="[f_cancer_mortality].[Year].&amp;[2013]"/>
            <x15:cachedUniqueName index="20" name="[f_cancer_mortality].[Year].&amp;[2014]"/>
            <x15:cachedUniqueName index="21" name="[f_cancer_mortality].[Year].&amp;[2015]"/>
            <x15:cachedUniqueName index="22" name="[f_cancer_mortality].[Year].&amp;[2016]"/>
            <x15:cachedUniqueName index="23" name="[f_cancer_mortality].[Year].&amp;[2017]"/>
            <x15:cachedUniqueName index="24" name="[f_cancer_mortality].[Year].&amp;[2018]"/>
            <x15:cachedUniqueName index="25" name="[f_cancer_mortality].[Year].&amp;[2019]"/>
          </x15:cachedUniqueNames>
        </ext>
      </extLst>
    </cacheField>
    <cacheField name="[Measures].[Sum of Deaths]" caption="Sum of Deaths" numFmtId="0" hierarchy="10" level="32767"/>
    <cacheField name="[f_cancer_mortality].[Age Category].[Age Category]" caption="Age Category" numFmtId="0" hierarchy="5" level="1">
      <sharedItems containsSemiMixedTypes="0" containsNonDate="0" containsString="0"/>
    </cacheField>
    <cacheField name="[f_cancer_mortality].[Sex].[Sex]" caption="Sex" numFmtId="0" hierarchy="3" level="1">
      <sharedItems containsSemiMixedTypes="0" containsNonDate="0" containsString="0"/>
    </cacheField>
    <cacheField name="[f_cancer_mortality].[Cancer Types].[Cancer Types]" caption="Cancer Types" numFmtId="0" hierarchy="2"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0" memberValueDatatype="20" unbalanced="0"/>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4"/>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3"/>
      </fieldsUsage>
    </cacheHierarchy>
    <cacheHierarchy uniqueName="[f_cancer_mortality].[Year]" caption="Year" attribute="1" defaultMemberUniqueName="[f_cancer_mortality].[Year].[All]" allUniqueName="[f_cancer_mortality].[Year].[All]" dimensionUniqueName="[f_cancer_mortality]" displayFolder="" count="2" memberValueDatatype="20" unbalanced="0">
      <fieldsUsage count="2">
        <fieldUsage x="-1"/>
        <fieldUsage x="0"/>
      </fieldsUsage>
    </cacheHierarchy>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2"/>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01967594" backgroundQuery="1" createdVersion="8" refreshedVersion="8" minRefreshableVersion="3" recordCount="0" supportSubquery="1" supportAdvancedDrill="1" xr:uid="{7F90CE2A-6F2B-46B2-A444-0A9C1B193629}">
  <cacheSource type="external" connectionId="3"/>
  <cacheFields count="5">
    <cacheField name="[f_cancer_mortality].[Year].[Year]" caption="Year" numFmtId="0" hierarchy="4"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f_cancer_mortality].[Year].&amp;[1994]"/>
            <x15:cachedUniqueName index="1" name="[f_cancer_mortality].[Year].&amp;[1995]"/>
            <x15:cachedUniqueName index="2" name="[f_cancer_mortality].[Year].&amp;[1996]"/>
            <x15:cachedUniqueName index="3" name="[f_cancer_mortality].[Year].&amp;[1997]"/>
            <x15:cachedUniqueName index="4" name="[f_cancer_mortality].[Year].&amp;[1998]"/>
            <x15:cachedUniqueName index="5" name="[f_cancer_mortality].[Year].&amp;[1999]"/>
            <x15:cachedUniqueName index="6" name="[f_cancer_mortality].[Year].&amp;[2000]"/>
            <x15:cachedUniqueName index="7" name="[f_cancer_mortality].[Year].&amp;[2001]"/>
            <x15:cachedUniqueName index="8" name="[f_cancer_mortality].[Year].&amp;[2002]"/>
            <x15:cachedUniqueName index="9" name="[f_cancer_mortality].[Year].&amp;[2003]"/>
            <x15:cachedUniqueName index="10" name="[f_cancer_mortality].[Year].&amp;[2004]"/>
            <x15:cachedUniqueName index="11" name="[f_cancer_mortality].[Year].&amp;[2005]"/>
            <x15:cachedUniqueName index="12" name="[f_cancer_mortality].[Year].&amp;[2006]"/>
            <x15:cachedUniqueName index="13" name="[f_cancer_mortality].[Year].&amp;[2007]"/>
            <x15:cachedUniqueName index="14" name="[f_cancer_mortality].[Year].&amp;[2008]"/>
            <x15:cachedUniqueName index="15" name="[f_cancer_mortality].[Year].&amp;[2009]"/>
            <x15:cachedUniqueName index="16" name="[f_cancer_mortality].[Year].&amp;[2010]"/>
            <x15:cachedUniqueName index="17" name="[f_cancer_mortality].[Year].&amp;[2011]"/>
            <x15:cachedUniqueName index="18" name="[f_cancer_mortality].[Year].&amp;[2012]"/>
            <x15:cachedUniqueName index="19" name="[f_cancer_mortality].[Year].&amp;[2013]"/>
            <x15:cachedUniqueName index="20" name="[f_cancer_mortality].[Year].&amp;[2014]"/>
            <x15:cachedUniqueName index="21" name="[f_cancer_mortality].[Year].&amp;[2015]"/>
            <x15:cachedUniqueName index="22" name="[f_cancer_mortality].[Year].&amp;[2016]"/>
            <x15:cachedUniqueName index="23" name="[f_cancer_mortality].[Year].&amp;[2017]"/>
            <x15:cachedUniqueName index="24" name="[f_cancer_mortality].[Year].&amp;[2018]"/>
            <x15:cachedUniqueName index="25" name="[f_cancer_mortality].[Year].&amp;[2019]"/>
          </x15:cachedUniqueNames>
        </ext>
      </extLst>
    </cacheField>
    <cacheField name="[Measures].[Sum of Deaths]" caption="Sum of Deaths" numFmtId="0" hierarchy="10" level="32767"/>
    <cacheField name="[f_cancer_mortality].[Age Category].[Age Category]" caption="Age Category" numFmtId="0" hierarchy="5" level="1">
      <sharedItems containsSemiMixedTypes="0" containsNonDate="0" containsString="0"/>
    </cacheField>
    <cacheField name="[f_cancer_mortality].[Sex].[Sex]" caption="Sex" numFmtId="0" hierarchy="3" level="1">
      <sharedItems containsSemiMixedTypes="0" containsNonDate="0" containsString="0"/>
    </cacheField>
    <cacheField name="[f_cancer_mortality].[Cancer Types].[Cancer Types]" caption="Cancer Types" numFmtId="0" hierarchy="2"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0" memberValueDatatype="20" unbalanced="0"/>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4"/>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3"/>
      </fieldsUsage>
    </cacheHierarchy>
    <cacheHierarchy uniqueName="[f_cancer_mortality].[Year]" caption="Year" attribute="1" defaultMemberUniqueName="[f_cancer_mortality].[Year].[All]" allUniqueName="[f_cancer_mortality].[Year].[All]" dimensionUniqueName="[f_cancer_mortality]" displayFolder="" count="2" memberValueDatatype="20" unbalanced="0">
      <fieldsUsage count="2">
        <fieldUsage x="-1"/>
        <fieldUsage x="0"/>
      </fieldsUsage>
    </cacheHierarchy>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2"/>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03587964" backgroundQuery="1" createdVersion="8" refreshedVersion="8" minRefreshableVersion="3" recordCount="0" supportSubquery="1" supportAdvancedDrill="1" xr:uid="{CBFD6E6D-01E6-4D5A-91B3-2A085AD9FCD3}">
  <cacheSource type="external" connectionId="3"/>
  <cacheFields count="5">
    <cacheField name="[Measures].[Sum of Deaths]" caption="Sum of Deaths" numFmtId="0" hierarchy="10" level="32767"/>
    <cacheField name="[d_scotland_population_data 1994-2019].[Year].[Year]" caption="Year" numFmtId="0"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d_scotland_population_data 1994-2019].[Year].&amp;[1994]"/>
            <x15:cachedUniqueName index="1" name="[d_scotland_population_data 1994-2019].[Year].&amp;[1995]"/>
            <x15:cachedUniqueName index="2" name="[d_scotland_population_data 1994-2019].[Year].&amp;[1996]"/>
            <x15:cachedUniqueName index="3" name="[d_scotland_population_data 1994-2019].[Year].&amp;[1997]"/>
            <x15:cachedUniqueName index="4" name="[d_scotland_population_data 1994-2019].[Year].&amp;[1998]"/>
            <x15:cachedUniqueName index="5" name="[d_scotland_population_data 1994-2019].[Year].&amp;[1999]"/>
            <x15:cachedUniqueName index="6" name="[d_scotland_population_data 1994-2019].[Year].&amp;[2000]"/>
            <x15:cachedUniqueName index="7" name="[d_scotland_population_data 1994-2019].[Year].&amp;[2001]"/>
            <x15:cachedUniqueName index="8" name="[d_scotland_population_data 1994-2019].[Year].&amp;[2002]"/>
            <x15:cachedUniqueName index="9" name="[d_scotland_population_data 1994-2019].[Year].&amp;[2003]"/>
            <x15:cachedUniqueName index="10" name="[d_scotland_population_data 1994-2019].[Year].&amp;[2004]"/>
            <x15:cachedUniqueName index="11" name="[d_scotland_population_data 1994-2019].[Year].&amp;[2005]"/>
            <x15:cachedUniqueName index="12" name="[d_scotland_population_data 1994-2019].[Year].&amp;[2006]"/>
            <x15:cachedUniqueName index="13" name="[d_scotland_population_data 1994-2019].[Year].&amp;[2007]"/>
            <x15:cachedUniqueName index="14" name="[d_scotland_population_data 1994-2019].[Year].&amp;[2008]"/>
            <x15:cachedUniqueName index="15" name="[d_scotland_population_data 1994-2019].[Year].&amp;[2009]"/>
            <x15:cachedUniqueName index="16" name="[d_scotland_population_data 1994-2019].[Year].&amp;[2010]"/>
            <x15:cachedUniqueName index="17" name="[d_scotland_population_data 1994-2019].[Year].&amp;[2011]"/>
            <x15:cachedUniqueName index="18" name="[d_scotland_population_data 1994-2019].[Year].&amp;[2012]"/>
            <x15:cachedUniqueName index="19" name="[d_scotland_population_data 1994-2019].[Year].&amp;[2013]"/>
            <x15:cachedUniqueName index="20" name="[d_scotland_population_data 1994-2019].[Year].&amp;[2014]"/>
            <x15:cachedUniqueName index="21" name="[d_scotland_population_data 1994-2019].[Year].&amp;[2015]"/>
            <x15:cachedUniqueName index="22" name="[d_scotland_population_data 1994-2019].[Year].&amp;[2016]"/>
            <x15:cachedUniqueName index="23" name="[d_scotland_population_data 1994-2019].[Year].&amp;[2017]"/>
            <x15:cachedUniqueName index="24" name="[d_scotland_population_data 1994-2019].[Year].&amp;[2018]"/>
            <x15:cachedUniqueName index="25" name="[d_scotland_population_data 1994-2019].[Year].&amp;[2019]"/>
          </x15:cachedUniqueNames>
        </ext>
      </extLst>
    </cacheField>
    <cacheField name="[f_cancer_mortality].[Age Category].[Age Category]" caption="Age Category" numFmtId="0" hierarchy="5" level="1">
      <sharedItems containsSemiMixedTypes="0" containsNonDate="0" containsString="0"/>
    </cacheField>
    <cacheField name="[f_cancer_mortality].[Sex].[Sex]" caption="Sex" numFmtId="0" hierarchy="3" level="1">
      <sharedItems containsSemiMixedTypes="0" containsNonDate="0" containsString="0"/>
    </cacheField>
    <cacheField name="[f_cancer_mortality].[Cancer Types].[Cancer Types]" caption="Cancer Types" numFmtId="0" hierarchy="2"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1"/>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4"/>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3"/>
      </fieldsUsage>
    </cacheHierarchy>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2"/>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05208334" backgroundQuery="1" createdVersion="8" refreshedVersion="8" minRefreshableVersion="3" recordCount="0" supportSubquery="1" supportAdvancedDrill="1" xr:uid="{9970481D-D2E1-4DF6-9800-820C87D5782A}">
  <cacheSource type="external" connectionId="3"/>
  <cacheFields count="2">
    <cacheField name="[Measures].[Sum of Population]" caption="Sum of Population" numFmtId="0" hierarchy="11" level="32767"/>
    <cacheField name="[d_scotland_population_data 1994-2019].[Year].[Year]" caption="Year" numFmtId="0"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d_scotland_population_data 1994-2019].[Year].&amp;[1994]"/>
            <x15:cachedUniqueName index="1" name="[d_scotland_population_data 1994-2019].[Year].&amp;[1995]"/>
            <x15:cachedUniqueName index="2" name="[d_scotland_population_data 1994-2019].[Year].&amp;[1996]"/>
            <x15:cachedUniqueName index="3" name="[d_scotland_population_data 1994-2019].[Year].&amp;[1997]"/>
            <x15:cachedUniqueName index="4" name="[d_scotland_population_data 1994-2019].[Year].&amp;[1998]"/>
            <x15:cachedUniqueName index="5" name="[d_scotland_population_data 1994-2019].[Year].&amp;[1999]"/>
            <x15:cachedUniqueName index="6" name="[d_scotland_population_data 1994-2019].[Year].&amp;[2000]"/>
            <x15:cachedUniqueName index="7" name="[d_scotland_population_data 1994-2019].[Year].&amp;[2001]"/>
            <x15:cachedUniqueName index="8" name="[d_scotland_population_data 1994-2019].[Year].&amp;[2002]"/>
            <x15:cachedUniqueName index="9" name="[d_scotland_population_data 1994-2019].[Year].&amp;[2003]"/>
            <x15:cachedUniqueName index="10" name="[d_scotland_population_data 1994-2019].[Year].&amp;[2004]"/>
            <x15:cachedUniqueName index="11" name="[d_scotland_population_data 1994-2019].[Year].&amp;[2005]"/>
            <x15:cachedUniqueName index="12" name="[d_scotland_population_data 1994-2019].[Year].&amp;[2006]"/>
            <x15:cachedUniqueName index="13" name="[d_scotland_population_data 1994-2019].[Year].&amp;[2007]"/>
            <x15:cachedUniqueName index="14" name="[d_scotland_population_data 1994-2019].[Year].&amp;[2008]"/>
            <x15:cachedUniqueName index="15" name="[d_scotland_population_data 1994-2019].[Year].&amp;[2009]"/>
            <x15:cachedUniqueName index="16" name="[d_scotland_population_data 1994-2019].[Year].&amp;[2010]"/>
            <x15:cachedUniqueName index="17" name="[d_scotland_population_data 1994-2019].[Year].&amp;[2011]"/>
            <x15:cachedUniqueName index="18" name="[d_scotland_population_data 1994-2019].[Year].&amp;[2012]"/>
            <x15:cachedUniqueName index="19" name="[d_scotland_population_data 1994-2019].[Year].&amp;[2013]"/>
            <x15:cachedUniqueName index="20" name="[d_scotland_population_data 1994-2019].[Year].&amp;[2014]"/>
            <x15:cachedUniqueName index="21" name="[d_scotland_population_data 1994-2019].[Year].&amp;[2015]"/>
            <x15:cachedUniqueName index="22" name="[d_scotland_population_data 1994-2019].[Year].&amp;[2016]"/>
            <x15:cachedUniqueName index="23" name="[d_scotland_population_data 1994-2019].[Year].&amp;[2017]"/>
            <x15:cachedUniqueName index="24" name="[d_scotland_population_data 1994-2019].[Year].&amp;[2018]"/>
            <x15:cachedUniqueName index="25" name="[d_scotland_population_data 1994-2019].[Year].&amp;[2019]"/>
          </x15:cachedUniqueNames>
        </ext>
      </extLst>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1"/>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0" memberValueDatatype="130" unbalanced="0"/>
    <cacheHierarchy uniqueName="[f_cancer_mortality].[Sex]" caption="Sex" attribute="1" defaultMemberUniqueName="[f_cancer_mortality].[Sex].[All]" allUniqueName="[f_cancer_mortality].[Sex].[All]" dimensionUniqueName="[f_cancer_mortality]" displayFolder="" count="0" memberValueDatatype="130" unbalanced="0"/>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0" memberValueDatatype="130" unbalanced="0"/>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07060182" backgroundQuery="1" createdVersion="8" refreshedVersion="8" minRefreshableVersion="3" recordCount="0" supportSubquery="1" supportAdvancedDrill="1" xr:uid="{A6036A7F-E79A-48D9-9B79-BAFB00885572}">
  <cacheSource type="external" connectionId="3"/>
  <cacheFields count="5">
    <cacheField name="[f_cancer_mortality].[Age Category].[Age Category]" caption="Age Category" numFmtId="0" hierarchy="5" level="1">
      <sharedItems count="19">
        <s v="10To14"/>
        <s v="15To19"/>
        <s v="20To24"/>
        <s v="25To29"/>
        <s v="30To34"/>
        <s v="35To39"/>
        <s v="40To44"/>
        <s v="45To49"/>
        <s v="50To54"/>
        <s v="55To59"/>
        <s v="5To9"/>
        <s v="60To64"/>
        <s v="65To69"/>
        <s v="70To74"/>
        <s v="75To79"/>
        <s v="80To84"/>
        <s v="85To89"/>
        <s v="90AndOver"/>
        <s v="Under5"/>
      </sharedItems>
    </cacheField>
    <cacheField name="[Measures].[Sum of Deaths]" caption="Sum of Deaths" numFmtId="0" hierarchy="10" level="32767"/>
    <cacheField name="[f_cancer_mortality].[Sex].[Sex]" caption="Sex" numFmtId="0" hierarchy="3" level="1">
      <sharedItems containsSemiMixedTypes="0" containsNonDate="0" containsString="0"/>
    </cacheField>
    <cacheField name="[f_cancer_mortality].[Cancer Types].[Cancer Types]" caption="Cancer Types" numFmtId="0" hierarchy="2" level="1">
      <sharedItems containsSemiMixedTypes="0" containsNonDate="0" containsString="0"/>
    </cacheField>
    <cacheField name="[d_scotland_population_data 1994-2019].[Year].[Year]" caption="Year" numFmtId="0" level="1">
      <sharedItems containsSemiMixedTypes="0" containsNonDate="0" containsString="0"/>
    </cacheField>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4"/>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2" memberValueDatatype="130" unbalanced="0">
      <fieldsUsage count="2">
        <fieldUsage x="-1"/>
        <fieldUsage x="3"/>
      </fieldsUsage>
    </cacheHierarchy>
    <cacheHierarchy uniqueName="[f_cancer_mortality].[Sex]" caption="Sex" attribute="1" defaultMemberUniqueName="[f_cancer_mortality].[Sex].[All]" allUniqueName="[f_cancer_mortality].[Sex].[All]" dimensionUniqueName="[f_cancer_mortality]" displayFolder="" count="2" memberValueDatatype="130" unbalanced="0">
      <fieldsUsage count="2">
        <fieldUsage x="-1"/>
        <fieldUsage x="2"/>
      </fieldsUsage>
    </cacheHierarchy>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2" memberValueDatatype="130" unbalanced="0">
      <fieldsUsage count="2">
        <fieldUsage x="-1"/>
        <fieldUsage x="0"/>
      </fieldsUsage>
    </cacheHierarchy>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hidden="1">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12962963" backgroundQuery="1" createdVersion="8" refreshedVersion="8" minRefreshableVersion="3" recordCount="0" supportSubquery="1" supportAdvancedDrill="1" xr:uid="{4DF260F9-BA40-44C3-B463-372032ACA56E}">
  <cacheSource type="external" connectionId="3"/>
  <cacheFields count="2">
    <cacheField name="[d_scotland_population_data 1994-2019].[Year].[Year]" caption="Year" numFmtId="0"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d_scotland_population_data 1994-2019].[Year].&amp;[1994]"/>
            <x15:cachedUniqueName index="1" name="[d_scotland_population_data 1994-2019].[Year].&amp;[1995]"/>
            <x15:cachedUniqueName index="2" name="[d_scotland_population_data 1994-2019].[Year].&amp;[1996]"/>
            <x15:cachedUniqueName index="3" name="[d_scotland_population_data 1994-2019].[Year].&amp;[1997]"/>
            <x15:cachedUniqueName index="4" name="[d_scotland_population_data 1994-2019].[Year].&amp;[1998]"/>
            <x15:cachedUniqueName index="5" name="[d_scotland_population_data 1994-2019].[Year].&amp;[1999]"/>
            <x15:cachedUniqueName index="6" name="[d_scotland_population_data 1994-2019].[Year].&amp;[2000]"/>
            <x15:cachedUniqueName index="7" name="[d_scotland_population_data 1994-2019].[Year].&amp;[2001]"/>
            <x15:cachedUniqueName index="8" name="[d_scotland_population_data 1994-2019].[Year].&amp;[2002]"/>
            <x15:cachedUniqueName index="9" name="[d_scotland_population_data 1994-2019].[Year].&amp;[2003]"/>
            <x15:cachedUniqueName index="10" name="[d_scotland_population_data 1994-2019].[Year].&amp;[2004]"/>
            <x15:cachedUniqueName index="11" name="[d_scotland_population_data 1994-2019].[Year].&amp;[2005]"/>
            <x15:cachedUniqueName index="12" name="[d_scotland_population_data 1994-2019].[Year].&amp;[2006]"/>
            <x15:cachedUniqueName index="13" name="[d_scotland_population_data 1994-2019].[Year].&amp;[2007]"/>
            <x15:cachedUniqueName index="14" name="[d_scotland_population_data 1994-2019].[Year].&amp;[2008]"/>
            <x15:cachedUniqueName index="15" name="[d_scotland_population_data 1994-2019].[Year].&amp;[2009]"/>
            <x15:cachedUniqueName index="16" name="[d_scotland_population_data 1994-2019].[Year].&amp;[2010]"/>
            <x15:cachedUniqueName index="17" name="[d_scotland_population_data 1994-2019].[Year].&amp;[2011]"/>
            <x15:cachedUniqueName index="18" name="[d_scotland_population_data 1994-2019].[Year].&amp;[2012]"/>
            <x15:cachedUniqueName index="19" name="[d_scotland_population_data 1994-2019].[Year].&amp;[2013]"/>
            <x15:cachedUniqueName index="20" name="[d_scotland_population_data 1994-2019].[Year].&amp;[2014]"/>
            <x15:cachedUniqueName index="21" name="[d_scotland_population_data 1994-2019].[Year].&amp;[2015]"/>
            <x15:cachedUniqueName index="22" name="[d_scotland_population_data 1994-2019].[Year].&amp;[2016]"/>
            <x15:cachedUniqueName index="23" name="[d_scotland_population_data 1994-2019].[Year].&amp;[2017]"/>
            <x15:cachedUniqueName index="24" name="[d_scotland_population_data 1994-2019].[Year].&amp;[2018]"/>
            <x15:cachedUniqueName index="25" name="[d_scotland_population_data 1994-2019].[Year].&amp;[2019]"/>
          </x15:cachedUniqueNames>
        </ext>
      </extLst>
    </cacheField>
    <cacheField name="[Measures].[Sum of Population]" caption="Sum of Population" numFmtId="0" hierarchy="11" level="32767"/>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0"/>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0" memberValueDatatype="130" unbalanced="0"/>
    <cacheHierarchy uniqueName="[f_cancer_mortality].[Sex]" caption="Sex" attribute="1" defaultMemberUniqueName="[f_cancer_mortality].[Sex].[All]" allUniqueName="[f_cancer_mortality].[Sex].[All]" dimensionUniqueName="[f_cancer_mortality]" displayFolder="" count="0" memberValueDatatype="130" unbalanced="0"/>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0" memberValueDatatype="130" unbalanced="0"/>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Yehia" refreshedDate="45510.966314583333" backgroundQuery="1" createdVersion="8" refreshedVersion="8" minRefreshableVersion="3" recordCount="0" supportSubquery="1" supportAdvancedDrill="1" xr:uid="{ACD2256C-AAE6-4F32-A3BF-F96CFC8A37D8}">
  <cacheSource type="external" connectionId="3"/>
  <cacheFields count="2">
    <cacheField name="[d_scotland_population_data 1994-2019].[Year].[Year]" caption="Year" numFmtId="0"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d_scotland_population_data 1994-2019].[Year].&amp;[1994]"/>
            <x15:cachedUniqueName index="1" name="[d_scotland_population_data 1994-2019].[Year].&amp;[1995]"/>
            <x15:cachedUniqueName index="2" name="[d_scotland_population_data 1994-2019].[Year].&amp;[1996]"/>
            <x15:cachedUniqueName index="3" name="[d_scotland_population_data 1994-2019].[Year].&amp;[1997]"/>
            <x15:cachedUniqueName index="4" name="[d_scotland_population_data 1994-2019].[Year].&amp;[1998]"/>
            <x15:cachedUniqueName index="5" name="[d_scotland_population_data 1994-2019].[Year].&amp;[1999]"/>
            <x15:cachedUniqueName index="6" name="[d_scotland_population_data 1994-2019].[Year].&amp;[2000]"/>
            <x15:cachedUniqueName index="7" name="[d_scotland_population_data 1994-2019].[Year].&amp;[2001]"/>
            <x15:cachedUniqueName index="8" name="[d_scotland_population_data 1994-2019].[Year].&amp;[2002]"/>
            <x15:cachedUniqueName index="9" name="[d_scotland_population_data 1994-2019].[Year].&amp;[2003]"/>
            <x15:cachedUniqueName index="10" name="[d_scotland_population_data 1994-2019].[Year].&amp;[2004]"/>
            <x15:cachedUniqueName index="11" name="[d_scotland_population_data 1994-2019].[Year].&amp;[2005]"/>
            <x15:cachedUniqueName index="12" name="[d_scotland_population_data 1994-2019].[Year].&amp;[2006]"/>
            <x15:cachedUniqueName index="13" name="[d_scotland_population_data 1994-2019].[Year].&amp;[2007]"/>
            <x15:cachedUniqueName index="14" name="[d_scotland_population_data 1994-2019].[Year].&amp;[2008]"/>
            <x15:cachedUniqueName index="15" name="[d_scotland_population_data 1994-2019].[Year].&amp;[2009]"/>
            <x15:cachedUniqueName index="16" name="[d_scotland_population_data 1994-2019].[Year].&amp;[2010]"/>
            <x15:cachedUniqueName index="17" name="[d_scotland_population_data 1994-2019].[Year].&amp;[2011]"/>
            <x15:cachedUniqueName index="18" name="[d_scotland_population_data 1994-2019].[Year].&amp;[2012]"/>
            <x15:cachedUniqueName index="19" name="[d_scotland_population_data 1994-2019].[Year].&amp;[2013]"/>
            <x15:cachedUniqueName index="20" name="[d_scotland_population_data 1994-2019].[Year].&amp;[2014]"/>
            <x15:cachedUniqueName index="21" name="[d_scotland_population_data 1994-2019].[Year].&amp;[2015]"/>
            <x15:cachedUniqueName index="22" name="[d_scotland_population_data 1994-2019].[Year].&amp;[2016]"/>
            <x15:cachedUniqueName index="23" name="[d_scotland_population_data 1994-2019].[Year].&amp;[2017]"/>
            <x15:cachedUniqueName index="24" name="[d_scotland_population_data 1994-2019].[Year].&amp;[2018]"/>
            <x15:cachedUniqueName index="25" name="[d_scotland_population_data 1994-2019].[Year].&amp;[2019]"/>
          </x15:cachedUniqueNames>
        </ext>
      </extLst>
    </cacheField>
    <cacheField name="[Measures].[Sum of Population]" caption="Sum of Population" numFmtId="0" hierarchy="11" level="32767"/>
  </cacheFields>
  <cacheHierarchies count="12">
    <cacheHierarchy uniqueName="[d_scotland_population_data 1994-2019].[Year]" caption="Year" attribute="1" defaultMemberUniqueName="[d_scotland_population_data 1994-2019].[Year].[All]" allUniqueName="[d_scotland_population_data 1994-2019].[Year].[All]" dimensionUniqueName="[d_scotland_population_data 1994-2019]" displayFolder="" count="2" memberValueDatatype="20" unbalanced="0">
      <fieldsUsage count="2">
        <fieldUsage x="-1"/>
        <fieldUsage x="0"/>
      </fieldsUsage>
    </cacheHierarchy>
    <cacheHierarchy uniqueName="[d_scotland_population_data 1994-2019].[Population]" caption="Population" attribute="1" defaultMemberUniqueName="[d_scotland_population_data 1994-2019].[Population].[All]" allUniqueName="[d_scotland_population_data 1994-2019].[Population].[All]" dimensionUniqueName="[d_scotland_population_data 1994-2019]" displayFolder="" count="0" memberValueDatatype="20" unbalanced="0"/>
    <cacheHierarchy uniqueName="[f_cancer_mortality].[Cancer Types]" caption="Cancer Types" attribute="1" defaultMemberUniqueName="[f_cancer_mortality].[Cancer Types].[All]" allUniqueName="[f_cancer_mortality].[Cancer Types].[All]" dimensionUniqueName="[f_cancer_mortality]" displayFolder="" count="0" memberValueDatatype="130" unbalanced="0"/>
    <cacheHierarchy uniqueName="[f_cancer_mortality].[Sex]" caption="Sex" attribute="1" defaultMemberUniqueName="[f_cancer_mortality].[Sex].[All]" allUniqueName="[f_cancer_mortality].[Sex].[All]" dimensionUniqueName="[f_cancer_mortality]" displayFolder="" count="0" memberValueDatatype="130" unbalanced="0"/>
    <cacheHierarchy uniqueName="[f_cancer_mortality].[Year]" caption="Year" attribute="1" defaultMemberUniqueName="[f_cancer_mortality].[Year].[All]" allUniqueName="[f_cancer_mortality].[Year].[All]" dimensionUniqueName="[f_cancer_mortality]" displayFolder="" count="0" memberValueDatatype="20" unbalanced="0"/>
    <cacheHierarchy uniqueName="[f_cancer_mortality].[Age Category]" caption="Age Category" attribute="1" defaultMemberUniqueName="[f_cancer_mortality].[Age Category].[All]" allUniqueName="[f_cancer_mortality].[Age Category].[All]" dimensionUniqueName="[f_cancer_mortality]" displayFolder="" count="0" memberValueDatatype="130" unbalanced="0"/>
    <cacheHierarchy uniqueName="[f_cancer_mortality].[Deaths]" caption="Deaths" attribute="1" defaultMemberUniqueName="[f_cancer_mortality].[Deaths].[All]" allUniqueName="[f_cancer_mortality].[Deaths].[All]" dimensionUniqueName="[f_cancer_mortality]" displayFolder="" count="0" memberValueDatatype="5" unbalanced="0"/>
    <cacheHierarchy uniqueName="[Measures].[__XL_Count f_cancer_mortality]" caption="__XL_Count f_cancer_mortality" measure="1" displayFolder="" measureGroup="f_cancer_mortality" count="0" hidden="1"/>
    <cacheHierarchy uniqueName="[Measures].[__XL_Count d_scotland_population_data 1994-2019]" caption="__XL_Count d_scotland_population_data 1994-2019" measure="1" displayFolder="" measureGroup="d_scotland_population_data 1994-2019" count="0" hidden="1"/>
    <cacheHierarchy uniqueName="[Measures].[__No measures defined]" caption="__No measures defined" measure="1" displayFolder="" count="0" hidden="1"/>
    <cacheHierarchy uniqueName="[Measures].[Sum of Deaths]" caption="Sum of Deaths" measure="1" displayFolder="" measureGroup="f_cancer_mortality"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_scotland_population_data 1994-2019"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d_scotland_population_data 1994-2019" uniqueName="[d_scotland_population_data 1994-2019]" caption="d_scotland_population_data 1994-2019"/>
    <dimension name="f_cancer_mortality" uniqueName="[f_cancer_mortality]" caption="f_cancer_mortality"/>
    <dimension measure="1" name="Measures" uniqueName="[Measures]" caption="Measures"/>
  </dimensions>
  <measureGroups count="2">
    <measureGroup name="d_scotland_population_data 1994-2019" caption="d_scotland_population_data 1994-2019"/>
    <measureGroup name="f_cancer_mortality" caption="f_cancer_mortality"/>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3C14E5-1BA0-43D1-A184-AB9164F419E7}" name="DeathsTrendPT" cacheId="41" applyNumberFormats="0" applyBorderFormats="0" applyFontFormats="0" applyPatternFormats="0" applyAlignmentFormats="0" applyWidthHeightFormats="1" dataCaption="Values" tag="5dce06da-2cdc-41ba-a564-f6205b6d77f8" updatedVersion="8" minRefreshableVersion="3" useAutoFormatting="1" subtotalHiddenItems="1" itemPrintTitles="1" createdVersion="8" indent="0" outline="1" outlineData="1" multipleFieldFilters="0" chartFormat="7" rowHeaderCaption="Year">
  <location ref="J2:K29" firstHeaderRow="1" firstDataRow="1" firstDataCol="1"/>
  <pivotFields count="5">
    <pivotField axis="axisRow" allDrilled="1" subtotalTop="0" showAll="0"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Total Death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2">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Deaths"/>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cotland_population_data 1994-2019]"/>
        <x15:activeTabTopLevelEntity name="[f_cancer_morta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511D2-178B-42C4-9103-4C2F3C01EDA8}" name="YearMorPT" cacheId="47" applyNumberFormats="0" applyBorderFormats="0" applyFontFormats="0" applyPatternFormats="0" applyAlignmentFormats="0" applyWidthHeightFormats="1" dataCaption="Values" tag="62675814-3ccb-47f6-b174-ae8e5dfec945" updatedVersion="8" minRefreshableVersion="3" useAutoFormatting="1" subtotalHiddenItems="1" itemPrintTitles="1" createdVersion="8" indent="0" outline="1" outlineData="1" multipleFieldFilters="0" rowHeaderCaption="Year">
  <location ref="AG2:AH29" firstHeaderRow="1" firstDataRow="1" firstDataCol="1"/>
  <pivotFields count="5">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Deaths" fld="0" baseField="1" baseItem="0"/>
  </dataFields>
  <pivotHierarchies count="12">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Death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_cancer_mortality]"/>
        <x15:activeTabTopLevelEntity name="[d_scotland_population_data 1994-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DB58C-3AEB-4583-9A85-68D05F332B38}" name="AgePT" cacheId="53" applyNumberFormats="0" applyBorderFormats="0" applyFontFormats="0" applyPatternFormats="0" applyAlignmentFormats="0" applyWidthHeightFormats="1" dataCaption="Values" tag="74daab3e-958e-4b40-92bd-f24cbaced094" updatedVersion="8" minRefreshableVersion="3" useAutoFormatting="1" subtotalHiddenItems="1" itemPrintTitles="1" createdVersion="8" indent="0" outline="1" outlineData="1" multipleFieldFilters="0" chartFormat="10" rowHeaderCaption="Age Cat">
  <location ref="E13:F33" firstHeaderRow="1" firstDataRow="1" firstDataCol="1"/>
  <pivotFields count="5">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0">
    <i>
      <x v="14"/>
    </i>
    <i>
      <x v="13"/>
    </i>
    <i>
      <x v="15"/>
    </i>
    <i>
      <x v="12"/>
    </i>
    <i>
      <x v="11"/>
    </i>
    <i>
      <x v="16"/>
    </i>
    <i>
      <x v="9"/>
    </i>
    <i>
      <x v="17"/>
    </i>
    <i>
      <x v="8"/>
    </i>
    <i>
      <x v="7"/>
    </i>
    <i>
      <x v="6"/>
    </i>
    <i>
      <x v="5"/>
    </i>
    <i>
      <x v="4"/>
    </i>
    <i>
      <x v="3"/>
    </i>
    <i>
      <x v="2"/>
    </i>
    <i>
      <x v="1"/>
    </i>
    <i>
      <x/>
    </i>
    <i>
      <x v="10"/>
    </i>
    <i>
      <x v="18"/>
    </i>
    <i t="grand">
      <x/>
    </i>
  </rowItems>
  <colItems count="1">
    <i/>
  </colItems>
  <dataFields count="1">
    <dataField name="Total Deaths" fld="1" baseField="0" baseItem="14"/>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2">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Deaths"/>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_cancer_mortality]"/>
        <x15:activeTabTopLevelEntity name="[d_scotland_population_data 1994-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0447B-B671-41BD-93B8-D26B04D2EB3C}" name="PopPT" cacheId="56" applyNumberFormats="0" applyBorderFormats="0" applyFontFormats="0" applyPatternFormats="0" applyAlignmentFormats="0" applyWidthHeightFormats="1" dataCaption="Values" tag="874e0aed-14d3-4b7c-ae68-6d82b2a34265" updatedVersion="8" minRefreshableVersion="3" useAutoFormatting="1" itemPrintTitles="1" createdVersion="8" indent="0" outline="1" outlineData="1" multipleFieldFilters="0" chartFormat="8" rowHeaderCaption="Year">
  <location ref="P2:Q29"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opulation" fld="1" baseField="0" baseItem="0"/>
  </dataFields>
  <chartFormats count="1">
    <chartFormat chart="7" format="3"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eaths"/>
    <pivotHierarchy dragToData="1" caption="Population"/>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cotland_population_data 1994-2019]"/>
        <x15:activeTabTopLevelEntity name="[f_cancer_morta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B73F7D-4D64-4873-923D-BBAD3A3C03E4}" name="PopPercentagePT" cacheId="59" applyNumberFormats="0" applyBorderFormats="0" applyFontFormats="0" applyPatternFormats="0" applyAlignmentFormats="0" applyWidthHeightFormats="1" dataCaption="Values" tag="58d84909-dc35-469b-91f3-61a3f397990e" updatedVersion="8" minRefreshableVersion="3" useAutoFormatting="1" itemPrintTitles="1" createdVersion="8" indent="0" outline="1" outlineData="1" multipleFieldFilters="0" chartFormat="8" rowHeaderCaption="Year">
  <location ref="BE2:BF29"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opulation Increasing Percentage" fld="1" showDataAs="percentDiff" baseField="0" baseItem="1048828" numFmtId="10"/>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eaths"/>
    <pivotHierarchy dragToData="1" caption="Population Increasing Percentage"/>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cotland_population_data 1994-2019]"/>
        <x15:activeTabTopLevelEntity name="[f_cancer_morta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ECC9D4-F6C4-4A75-AC65-36EA6A505BF7}" name="PopValPT" cacheId="50" applyNumberFormats="0" applyBorderFormats="0" applyFontFormats="0" applyPatternFormats="0" applyAlignmentFormats="0" applyWidthHeightFormats="1" dataCaption="Values" tag="3bf640b5-46da-455f-b8c0-b85b1a89959d" updatedVersion="8" minRefreshableVersion="3" useAutoFormatting="1" subtotalHiddenItems="1" itemPrintTitles="1" createdVersion="8" indent="0" outline="1" outlineData="1" multipleFieldFilters="0" rowHeaderCaption="Year">
  <location ref="V2:W29" firstHeaderRow="1" firstDataRow="1" firstDataCol="1"/>
  <pivotFields count="2">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Population" fld="0" baseField="1" baseItem="0"/>
  </dataFields>
  <pivotHierarchies count="12">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opulation"/>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cotland_population_data 1994-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DC6124-69F1-4332-A1B5-0B169ED94FF5}" name="SexPT" cacheId="35" applyNumberFormats="0" applyBorderFormats="0" applyFontFormats="0" applyPatternFormats="0" applyAlignmentFormats="0" applyWidthHeightFormats="1" dataCaption="Values" tag="094446fc-ccec-48d1-9d7d-8c4379b37391" updatedVersion="8" minRefreshableVersion="3" useAutoFormatting="1" subtotalHiddenItems="1" itemPrintTitles="1" createdVersion="8" indent="0" outline="1" outlineData="1" multipleFieldFilters="0" chartFormat="8" rowHeaderCaption="Sex">
  <location ref="E2:F6" firstHeaderRow="1" firstDataRow="1" firstDataCol="1"/>
  <pivotFields count="5">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v="1"/>
    </i>
    <i>
      <x/>
    </i>
    <i t="grand">
      <x/>
    </i>
  </rowItems>
  <colItems count="1">
    <i/>
  </colItems>
  <dataFields count="1">
    <dataField name="Total Deaths" fld="1" baseField="0" baseItem="2"/>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s>
  <pivotHierarchies count="12">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Death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_cancer_mortality]"/>
        <x15:activeTabTopLevelEntity name="[d_scotland_population_data 1994-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C03AFD-2484-4EDD-B86D-104345F0F2B7}" name="CancerTypePT" cacheId="38" applyNumberFormats="0" applyBorderFormats="0" applyFontFormats="0" applyPatternFormats="0" applyAlignmentFormats="0" applyWidthHeightFormats="1" dataCaption="Values" tag="0beee9fa-41a3-4262-8159-6b91f7bd2745" updatedVersion="8" minRefreshableVersion="3" useAutoFormatting="1" subtotalHiddenItems="1" itemPrintTitles="1" createdVersion="8" indent="0" outline="1" outlineData="1" multipleFieldFilters="0" chartFormat="8" rowHeaderCaption="Cancer Type">
  <location ref="A2:B8"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3"/>
    </i>
    <i>
      <x v="1"/>
    </i>
    <i>
      <x/>
    </i>
    <i>
      <x v="2"/>
    </i>
    <i t="grand">
      <x/>
    </i>
  </rowItems>
  <colItems count="1">
    <i/>
  </colItems>
  <dataFields count="1">
    <dataField name="Total Deaths" fld="1" baseField="0" baseItem="22"/>
  </dataFields>
  <chartFormats count="1">
    <chartFormat chart="7" format="4" series="1">
      <pivotArea type="data" outline="0" fieldPosition="0">
        <references count="1">
          <reference field="4294967294" count="1" selected="0">
            <x v="0"/>
          </reference>
        </references>
      </pivotArea>
    </chartFormat>
  </chartFormats>
  <pivotHierarchies count="12">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Total Deaths"/>
    <pivotHierarchy dragToData="1"/>
  </pivotHierarchies>
  <pivotTableStyleInfo name="PivotStyleLight16" showRowHeaders="1" showColHeaders="1" showRowStripes="0" showColStripes="0" showLastColumn="1"/>
  <filters count="1">
    <filter fld="0" type="count" id="3"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_cancer_mortality]"/>
        <x15:activeTabTopLevelEntity name="[d_scotland_population_data 1994-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F31DC8-86FC-4458-B85C-C10FEF5DFF5C}" name="MortalityPercentagePT" cacheId="44" applyNumberFormats="0" applyBorderFormats="0" applyFontFormats="0" applyPatternFormats="0" applyAlignmentFormats="0" applyWidthHeightFormats="1" dataCaption="Values" tag="6cfafffc-dcbe-4c26-adbf-3c178bc25d63" updatedVersion="8" minRefreshableVersion="3" useAutoFormatting="1" subtotalHiddenItems="1" itemPrintTitles="1" createdVersion="8" indent="0" outline="1" outlineData="1" multipleFieldFilters="0" chartFormat="7" rowHeaderCaption="Year">
  <location ref="AT2:AU29" firstHeaderRow="1" firstDataRow="1" firstDataCol="1"/>
  <pivotFields count="5">
    <pivotField axis="axisRow" allDrilled="1" subtotalTop="0" showAll="0"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Mortality Increasing Percentage" fld="1" showDataAs="percentDiff" baseField="0" baseItem="1048828" numFmtId="1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2">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Mortality Increasing Percentag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scotland_population_data 1994-2019]"/>
        <x15:activeTabTopLevelEntity name="[f_cancer_mortality]"/>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A478853-83C1-4EF6-92E3-9C9B043DA7DB}" sourceName="[f_cancer_mortality].[Sex]">
  <pivotTables>
    <pivotTable tabId="8" name="SexPT"/>
    <pivotTable tabId="8" name="CancerTypePT"/>
    <pivotTable tabId="8" name="AgePT"/>
    <pivotTable tabId="8" name="DeathsTrendPT"/>
    <pivotTable tabId="8" name="MortalityPercentagePT"/>
    <pivotTable tabId="8" name="YearMorPT"/>
  </pivotTables>
  <data>
    <olap pivotCacheId="1483978230">
      <levels count="2">
        <level uniqueName="[f_cancer_mortality].[Sex].[(All)]" sourceCaption="(All)" count="0"/>
        <level uniqueName="[f_cancer_mortality].[Sex].[Sex]" sourceCaption="Sex" count="3">
          <ranges>
            <range startItem="0">
              <i n="[f_cancer_mortality].[Sex].&amp;[Female]" c="Female"/>
              <i n="[f_cancer_mortality].[Sex].&amp;[Male]" c="Male"/>
              <i n="[f_cancer_mortality].[Sex].&amp;[Not specified]" c="Not specified"/>
            </range>
          </ranges>
        </level>
      </levels>
      <selections count="1">
        <selection n="[f_cancer_mortality].[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Types" xr10:uid="{F4A8A1BD-96F1-4869-BAF8-387AFE092B4B}" sourceName="[f_cancer_mortality].[Cancer Types]">
  <pivotTables>
    <pivotTable tabId="8" name="SexPT"/>
    <pivotTable tabId="8" name="AgePT"/>
    <pivotTable tabId="8" name="DeathsTrendPT"/>
    <pivotTable tabId="8" name="MortalityPercentagePT"/>
    <pivotTable tabId="8" name="YearMorPT"/>
  </pivotTables>
  <data>
    <olap pivotCacheId="1483978230">
      <levels count="2">
        <level uniqueName="[f_cancer_mortality].[Cancer Types].[(All)]" sourceCaption="(All)" count="0"/>
        <level uniqueName="[f_cancer_mortality].[Cancer Types].[Cancer Types]" sourceCaption="Cancer Types" count="23">
          <ranges>
            <range startItem="0">
              <i n="[f_cancer_mortality].[Cancer Types].&amp;[Bladder]" c="Bladder"/>
              <i n="[f_cancer_mortality].[Cancer Types].&amp;[Bone and connective tissue and articular cartilage]" c="Bone and connective tissue and articular cartilage"/>
              <i n="[f_cancer_mortality].[Cancer Types].&amp;[Breast]" c="Breast"/>
              <i n="[f_cancer_mortality].[Cancer Types].&amp;[Head and neck]" c="Head and neck"/>
              <i n="[f_cancer_mortality].[Cancer Types].&amp;[Hodgkin lymphoma]" c="Hodgkin lymphoma"/>
              <i n="[f_cancer_mortality].[Cancer Types].&amp;[Kidney]" c="Kidney"/>
              <i n="[f_cancer_mortality].[Cancer Types].&amp;[Leukaemias]" c="Leukaemias"/>
              <i n="[f_cancer_mortality].[Cancer Types].&amp;[Liver and intrahepatic bile ducts]" c="Liver and intrahepatic bile ducts"/>
              <i n="[f_cancer_mortality].[Cancer Types].&amp;[Malignant brain]" c="Malignant brain"/>
              <i n="[f_cancer_mortality].[Cancer Types].&amp;[Malignant melanoma of the skin]" c="Malignant melanoma of the skin"/>
              <i n="[f_cancer_mortality].[Cancer Types].&amp;[Mesothelioma]" c="Mesothelioma"/>
              <i n="[f_cancer_mortality].[Cancer Types].&amp;[Multiple myeloma and malignant plasma cell neoplasms]" c="Multiple myeloma and malignant plasma cell neoplasms"/>
              <i n="[f_cancer_mortality].[Cancer Types].&amp;[Non-Hodgkin lymphoma]" c="Non-Hodgkin lymphoma"/>
              <i n="[f_cancer_mortality].[Cancer Types].&amp;[Non-melanoma skin]" c="Non-melanoma skin"/>
              <i n="[f_cancer_mortality].[Cancer Types].&amp;[Oesophagus]" c="Oesophagus"/>
              <i n="[f_cancer_mortality].[Cancer Types].&amp;[Pancreas]" c="Pancreas"/>
              <i n="[f_cancer_mortality].[Cancer Types].&amp;[Penis]" c="Penis"/>
              <i n="[f_cancer_mortality].[Cancer Types].&amp;[Prostate]" c="Prostate"/>
              <i n="[f_cancer_mortality].[Cancer Types].&amp;[Rectum and rectosigmoid junction]" c="Rectum and rectosigmoid junction"/>
              <i n="[f_cancer_mortality].[Cancer Types].&amp;[Stomach]" c="Stomach"/>
              <i n="[f_cancer_mortality].[Cancer Types].&amp;[Testis]" c="Testis"/>
              <i n="[f_cancer_mortality].[Cancer Types].&amp;[Trachea, bronchus and lung]" c="Trachea, bronchus and lung"/>
              <i n="[f_cancer_mortality].[Cancer Types].&amp;[Uterus]" c="Uterus"/>
            </range>
          </ranges>
        </level>
      </levels>
      <selections count="1">
        <selection n="[f_cancer_mortality].[Cancer Typ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7CED3522-9E2B-4502-BE56-325474ACCCCC}" sourceName="[f_cancer_mortality].[Age Category]">
  <pivotTables>
    <pivotTable tabId="8" name="SexPT"/>
    <pivotTable tabId="8" name="CancerTypePT"/>
    <pivotTable tabId="8" name="AgePT"/>
    <pivotTable tabId="8" name="DeathsTrendPT"/>
    <pivotTable tabId="8" name="MortalityPercentagePT"/>
    <pivotTable tabId="8" name="YearMorPT"/>
  </pivotTables>
  <data>
    <olap pivotCacheId="1483978230">
      <levels count="2">
        <level uniqueName="[f_cancer_mortality].[Age Category].[(All)]" sourceCaption="(All)" count="0"/>
        <level uniqueName="[f_cancer_mortality].[Age Category].[Age Category]" sourceCaption="Age Category" count="19">
          <ranges>
            <range startItem="0">
              <i n="[f_cancer_mortality].[Age Category].&amp;[10To14]" c="10To14"/>
              <i n="[f_cancer_mortality].[Age Category].&amp;[15To19]" c="15To19"/>
              <i n="[f_cancer_mortality].[Age Category].&amp;[20To24]" c="20To24"/>
              <i n="[f_cancer_mortality].[Age Category].&amp;[25To29]" c="25To29"/>
              <i n="[f_cancer_mortality].[Age Category].&amp;[30To34]" c="30To34"/>
              <i n="[f_cancer_mortality].[Age Category].&amp;[35To39]" c="35To39"/>
              <i n="[f_cancer_mortality].[Age Category].&amp;[40To44]" c="40To44"/>
              <i n="[f_cancer_mortality].[Age Category].&amp;[45To49]" c="45To49"/>
              <i n="[f_cancer_mortality].[Age Category].&amp;[50To54]" c="50To54"/>
              <i n="[f_cancer_mortality].[Age Category].&amp;[55To59]" c="55To59"/>
              <i n="[f_cancer_mortality].[Age Category].&amp;[5To9]" c="5To9"/>
              <i n="[f_cancer_mortality].[Age Category].&amp;[60To64]" c="60To64"/>
              <i n="[f_cancer_mortality].[Age Category].&amp;[65To69]" c="65To69"/>
              <i n="[f_cancer_mortality].[Age Category].&amp;[70To74]" c="70To74"/>
              <i n="[f_cancer_mortality].[Age Category].&amp;[75To79]" c="75To79"/>
              <i n="[f_cancer_mortality].[Age Category].&amp;[80To84]" c="80To84"/>
              <i n="[f_cancer_mortality].[Age Category].&amp;[85To89]" c="85To89"/>
              <i n="[f_cancer_mortality].[Age Category].&amp;[90AndOver]" c="90AndOver"/>
              <i n="[f_cancer_mortality].[Age Category].&amp;[Under5]" c="Under5"/>
            </range>
          </ranges>
        </level>
      </levels>
      <selections count="1">
        <selection n="[f_cancer_mortality].[Age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616C553-5BF4-4A94-97ED-660A1F9EFB71}" sourceName="[d_scotland_population_data 1994-2019].[Year]">
  <pivotTables>
    <pivotTable tabId="8" name="PopValPT"/>
    <pivotTable tabId="8" name="AgePT"/>
    <pivotTable tabId="8" name="CancerTypePT"/>
    <pivotTable tabId="8" name="SexPT"/>
    <pivotTable tabId="8" name="YearMorPT"/>
  </pivotTables>
  <data>
    <olap pivotCacheId="1483978230">
      <levels count="2">
        <level uniqueName="[d_scotland_population_data 1994-2019].[Year].[(All)]" sourceCaption="(All)" count="0"/>
        <level uniqueName="[d_scotland_population_data 1994-2019].[Year].[Year]" sourceCaption="Year" count="26">
          <ranges>
            <range startItem="0">
              <i n="[d_scotland_population_data 1994-2019].[Year].&amp;[1994]" c="1994"/>
              <i n="[d_scotland_population_data 1994-2019].[Year].&amp;[1995]" c="1995"/>
              <i n="[d_scotland_population_data 1994-2019].[Year].&amp;[1996]" c="1996"/>
              <i n="[d_scotland_population_data 1994-2019].[Year].&amp;[1997]" c="1997"/>
              <i n="[d_scotland_population_data 1994-2019].[Year].&amp;[1998]" c="1998"/>
              <i n="[d_scotland_population_data 1994-2019].[Year].&amp;[1999]" c="1999"/>
              <i n="[d_scotland_population_data 1994-2019].[Year].&amp;[2000]" c="2000"/>
              <i n="[d_scotland_population_data 1994-2019].[Year].&amp;[2001]" c="2001"/>
              <i n="[d_scotland_population_data 1994-2019].[Year].&amp;[2002]" c="2002"/>
              <i n="[d_scotland_population_data 1994-2019].[Year].&amp;[2003]" c="2003"/>
              <i n="[d_scotland_population_data 1994-2019].[Year].&amp;[2004]" c="2004"/>
              <i n="[d_scotland_population_data 1994-2019].[Year].&amp;[2005]" c="2005"/>
              <i n="[d_scotland_population_data 1994-2019].[Year].&amp;[2006]" c="2006"/>
              <i n="[d_scotland_population_data 1994-2019].[Year].&amp;[2007]" c="2007"/>
              <i n="[d_scotland_population_data 1994-2019].[Year].&amp;[2008]" c="2008"/>
              <i n="[d_scotland_population_data 1994-2019].[Year].&amp;[2009]" c="2009"/>
              <i n="[d_scotland_population_data 1994-2019].[Year].&amp;[2010]" c="2010"/>
              <i n="[d_scotland_population_data 1994-2019].[Year].&amp;[2011]" c="2011"/>
              <i n="[d_scotland_population_data 1994-2019].[Year].&amp;[2012]" c="2012"/>
              <i n="[d_scotland_population_data 1994-2019].[Year].&amp;[2013]" c="2013"/>
              <i n="[d_scotland_population_data 1994-2019].[Year].&amp;[2014]" c="2014"/>
              <i n="[d_scotland_population_data 1994-2019].[Year].&amp;[2015]" c="2015"/>
              <i n="[d_scotland_population_data 1994-2019].[Year].&amp;[2016]" c="2016"/>
              <i n="[d_scotland_population_data 1994-2019].[Year].&amp;[2017]" c="2017"/>
              <i n="[d_scotland_population_data 1994-2019].[Year].&amp;[2018]" c="2018"/>
              <i n="[d_scotland_population_data 1994-2019].[Year].&amp;[2019]" c="2019"/>
            </range>
          </ranges>
        </level>
      </levels>
      <selections count="1">
        <selection n="[d_scotland_population_data 1994-2019].[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6E46169D-336E-4112-96F0-D8475904AAC9}" cache="Slicer_Sex" caption="Sex" level="1" style="SlicerStyleDark1" rowHeight="251883"/>
  <slicer name="Cancer Types 1" xr10:uid="{009435D7-11FD-4C8C-A157-5F4D6B41CD26}" cache="Slicer_Cancer_Types" caption="Cancer Types" level="1" style="SlicerStyleDark1" rowHeight="251883"/>
  <slicer name="Age Category 1" xr10:uid="{1C982ABB-12F1-495D-B6F5-29DD779D364C}" cache="Slicer_Age_Category" caption="Age Category" level="1" style="SlicerStyleDark1" rowHeight="251883"/>
  <slicer name="Year 3" xr10:uid="{F422DDD5-3FD0-4A3A-9572-99D19394D91B}" cache="Slicer_Year1" caption="Year" level="1"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E2F8-702A-4E3C-ABBB-79B54778E04B}">
  <dimension ref="A1:BM33"/>
  <sheetViews>
    <sheetView tabSelected="1" zoomScale="61" workbookViewId="0">
      <selection activeCell="N14" sqref="N14"/>
    </sheetView>
  </sheetViews>
  <sheetFormatPr defaultRowHeight="14.5" x14ac:dyDescent="0.35"/>
  <cols>
    <col min="1" max="1" width="28.6328125" bestFit="1" customWidth="1"/>
    <col min="2" max="2" width="11.1796875" bestFit="1" customWidth="1"/>
    <col min="5" max="5" width="10.6328125" bestFit="1" customWidth="1"/>
    <col min="6" max="6" width="11.1796875" bestFit="1" customWidth="1"/>
    <col min="10" max="10" width="10.36328125" bestFit="1" customWidth="1"/>
    <col min="11" max="11" width="11.1796875" bestFit="1" customWidth="1"/>
    <col min="16" max="16" width="10.36328125" bestFit="1" customWidth="1"/>
    <col min="17" max="17" width="11.26953125" bestFit="1" customWidth="1"/>
    <col min="19" max="19" width="0.81640625" style="7" customWidth="1"/>
    <col min="20" max="21" width="12.08984375" customWidth="1"/>
    <col min="22" max="22" width="10.36328125" bestFit="1" customWidth="1"/>
    <col min="23" max="23" width="11.26953125" bestFit="1" customWidth="1"/>
    <col min="24" max="24" width="12.08984375" customWidth="1"/>
    <col min="33" max="33" width="10.36328125" bestFit="1" customWidth="1"/>
    <col min="34" max="34" width="7.7265625" bestFit="1" customWidth="1"/>
    <col min="35" max="35" width="7.36328125" bestFit="1" customWidth="1"/>
    <col min="38" max="38" width="12.6328125" customWidth="1"/>
    <col min="39" max="39" width="10.36328125" bestFit="1" customWidth="1"/>
    <col min="40" max="40" width="10.90625" bestFit="1" customWidth="1"/>
    <col min="41" max="41" width="12.6328125" customWidth="1"/>
    <col min="42" max="42" width="7.08984375" customWidth="1"/>
    <col min="43" max="43" width="0.81640625" style="7" customWidth="1"/>
    <col min="46" max="46" width="10.36328125" bestFit="1" customWidth="1"/>
    <col min="47" max="47" width="27.36328125" bestFit="1" customWidth="1"/>
    <col min="50" max="50" width="15.36328125" bestFit="1" customWidth="1"/>
    <col min="51" max="51" width="10.54296875" bestFit="1" customWidth="1"/>
    <col min="52" max="52" width="16.26953125" bestFit="1" customWidth="1"/>
    <col min="56" max="56" width="8.7265625" customWidth="1"/>
    <col min="57" max="57" width="10.36328125" bestFit="1" customWidth="1"/>
    <col min="58" max="58" width="29.08984375" bestFit="1" customWidth="1"/>
    <col min="61" max="61" width="14" customWidth="1"/>
    <col min="63" max="63" width="16" customWidth="1"/>
  </cols>
  <sheetData>
    <row r="1" spans="1:65" x14ac:dyDescent="0.35">
      <c r="A1" s="8" t="s">
        <v>41</v>
      </c>
      <c r="B1" s="8"/>
      <c r="E1" s="8" t="s">
        <v>42</v>
      </c>
      <c r="F1" s="8"/>
      <c r="I1" s="8" t="s">
        <v>43</v>
      </c>
      <c r="J1" s="8"/>
      <c r="K1" s="8"/>
      <c r="L1" s="8"/>
      <c r="P1" s="8" t="s">
        <v>44</v>
      </c>
      <c r="Q1" s="8"/>
      <c r="U1" s="8" t="s">
        <v>46</v>
      </c>
      <c r="V1" s="8"/>
      <c r="W1" s="8"/>
      <c r="X1" s="8"/>
      <c r="AF1" s="8" t="s">
        <v>47</v>
      </c>
      <c r="AG1" s="8"/>
      <c r="AH1" s="8"/>
      <c r="AI1" s="8"/>
      <c r="AR1" s="6"/>
      <c r="AS1" s="8" t="s">
        <v>48</v>
      </c>
      <c r="AT1" s="8"/>
      <c r="AU1" s="8"/>
      <c r="AV1" s="8"/>
      <c r="AW1" s="6"/>
      <c r="BD1" s="8" t="s">
        <v>49</v>
      </c>
      <c r="BE1" s="8"/>
      <c r="BF1" s="8"/>
      <c r="BG1" s="8"/>
    </row>
    <row r="2" spans="1:65" x14ac:dyDescent="0.35">
      <c r="A2" s="1" t="s">
        <v>11</v>
      </c>
      <c r="B2" t="s">
        <v>12</v>
      </c>
      <c r="E2" s="1" t="s">
        <v>5</v>
      </c>
      <c r="F2" t="s">
        <v>12</v>
      </c>
      <c r="J2" s="1" t="s">
        <v>4</v>
      </c>
      <c r="K2" t="s">
        <v>12</v>
      </c>
      <c r="P2" s="1" t="s">
        <v>4</v>
      </c>
      <c r="Q2" t="s">
        <v>33</v>
      </c>
      <c r="V2" s="1" t="s">
        <v>4</v>
      </c>
      <c r="W2" t="s">
        <v>33</v>
      </c>
      <c r="AG2" s="1" t="s">
        <v>4</v>
      </c>
      <c r="AH2" t="s">
        <v>40</v>
      </c>
      <c r="AT2" s="1" t="s">
        <v>4</v>
      </c>
      <c r="AU2" t="s">
        <v>34</v>
      </c>
      <c r="BE2" s="1" t="s">
        <v>4</v>
      </c>
      <c r="BF2" t="s">
        <v>35</v>
      </c>
    </row>
    <row r="3" spans="1:65" x14ac:dyDescent="0.35">
      <c r="A3" s="2" t="s">
        <v>10</v>
      </c>
      <c r="B3" s="3">
        <v>211300</v>
      </c>
      <c r="E3" s="2" t="s">
        <v>3</v>
      </c>
      <c r="F3" s="3">
        <v>383135</v>
      </c>
      <c r="J3" s="2">
        <v>1994</v>
      </c>
      <c r="K3" s="3">
        <v>31404</v>
      </c>
      <c r="P3" s="2">
        <v>1994</v>
      </c>
      <c r="Q3" s="3">
        <v>5102210</v>
      </c>
      <c r="V3" s="2">
        <v>1994</v>
      </c>
      <c r="W3" s="3">
        <v>5102210</v>
      </c>
      <c r="AG3" s="2">
        <v>1994</v>
      </c>
      <c r="AH3" s="3">
        <v>31404</v>
      </c>
      <c r="AT3" s="2">
        <v>1994</v>
      </c>
      <c r="AU3" s="5"/>
      <c r="BE3" s="2">
        <v>1994</v>
      </c>
      <c r="BF3" s="5"/>
    </row>
    <row r="4" spans="1:65" x14ac:dyDescent="0.35">
      <c r="A4" s="2" t="s">
        <v>9</v>
      </c>
      <c r="B4" s="3">
        <v>167560</v>
      </c>
      <c r="E4" s="2" t="s">
        <v>2</v>
      </c>
      <c r="F4" s="3">
        <v>247449</v>
      </c>
      <c r="J4" s="2">
        <v>1995</v>
      </c>
      <c r="K4" s="3">
        <v>31600</v>
      </c>
      <c r="P4" s="2">
        <v>1995</v>
      </c>
      <c r="Q4" s="3">
        <v>5103690</v>
      </c>
      <c r="V4" s="2">
        <v>1995</v>
      </c>
      <c r="W4" s="3">
        <v>5103690</v>
      </c>
      <c r="AG4" s="2">
        <v>1995</v>
      </c>
      <c r="AH4" s="3">
        <v>31600</v>
      </c>
      <c r="AT4" s="2">
        <v>1995</v>
      </c>
      <c r="AU4" s="5">
        <v>6.2412431537383775E-3</v>
      </c>
      <c r="BE4" s="2">
        <v>1995</v>
      </c>
      <c r="BF4" s="5">
        <v>2.9007038126615723E-4</v>
      </c>
    </row>
    <row r="5" spans="1:65" x14ac:dyDescent="0.35">
      <c r="A5" s="2" t="s">
        <v>7</v>
      </c>
      <c r="B5" s="3">
        <v>73826</v>
      </c>
      <c r="E5" s="2" t="s">
        <v>1</v>
      </c>
      <c r="F5" s="3">
        <v>208654</v>
      </c>
      <c r="J5" s="2">
        <v>1996</v>
      </c>
      <c r="K5" s="3">
        <v>31060</v>
      </c>
      <c r="P5" s="2">
        <v>1996</v>
      </c>
      <c r="Q5" s="3">
        <v>5092190</v>
      </c>
      <c r="V5" s="2">
        <v>1996</v>
      </c>
      <c r="W5" s="3">
        <v>5092190</v>
      </c>
      <c r="AG5" s="2">
        <v>1996</v>
      </c>
      <c r="AH5" s="3">
        <v>31060</v>
      </c>
      <c r="AT5" s="2">
        <v>1996</v>
      </c>
      <c r="AU5" s="5">
        <v>-1.708860759493671E-2</v>
      </c>
      <c r="BE5" s="2">
        <v>1996</v>
      </c>
      <c r="BF5" s="5">
        <v>-2.2532716524710553E-3</v>
      </c>
    </row>
    <row r="6" spans="1:65" x14ac:dyDescent="0.35">
      <c r="A6" s="2" t="s">
        <v>6</v>
      </c>
      <c r="B6" s="3">
        <v>56592</v>
      </c>
      <c r="E6" s="2" t="s">
        <v>0</v>
      </c>
      <c r="F6" s="3">
        <v>839238</v>
      </c>
      <c r="J6" s="2">
        <v>1997</v>
      </c>
      <c r="K6" s="3">
        <v>30600</v>
      </c>
      <c r="P6" s="2">
        <v>1997</v>
      </c>
      <c r="Q6" s="3">
        <v>5083340</v>
      </c>
      <c r="V6" s="2">
        <v>1997</v>
      </c>
      <c r="W6" s="3">
        <v>5083340</v>
      </c>
      <c r="AG6" s="2">
        <v>1997</v>
      </c>
      <c r="AH6" s="3">
        <v>30600</v>
      </c>
      <c r="AT6" s="2">
        <v>1997</v>
      </c>
      <c r="AU6" s="5">
        <v>-1.4810045074050225E-2</v>
      </c>
      <c r="BE6" s="2">
        <v>1997</v>
      </c>
      <c r="BF6" s="5">
        <v>-1.7379555751061921E-3</v>
      </c>
    </row>
    <row r="7" spans="1:65" x14ac:dyDescent="0.35">
      <c r="A7" s="2" t="s">
        <v>8</v>
      </c>
      <c r="B7" s="3">
        <v>40934</v>
      </c>
      <c r="E7" s="6"/>
      <c r="F7" s="6"/>
      <c r="J7" s="2">
        <v>1998</v>
      </c>
      <c r="K7" s="3">
        <v>30392</v>
      </c>
      <c r="P7" s="2">
        <v>1998</v>
      </c>
      <c r="Q7" s="3">
        <v>5077070</v>
      </c>
      <c r="V7" s="2">
        <v>1998</v>
      </c>
      <c r="W7" s="3">
        <v>5077070</v>
      </c>
      <c r="AG7" s="2">
        <v>1998</v>
      </c>
      <c r="AH7" s="3">
        <v>30392</v>
      </c>
      <c r="AT7" s="2">
        <v>1998</v>
      </c>
      <c r="AU7" s="5">
        <v>-6.7973856209150325E-3</v>
      </c>
      <c r="BE7" s="2">
        <v>1998</v>
      </c>
      <c r="BF7" s="5">
        <v>-1.2334410053232716E-3</v>
      </c>
    </row>
    <row r="8" spans="1:65" ht="14.5" customHeight="1" x14ac:dyDescent="0.35">
      <c r="A8" s="2" t="s">
        <v>0</v>
      </c>
      <c r="B8" s="3">
        <v>550212</v>
      </c>
      <c r="J8" s="2">
        <v>1999</v>
      </c>
      <c r="K8" s="3">
        <v>30730</v>
      </c>
      <c r="P8" s="2">
        <v>1999</v>
      </c>
      <c r="Q8" s="3">
        <v>5071950</v>
      </c>
      <c r="V8" s="2">
        <v>1999</v>
      </c>
      <c r="W8" s="3">
        <v>5071950</v>
      </c>
      <c r="AG8" s="2">
        <v>1999</v>
      </c>
      <c r="AH8" s="3">
        <v>30730</v>
      </c>
      <c r="AT8" s="2">
        <v>1999</v>
      </c>
      <c r="AU8" s="5">
        <v>1.1121347723085023E-2</v>
      </c>
      <c r="BE8" s="2">
        <v>1999</v>
      </c>
      <c r="BF8" s="5">
        <v>-1.0084556643891063E-3</v>
      </c>
    </row>
    <row r="9" spans="1:65" ht="14.5" customHeight="1" x14ac:dyDescent="0.35">
      <c r="J9" s="2">
        <v>2000</v>
      </c>
      <c r="K9" s="3">
        <v>31048</v>
      </c>
      <c r="P9" s="2">
        <v>2000</v>
      </c>
      <c r="Q9" s="3">
        <v>5062940</v>
      </c>
      <c r="V9" s="2">
        <v>2000</v>
      </c>
      <c r="W9" s="3">
        <v>5062940</v>
      </c>
      <c r="AG9" s="2">
        <v>2000</v>
      </c>
      <c r="AH9" s="3">
        <v>31048</v>
      </c>
      <c r="AP9" s="3"/>
      <c r="AT9" s="2">
        <v>2000</v>
      </c>
      <c r="AU9" s="5">
        <v>1.0348193947282786E-2</v>
      </c>
      <c r="BE9" s="2">
        <v>2000</v>
      </c>
      <c r="BF9" s="5">
        <v>-1.7764370705547175E-3</v>
      </c>
    </row>
    <row r="10" spans="1:65" ht="14.5" customHeight="1" x14ac:dyDescent="0.35">
      <c r="J10" s="2">
        <v>2001</v>
      </c>
      <c r="K10" s="3">
        <v>31532</v>
      </c>
      <c r="P10" s="2">
        <v>2001</v>
      </c>
      <c r="Q10" s="3">
        <v>5064200</v>
      </c>
      <c r="V10" s="2">
        <v>2001</v>
      </c>
      <c r="W10" s="3">
        <v>5064200</v>
      </c>
      <c r="Y10" s="9" t="s">
        <v>38</v>
      </c>
      <c r="Z10" s="9"/>
      <c r="AA10" s="9"/>
      <c r="AB10" s="9"/>
      <c r="AC10" s="9"/>
      <c r="AG10" s="2">
        <v>2001</v>
      </c>
      <c r="AH10" s="3">
        <v>31532</v>
      </c>
      <c r="AK10" s="9" t="s">
        <v>39</v>
      </c>
      <c r="AL10" s="9"/>
      <c r="AM10" s="9"/>
      <c r="AN10" s="9"/>
      <c r="AO10" s="9"/>
      <c r="AT10" s="2">
        <v>2001</v>
      </c>
      <c r="AU10" s="5">
        <v>1.5588765782014945E-2</v>
      </c>
      <c r="AX10" s="9" t="s">
        <v>36</v>
      </c>
      <c r="AY10" s="9"/>
      <c r="AZ10" s="9"/>
      <c r="BA10" s="9"/>
      <c r="BB10" s="9"/>
      <c r="BE10" s="2">
        <v>2001</v>
      </c>
      <c r="BF10" s="5">
        <v>2.488672589444078E-4</v>
      </c>
    </row>
    <row r="11" spans="1:65" ht="14.5" customHeight="1" x14ac:dyDescent="0.35">
      <c r="J11" s="2">
        <v>2002</v>
      </c>
      <c r="K11" s="3">
        <v>31202</v>
      </c>
      <c r="P11" s="2">
        <v>2002</v>
      </c>
      <c r="Q11" s="3">
        <v>5066000</v>
      </c>
      <c r="V11" s="2">
        <v>2002</v>
      </c>
      <c r="W11" s="3">
        <v>5066000</v>
      </c>
      <c r="Y11" s="9"/>
      <c r="Z11" s="9"/>
      <c r="AA11" s="9"/>
      <c r="AB11" s="9"/>
      <c r="AC11" s="9"/>
      <c r="AG11" s="2">
        <v>2002</v>
      </c>
      <c r="AH11" s="3">
        <v>31202</v>
      </c>
      <c r="AK11" s="9"/>
      <c r="AL11" s="9"/>
      <c r="AM11" s="9"/>
      <c r="AN11" s="9"/>
      <c r="AO11" s="9"/>
      <c r="AT11" s="2">
        <v>2002</v>
      </c>
      <c r="AU11" s="5">
        <v>-1.0465558797412153E-2</v>
      </c>
      <c r="AX11" s="9"/>
      <c r="AY11" s="9"/>
      <c r="AZ11" s="9"/>
      <c r="BA11" s="9"/>
      <c r="BB11" s="9"/>
      <c r="BE11" s="2">
        <v>2002</v>
      </c>
      <c r="BF11" s="5">
        <v>3.5543619920224318E-4</v>
      </c>
      <c r="BI11" s="9" t="s">
        <v>37</v>
      </c>
      <c r="BJ11" s="9"/>
      <c r="BK11" s="9"/>
      <c r="BL11" s="9"/>
      <c r="BM11" s="9"/>
    </row>
    <row r="12" spans="1:65" ht="14.5" customHeight="1" x14ac:dyDescent="0.35">
      <c r="D12" s="6"/>
      <c r="E12" s="8" t="s">
        <v>45</v>
      </c>
      <c r="F12" s="8"/>
      <c r="G12" s="6"/>
      <c r="J12" s="2">
        <v>2003</v>
      </c>
      <c r="K12" s="3">
        <v>31361</v>
      </c>
      <c r="P12" s="2">
        <v>2003</v>
      </c>
      <c r="Q12" s="3">
        <v>5068500</v>
      </c>
      <c r="V12" s="2">
        <v>2003</v>
      </c>
      <c r="W12" s="3">
        <v>5068500</v>
      </c>
      <c r="Y12" s="9"/>
      <c r="Z12" s="9"/>
      <c r="AA12" s="9"/>
      <c r="AB12" s="9"/>
      <c r="AC12" s="9"/>
      <c r="AG12" s="2">
        <v>2003</v>
      </c>
      <c r="AH12" s="3">
        <v>31361</v>
      </c>
      <c r="AK12" s="9"/>
      <c r="AL12" s="9"/>
      <c r="AM12" s="9"/>
      <c r="AN12" s="9"/>
      <c r="AO12" s="9"/>
      <c r="AT12" s="2">
        <v>2003</v>
      </c>
      <c r="AU12" s="5">
        <v>5.0958271905647071E-3</v>
      </c>
      <c r="AX12" s="9"/>
      <c r="AY12" s="9"/>
      <c r="AZ12" s="9"/>
      <c r="BA12" s="9"/>
      <c r="BB12" s="9"/>
      <c r="BE12" s="2">
        <v>2003</v>
      </c>
      <c r="BF12" s="5">
        <v>4.9348598499802606E-4</v>
      </c>
      <c r="BI12" s="9"/>
      <c r="BJ12" s="9"/>
      <c r="BK12" s="9"/>
      <c r="BL12" s="9"/>
      <c r="BM12" s="9"/>
    </row>
    <row r="13" spans="1:65" x14ac:dyDescent="0.35">
      <c r="E13" s="1" t="s">
        <v>32</v>
      </c>
      <c r="F13" t="s">
        <v>12</v>
      </c>
      <c r="J13" s="2">
        <v>2004</v>
      </c>
      <c r="K13" s="3">
        <v>31335</v>
      </c>
      <c r="P13" s="2">
        <v>2004</v>
      </c>
      <c r="Q13" s="3">
        <v>5084300</v>
      </c>
      <c r="V13" s="2">
        <v>2004</v>
      </c>
      <c r="W13" s="3">
        <v>5084300</v>
      </c>
      <c r="Y13" s="13">
        <f>MAX(W3:W28)</f>
        <v>5463300</v>
      </c>
      <c r="Z13" s="13"/>
      <c r="AA13" s="13"/>
      <c r="AB13" s="13"/>
      <c r="AC13" s="13"/>
      <c r="AG13" s="2">
        <v>2004</v>
      </c>
      <c r="AH13" s="3">
        <v>31335</v>
      </c>
      <c r="AK13" s="10">
        <f>SUM(AH3:AH29)/2</f>
        <v>839238</v>
      </c>
      <c r="AL13" s="10"/>
      <c r="AM13" s="10"/>
      <c r="AN13" s="10"/>
      <c r="AO13" s="10"/>
      <c r="AT13" s="2">
        <v>2004</v>
      </c>
      <c r="AU13" s="5">
        <v>-8.2905519594400688E-4</v>
      </c>
      <c r="AX13" s="11">
        <f>IFERROR(AVERAGE(AU4:AU28), 0)</f>
        <v>5.0147452591109551E-3</v>
      </c>
      <c r="AY13" s="12"/>
      <c r="AZ13" s="12"/>
      <c r="BA13" s="12"/>
      <c r="BB13" s="12"/>
      <c r="BE13" s="2">
        <v>2004</v>
      </c>
      <c r="BF13" s="5">
        <v>3.1172930847390748E-3</v>
      </c>
      <c r="BI13" s="9"/>
      <c r="BJ13" s="9"/>
      <c r="BK13" s="9"/>
      <c r="BL13" s="9"/>
      <c r="BM13" s="9"/>
    </row>
    <row r="14" spans="1:65" x14ac:dyDescent="0.35">
      <c r="E14" s="2" t="s">
        <v>27</v>
      </c>
      <c r="F14" s="3">
        <v>138310</v>
      </c>
      <c r="J14" s="2">
        <v>2005</v>
      </c>
      <c r="K14" s="3">
        <v>31686</v>
      </c>
      <c r="P14" s="2">
        <v>2005</v>
      </c>
      <c r="Q14" s="3">
        <v>5110200</v>
      </c>
      <c r="V14" s="2">
        <v>2005</v>
      </c>
      <c r="W14" s="3">
        <v>5110200</v>
      </c>
      <c r="Y14" s="13"/>
      <c r="Z14" s="13"/>
      <c r="AA14" s="13"/>
      <c r="AB14" s="13"/>
      <c r="AC14" s="13"/>
      <c r="AG14" s="2">
        <v>2005</v>
      </c>
      <c r="AH14" s="3">
        <v>31686</v>
      </c>
      <c r="AK14" s="10"/>
      <c r="AL14" s="10"/>
      <c r="AM14" s="10"/>
      <c r="AN14" s="10"/>
      <c r="AO14" s="10"/>
      <c r="AT14" s="2">
        <v>2005</v>
      </c>
      <c r="AU14" s="5">
        <v>1.1201531833413117E-2</v>
      </c>
      <c r="AX14" s="12"/>
      <c r="AY14" s="12"/>
      <c r="AZ14" s="12"/>
      <c r="BA14" s="12"/>
      <c r="BB14" s="12"/>
      <c r="BE14" s="2">
        <v>2005</v>
      </c>
      <c r="BF14" s="5">
        <v>5.0941132505949692E-3</v>
      </c>
      <c r="BI14" s="11">
        <f>AVERAGE(BF4:BF28)</f>
        <v>2.7432328933826239E-3</v>
      </c>
      <c r="BJ14" s="12"/>
      <c r="BK14" s="12"/>
      <c r="BL14" s="12"/>
      <c r="BM14" s="12"/>
    </row>
    <row r="15" spans="1:65" ht="14.5" customHeight="1" x14ac:dyDescent="0.35">
      <c r="E15" s="2" t="s">
        <v>26</v>
      </c>
      <c r="F15" s="3">
        <v>134057</v>
      </c>
      <c r="J15" s="2">
        <v>2006</v>
      </c>
      <c r="K15" s="3">
        <v>31388</v>
      </c>
      <c r="P15" s="2">
        <v>2006</v>
      </c>
      <c r="Q15" s="3">
        <v>5133000</v>
      </c>
      <c r="V15" s="2">
        <v>2006</v>
      </c>
      <c r="W15" s="3">
        <v>5133000</v>
      </c>
      <c r="AG15" s="2">
        <v>2006</v>
      </c>
      <c r="AH15" s="3">
        <v>31388</v>
      </c>
      <c r="AT15" s="2">
        <v>2006</v>
      </c>
      <c r="AU15" s="5">
        <v>-9.404784447390015E-3</v>
      </c>
      <c r="BE15" s="2">
        <v>2006</v>
      </c>
      <c r="BF15" s="5">
        <v>4.4616649054831517E-3</v>
      </c>
      <c r="BI15" s="12"/>
      <c r="BJ15" s="12"/>
      <c r="BK15" s="12"/>
      <c r="BL15" s="12"/>
      <c r="BM15" s="12"/>
    </row>
    <row r="16" spans="1:65" ht="14.5" customHeight="1" x14ac:dyDescent="0.35">
      <c r="E16" s="2" t="s">
        <v>28</v>
      </c>
      <c r="F16" s="3">
        <v>120120</v>
      </c>
      <c r="J16" s="2">
        <v>2007</v>
      </c>
      <c r="K16" s="3">
        <v>31982</v>
      </c>
      <c r="P16" s="2">
        <v>2007</v>
      </c>
      <c r="Q16" s="3">
        <v>5170000</v>
      </c>
      <c r="V16" s="2">
        <v>2007</v>
      </c>
      <c r="W16" s="3">
        <v>5170000</v>
      </c>
      <c r="AG16" s="2">
        <v>2007</v>
      </c>
      <c r="AH16" s="3">
        <v>31982</v>
      </c>
      <c r="AT16" s="2">
        <v>2007</v>
      </c>
      <c r="AU16" s="5">
        <v>1.8924429718363705E-2</v>
      </c>
      <c r="BE16" s="2">
        <v>2007</v>
      </c>
      <c r="BF16" s="5">
        <v>7.2082602766413402E-3</v>
      </c>
    </row>
    <row r="17" spans="5:58" x14ac:dyDescent="0.35">
      <c r="E17" s="2" t="s">
        <v>25</v>
      </c>
      <c r="F17" s="3">
        <v>110072</v>
      </c>
      <c r="J17" s="2">
        <v>2008</v>
      </c>
      <c r="K17" s="3">
        <v>32042</v>
      </c>
      <c r="P17" s="2">
        <v>2008</v>
      </c>
      <c r="Q17" s="3">
        <v>5202900</v>
      </c>
      <c r="V17" s="2">
        <v>2008</v>
      </c>
      <c r="W17" s="3">
        <v>5202900</v>
      </c>
      <c r="AG17" s="2">
        <v>2008</v>
      </c>
      <c r="AH17" s="3">
        <v>32042</v>
      </c>
      <c r="AT17" s="2">
        <v>2008</v>
      </c>
      <c r="AU17" s="5">
        <v>1.8760552810956164E-3</v>
      </c>
      <c r="BE17" s="2">
        <v>2008</v>
      </c>
      <c r="BF17" s="5">
        <v>6.3636363636363638E-3</v>
      </c>
    </row>
    <row r="18" spans="5:58" x14ac:dyDescent="0.35">
      <c r="E18" s="2" t="s">
        <v>24</v>
      </c>
      <c r="F18" s="3">
        <v>80951</v>
      </c>
      <c r="J18" s="2">
        <v>2009</v>
      </c>
      <c r="K18" s="3">
        <v>32030</v>
      </c>
      <c r="P18" s="2">
        <v>2009</v>
      </c>
      <c r="Q18" s="3">
        <v>5231900</v>
      </c>
      <c r="V18" s="2">
        <v>2009</v>
      </c>
      <c r="W18" s="3">
        <v>5231900</v>
      </c>
      <c r="AG18" s="2">
        <v>2009</v>
      </c>
      <c r="AH18" s="3">
        <v>32030</v>
      </c>
      <c r="AT18" s="2">
        <v>2009</v>
      </c>
      <c r="AU18" s="5">
        <v>-3.7450845764933527E-4</v>
      </c>
      <c r="BE18" s="2">
        <v>2009</v>
      </c>
      <c r="BF18" s="5">
        <v>5.5738146033942606E-3</v>
      </c>
    </row>
    <row r="19" spans="5:58" x14ac:dyDescent="0.35">
      <c r="E19" s="2" t="s">
        <v>29</v>
      </c>
      <c r="F19" s="3">
        <v>78678</v>
      </c>
      <c r="J19" s="2">
        <v>2010</v>
      </c>
      <c r="K19" s="3">
        <v>31987</v>
      </c>
      <c r="P19" s="2">
        <v>2010</v>
      </c>
      <c r="Q19" s="3">
        <v>5262200</v>
      </c>
      <c r="V19" s="2">
        <v>2010</v>
      </c>
      <c r="W19" s="3">
        <v>5262200</v>
      </c>
      <c r="AG19" s="2">
        <v>2010</v>
      </c>
      <c r="AH19" s="3">
        <v>31987</v>
      </c>
      <c r="AT19" s="2">
        <v>2010</v>
      </c>
      <c r="AU19" s="5">
        <v>-1.3424914142990945E-3</v>
      </c>
      <c r="BE19" s="2">
        <v>2010</v>
      </c>
      <c r="BF19" s="5">
        <v>5.7913950954720083E-3</v>
      </c>
    </row>
    <row r="20" spans="5:58" x14ac:dyDescent="0.35">
      <c r="E20" s="2" t="s">
        <v>22</v>
      </c>
      <c r="F20" s="3">
        <v>55482</v>
      </c>
      <c r="J20" s="2">
        <v>2011</v>
      </c>
      <c r="K20" s="3">
        <v>32747</v>
      </c>
      <c r="P20" s="2">
        <v>2011</v>
      </c>
      <c r="Q20" s="3">
        <v>5299900</v>
      </c>
      <c r="V20" s="2">
        <v>2011</v>
      </c>
      <c r="W20" s="3">
        <v>5299900</v>
      </c>
      <c r="AG20" s="2">
        <v>2011</v>
      </c>
      <c r="AH20" s="3">
        <v>32747</v>
      </c>
      <c r="AT20" s="2">
        <v>2011</v>
      </c>
      <c r="AU20" s="5">
        <v>2.3759652358770752E-2</v>
      </c>
      <c r="BE20" s="2">
        <v>2011</v>
      </c>
      <c r="BF20" s="5">
        <v>7.1643039033104025E-3</v>
      </c>
    </row>
    <row r="21" spans="5:58" x14ac:dyDescent="0.35">
      <c r="E21" s="2" t="s">
        <v>30</v>
      </c>
      <c r="F21" s="3">
        <v>42614</v>
      </c>
      <c r="J21" s="2">
        <v>2012</v>
      </c>
      <c r="K21" s="3">
        <v>33530</v>
      </c>
      <c r="P21" s="2">
        <v>2012</v>
      </c>
      <c r="Q21" s="3">
        <v>5313600</v>
      </c>
      <c r="V21" s="2">
        <v>2012</v>
      </c>
      <c r="W21" s="3">
        <v>5313600</v>
      </c>
      <c r="AG21" s="2">
        <v>2012</v>
      </c>
      <c r="AH21" s="3">
        <v>33530</v>
      </c>
      <c r="AT21" s="2">
        <v>2012</v>
      </c>
      <c r="AU21" s="5">
        <v>2.3910587229364521E-2</v>
      </c>
      <c r="BE21" s="2">
        <v>2012</v>
      </c>
      <c r="BF21" s="5">
        <v>2.5849544331025113E-3</v>
      </c>
    </row>
    <row r="22" spans="5:58" x14ac:dyDescent="0.35">
      <c r="E22" s="2" t="s">
        <v>21</v>
      </c>
      <c r="F22" s="3">
        <v>35015</v>
      </c>
      <c r="J22" s="2">
        <v>2013</v>
      </c>
      <c r="K22" s="3">
        <v>33674</v>
      </c>
      <c r="P22" s="2">
        <v>2013</v>
      </c>
      <c r="Q22" s="3">
        <v>5327700</v>
      </c>
      <c r="V22" s="2">
        <v>2013</v>
      </c>
      <c r="W22" s="3">
        <v>5327700</v>
      </c>
      <c r="AG22" s="2">
        <v>2013</v>
      </c>
      <c r="AH22" s="3">
        <v>33674</v>
      </c>
      <c r="AT22" s="2">
        <v>2013</v>
      </c>
      <c r="AU22" s="5">
        <v>4.2946614971667166E-3</v>
      </c>
      <c r="BE22" s="2">
        <v>2013</v>
      </c>
      <c r="BF22" s="5">
        <v>2.6535682023486901E-3</v>
      </c>
    </row>
    <row r="23" spans="5:58" x14ac:dyDescent="0.35">
      <c r="E23" s="2" t="s">
        <v>20</v>
      </c>
      <c r="F23" s="3">
        <v>19509</v>
      </c>
      <c r="J23" s="2">
        <v>2014</v>
      </c>
      <c r="K23" s="3">
        <v>33140</v>
      </c>
      <c r="P23" s="2">
        <v>2014</v>
      </c>
      <c r="Q23" s="3">
        <v>5347600</v>
      </c>
      <c r="V23" s="2">
        <v>2014</v>
      </c>
      <c r="W23" s="3">
        <v>5347600</v>
      </c>
      <c r="AG23" s="2">
        <v>2014</v>
      </c>
      <c r="AH23" s="3">
        <v>33140</v>
      </c>
      <c r="AT23" s="2">
        <v>2014</v>
      </c>
      <c r="AU23" s="5">
        <v>-1.5857931935617985E-2</v>
      </c>
      <c r="BE23" s="2">
        <v>2014</v>
      </c>
      <c r="BF23" s="5">
        <v>3.7351953000356627E-3</v>
      </c>
    </row>
    <row r="24" spans="5:58" x14ac:dyDescent="0.35">
      <c r="E24" s="2" t="s">
        <v>19</v>
      </c>
      <c r="F24" s="3">
        <v>10405</v>
      </c>
      <c r="J24" s="2">
        <v>2015</v>
      </c>
      <c r="K24" s="3">
        <v>33785</v>
      </c>
      <c r="P24" s="2">
        <v>2015</v>
      </c>
      <c r="Q24" s="3">
        <v>5373000</v>
      </c>
      <c r="V24" s="2">
        <v>2015</v>
      </c>
      <c r="W24" s="3">
        <v>5373000</v>
      </c>
      <c r="AG24" s="2">
        <v>2015</v>
      </c>
      <c r="AH24" s="3">
        <v>33785</v>
      </c>
      <c r="AT24" s="2">
        <v>2015</v>
      </c>
      <c r="AU24" s="5">
        <v>1.9462884731442365E-2</v>
      </c>
      <c r="BE24" s="2">
        <v>2015</v>
      </c>
      <c r="BF24" s="5">
        <v>4.7497943002468394E-3</v>
      </c>
    </row>
    <row r="25" spans="5:58" x14ac:dyDescent="0.35">
      <c r="E25" s="2" t="s">
        <v>18</v>
      </c>
      <c r="F25" s="3">
        <v>5347</v>
      </c>
      <c r="J25" s="2">
        <v>2016</v>
      </c>
      <c r="K25" s="3">
        <v>33933</v>
      </c>
      <c r="P25" s="2">
        <v>2016</v>
      </c>
      <c r="Q25" s="3">
        <v>5404700</v>
      </c>
      <c r="V25" s="2">
        <v>2016</v>
      </c>
      <c r="W25" s="3">
        <v>5404700</v>
      </c>
      <c r="AG25" s="2">
        <v>2016</v>
      </c>
      <c r="AH25" s="3">
        <v>33933</v>
      </c>
      <c r="AT25" s="2">
        <v>2016</v>
      </c>
      <c r="AU25" s="5">
        <v>4.3806422968773124E-3</v>
      </c>
      <c r="BE25" s="2">
        <v>2016</v>
      </c>
      <c r="BF25" s="5">
        <v>5.8998697189651967E-3</v>
      </c>
    </row>
    <row r="26" spans="5:58" x14ac:dyDescent="0.35">
      <c r="E26" s="2" t="s">
        <v>17</v>
      </c>
      <c r="F26" s="3">
        <v>3072</v>
      </c>
      <c r="J26" s="2">
        <v>2017</v>
      </c>
      <c r="K26" s="3">
        <v>34816</v>
      </c>
      <c r="P26" s="2">
        <v>2017</v>
      </c>
      <c r="Q26" s="3">
        <v>5424800</v>
      </c>
      <c r="V26" s="2">
        <v>2017</v>
      </c>
      <c r="W26" s="3">
        <v>5424800</v>
      </c>
      <c r="AG26" s="2">
        <v>2017</v>
      </c>
      <c r="AH26" s="3">
        <v>34816</v>
      </c>
      <c r="AT26" s="2">
        <v>2017</v>
      </c>
      <c r="AU26" s="5">
        <v>2.6021866619514927E-2</v>
      </c>
      <c r="BE26" s="2">
        <v>2017</v>
      </c>
      <c r="BF26" s="5">
        <v>3.7189853275852499E-3</v>
      </c>
    </row>
    <row r="27" spans="5:58" x14ac:dyDescent="0.35">
      <c r="E27" s="2" t="s">
        <v>16</v>
      </c>
      <c r="F27" s="3">
        <v>1697</v>
      </c>
      <c r="J27" s="2">
        <v>2018</v>
      </c>
      <c r="K27" s="3">
        <v>34720</v>
      </c>
      <c r="P27" s="2">
        <v>2018</v>
      </c>
      <c r="Q27" s="3">
        <v>5438100</v>
      </c>
      <c r="V27" s="2">
        <v>2018</v>
      </c>
      <c r="W27" s="3">
        <v>5438100</v>
      </c>
      <c r="AG27" s="2">
        <v>2018</v>
      </c>
      <c r="AH27" s="3">
        <v>34720</v>
      </c>
      <c r="AT27" s="2">
        <v>2018</v>
      </c>
      <c r="AU27" s="5">
        <v>-2.7573529411764708E-3</v>
      </c>
      <c r="BE27" s="2">
        <v>2018</v>
      </c>
      <c r="BF27" s="5">
        <v>2.4517032886005015E-3</v>
      </c>
    </row>
    <row r="28" spans="5:58" x14ac:dyDescent="0.35">
      <c r="E28" s="2" t="s">
        <v>15</v>
      </c>
      <c r="F28" s="3">
        <v>1121</v>
      </c>
      <c r="J28" s="2">
        <v>2019</v>
      </c>
      <c r="K28" s="3">
        <v>35514</v>
      </c>
      <c r="P28" s="2">
        <v>2019</v>
      </c>
      <c r="Q28" s="3">
        <v>5463300</v>
      </c>
      <c r="V28" s="2">
        <v>2019</v>
      </c>
      <c r="W28" s="3">
        <v>5463300</v>
      </c>
      <c r="AG28" s="2">
        <v>2019</v>
      </c>
      <c r="AH28" s="3">
        <v>35514</v>
      </c>
      <c r="AT28" s="2">
        <v>2019</v>
      </c>
      <c r="AU28" s="5">
        <v>2.2868663594470047E-2</v>
      </c>
      <c r="BE28" s="2">
        <v>2019</v>
      </c>
      <c r="BF28" s="5">
        <v>4.6339714238428859E-3</v>
      </c>
    </row>
    <row r="29" spans="5:58" x14ac:dyDescent="0.35">
      <c r="E29" s="2" t="s">
        <v>14</v>
      </c>
      <c r="F29" s="3">
        <v>965</v>
      </c>
      <c r="J29" s="2" t="s">
        <v>0</v>
      </c>
      <c r="K29" s="3">
        <v>839238</v>
      </c>
      <c r="P29" s="2" t="s">
        <v>0</v>
      </c>
      <c r="Q29" s="3">
        <v>135379290</v>
      </c>
      <c r="V29" s="2" t="s">
        <v>0</v>
      </c>
      <c r="W29" s="3">
        <v>135379290</v>
      </c>
      <c r="AG29" s="2" t="s">
        <v>0</v>
      </c>
      <c r="AH29" s="3">
        <v>839238</v>
      </c>
      <c r="AT29" s="2" t="s">
        <v>0</v>
      </c>
      <c r="AU29" s="5"/>
      <c r="BE29" s="2" t="s">
        <v>0</v>
      </c>
      <c r="BF29" s="5"/>
    </row>
    <row r="30" spans="5:58" x14ac:dyDescent="0.35">
      <c r="E30" s="2" t="s">
        <v>13</v>
      </c>
      <c r="F30" s="3">
        <v>699</v>
      </c>
    </row>
    <row r="31" spans="5:58" x14ac:dyDescent="0.35">
      <c r="E31" s="2" t="s">
        <v>23</v>
      </c>
      <c r="F31" s="3">
        <v>587</v>
      </c>
    </row>
    <row r="32" spans="5:58" x14ac:dyDescent="0.35">
      <c r="E32" s="2" t="s">
        <v>31</v>
      </c>
      <c r="F32" s="3">
        <v>537</v>
      </c>
    </row>
    <row r="33" spans="5:6" x14ac:dyDescent="0.35">
      <c r="E33" s="2" t="s">
        <v>0</v>
      </c>
      <c r="F33" s="3">
        <v>839238</v>
      </c>
    </row>
  </sheetData>
  <mergeCells count="17">
    <mergeCell ref="AX10:BB12"/>
    <mergeCell ref="AX13:BB14"/>
    <mergeCell ref="BI11:BM13"/>
    <mergeCell ref="BI14:BM15"/>
    <mergeCell ref="Y10:AC12"/>
    <mergeCell ref="Y13:AC14"/>
    <mergeCell ref="E12:F12"/>
    <mergeCell ref="A1:B1"/>
    <mergeCell ref="E1:F1"/>
    <mergeCell ref="AK10:AO12"/>
    <mergeCell ref="AK13:AO14"/>
    <mergeCell ref="AS1:AV1"/>
    <mergeCell ref="BD1:BG1"/>
    <mergeCell ref="U1:X1"/>
    <mergeCell ref="AF1:AI1"/>
    <mergeCell ref="I1:L1"/>
    <mergeCell ref="P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C74C7-03EB-4D0E-869F-54292DE20647}">
  <dimension ref="A1:A5"/>
  <sheetViews>
    <sheetView showGridLines="0" zoomScale="69" zoomScaleNormal="80" workbookViewId="0">
      <selection activeCell="M11" sqref="M11"/>
    </sheetView>
  </sheetViews>
  <sheetFormatPr defaultRowHeight="14.5" x14ac:dyDescent="0.35"/>
  <cols>
    <col min="1" max="1" width="22.90625" style="4" customWidth="1"/>
    <col min="2" max="2" width="6.54296875" customWidth="1"/>
  </cols>
  <sheetData>
    <row r="1" spans="1:1" x14ac:dyDescent="0.35">
      <c r="A1" s="14" t="e" vm="1">
        <v>#VALUE!</v>
      </c>
    </row>
    <row r="2" spans="1:1" x14ac:dyDescent="0.35">
      <c r="A2" s="14"/>
    </row>
    <row r="3" spans="1:1" x14ac:dyDescent="0.35">
      <c r="A3" s="14"/>
    </row>
    <row r="4" spans="1:1" x14ac:dyDescent="0.35">
      <c r="A4" s="14"/>
    </row>
    <row r="5" spans="1:1" x14ac:dyDescent="0.35">
      <c r="A5" s="14"/>
    </row>
  </sheetData>
  <mergeCells count="1">
    <mergeCell ref="A1:A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_ s c o t l a n d _ p o p u l a t i o n _ d a t a   1 9 9 4 - 2 0 1 9 _ e 3 2 8 e 7 e 2 - d 5 8 8 - 4 8 4 4 - 9 5 b 9 - 7 2 4 2 c 3 b a 2 7 6 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 9 4 < / i n t > < / v a l u e > < / i t e m > < i t e m > < k e y > < s t r i n g > P o p u l a t i o n < / s t r i n g > < / k e y > < v a l u e > < i n t > 1 5 0 < / 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 f _ c a n c e r _ m o r t a l i t y _ f e b b 6 0 7 0 - 5 1 a f - 4 b 3 d - 8 1 5 a - 3 9 5 1 6 1 3 d c 8 5 d < / K e y > < V a l u e   x m l n s : a = " h t t p : / / s c h e m a s . d a t a c o n t r a c t . o r g / 2 0 0 4 / 0 7 / M i c r o s o f t . A n a l y s i s S e r v i c e s . C o m m o n " > < a : H a s F o c u s > t r u e < / a : H a s F o c u s > < a : S i z e A t D p i 9 6 > 1 4 0 < / a : S i z e A t D p i 9 6 > < a : V i s i b l e > t r u e < / a : V i s i b l e > < / V a l u e > < / K e y V a l u e O f s t r i n g S a n d b o x E d i t o r . M e a s u r e G r i d S t a t e S c d E 3 5 R y > < K e y V a l u e O f s t r i n g S a n d b o x E d i t o r . M e a s u r e G r i d S t a t e S c d E 3 5 R y > < K e y > d _ s c o t l a n d _ p o p u l a t i o n _ d a t a   1 9 9 4 - 2 0 1 9 _ e 3 2 8 e 7 e 2 - d 5 8 8 - 4 8 4 4 - 9 5 b 9 - 7 2 4 2 c 3 b a 2 7 6 4 < / 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 f _ c a n c e r _ m o r t a l i t y 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 f _ c a n c e r _ m o r t a l i t y 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 C o l u m n s \ A g e   C a t e g o r y < / 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 f _ s c o t l a n d _ p o p u l a t i o n _ d a t a   1 9 9 4 - 2 0 1 9 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 f _ s c o t l a n d _ p o p u l a t i o n _ d a t a   1 9 9 4 - 2 0 1 9 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 C o l u m n s \ D e a t h s O f P o p 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 d _ s c o t l a n d _ p o p u l a t i o n _ d a t a   1 9 9 4 - 2 0 1 9 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 d _ s c o t l a n d _ p o p u l a t i o n _ d a t a   1 9 9 4 - 2 0 1 9 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 2 0 2 4 - 0 7 - 3 0 T 1 9 : 5 0 : 0 4 . 1 6 8 0 0 0 6 + 0 3 : 0 0 < / L a s t P r o c e s s e d T i m e > < / D a t a M o d e l i n g S a n d b o x . S e r i a l i z e d S a n d b o x E r r o r C a c h e > ] ] > < / C u s t o m C o n t e n t > < / G e m i n i > 
</file>

<file path=customXml/item16.xml>��< ? x m l   v e r s i o n = " 1 . 0 "   e n c o d i n g = " U T F - 1 6 " ? > < G e m i n i   x m l n s = " h t t p : / / g e m i n i / p i v o t c u s t o m i z a t i o n / T a b l e X M L _ D a t a S e t _ b d 3 d 5 e 9 b - 9 e 3 e - 4 3 c 5 - b f f 0 - 1 c b 6 4 4 3 a 1 9 2 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 3 8 2 < / i n t > < / v a l u e > < / i t e m > < i t e m > < k e y > < s t r i n g > C a n c e r   t y p e s < / s t r i n g > < / k e y > < v a l u e > < i n t > 4 5 6 < / i n t > < / v a l u e > < / i t e m > < i t e m > < k e y > < s t r i n g > S e x < / s t r i n g > < / k e y > < v a l u e > < i n t > 8 6 < / i n t > < / v a l u e > < / i t e m > < i t e m > < k e y > < s t r i n g > A g e < / s t r i n g > < / k e y > < v a l u e > < i n t > 1 6 9 < / i n t > < / v a l u e > < / i t e m > < i t e m > < k e y > < s t r i n g > D e a t h s < / s t r i n g > < / k e y > < v a l u e > < i n t > 1 1 6 < / i n t > < / v a l u e > < / i t e m > < i t e m > < k e y > < s t r i n g > D e a t h s O f P o p < / s t r i n g > < / k e y > < v a l u e > < i n t > 2 5 0 < / i n t > < / v a l u e > < / i t e m > < / C o l u m n W i d t h s > < C o l u m n D i s p l a y I n d e x > < i t e m > < k e y > < s t r i n g > Y e a r < / s t r i n g > < / k e y > < v a l u e > < i n t > 0 < / i n t > < / v a l u e > < / i t e m > < i t e m > < k e y > < s t r i n g > C a n c e r   t y p e s < / s t r i n g > < / k e y > < v a l u e > < i n t > 1 < / i n t > < / v a l u e > < / i t e m > < i t e m > < k e y > < s t r i n g > S e x < / s t r i n g > < / k e y > < v a l u e > < i n t > 2 < / i n t > < / v a l u e > < / i t e m > < i t e m > < k e y > < s t r i n g > A g e < / s t r i n g > < / k e y > < v a l u e > < i n t > 3 < / i n t > < / v a l u e > < / i t e m > < i t e m > < k e y > < s t r i n g > D e a t h s < / s t r i n g > < / k e y > < v a l u e > < i n t > 4 < / i n t > < / v a l u e > < / i t e m > < i t e m > < k e y > < s t r i n g > D e a t h s O f P o p < / s t r i n g > < / k e y > < v a l u e > < i n t > 5 < / i n t > < / v a l u e > < / i t e m > < / C o l u m n D i s p l a y I n d e x > < C o l u m n F r o z e n   / > < C o l u m n C h e c k e d   / > < C o l u m n F i l t e r > < i t e m > < k e y > < s t r i n g > C a n c e r   t y p e s < / s t r i n g > < / k e y > < v a l u e > < F i l t e r E x p r e s s i o n   x s i : n i l = " t r u e "   / > < / v a l u e > < / i t e m > < i t e m > < k e y > < s t r i n g > D e a t h s < / s t r i n g > < / k e y > < v a l u e > < F i l t e r E x p r e s s i o n   x s i : n i l = " t r u e "   / > < / v a l u e > < / i t e m > < / C o l u m n F i l t e r > < S e l e c t i o n F i l t e r > < i t e m > < k e y > < s t r i n g > C a n c e r   t y p e s < / s t r i n g > < / k e y > < v a l u e > < S e l e c t i o n F i l t e r > < S e l e c t i o n T y p e > S e l e c t < / S e l e c t i o n T y p e > < I t e m s > < a n y T y p e   x s i : t y p e = " x s d : s t r i n g " > T r a c h e a ,   b r o n c h u s   a n d   l u n g < / a n y T y p e > < / I t e m s > < / S e l e c t i o n F i l t e r > < / v a l u e > < / i t e m > < i t e m > < k e y > < s t r i n g > D e a t h s < / s t r i n g > < / k e y > < v a l u e > < S e l e c t i o n F i l t e r   x s i : n i l = " t r u e "   / > < / v a l u e > < / i t e m > < / S e l e c t i o n F i l t e r > < F i l t e r P a r a m e t e r s > < i t e m > < k e y > < s t r i n g > C a n c e r   t y p e s < / s t r i n g > < / k e y > < v a l u e > < C o m m a n d P a r a m e t e r s   / > < / v a l u e > < / i t e m > < i t e m > < k e y > < s t r i n g > D e a t h s < / s t r i n g > < / k e y > < v a l u e > < C o m m a n d P a r a m e t e r s   / > < / v a l u e > < / i t e m > < / F i l t e r P a r a m e t e r s > < I s S o r t D e s c e n d i n g > f a l s e < / I s S o r t D e s c e n d i n g > < / T a b l e W i d g e t G r i d S e r i a l i z a t i o n > ] ] > < / C u s t o m C o n t e n t > < / G e m i n i > 
</file>

<file path=customXml/item17.xml>��< ? x m l   v e r s i o n = " 1 . 0 "   e n c o d i n g = " U T F - 1 6 " ? > < G e m i n i   x m l n s = " h t t p : / / g e m i n i / p i v o t c u s t o m i z a t i o n / C l i e n t W i n d o w X M L " > < C u s t o m C o n t e n t > < ! [ C D A T A [ d _ s c o t l a n d _ p o p u l a t i o n _ d a t a   1 9 9 4 - 2 0 1 9 _ e 3 2 8 e 7 e 2 - d 5 8 8 - 4 8 4 4 - 9 5 b 9 - 7 2 4 2 c 3 b a 2 7 6 4 ] ] > < / 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9.xml>��< ? x m l   v e r s i o n = " 1 . 0 "   e n c o d i n g = " U T F - 1 6 " ? > < G e m i n i   x m l n s = " h t t p : / / g e m i n i / p i v o t c u s t o m i z a t i o n / T a b l e X M L _ f _ c a n c e r _ m o r t a l i t y _ f e b b 6 0 7 0 - 5 1 a f - 4 b 3 d - 8 1 5 a - 3 9 5 1 6 1 3 d c 8 5 d " > < 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 1 8 1 < / i n t > < / v a l u e > < / i t e m > < i t e m > < k e y > < s t r i n g > S e x < / s t r i n g > < / k e y > < v a l u e > < i n t > 8 5 < / i n t > < / v a l u e > < / i t e m > < i t e m > < k e y > < s t r i n g > Y e a r < / s t r i n g > < / k e y > < v a l u e > < i n t > 9 4 < / i n t > < / v a l u e > < / i t e m > < i t e m > < k e y > < s t r i n g > A g e   C a t e g o r y < / s t r i n g > < / k e y > < v a l u e > < i n t > 1 8 0 < / i n t > < / v a l u e > < / i t e m > < i t e m > < k e y > < s t r i n g > D e a t h s < / s t r i n g > < / k e y > < v a l u e > < i n t > 1 1 6 < / i n t > < / v a l u e > < / i t e m > < / C o l u m n W i d t h s > < C o l u m n D i s p l a y I n d e x > < i t e m > < k e y > < s t r i n g > C a n c e r   T y p e s < / s t r i n g > < / k e y > < v a l u e > < i n t > 0 < / i n t > < / v a l u e > < / i t e m > < i t e m > < k e y > < s t r i n g > S e x < / s t r i n g > < / k e y > < v a l u e > < i n t > 1 < / i n t > < / v a l u e > < / i t e m > < i t e m > < k e y > < s t r i n g > Y e a r < / s t r i n g > < / k e y > < v a l u e > < i n t > 2 < / i n t > < / v a l u e > < / i t e m > < i t e m > < k e y > < s t r i n g > A g e   C a t e g o r y < / s t r i n g > < / k e y > < v a l u e > < i n t > 3 < / i n t > < / v a l u e > < / i t e m > < i t e m > < k e y > < s t r i n g > D e a t h s < / 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 f _ s c o t l a n d _ p o p u l a t i o n _ d a t a   1 9 9 4 - 2 0 1 9 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 f _ s c o t l a n d _ p o p u l a t i o n _ d a t a   1 9 9 4 - 2 0 1 9 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 C o l u m n s \ Y e a r < / K e y > < / D i a g r a m O b j e c t K e y > < D i a g r a m O b j e c t K e y > < K e y > C o l u m n s \ P o p u l a t i o n < / 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 M e a s u r e s \ A v e r a g e   o f   D e a t h s < / K e y > < / D i a g r a m O b j e c t K e y > < D i a g r a m O b j e c t K e y > < K e y > M e a s u r e s \ A v e r a g e   o f   D e a t h s \ T a g I n f o \ F o r m u l a < / K e y > < / D i a g r a m O b j e c t K e y > < D i a g r a m O b j e c t K e y > < K e y > M e a s u r e s \ A v e r a g e   o f   D e a t h s \ T a g I n f o \ V a l u e < / K e y > < / D i a g r a m O b j e c t K e y > < D i a g r a m O b j e c t K e y > < K e y > M e a s u r e s \ C o u n t   o f   C a n c e r   t y p e s < / K e y > < / D i a g r a m O b j e c t K e y > < D i a g r a m O b j e c t K e y > < K e y > M e a s u r e s \ C o u n t   o f   C a n c e r   t y p e s \ T a g I n f o \ F o r m u l a < / K e y > < / D i a g r a m O b j e c t K e y > < D i a g r a m O b j e c t K e y > < K e y > M e a s u r e s \ C o u n t   o f   C a n c e r   t y p e s \ T a g I n f o \ V a l u e < / K e y > < / D i a g r a m O b j e c t K e y > < D i a g r a m O b j e c t K e y > < K e y > M e a s u r e s \ C o u n t   o f   S e x < / K e y > < / D i a g r a m O b j e c t K e y > < D i a g r a m O b j e c t K e y > < K e y > M e a s u r e s \ C o u n t   o f   S e x \ T a g I n f o \ F o r m u l a < / K e y > < / D i a g r a m O b j e c t K e y > < D i a g r a m O b j e c t K e y > < K e y > M e a s u r e s \ C o u n t   o f   S e x \ T a g I n f o \ V a l u e < / K e y > < / D i a g r a m O b j e c t K e y > < D i a g r a m O b j e c t K e y > < K e y > M e a s u r e s \ S u m   o f   D e a t h s O f P o p < / K e y > < / D i a g r a m O b j e c t K e y > < D i a g r a m O b j e c t K e y > < K e y > M e a s u r e s \ S u m   o f   D e a t h s O f P o p \ T a g I n f o \ F o r m u l a < / K e y > < / D i a g r a m O b j e c t K e y > < D i a g r a m O b j e c t K e y > < K e y > M e a s u r e s \ S u m   o f   D e a t h s O f P o p \ T a g I n f o \ V a l u e < / K e y > < / D i a g r a m O b j e c t K e y > < D i a g r a m O b j e c t K e y > < K e y > C o l u m n s \ Y e a r < / K e y > < / D i a g r a m O b j e c t K e y > < D i a g r a m O b j e c t K e y > < K e y > C o l u m n s \ C a n c e r   t y p e s < / K e y > < / D i a g r a m O b j e c t K e y > < D i a g r a m O b j e c t K e y > < K e y > C o l u m n s \ S e x < / K e y > < / D i a g r a m O b j e c t K e y > < D i a g r a m O b j e c t K e y > < K e y > C o l u m n s \ A g e < / K e y > < / D i a g r a m O b j e c t K e y > < D i a g r a m O b j e c t K e y > < K e y > C o l u m n s \ D e a t h s < / K e y > < / D i a g r a m O b j e c t K e y > < D i a g r a m O b j e c t K e y > < K e y > C o l u m n s \ D e a t h s O f P o p < / 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D i a g r a m O b j e c t K e y > < K e y > L i n k s \ & l t ; C o l u m n s \ A v e r a g e   o f   D e a t h s & g t ; - & l t ; M e a s u r e s \ D e a t h s & g t ; < / K e y > < / D i a g r a m O b j e c t K e y > < D i a g r a m O b j e c t K e y > < K e y > L i n k s \ & l t ; C o l u m n s \ A v e r a g e   o f   D e a t h s & g t ; - & l t ; M e a s u r e s \ D e a t h s & g t ; \ C O L U M N < / K e y > < / D i a g r a m O b j e c t K e y > < D i a g r a m O b j e c t K e y > < K e y > L i n k s \ & l t ; C o l u m n s \ A v e r a g e   o f   D e a t h s & g t ; - & l t ; M e a s u r e s \ D e a t h s & g t ; \ M E A S U R E < / K e y > < / D i a g r a m O b j e c t K e y > < D i a g r a m O b j e c t K e y > < K e y > L i n k s \ & l t ; C o l u m n s \ C o u n t   o f   C a n c e r   t y p e s & g t ; - & l t ; M e a s u r e s \ C a n c e r   t y p e s & g t ; < / K e y > < / D i a g r a m O b j e c t K e y > < D i a g r a m O b j e c t K e y > < K e y > L i n k s \ & l t ; C o l u m n s \ C o u n t   o f   C a n c e r   t y p e s & g t ; - & l t ; M e a s u r e s \ C a n c e r   t y p e s & g t ; \ C O L U M N < / K e y > < / D i a g r a m O b j e c t K e y > < D i a g r a m O b j e c t K e y > < K e y > L i n k s \ & l t ; C o l u m n s \ C o u n t   o f   C a n c e r   t y p e s & g t ; - & l t ; M e a s u r e s \ C a n c e r   t y p e s & g t ; \ M E A S U R E < / K e y > < / D i a g r a m O b j e c t K e y > < D i a g r a m O b j e c t K e y > < K e y > L i n k s \ & l t ; C o l u m n s \ C o u n t   o f   S e x & g t ; - & l t ; M e a s u r e s \ S e x & g t ; < / K e y > < / D i a g r a m O b j e c t K e y > < D i a g r a m O b j e c t K e y > < K e y > L i n k s \ & l t ; C o l u m n s \ C o u n t   o f   S e x & g t ; - & l t ; M e a s u r e s \ S e x & g t ; \ C O L U M N < / K e y > < / D i a g r a m O b j e c t K e y > < D i a g r a m O b j e c t K e y > < K e y > L i n k s \ & l t ; C o l u m n s \ C o u n t   o f   S e x & g t ; - & l t ; M e a s u r e s \ S e x & g t ; \ M E A S U R E < / K e y > < / D i a g r a m O b j e c t K e y > < D i a g r a m O b j e c t K e y > < K e y > L i n k s \ & l t ; C o l u m n s \ S u m   o f   D e a t h s O f P o p & g t ; - & l t ; M e a s u r e s \ D e a t h s O f P o p & g t ; < / K e y > < / D i a g r a m O b j e c t K e y > < D i a g r a m O b j e c t K e y > < K e y > L i n k s \ & l t ; C o l u m n s \ S u m   o f   D e a t h s O f P o p & g t ; - & l t ; M e a s u r e s \ D e a t h s O f P o p & g t ; \ C O L U M N < / K e y > < / D i a g r a m O b j e c t K e y > < D i a g r a m O b j e c t K e y > < K e y > L i n k s \ & l t ; C o l u m n s \ S u m   o f   D e a t h s O f P o p & g t ; - & l t ; M e a s u r e s \ D e a t h s O f P o p & g t ; \ M E A S U R E 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 1 < / C o l u m n > < L a y e d O u t > t r u e < / L a y e d O u t > < R o w > 3 < / R o w > < / M e a s u r e G r i d T e x t > < M e a s u r e G r i d T e x t > < C o l u m n > 1 < / C o l u m n > < L a y e d O u t > t r u e < / L a y e d O u t > < R o w > 2 < / R o w > < / M e a s u r e G r i d T e x t > < 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 M e a s u r e s \ A v e r a g e   o f   D e a t h s < / K e y > < / a : K e y > < a : V a l u e   i : t y p e = " M e a s u r e G r i d N o d e V i e w S t a t e " > < C o l u m n > 4 < / C o l u m n > < L a y e d O u t > t r u e < / L a y e d O u t > < W a s U I I n v i s i b l e > t r u e < / W a s U I I n v i s i b l e > < / a : V a l u e > < / a : K e y V a l u e O f D i a g r a m O b j e c t K e y a n y T y p e z b w N T n L X > < a : K e y V a l u e O f D i a g r a m O b j e c t K e y a n y T y p e z b w N T n L X > < a : K e y > < K e y > M e a s u r e s \ A v e r a g e   o f   D e a t h s \ T a g I n f o \ F o r m u l a < / K e y > < / a : K e y > < a : V a l u e   i : t y p e = " M e a s u r e G r i d V i e w S t a t e I D i a g r a m T a g A d d i t i o n a l I n f o " / > < / a : K e y V a l u e O f D i a g r a m O b j e c t K e y a n y T y p e z b w N T n L X > < a : K e y V a l u e O f D i a g r a m O b j e c t K e y a n y T y p e z b w N T n L X > < a : K e y > < K e y > M e a s u r e s \ A v e r a g e   o f   D e a t h s \ T a g I n f o \ V a l u e < / K e y > < / a : K e y > < a : V a l u e   i : t y p e = " M e a s u r e G r i d V i e w S t a t e I D i a g r a m T a g A d d i t i o n a l I n f o " / > < / a : K e y V a l u e O f D i a g r a m O b j e c t K e y a n y T y p e z b w N T n L X > < a : K e y V a l u e O f D i a g r a m O b j e c t K e y a n y T y p e z b w N T n L X > < a : K e y > < K e y > M e a s u r e s \ C o u n t   o f   C a n c e r   t y p e s < / K e y > < / a : K e y > < a : V a l u e   i : t y p e = " M e a s u r e G r i d N o d e V i e w S t a t e " > < C o l u m n > 1 < / C o l u m n > < L a y e d O u t > t r u e < / L a y e d O u t > < W a s U I I n v i s i b l e > t r u e < / W a s U I I n v i s i b l e > < / a : V a l u e > < / a : K e y V a l u e O f D i a g r a m O b j e c t K e y a n y T y p e z b w N T n L X > < a : K e y V a l u e O f D i a g r a m O b j e c t K e y a n y T y p e z b w N T n L X > < a : K e y > < K e y > M e a s u r e s \ C o u n t   o f   C a n c e r   t y p e s \ T a g I n f o \ F o r m u l a < / K e y > < / a : K e y > < a : V a l u e   i : t y p e = " M e a s u r e G r i d V i e w S t a t e I D i a g r a m T a g A d d i t i o n a l I n f o " / > < / a : K e y V a l u e O f D i a g r a m O b j e c t K e y a n y T y p e z b w N T n L X > < a : K e y V a l u e O f D i a g r a m O b j e c t K e y a n y T y p e z b w N T n L X > < a : K e y > < K e y > M e a s u r e s \ C o u n t   o f   C a n c e r   t y p e s \ T a g I n f o \ V a l u e < / K e y > < / a : K e y > < a : V a l u e   i : t y p e = " M e a s u r e G r i d V i e w S t a t e I D i a g r a m T a g A d d i t i o n a l I n f o " / > < / a : K e y V a l u e O f D i a g r a m O b j e c t K e y a n y T y p e z b w N T n L X > < a : K e y V a l u e O f D i a g r a m O b j e c t K e y a n y T y p e z b w N T n L X > < a : K e y > < K e y > M e a s u r e s \ C o u n t   o f   S e x < / K e y > < / a : K e y > < a : V a l u e   i : t y p e = " M e a s u r e G r i d N o d e V i e w S t a t e " > < C o l u m n > 2 < / C o l u m n > < L a y e d O u t > t r u e < / L a y e d O u t > < W a s U I I n v i s i b l e > t r u e < / W a s U I I n v i s i b l e > < / a : V a l u e > < / a : K e y V a l u e O f D i a g r a m O b j e c t K e y a n y T y p e z b w N T n L X > < a : K e y V a l u e O f D i a g r a m O b j e c t K e y a n y T y p e z b w N T n L X > < a : K e y > < K e y > M e a s u r e s \ C o u n t   o f   S e x \ T a g I n f o \ F o r m u l a < / K e y > < / a : K e y > < a : V a l u e   i : t y p e = " M e a s u r e G r i d V i e w S t a t e I D i a g r a m T a g A d d i t i o n a l I n f o " / > < / a : K e y V a l u e O f D i a g r a m O b j e c t K e y a n y T y p e z b w N T n L X > < a : K e y V a l u e O f D i a g r a m O b j e c t K e y a n y T y p e z b w N T n L X > < a : K e y > < K e y > M e a s u r e s \ C o u n t   o f   S e x \ T a g I n f o \ V a l u e < / K e y > < / a : K e y > < a : V a l u e   i : t y p e = " M e a s u r e G r i d V i e w S t a t e I D i a g r a m T a g A d d i t i o n a l I n f o " / > < / a : K e y V a l u e O f D i a g r a m O b j e c t K e y a n y T y p e z b w N T n L X > < a : K e y V a l u e O f D i a g r a m O b j e c t K e y a n y T y p e z b w N T n L X > < a : K e y > < K e y > M e a s u r e s \ S u m   o f   D e a t h s O f P o p < / K e y > < / a : K e y > < a : V a l u e   i : t y p e = " M e a s u r e G r i d N o d e V i e w S t a t e " > < C o l u m n > 5 < / C o l u m n > < L a y e d O u t > t r u e < / L a y e d O u t > < W a s U I I n v i s i b l e > t r u e < / W a s U I I n v i s i b l e > < / a : V a l u e > < / a : K e y V a l u e O f D i a g r a m O b j e c t K e y a n y T y p e z b w N T n L X > < a : K e y V a l u e O f D i a g r a m O b j e c t K e y a n y T y p e z b w N T n L X > < a : K e y > < K e y > M e a s u r e s \ S u m   o f   D e a t h s O f P o p \ T a g I n f o \ F o r m u l a < / K e y > < / a : K e y > < a : V a l u e   i : t y p e = " M e a s u r e G r i d V i e w S t a t e I D i a g r a m T a g A d d i t i o n a l I n f o " / > < / a : K e y V a l u e O f D i a g r a m O b j e c t K e y a n y T y p e z b w N T n L X > < a : K e y V a l u e O f D i a g r a m O b j e c t K e y a n y T y p e z b w N T n L X > < a : K e y > < K e y > M e a s u r e s \ S u m   o f   D e a t h s O f P o p \ T a g I n f o \ V a l u e 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 C o l u m n s \ C a n c e r   t y p e s < / K e y > < / a : K e y > < a : V a l u e   i : t y p e = " M e a s u r e G r i d N o d e V i e w S t a t e " > < C o l u m n > 1 < / C o l u m n > < L a y e d O u t > t r u e < / L a y e d O u t > < / a : V a l u e > < / a : K e y V a l u e O f D i a g r a m O b j e c t K e y a n y T y p e z b w N T n L X > < a : K e y V a l u e O f D i a g r a m O b j e c t K e y a n y T y p e z b w N T n L X > < a : K e y > < K e y > C o l u m n s \ S e x < / 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 C o l u m n s \ D e a t h s O f P o p < / K e y > < / a : K e y > < a : V a l u e   i : t y p e = " M e a s u r e G r i d N o d e V i e w S t a t e " > < C o l u m n > 5 < / 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a : K e y V a l u e O f D i a g r a m O b j e c t K e y a n y T y p e z b w N T n L X > < a : K e y > < K e y > L i n k s \ & l t ; C o l u m n s \ A v e r a g e   o f   D e a t h s & g t ; - & l t ; M e a s u r e s \ D e a t h s & g t ; < / K e y > < / a : K e y > < a : V a l u e   i : t y p e = " M e a s u r e G r i d V i e w S t a t e I D i a g r a m L i n k " / > < / a : K e y V a l u e O f D i a g r a m O b j e c t K e y a n y T y p e z b w N T n L X > < a : K e y V a l u e O f D i a g r a m O b j e c t K e y a n y T y p e z b w N T n L X > < a : K e y > < K e y > L i n k s \ & l t ; C o l u m n s \ A v e r a g e   o f   D e a t h s & g t ; - & l t ; M e a s u r e s \ D e a t h s & g t ; \ C O L U M N < / K e y > < / a : K e y > < a : V a l u e   i : t y p e = " M e a s u r e G r i d V i e w S t a t e I D i a g r a m L i n k E n d p o i n t " / > < / a : K e y V a l u e O f D i a g r a m O b j e c t K e y a n y T y p e z b w N T n L X > < a : K e y V a l u e O f D i a g r a m O b j e c t K e y a n y T y p e z b w N T n L X > < a : K e y > < K e y > L i n k s \ & l t ; C o l u m n s \ A v e r a g e   o f   D e a t h s & g t ; - & l t ; M e a s u r e s \ D e a t h s & g t ; \ M E A S U R E < / K e y > < / a : K e y > < a : V a l u e   i : t y p e = " M e a s u r e G r i d V i e w S t a t e I D i a g r a m L i n k E n d p o i n t " / > < / a : K e y V a l u e O f D i a g r a m O b j e c t K e y a n y T y p e z b w N T n L X > < a : K e y V a l u e O f D i a g r a m O b j e c t K e y a n y T y p e z b w N T n L X > < a : K e y > < K e y > L i n k s \ & l t ; C o l u m n s \ C o u n t   o f   C a n c e r   t y p e s & g t ; - & l t ; M e a s u r e s \ C a n c e r   t y p e s & g t ; < / K e y > < / a : K e y > < a : V a l u e   i : t y p e = " M e a s u r e G r i d V i e w S t a t e I D i a g r a m L i n k " / > < / a : K e y V a l u e O f D i a g r a m O b j e c t K e y a n y T y p e z b w N T n L X > < a : K e y V a l u e O f D i a g r a m O b j e c t K e y a n y T y p e z b w N T n L X > < a : K e y > < K e y > L i n k s \ & l t ; C o l u m n s \ C o u n t   o f   C a n c e r   t y p e s & g t ; - & l t ; M e a s u r e s \ C a n c e r   t y p e s & g t ; \ C O L U M N < / K e y > < / a : K e y > < a : V a l u e   i : t y p e = " M e a s u r e G r i d V i e w S t a t e I D i a g r a m L i n k E n d p o i n t " / > < / a : K e y V a l u e O f D i a g r a m O b j e c t K e y a n y T y p e z b w N T n L X > < a : K e y V a l u e O f D i a g r a m O b j e c t K e y a n y T y p e z b w N T n L X > < a : K e y > < K e y > L i n k s \ & l t ; C o l u m n s \ C o u n t   o f   C a n c e r   t y p e s & g t ; - & l t ; M e a s u r e s \ C a n c e r   t y p e s & g t ; \ M E A S U R E < / K e y > < / a : K e y > < a : V a l u e   i : t y p e = " M e a s u r e G r i d V i e w S t a t e I D i a g r a m L i n k E n d p o i n t " / > < / a : K e y V a l u e O f D i a g r a m O b j e c t K e y a n y T y p e z b w N T n L X > < a : K e y V a l u e O f D i a g r a m O b j e c t K e y a n y T y p e z b w N T n L X > < a : K e y > < K e y > L i n k s \ & l t ; C o l u m n s \ C o u n t   o f   S e x & g t ; - & l t ; M e a s u r e s \ S e x & g t ; < / K e y > < / a : K e y > < a : V a l u e   i : t y p e = " M e a s u r e G r i d V i e w S t a t e I D i a g r a m L i n k " / > < / a : K e y V a l u e O f D i a g r a m O b j e c t K e y a n y T y p e z b w N T n L X > < a : K e y V a l u e O f D i a g r a m O b j e c t K e y a n y T y p e z b w N T n L X > < a : K e y > < K e y > L i n k s \ & l t ; C o l u m n s \ C o u n t   o f   S e x & g t ; - & l t ; M e a s u r e s \ S e x & g t ; \ C O L U M N < / K e y > < / a : K e y > < a : V a l u e   i : t y p e = " M e a s u r e G r i d V i e w S t a t e I D i a g r a m L i n k E n d p o i n t " / > < / a : K e y V a l u e O f D i a g r a m O b j e c t K e y a n y T y p e z b w N T n L X > < a : K e y V a l u e O f D i a g r a m O b j e c t K e y a n y T y p e z b w N T n L X > < a : K e y > < K e y > L i n k s \ & l t ; C o l u m n s \ C o u n t   o f   S e x & g t ; - & l t ; M e a s u r e s \ S e x & g t ; \ M E A S U R E < / K e y > < / a : K e y > < a : V a l u e   i : t y p e = " M e a s u r e G r i d V i e w S t a t e I D i a g r a m L i n k E n d p o i n t " / > < / a : K e y V a l u e O f D i a g r a m O b j e c t K e y a n y T y p e z b w N T n L X > < a : K e y V a l u e O f D i a g r a m O b j e c t K e y a n y T y p e z b w N T n L X > < a : K e y > < K e y > L i n k s \ & l t ; C o l u m n s \ S u m   o f   D e a t h s O f P o p & g t ; - & l t ; M e a s u r e s \ D e a t h s O f P o p & g t ; < / K e y > < / a : K e y > < a : V a l u e   i : t y p e = " M e a s u r e G r i d V i e w S t a t e I D i a g r a m L i n k " / > < / a : K e y V a l u e O f D i a g r a m O b j e c t K e y a n y T y p e z b w N T n L X > < a : K e y V a l u e O f D i a g r a m O b j e c t K e y a n y T y p e z b w N T n L X > < a : K e y > < K e y > L i n k s \ & l t ; C o l u m n s \ S u m   o f   D e a t h s O f P o p & g t ; - & l t ; M e a s u r e s \ D e a t h s O f P o p & g t ; \ C O L U M N < / K e y > < / a : K e y > < a : V a l u e   i : t y p e = " M e a s u r e G r i d V i e w S t a t e I D i a g r a m L i n k E n d p o i n t " / > < / a : K e y V a l u e O f D i a g r a m O b j e c t K e y a n y T y p e z b w N T n L X > < a : K e y V a l u e O f D i a g r a m O b j e c t K e y a n y T y p e z b w N T n L X > < a : K e y > < K e y > L i n k s \ & l t ; C o l u m n s \ S u m   o f   D e a t h s O f P o p & g t ; - & l t ; M e a s u r e s \ D e a t h s O f P o p & g t ; \ M E A S U R E < / K e y > < / a : K e y > < a : V a l u e   i : t y p e = " M e a s u r e G r i d V i e w S t a t e I D i a g r a m L i n k E n d p o i n t " / > < / a : K e y V a l u e O f D i a g r a m O b j e c t K e y a n y T y p e z b w N T n L X > < / V i e w S t a t e s > < / D i a g r a m M a n a g e r . S e r i a l i z a b l e D i a g r a m > < D i a g r a m M a n a g e r . S e r i a l i z a b l e D i a g r a m > < A d a p t e r   i : t y p e = " M e a s u r e D i a g r a m S a n d b o x A d a p t e r " > < T a b l e N a m e > f _ c a n c e r _ m o r t a l i t y 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 f _ c a n c e r _ m o r t a l i t y 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 C o l u m n s \ C a n c e r   T y p e s < / K e y > < / D i a g r a m O b j e c t K e y > < D i a g r a m O b j e c t K e y > < K e y > C o l u m n s \ S e x < / K e y > < / D i a g r a m O b j e c t K e y > < D i a g r a m O b j e c t K e y > < K e y > C o l u m n s \ Y e a r < / K e y > < / D i a g r a m O b j e c t K e y > < D i a g r a m O b j e c t K e y > < K e y > C o l u m n s \ A g e   C a t e g o r y < / 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 C o l u m n s \ A g e   C a t e g o r y < / 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V i e w S t a t e s > < / D i a g r a m M a n a g e r . S e r i a l i z a b l e D i a g r a m > < D i a g r a m M a n a g e r . S e r i a l i z a b l e D i a g r a m > < A d a p t e r   i : t y p e = " M e a s u r e D i a g r a m S a n d b o x A d a p t e r " > < T a b l e N a m e > d _ s c o t l a n d _ p o p u l a t i o n _ d a t a   1 9 9 4 - 2 0 1 9 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 d _ s c o t l a n d _ p o p u l a t i o n _ d a t a   1 9 9 4 - 2 0 1 9 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 C o l u m n s \ Y e a r < / K e y > < / D i a g r a m O b j e c t K e y > < D i a g r a m O b j e c t K e y > < K e y > C o l u m n s \ P o p u l a t i o n < / 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 T a g s \ T a b l e s \ & l t ; T a b l e s \ f _ c a n c e r _ m o r t a l i t y & g t ; < / K e y > < / D i a g r a m O b j e c t K e y > < D i a g r a m O b j e c t K e y > < K e y > D y n a m i c   T a g s \ T a b l e s \ & l t ; T a b l e s \ d _ s c o t l a n d _ p o p u l a t i o n _ d a t a   1 9 9 4 - 2 0 1 9 & g t ; < / K e y > < / D i a g r a m O b j e c t K e y > < D i a g r a m O b j e c t K e y > < K e y > T a b l e s \ f _ c a n c e r _ m o r t a l i t y < / K e y > < / D i a g r a m O b j e c t K e y > < D i a g r a m O b j e c t K e y > < K e y > T a b l e s \ f _ c a n c e r _ m o r t a l i t y \ C o l u m n s \ C a n c e r   T y p e s < / K e y > < / D i a g r a m O b j e c t K e y > < D i a g r a m O b j e c t K e y > < K e y > T a b l e s \ f _ c a n c e r _ m o r t a l i t y \ C o l u m n s \ S e x < / K e y > < / D i a g r a m O b j e c t K e y > < D i a g r a m O b j e c t K e y > < K e y > T a b l e s \ f _ c a n c e r _ m o r t a l i t y \ C o l u m n s \ Y e a r < / K e y > < / D i a g r a m O b j e c t K e y > < D i a g r a m O b j e c t K e y > < K e y > T a b l e s \ f _ c a n c e r _ m o r t a l i t y \ C o l u m n s \ A g e   C a t e g o r y < / K e y > < / D i a g r a m O b j e c t K e y > < D i a g r a m O b j e c t K e y > < K e y > T a b l e s \ f _ c a n c e r _ m o r t a l i t y \ C o l u m n s \ D e a t h s < / K e y > < / D i a g r a m O b j e c t K e y > < D i a g r a m O b j e c t K e y > < K e y > T a b l e s \ f _ c a n c e r _ m o r t a l i t y \ M e a s u r e s \ S u m   o f   D e a t h s < / K e y > < / D i a g r a m O b j e c t K e y > < D i a g r a m O b j e c t K e y > < K e y > T a b l e s \ f _ c a n c e r _ m o r t a l i t y \ S u m   o f   D e a t h s \ A d d i t i o n a l   I n f o \ I m p l i c i t   M e a s u r e < / K e y > < / D i a g r a m O b j e c t K e y > < D i a g r a m O b j e c t K e y > < K e y > T a b l e s \ d _ s c o t l a n d _ p o p u l a t i o n _ d a t a   1 9 9 4 - 2 0 1 9 < / K e y > < / D i a g r a m O b j e c t K e y > < D i a g r a m O b j e c t K e y > < K e y > T a b l e s \ d _ s c o t l a n d _ p o p u l a t i o n _ d a t a   1 9 9 4 - 2 0 1 9 \ C o l u m n s \ Y e a r < / K e y > < / D i a g r a m O b j e c t K e y > < D i a g r a m O b j e c t K e y > < K e y > T a b l e s \ d _ s c o t l a n d _ p o p u l a t i o n _ d a t a   1 9 9 4 - 2 0 1 9 \ C o l u m n s \ P o p u l a t i o n < / K e y > < / D i a g r a m O b j e c t K e y > < D i a g r a m O b j e c t K e y > < K e y > T a b l e s \ d _ s c o t l a n d _ p o p u l a t i o n _ d a t a   1 9 9 4 - 2 0 1 9 \ M e a s u r e s \ S u m   o f   P o p u l a t i o n < / K e y > < / D i a g r a m O b j e c t K e y > < D i a g r a m O b j e c t K e y > < K e y > T a b l e s \ d _ s c o t l a n d _ p o p u l a t i o n _ d a t a   1 9 9 4 - 2 0 1 9 \ S u m   o f   P o p u l a t i o n \ A d d i t i o n a l   I n f o \ I m p l i c i t   M e a s u r e < / K e y > < / D i a g r a m O b j e c t K e y > < D i a g r a m O b j e c t K e y > < K e y > R e l a t i o n s h i p s \ & l t ; T a b l e s \ f _ c a n c e r _ m o r t a l i t y \ C o l u m n s \ Y e a r & g t ; - & l t ; T a b l e s \ d _ s c o t l a n d _ p o p u l a t i o n _ d a t a   1 9 9 4 - 2 0 1 9 \ C o l u m n s \ Y e a r & g t ; < / K e y > < / D i a g r a m O b j e c t K e y > < D i a g r a m O b j e c t K e y > < K e y > R e l a t i o n s h i p s \ & l t ; T a b l e s \ f _ c a n c e r _ m o r t a l i t y \ C o l u m n s \ Y e a r & g t ; - & l t ; T a b l e s \ d _ s c o t l a n d _ p o p u l a t i o n _ d a t a   1 9 9 4 - 2 0 1 9 \ C o l u m n s \ Y e a r & g t ; \ F K < / K e y > < / D i a g r a m O b j e c t K e y > < D i a g r a m O b j e c t K e y > < K e y > R e l a t i o n s h i p s \ & l t ; T a b l e s \ f _ c a n c e r _ m o r t a l i t y \ C o l u m n s \ Y e a r & g t ; - & l t ; T a b l e s \ d _ s c o t l a n d _ p o p u l a t i o n _ d a t a   1 9 9 4 - 2 0 1 9 \ C o l u m n s \ Y e a r & g t ; \ P K < / K e y > < / D i a g r a m O b j e c t K e y > < D i a g r a m O b j e c t K e y > < K e y > R e l a t i o n s h i p s \ & l t ; T a b l e s \ f _ c a n c e r _ m o r t a l i t y \ C o l u m n s \ Y e a r & g t ; - & l t ; T a b l e s \ d _ s c o t l a n d _ p o p u l a t i o n _ d a t a   1 9 9 4 - 2 0 1 9 \ C o l u m n s \ Y e a r & g t ; \ C r o s s F i l t e r < / K e y > < / D i a g r a m O b j e c t K e y > < / A l l K e y s > < S e l e c t e d K e y s > < D i a g r a m O b j e c t K e y > < K e y > R e l a t i o n s h i p s \ & l t ; T a b l e s \ f _ c a n c e r _ m o r t a l i t y \ C o l u m n s \ Y e a r & g t ; - & l t ; T a b l e s \ d _ s c o t l a n d _ p o p u l a t i o n _ d a t a   1 9 9 4 - 2 0 1 9 \ C o l u m n s \ Y e a r & g t ; 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 T a g s \ T a b l e s \ & l t ; T a b l e s \ f _ c a n c e r _ m o r t a l i t y & g t ; < / K e y > < / a : K e y > < a : V a l u e   i : t y p e = " D i a g r a m D i s p l a y T a g V i e w S t a t e " > < I s N o t F i l t e r e d O u t > t r u e < / I s N o t F i l t e r e d O u t > < / a : V a l u e > < / a : K e y V a l u e O f D i a g r a m O b j e c t K e y a n y T y p e z b w N T n L X > < a : K e y V a l u e O f D i a g r a m O b j e c t K e y a n y T y p e z b w N T n L X > < a : K e y > < K e y > D y n a m i c   T a g s \ T a b l e s \ & l t ; T a b l e s \ d _ s c o t l a n d _ p o p u l a t i o n _ d a t a   1 9 9 4 - 2 0 1 9 & g t ; < / K e y > < / a : K e y > < a : V a l u e   i : t y p e = " D i a g r a m D i s p l a y T a g V i e w S t a t e " > < I s N o t F i l t e r e d O u t > t r u e < / I s N o t F i l t e r e d O u t > < / a : V a l u e > < / a : K e y V a l u e O f D i a g r a m O b j e c t K e y a n y T y p e z b w N T n L X > < a : K e y V a l u e O f D i a g r a m O b j e c t K e y a n y T y p e z b w N T n L X > < a : K e y > < K e y > T a b l e s \ f _ c a n c e r _ m o r t a l i t y < / K e y > < / a : K e y > < a : V a l u e   i : t y p e = " D i a g r a m D i s p l a y N o d e V i e w S t a t e " > < H e i g h t > 1 5 0 < / H e i g h t > < I s E x p a n d e d > t r u e < / I s E x p a n d e d > < L a y e d O u t > t r u e < / L a y e d O u t > < L e f t > 2 2 8 . 6 6 6 6 6 6 6 6 6 6 6 6 6 3 < / L e f t > < S c r o l l V e r t i c a l O f f s e t > 1 0 . 5 9 9 9 9 9 9 9 9 9 9 9 9 9 4 < / S c r o l l V e r t i c a l O f f s e t > < T o p > 1 4 6 . 6 6 6 6 6 6 6 6 6 6 6 6 6 3 < / T o p > < W i d t h > 2 0 0 < / W i d t h > < / a : V a l u e > < / a : K e y V a l u e O f D i a g r a m O b j e c t K e y a n y T y p e z b w N T n L X > < a : K e y V a l u e O f D i a g r a m O b j e c t K e y a n y T y p e z b w N T n L X > < a : K e y > < K e y > T a b l e s \ f _ c a n c e r _ m o r t a l i t y \ C o l u m n s \ C a n c e r   T y p e s < / K e y > < / a : K e y > < a : V a l u e   i : t y p e = " D i a g r a m D i s p l a y N o d e V i e w S t a t e " > < H e i g h t > 1 5 0 < / H e i g h t > < I s E x p a n d e d > t r u e < / I s E x p a n d e d > < W i d t h > 2 0 0 < / W i d t h > < / a : V a l u e > < / a : K e y V a l u e O f D i a g r a m O b j e c t K e y a n y T y p e z b w N T n L X > < a : K e y V a l u e O f D i a g r a m O b j e c t K e y a n y T y p e z b w N T n L X > < a : K e y > < K e y > T a b l e s \ f _ c a n c e r _ m o r t a l i t y \ C o l u m n s \ S e x < / K e y > < / a : K e y > < a : V a l u e   i : t y p e = " D i a g r a m D i s p l a y N o d e V i e w S t a t e " > < H e i g h t > 1 5 0 < / H e i g h t > < I s E x p a n d e d > t r u e < / I s E x p a n d e d > < W i d t h > 2 0 0 < / W i d t h > < / a : V a l u e > < / a : K e y V a l u e O f D i a g r a m O b j e c t K e y a n y T y p e z b w N T n L X > < a : K e y V a l u e O f D i a g r a m O b j e c t K e y a n y T y p e z b w N T n L X > < a : K e y > < K e y > T a b l e s \ f _ c a n c e r _ m o r t a l i t y \ C o l u m n s \ Y e a r < / K e y > < / a : K e y > < a : V a l u e   i : t y p e = " D i a g r a m D i s p l a y N o d e V i e w S t a t e " > < H e i g h t > 1 5 0 < / H e i g h t > < I s E x p a n d e d > t r u e < / I s E x p a n d e d > < W i d t h > 2 0 0 < / W i d t h > < / a : V a l u e > < / a : K e y V a l u e O f D i a g r a m O b j e c t K e y a n y T y p e z b w N T n L X > < a : K e y V a l u e O f D i a g r a m O b j e c t K e y a n y T y p e z b w N T n L X > < a : K e y > < K e y > T a b l e s \ f _ c a n c e r _ m o r t a l i t y \ C o l u m n s \ A g e   C a t e g o r y < / K e y > < / a : K e y > < a : V a l u e   i : t y p e = " D i a g r a m D i s p l a y N o d e V i e w S t a t e " > < H e i g h t > 1 5 0 < / H e i g h t > < I s E x p a n d e d > t r u e < / I s E x p a n d e d > < W i d t h > 2 0 0 < / W i d t h > < / a : V a l u e > < / a : K e y V a l u e O f D i a g r a m O b j e c t K e y a n y T y p e z b w N T n L X > < a : K e y V a l u e O f D i a g r a m O b j e c t K e y a n y T y p e z b w N T n L X > < a : K e y > < K e y > T a b l e s \ f _ c a n c e r _ m o r t a l i t y \ C o l u m n s \ D e a t h s < / K e y > < / a : K e y > < a : V a l u e   i : t y p e = " D i a g r a m D i s p l a y N o d e V i e w S t a t e " > < H e i g h t > 1 5 0 < / H e i g h t > < I s E x p a n d e d > t r u e < / I s E x p a n d e d > < W i d t h > 2 0 0 < / W i d t h > < / a : V a l u e > < / a : K e y V a l u e O f D i a g r a m O b j e c t K e y a n y T y p e z b w N T n L X > < a : K e y V a l u e O f D i a g r a m O b j e c t K e y a n y T y p e z b w N T n L X > < a : K e y > < K e y > T a b l e s \ f _ c a n c e r _ m o r t a l i t y \ M e a s u r e s \ S u m   o f   D e a t h s < / K e y > < / a : K e y > < a : V a l u e   i : t y p e = " D i a g r a m D i s p l a y N o d e V i e w S t a t e " > < H e i g h t > 1 5 0 < / H e i g h t > < I s E x p a n d e d > t r u e < / I s E x p a n d e d > < W i d t h > 2 0 0 < / W i d t h > < / a : V a l u e > < / a : K e y V a l u e O f D i a g r a m O b j e c t K e y a n y T y p e z b w N T n L X > < a : K e y V a l u e O f D i a g r a m O b j e c t K e y a n y T y p e z b w N T n L X > < a : K e y > < K e y > T a b l e s \ f _ c a n c e r _ m o r t a l i t y \ S u m   o f   D e a t h s \ A d d i t i o n a l   I n f o \ I m p l i c i t   M e a s u r e < / K e y > < / a : K e y > < a : V a l u e   i : t y p e = " D i a g r a m D i s p l a y V i e w S t a t e I D i a g r a m T a g A d d i t i o n a l I n f o " / > < / a : K e y V a l u e O f D i a g r a m O b j e c t K e y a n y T y p e z b w N T n L X > < a : K e y V a l u e O f D i a g r a m O b j e c t K e y a n y T y p e z b w N T n L X > < a : K e y > < K e y > T a b l e s \ d _ s c o t l a n d _ p o p u l a t i o n _ d a t a   1 9 9 4 - 2 0 1 9 < / K e y > < / a : K e y > < a : V a l u e   i : t y p e = " D i a g r a m D i s p l a y N o d e V i e w S t a t e " > < H e i g h t > 1 5 0 < / H e i g h t > < I s E x p a n d e d > t r u e < / I s E x p a n d e d > < L a y e d O u t > t r u e < / L a y e d O u t > < L e f t > 6 8 3 . 9 0 3 8 1 0 5 6 7 6 6 5 6 9 < / L e f t > < T a b I n d e x > 1 < / T a b I n d e x > < T o p > 1 4 6 < / T o p > < W i d t h > 2 0 0 < / W i d t h > < / a : V a l u e > < / a : K e y V a l u e O f D i a g r a m O b j e c t K e y a n y T y p e z b w N T n L X > < a : K e y V a l u e O f D i a g r a m O b j e c t K e y a n y T y p e z b w N T n L X > < a : K e y > < K e y > T a b l e s \ d _ s c o t l a n d _ p o p u l a t i o n _ d a t a   1 9 9 4 - 2 0 1 9 \ C o l u m n s \ Y e a r < / K e y > < / a : K e y > < a : V a l u e   i : t y p e = " D i a g r a m D i s p l a y N o d e V i e w S t a t e " > < H e i g h t > 1 5 0 < / H e i g h t > < I s E x p a n d e d > t r u e < / I s E x p a n d e d > < W i d t h > 2 0 0 < / W i d t h > < / a : V a l u e > < / a : K e y V a l u e O f D i a g r a m O b j e c t K e y a n y T y p e z b w N T n L X > < a : K e y V a l u e O f D i a g r a m O b j e c t K e y a n y T y p e z b w N T n L X > < a : K e y > < K e y > T a b l e s \ d _ s c o t l a n d _ p o p u l a t i o n _ d a t a   1 9 9 4 - 2 0 1 9 \ C o l u m n s \ P o p u l a t i o n < / K e y > < / a : K e y > < a : V a l u e   i : t y p e = " D i a g r a m D i s p l a y N o d e V i e w S t a t e " > < H e i g h t > 1 5 0 < / H e i g h t > < I s E x p a n d e d > t r u e < / I s E x p a n d e d > < W i d t h > 2 0 0 < / W i d t h > < / a : V a l u e > < / a : K e y V a l u e O f D i a g r a m O b j e c t K e y a n y T y p e z b w N T n L X > < a : K e y V a l u e O f D i a g r a m O b j e c t K e y a n y T y p e z b w N T n L X > < a : K e y > < K e y > T a b l e s \ d _ s c o t l a n d _ p o p u l a t i o n _ d a t a   1 9 9 4 - 2 0 1 9 \ M e a s u r e s \ S u m   o f   P o p u l a t i o n < / K e y > < / a : K e y > < a : V a l u e   i : t y p e = " D i a g r a m D i s p l a y N o d e V i e w S t a t e " > < H e i g h t > 1 5 0 < / H e i g h t > < I s E x p a n d e d > t r u e < / I s E x p a n d e d > < W i d t h > 2 0 0 < / W i d t h > < / a : V a l u e > < / a : K e y V a l u e O f D i a g r a m O b j e c t K e y a n y T y p e z b w N T n L X > < a : K e y V a l u e O f D i a g r a m O b j e c t K e y a n y T y p e z b w N T n L X > < a : K e y > < K e y > T a b l e s \ d _ s c o t l a n d _ p o p u l a t i o n _ d a t a   1 9 9 4 - 2 0 1 9 \ S u m   o f   P o p u l a t i o n \ A d d i t i o n a l   I n f o \ I m p l i c i t   M e a s u r e < / K e y > < / a : K e y > < a : V a l u e   i : t y p e = " D i a g r a m D i s p l a y V i e w S t a t e I D i a g r a m T a g A d d i t i o n a l I n f o " / > < / a : K e y V a l u e O f D i a g r a m O b j e c t K e y a n y T y p e z b w N T n L X > < a : K e y V a l u e O f D i a g r a m O b j e c t K e y a n y T y p e z b w N T n L X > < a : K e y > < K e y > R e l a t i o n s h i p s \ & l t ; T a b l e s \ f _ c a n c e r _ m o r t a l i t y \ C o l u m n s \ Y e a r & g t ; - & l t ; T a b l e s \ d _ s c o t l a n d _ p o p u l a t i o n _ d a t a   1 9 9 4 - 2 0 1 9 \ C o l u m n s \ Y e a r & g t ; < / K e y > < / a : K e y > < a : V a l u e   i : t y p e = " D i a g r a m D i s p l a y L i n k V i e w S t a t e " > < A u t o m a t i o n P r o p e r t y H e l p e r T e x t > E n d   p o i n t   1 :   ( 4 4 4 . 6 6 6 6 6 6 6 6 6 6 6 7 , 2 3 1 . 3 3 3 3 3 3 ) .   E n d   p o i n t   2 :   ( 6 6 7 . 9 0 3 8 1 0 5 6 7 6 6 6 , 2 1 1 . 3 3 3 3 3 3 )   < / A u t o m a t i o n P r o p e r t y H e l p e r T e x t > < I s F o c u s e d > t r u e < / I s F o c u s e d > < L a y e d O u t > t r u e < / L a y e d O u t > < P o i n t s   x m l n s : b = " h t t p : / / s c h e m a s . d a t a c o n t r a c t . o r g / 2 0 0 4 / 0 7 / S y s t e m . W i n d o w s " > < b : P o i n t > < b : _ x > 4 4 4 . 6 6 6 6 6 6 6 6 6 6 6 6 6 3 < / b : _ x > < b : _ y > 2 3 1 . 3 3 3 3 3 2 9 9 9 9 9 9 9 8 < / b : _ y > < / b : P o i n t > < b : P o i n t > < b : _ x > 5 5 4 . 2 8 5 2 3 9 < / b : _ x > < b : _ y > 2 3 1 . 3 3 3 3 3 3 < / b : _ y > < / b : P o i n t > < b : P o i n t > < b : _ x > 5 5 6 . 2 8 5 2 3 9 < / b : _ x > < b : _ y > 2 2 9 . 3 3 3 3 3 3 < / b : _ y > < / b : P o i n t > < b : P o i n t > < b : _ x > 5 5 6 . 2 8 5 2 3 9 < / b : _ x > < b : _ y > 2 1 3 . 3 3 3 3 3 3 < / b : _ y > < / b : P o i n t > < b : P o i n t > < b : _ x > 5 5 8 . 2 8 5 2 3 9 < / b : _ x > < b : _ y > 2 1 1 . 3 3 3 3 3 3 < / b : _ y > < / b : P o i n t > < b : P o i n t > < b : _ x > 6 6 7 . 9 0 3 8 1 0 5 6 7 6 6 5 8 < / b : _ x > < b : _ y > 2 1 1 . 3 3 3 3 3 3 < / b : _ y > < / b : P o i n t > < / P o i n t s > < / a : V a l u e > < / a : K e y V a l u e O f D i a g r a m O b j e c t K e y a n y T y p e z b w N T n L X > < a : K e y V a l u e O f D i a g r a m O b j e c t K e y a n y T y p e z b w N T n L X > < a : K e y > < K e y > R e l a t i o n s h i p s \ & l t ; T a b l e s \ f _ c a n c e r _ m o r t a l i t y \ C o l u m n s \ Y e a r & g t ; - & l t ; T a b l e s \ d _ s c o t l a n d _ p o p u l a t i o n _ d a t a   1 9 9 4 - 2 0 1 9 \ C o l u m n s \ Y e a r & g t ; \ F K < / K e y > < / a : K e y > < a : V a l u e   i : t y p e = " D i a g r a m D i s p l a y L i n k E n d p o i n t V i e w S t a t e " > < H e i g h t > 1 6 < / H e i g h t > < L a b e l L o c a t i o n   x m l n s : b = " h t t p : / / s c h e m a s . d a t a c o n t r a c t . o r g / 2 0 0 4 / 0 7 / S y s t e m . W i n d o w s " > < b : _ x > 4 2 8 . 6 6 6 6 6 6 6 6 6 6 6 6 6 3 < / b : _ x > < b : _ y > 2 2 3 . 3 3 3 3 3 2 9 9 9 9 9 9 9 8 < / b : _ y > < / L a b e l L o c a t i o n > < L o c a t i o n   x m l n s : b = " h t t p : / / s c h e m a s . d a t a c o n t r a c t . o r g / 2 0 0 4 / 0 7 / S y s t e m . W i n d o w s " > < b : _ x > 4 2 8 . 6 6 6 6 6 6 6 6 6 6 6 6 6 3 < / b : _ x > < b : _ y > 2 3 1 . 3 3 3 3 3 2 9 9 9 9 9 9 9 8 < / b : _ y > < / L o c a t i o n > < S h a p e R o t a t e A n g l e > 3 6 0 < / S h a p e R o t a t e A n g l e > < W i d t h > 1 6 < / W i d t h > < / a : V a l u e > < / a : K e y V a l u e O f D i a g r a m O b j e c t K e y a n y T y p e z b w N T n L X > < a : K e y V a l u e O f D i a g r a m O b j e c t K e y a n y T y p e z b w N T n L X > < a : K e y > < K e y > R e l a t i o n s h i p s \ & l t ; T a b l e s \ f _ c a n c e r _ m o r t a l i t y \ C o l u m n s \ Y e a r & g t ; - & l t ; T a b l e s \ d _ s c o t l a n d _ p o p u l a t i o n _ d a t a   1 9 9 4 - 2 0 1 9 \ C o l u m n s \ Y e a r & g t ; \ P K < / K e y > < / a : K e y > < a : V a l u e   i : t y p e = " D i a g r a m D i s p l a y L i n k E n d p o i n t V i e w S t a t e " > < H e i g h t > 1 6 < / H e i g h t > < L a b e l L o c a t i o n   x m l n s : b = " h t t p : / / s c h e m a s . d a t a c o n t r a c t . o r g / 2 0 0 4 / 0 7 / S y s t e m . W i n d o w s " > < b : _ x > 6 6 7 . 9 0 3 8 1 0 5 6 7 6 6 5 8 < / b : _ x > < b : _ y > 2 0 3 . 3 3 3 3 3 3 < / b : _ y > < / L a b e l L o c a t i o n > < L o c a t i o n   x m l n s : b = " h t t p : / / s c h e m a s . d a t a c o n t r a c t . o r g / 2 0 0 4 / 0 7 / S y s t e m . W i n d o w s " > < b : _ x > 6 8 3 . 9 0 3 8 1 0 5 6 7 6 6 5 8 < / b : _ x > < b : _ y > 2 1 1 . 3 3 3 3 3 3 < / b : _ y > < / L o c a t i o n > < S h a p e R o t a t e A n g l e > 1 8 0 < / S h a p e R o t a t e A n g l e > < W i d t h > 1 6 < / W i d t h > < / a : V a l u e > < / a : K e y V a l u e O f D i a g r a m O b j e c t K e y a n y T y p e z b w N T n L X > < a : K e y V a l u e O f D i a g r a m O b j e c t K e y a n y T y p e z b w N T n L X > < a : K e y > < K e y > R e l a t i o n s h i p s \ & l t ; T a b l e s \ f _ c a n c e r _ m o r t a l i t y \ C o l u m n s \ Y e a r & g t ; - & l t ; T a b l e s \ d _ s c o t l a n d _ p o p u l a t i o n _ d a t a   1 9 9 4 - 2 0 1 9 \ C o l u m n s \ Y e a r & g t ; \ C r o s s F i l t e r < / K e y > < / a : K e y > < a : V a l u e   i : t y p e = " D i a g r a m D i s p l a y L i n k C r o s s F i l t e r V i e w S t a t e " > < P o i n t s   x m l n s : b = " h t t p : / / s c h e m a s . d a t a c o n t r a c t . o r g / 2 0 0 4 / 0 7 / S y s t e m . W i n d o w s " > < b : P o i n t > < b : _ x > 4 4 4 . 6 6 6 6 6 6 6 6 6 6 6 6 6 3 < / b : _ x > < b : _ y > 2 3 1 . 3 3 3 3 3 2 9 9 9 9 9 9 9 8 < / b : _ y > < / b : P o i n t > < b : P o i n t > < b : _ x > 5 5 4 . 2 8 5 2 3 9 < / b : _ x > < b : _ y > 2 3 1 . 3 3 3 3 3 3 < / b : _ y > < / b : P o i n t > < b : P o i n t > < b : _ x > 5 5 6 . 2 8 5 2 3 9 < / b : _ x > < b : _ y > 2 2 9 . 3 3 3 3 3 3 < / b : _ y > < / b : P o i n t > < b : P o i n t > < b : _ x > 5 5 6 . 2 8 5 2 3 9 < / b : _ x > < b : _ y > 2 1 3 . 3 3 3 3 3 3 < / b : _ y > < / b : P o i n t > < b : P o i n t > < b : _ x > 5 5 8 . 2 8 5 2 3 9 < / b : _ x > < b : _ y > 2 1 1 . 3 3 3 3 3 3 < / b : _ y > < / b : P o i n t > < b : P o i n t > < b : _ x > 6 6 7 . 9 0 3 8 1 0 5 6 7 6 6 5 8 < / b : _ x > < b : _ y > 2 1 1 . 3 3 3 3 3 3 < / b : _ y > < / b : P o i n t > < / P o i n t s > < / a : V a l u e > < / a : K e y V a l u e O f D i a g r a m O b j e c t K e y a n y T y p e z b w N T n L X > < / V i e w S t a t e s > < / D i a g r a m M a n a g e r . S e r i a l i z a b l e D i a g r a m > < / A r r a y O f D i a g r a m M a n a g e r . S e r i a l i z a b l e D i a g r a m > ] ] > < / C u s t o m C o n t e n t > < / G e m i n i > 
</file>

<file path=customXml/item21.xml>��< ? x m l   v e r s i o n = " 1 . 0 "   e n c o d i n g = " u t f - 1 6 " ? > < D a t a M a s h u p   s q m i d = " 5 f 8 1 2 f c 5 - 7 f 6 f - 4 4 c 0 - 8 0 2 a - 6 a 4 c 2 4 a 6 1 d f 7 "   x m l n s = " h t t p : / / s c h e m a s . m i c r o s o f t . c o m / D a t a M a s h u p " > A A A A A J M H A A B Q S w M E F A A C A A g A b 7 k G 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G + 5 B l 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v u Q Z Z Y a N Q I Z U E A A B O E g A A E w A c A E Z v c m 1 1 b G F z L 1 N l Y 3 R p b 2 4 x L m 0 g o h g A K K A U A A A A A A A A A A A A A A A A A A A A A A A A A A A A z Z j d b t s 2 F M f v A / Q d C P Z G A T Q j T u x 8 r M i F 5 6 5 d 0 B Y p Y q f D E A c G L T E W G 4 o 0 K M q z E e R m a I F i L 9 L 1 a s j F 3 s V 5 m x 1 K c i z b N F M 3 W b H c O D r k + f F P 8 p C H Z E I D z a R A r f y 3 + m x j I 4 m I o i G 6 6 A Z E B F R 1 Y 6 k 0 4 U y P 0 S H i V D / Z Q P D X k q k K K F h + H g W U V 3 6 V 6 r I n 5 a X 3 g n F a a U q h q d C J h 1 / 8 2 L n 9 O P l r 8 n n y 9 + R m 8 g V N b m 4 / m Q 8 E 1 n 8 m N 2 j y + f Y D 2 P 6 4 / X j 7 5 + R L p 0 2 D S L C A 8 M 5 b J d + D p K T z k u k o 7 X W a m R Z U m P N W O 8 + J J q B c d x a V V k Y 8 G e F N H 4 m U c x 9 p l d J N P x d u f M C l 2 4 o o 1 a A / 7 8 j V 2 Z G m 8 S E u S r H / i o n w E G e V 8 P n 1 m b G f F 4 S n G F T E U s M Y / U J J S F W C g d M m P e h 5 U V L Y v b n G f H R W F D c 4 b 0 E n i U o O j b T z z T t y M y K i D + D 2 e E B n 1 L Y i I r m Q K m 5 K n s b C F C a e R Y Z / d Y W P Q u y j I 6 F 3 a x V T 7 9 p H V 7 g Y P G 3 8 o N T 8 I k 1 H O i t s 0 d G S 7 T d K 1 D L m O S U 6 S h p 9 e i q g u b q j Q r 0 t D x z F 1 a 2 2 r N Z c F Q B Q d R G 2 g b D t I m w D Y d t F 2 A H C j o u w A 4 Q d F 6 E G h J q L U A N C z U W o A 6 H u I t S B U H c R d o G w 6 y L s A m H X R d g D w p 6 L s A e E P R d h H w j 7 L s I + E P Z d h I O t h g i P h 3 R 1 z H E O 1 Z L 5 4 u v Z s j k V A z b M l s K x 4 G P Y E j h s E v C V r 5 f S + i w q e g s r z R 7 d S / F s i W B L z F q i 1 B K X l k i 0 x J 4 l 2 i z x Z Y k o S w x Z o s Y S J 5 b I s M S C Z f Y t 8 2 2 b Y Z h V 3 N B a s V 6 q z c D j d 4 S n F M / m 8 o Q K E t v m L i 8 o z N 7 9 k 2 5 2 w 7 m W Q A d q E k 3 7 U o 1 x O X w a Y W j 8 0 k T L e N Y e W H O U t y w K a M W m m m 3 G l S p Y K A k i x C 7 Q W X m 7 P Q c c f k 3 U W I w w 0 h E V C J v d G h E R I k G D S 4 w o T + g K N z b w k V S E o 4 A M T f 4 1 T o P o 2 2 B v Z K o j 5 B 0 1 T p o o p B d M M J P v N 9 f m H M / 0 r O 3 b g u Q 8 B P m o z 6 F 6 s r Z / O x o r y c L 1 / a T o Q 4 y t 3 1 W Z j 3 a f Z n 0 2 x e u L b g Q Q f o i P 4 0 E k e 5 w k m g V w j E o v C Y 0 Z + U Z a P K Y c B u I B n G a k p D B K M l 3 B + G G q p r S H 6 / p J C p p V J A o k p X B G g o G H f z n p 3 0 3 g X Z 1 A C m H O r U M 4 u r A k S R 2 e X 9 H i E u 2 / a a / 5 f Z p 5 A 2 u t j 3 q K M E A X L W Q 2 Q Y Q u 7 H l I u 8 V y q U D L X f x P U S d g T O N M m C m X C e v H Z u b f p y K 7 S N w H F Y 8 B u t / 3 E c R S N W Q j B K t O s S n v F D 7 S x N 1 F N U i T d b 2 O z e b 4 9 d X f k T 4 T Z I 3 6 K R / a q 8 / X L e f i A S c B 5 L 0 8 S Z d S c W b P r N 5 C / v T x N F R 8 j P 2 i p p q 6 t O G K 4 V 8 t J s 9 S L n 6 p Z D o A 2 o n 8 v Z T 7 M 6 u 3 J K h 0 u Z n l 4 e J G M 7 3 E L K R 9 c J m e 9 a Y 5 + z V L d K W V x t 5 Z R o X + 5 9 c h k c Y 9 q s o H h Y V j Q H X 1 4 W S u G + Y k s i y z b M H z r Z Q 7 W V 0 5 7 E t q / N m B y z X 4 8 w O y + W S D i V V N z 5 4 D n u K w m w R S m 8 z d H c g B 7 E R m 6 X R D c w e v H h z U f t j e g u P v / / e N o F W I R 2 / v x G e P A T P x j l e D 7 A J f X f F o k B c + 1 p t B u a n v 8 2 R g v + 3 P h m n x 2 l U O m L n W n / 0 L U E s B A i 0 A F A A C A A g A b 7 k G W Z 7 M S E W l A A A A 9 g A A A B I A A A A A A A A A A A A A A A A A A A A A A E N v b m Z p Z y 9 Q Y W N r Y W d l L n h t b F B L A Q I t A B Q A A g A I A G + 5 B l l T c j g s m w A A A O E A A A A T A A A A A A A A A A A A A A A A A P E A A A B b Q 2 9 u d G V u d F 9 U e X B l c 1 0 u e G 1 s U E s B A i 0 A F A A C A A g A b 7 k G W W G j U C G V B A A A T h I A A B M A A A A A A A A A A A A A A A A A 2 Q E A A E Z v c m 1 1 b G F z L 1 N l Y 3 R p b 2 4 x L m 1 Q S w U G A A A A A A M A A w D C A A A A u 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o A A A A A A A A s G 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l 9 j Y W 5 j Z X J f b W 9 y d G F s a X R 5 P C 9 J d G V t U G F 0 a D 4 8 L 0 l 0 Z W 1 M b 2 N h d G l v b j 4 8 U 3 R h Y m x l R W 5 0 c m l l c z 4 8 R W 5 0 c n k g V H l w Z T 0 i R m l s b E N v d W 5 0 I i B W Y W x 1 Z T 0 i b D I 4 O D A 0 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4 L T A 2 V D I w O j E x O j E 5 L j A 0 M j E 1 M T d a I i A v P j x F b n R y e S B U e X B l P S J G a W x s Q 2 9 s d W 1 u V H l w Z X M i I F Z h b H V l P S J z Q m d Z R E J n V T 0 i I C 8 + P E V u d H J 5 I F R 5 c G U 9 I k Z p b G x l Z E N v b X B s Z X R l U m V z d W x 0 V G 9 X b 3 J r c 2 h l Z X Q i I F Z h b H V l P S J s M C I g L z 4 8 R W 5 0 c n k g V H l w Z T 0 i R m l s b E N v b H V t b k 5 h b W V z I i B W Y W x 1 Z T 0 i c 1 s m c X V v d D t D Y W 5 j Z X I g V H l w Z X M m c X V v d D s s J n F 1 b 3 Q 7 U 2 V 4 J n F 1 b 3 Q 7 L C Z x d W 9 0 O 1 l l Y X I m c X V v d D s s J n F 1 b 3 Q 7 Q W d l I E N h d G V n b 3 J 5 J n F 1 b 3 Q 7 L C Z x d W 9 0 O 0 R l Y X R o c y Z x d W 9 0 O 1 0 i I C 8 + P E V u d H J 5 I F R 5 c G U 9 I k Z p b G x U b 0 R h d G F N b 2 R l b E V u Y W J s Z W Q i I F Z h b H V l P S J s M S I g L z 4 8 R W 5 0 c n k g V H l w Z T 0 i S X N Q c m l 2 Y X R l I i B W Y W x 1 Z T 0 i b D A i I C 8 + P E V u d H J 5 I F R 5 c G U 9 I l F 1 Z X J 5 S U Q i I F Z h b H V l P S J z M z k 5 N j k y O G U t N T E 3 Y y 0 0 N T h h L W E y M D M t M j R i N j h h O G M 4 Z T h l 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l u c 2 d o d H M h T W 9 y d G F s a X R 5 U G V y Y 2 V u d G F n Z V B U 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Z f Y 2 F u Y 2 V y X 2 1 v c n R h b G l 0 e S 9 H c m 9 1 c G V k I F J v d 3 M u e 0 N h b m N l c i B U e X B l c y 4 x L D B 9 J n F 1 b 3 Q 7 L C Z x d W 9 0 O 1 N l Y 3 R p b 2 4 x L 2 Z f Y 2 F u Y 2 V y X 2 1 v c n R h b G l 0 e S 9 H c m 9 1 c G V k I F J v d 3 M u e 1 N l e C w x f S Z x d W 9 0 O y w m c X V v d D t T Z W N 0 a W 9 u M S 9 m X 2 N h b m N l c l 9 t b 3 J 0 Y W x p d H k v R 3 J v d X B l Z C B S b 3 d z L n t Z Z W F y L D J 9 J n F 1 b 3 Q 7 L C Z x d W 9 0 O 1 N l Y 3 R p b 2 4 x L 2 Z f Y 2 F u Y 2 V y X 2 1 v c n R h b G l 0 e S 9 S Z X B s Y W N l Z C B W Y W x 1 Z T E u e 0 F n Z S B D Y X R l Z 2 9 y e S w z f S Z x d W 9 0 O y w m c X V v d D t T Z W N 0 a W 9 u M S 9 m X 2 N h b m N l c l 9 t b 3 J 0 Y W x p d H k v R 3 J v d X B l Z C B S b 3 d z L n t E Z W F 0 a H M s N H 0 m c X V v d D t d L C Z x d W 9 0 O 0 N v b H V t b k N v d W 5 0 J n F 1 b 3 Q 7 O j U s J n F 1 b 3 Q 7 S 2 V 5 Q 2 9 s d W 1 u T m F t Z X M m c X V v d D s 6 W 1 0 s J n F 1 b 3 Q 7 Q 2 9 s d W 1 u S W R l b n R p d G l l c y Z x d W 9 0 O z p b J n F 1 b 3 Q 7 U 2 V j d G l v b j E v Z l 9 j Y W 5 j Z X J f b W 9 y d G F s a X R 5 L 0 d y b 3 V w Z W Q g U m 9 3 c y 5 7 Q 2 F u Y 2 V y I F R 5 c G V z L j E s M H 0 m c X V v d D s s J n F 1 b 3 Q 7 U 2 V j d G l v b j E v Z l 9 j Y W 5 j Z X J f b W 9 y d G F s a X R 5 L 0 d y b 3 V w Z W Q g U m 9 3 c y 5 7 U 2 V 4 L D F 9 J n F 1 b 3 Q 7 L C Z x d W 9 0 O 1 N l Y 3 R p b 2 4 x L 2 Z f Y 2 F u Y 2 V y X 2 1 v c n R h b G l 0 e S 9 H c m 9 1 c G V k I F J v d 3 M u e 1 l l Y X I s M n 0 m c X V v d D s s J n F 1 b 3 Q 7 U 2 V j d G l v b j E v Z l 9 j Y W 5 j Z X J f b W 9 y d G F s a X R 5 L 1 J l c G x h Y 2 V k I F Z h b H V l M S 5 7 Q W d l I E N h d G V n b 3 J 5 L D N 9 J n F 1 b 3 Q 7 L C Z x d W 9 0 O 1 N l Y 3 R p b 2 4 x L 2 Z f Y 2 F u Y 2 V y X 2 1 v c n R h b G l 0 e S 9 H c m 9 1 c G V k I F J v d 3 M u e 0 R l Y X R o c y w 0 f S Z x d W 9 0 O 1 0 s J n F 1 b 3 Q 7 U m V s Y X R p b 2 5 z a G l w S W 5 m b y Z x d W 9 0 O z p b X X 0 i I C 8 + P C 9 T d G F i b G V F b n R y a W V z P j w v S X R l b T 4 8 S X R l b T 4 8 S X R l b U x v Y 2 F 0 a W 9 u P j x J d G V t V H l w Z T 5 G b 3 J t d W x h P C 9 J d G V t V H l w Z T 4 8 S X R l b V B h d G g + U 2 V j d G l v b j E v Z F 9 z Y 2 9 0 b G F u Z F 9 w b 3 B 1 b G F 0 a W 9 u X 2 R h d G E l M j A x O T k 0 L T I w M T k 8 L 0 l 0 Z W 1 Q Y X R o P j w v S X R l b U x v Y 2 F 0 a W 9 u P j x T d G F i b G V F b n R y a W V z P j x F b n R y e S B U e X B l P S J G a W x s Q 2 9 1 b n Q i I F Z h b H V l P S J s M j 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D g t M D Z U M j A 6 M T E 6 M j c u N j M 4 M z k 1 O V o i I C 8 + P E V u d H J 5 I F R 5 c G U 9 I k Z p b G x D b 2 x 1 b W 5 U e X B l c y I g V m F s d W U 9 I n N B d 0 0 9 I i A v P j x F b n R y e S B U e X B l P S J G a W x s Z W R D b 2 1 w b G V 0 Z V J l c 3 V s d F R v V 2 9 y a 3 N o Z W V 0 I i B W Y W x 1 Z T 0 i b D A i I C 8 + P E V u d H J 5 I F R 5 c G U 9 I k Z p b G x D b 2 x 1 b W 5 O Y W 1 l c y I g V m F s d W U 9 I n N b J n F 1 b 3 Q 7 W W V h c i Z x d W 9 0 O y w m c X V v d D t Q b 3 B 1 b G F 0 a W 9 u J n F 1 b 3 Q 7 X S I g L z 4 8 R W 5 0 c n k g V H l w Z T 0 i R m l s b F R v R G F 0 Y U 1 v Z G V s R W 5 h Y m x l Z C I g V m F s d W U 9 I m w x I i A v P j x F b n R y e S B U e X B l P S J J c 1 B y a X Z h d G U i I F Z h b H V l P S J s M C I g L z 4 8 R W 5 0 c n k g V H l w Z T 0 i U X V l c n l J R C I g V m F s d W U 9 I n M 5 O D B h Y j c 5 N i 0 3 O T h m L T R l Y m Y t Y j Q y O C 0 1 N m J k Z m E 4 Y m E x Y W Y 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S W 5 z Z 2 h 0 c y F Q b 3 B Q Z X J j Z W 5 0 Y W d l U F Q 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F 9 z Y 2 9 0 b G F u Z F 9 w b 3 B 1 b G F 0 a W 9 u X 2 R h d G E g M T k 5 N C 0 y M D E 5 L 0 N o Y W 5 n Z W Q g V H l w Z S 5 7 W W V h c i w w f S Z x d W 9 0 O y w m c X V v d D t T Z W N 0 a W 9 u M S 9 k X 3 N j b 3 R s Y W 5 k X 3 B v c H V s Y X R p b 2 5 f Z G F 0 Y S A x O T k 0 L T I w M T k v Q 2 h h b m d l Z C B U e X B l L n t Q b 3 B 1 b G F 0 a W 9 u L D F 9 J n F 1 b 3 Q 7 X S w m c X V v d D t D b 2 x 1 b W 5 D b 3 V u d C Z x d W 9 0 O z o y L C Z x d W 9 0 O 0 t l e U N v b H V t b k 5 h b W V z J n F 1 b 3 Q 7 O l t d L C Z x d W 9 0 O 0 N v b H V t b k l k Z W 5 0 a X R p Z X M m c X V v d D s 6 W y Z x d W 9 0 O 1 N l Y 3 R p b 2 4 x L 2 R f c 2 N v d G x h b m R f c G 9 w d W x h d G l v b l 9 k Y X R h I D E 5 O T Q t M j A x O S 9 D a G F u Z 2 V k I F R 5 c G U u e 1 l l Y X I s M H 0 m c X V v d D s s J n F 1 b 3 Q 7 U 2 V j d G l v b j E v Z F 9 z Y 2 9 0 b G F u Z F 9 w b 3 B 1 b G F 0 a W 9 u X 2 R h d G E g M T k 5 N C 0 y M D E 5 L 0 N o Y W 5 n Z W Q g V H l w Z S 5 7 U G 9 w d W x h d G l v b i w x f S Z x d W 9 0 O 1 0 s J n F 1 b 3 Q 7 U m V s Y X R p b 2 5 z a G l w S W 5 m b y Z x d W 9 0 O z p b X X 0 i I C 8 + P C 9 T d G F i b G V F b n R y a W V z P j w v S X R l b T 4 8 S X R l b T 4 8 S X R l b U x v Y 2 F 0 a W 9 u P j x J d G V t V H l w Z T 5 G b 3 J t d W x h P C 9 J d G V t V H l w Z T 4 8 S X R l b V B h d G g + U 2 V j d G l v b j E v Z l 9 j Y W 5 j Z X J f b W 9 y d G F s a X R 5 L 1 N v d X J j Z T w v S X R l b V B h d G g + P C 9 J d G V t T G 9 j Y X R p b 2 4 + P F N 0 Y W J s Z U V u d H J p Z X M g L z 4 8 L 0 l 0 Z W 0 + P E l 0 Z W 0 + P E l 0 Z W 1 M b 2 N h d G l v b j 4 8 S X R l b V R 5 c G U + R m 9 y b X V s Y T w v S X R l b V R 5 c G U + P E l 0 Z W 1 Q Y X R o P l N l Y 3 R p b 2 4 x L 2 Z f Y 2 F u Y 2 V y X 2 1 v c n R h b G l 0 e S 9 E Y X R h U 2 V 0 X 1 N o Z W V 0 P C 9 J d G V t U G F 0 a D 4 8 L 0 l 0 Z W 1 M b 2 N h d G l v b j 4 8 U 3 R h Y m x l R W 5 0 c m l l c y A v P j w v S X R l b T 4 8 S X R l b T 4 8 S X R l b U x v Y 2 F 0 a W 9 u P j x J d G V t V H l w Z T 5 G b 3 J t d W x h P C 9 J d G V t V H l w Z T 4 8 S X R l b V B h d G g + U 2 V j d G l v b j E v Z l 9 j Y W 5 j Z X J f b W 9 y d G F s a X R 5 L 1 B y b 2 1 v d G V k J T I w S G V h Z G V y c z w v S X R l b V B h d G g + P C 9 J d G V t T G 9 j Y X R p b 2 4 + P F N 0 Y W J s Z U V u d H J p Z X M g L z 4 8 L 0 l 0 Z W 0 + P E l 0 Z W 0 + P E l 0 Z W 1 M b 2 N h d G l v b j 4 8 S X R l b V R 5 c G U + R m 9 y b X V s Y T w v S X R l b V R 5 c G U + P E l 0 Z W 1 Q Y X R o P l N l Y 3 R p b 2 4 x L 2 Z f Y 2 F u Y 2 V y X 2 1 v c n R h b G l 0 e S 9 D a G F u Z 2 V k J T I w V H l w Z T w v S X R l b V B h d G g + P C 9 J d G V t T G 9 j Y X R p b 2 4 + P F N 0 Y W J s Z U V u d H J p Z X M g L z 4 8 L 0 l 0 Z W 0 + P E l 0 Z W 0 + P E l 0 Z W 1 M b 2 N h d G l v b j 4 8 S X R l b V R 5 c G U + R m 9 y b X V s Y T w v S X R l b V R 5 c G U + P E l 0 Z W 1 Q Y X R o P l N l Y 3 R p b 2 4 x L 2 Z f Y 2 F u Y 2 V y X 2 1 v c n R h b G l 0 e S 9 V b n B p d m 9 0 Z W Q l M j B P b m x 5 J T I w U 2 V s Z W N 0 Z W Q l M j B D b 2 x 1 b W 5 z P C 9 J d G V t U G F 0 a D 4 8 L 0 l 0 Z W 1 M b 2 N h d G l v b j 4 8 U 3 R h Y m x l R W 5 0 c m l l c y A v P j w v S X R l b T 4 8 S X R l b T 4 8 S X R l b U x v Y 2 F 0 a W 9 u P j x J d G V t V H l w Z T 5 G b 3 J t d W x h P C 9 J d G V t V H l w Z T 4 8 S X R l b V B h d G g + U 2 V j d G l v b j E v Z F 9 z Y 2 9 0 b G F u Z F 9 w b 3 B 1 b G F 0 a W 9 u X 2 R h d G E l M j A x O T k 0 L T I w M T k v U 2 9 1 c m N l P C 9 J d G V t U G F 0 a D 4 8 L 0 l 0 Z W 1 M b 2 N h d G l v b j 4 8 U 3 R h Y m x l R W 5 0 c m l l c y A v P j w v S X R l b T 4 8 S X R l b T 4 8 S X R l b U x v Y 2 F 0 a W 9 u P j x J d G V t V H l w Z T 5 G b 3 J t d W x h P C 9 J d G V t V H l w Z T 4 8 S X R l b V B h d G g + U 2 V j d G l v b j E v Z F 9 z Y 2 9 0 b G F u Z F 9 w b 3 B 1 b G F 0 a W 9 u X 2 R h d G E l M j A x O T k 0 L T I w M T k v U 2 h l Z X Q x X 1 N o Z W V 0 P C 9 J d G V t U G F 0 a D 4 8 L 0 l 0 Z W 1 M b 2 N h d G l v b j 4 8 U 3 R h Y m x l R W 5 0 c m l l c y A v P j w v S X R l b T 4 8 S X R l b T 4 8 S X R l b U x v Y 2 F 0 a W 9 u P j x J d G V t V H l w Z T 5 G b 3 J t d W x h P C 9 J d G V t V H l w Z T 4 8 S X R l b V B h d G g + U 2 V j d G l v b j E v Z F 9 z Y 2 9 0 b G F u Z F 9 w b 3 B 1 b G F 0 a W 9 u X 2 R h d G E l M j A x O T k 0 L T I w M T k v U H J v b W 9 0 Z W Q l M j B I Z W F k Z X J z P C 9 J d G V t U G F 0 a D 4 8 L 0 l 0 Z W 1 M b 2 N h d G l v b j 4 8 U 3 R h Y m x l R W 5 0 c m l l c y A v P j w v S X R l b T 4 8 S X R l b T 4 8 S X R l b U x v Y 2 F 0 a W 9 u P j x J d G V t V H l w Z T 5 G b 3 J t d W x h P C 9 J d G V t V H l w Z T 4 8 S X R l b V B h d G g + U 2 V j d G l v b j E v Z F 9 z Y 2 9 0 b G F u Z F 9 w b 3 B 1 b G F 0 a W 9 u X 2 R h d G E l M j A x O T k 0 L T I w M T k v Q 2 h h b m d l Z C U y M F R 5 c G U 8 L 0 l 0 Z W 1 Q Y X R o P j w v S X R l b U x v Y 2 F 0 a W 9 u P j x T d G F i b G V F b n R y a W V z I C 8 + P C 9 J d G V t P j x J d G V t P j x J d G V t T G 9 j Y X R p b 2 4 + P E l 0 Z W 1 U e X B l P k Z v c m 1 1 b G E 8 L 0 l 0 Z W 1 U e X B l P j x J d G V t U G F 0 a D 5 T Z W N 0 a W 9 u M S 9 m X 2 N h b m N l c l 9 t b 3 J 0 Y W x p d H k v R 3 J v d X B l Z C U y M F J v d 3 M 8 L 0 l 0 Z W 1 Q Y X R o P j w v S X R l b U x v Y 2 F 0 a W 9 u P j x T d G F i b G V F b n R y a W V z I C 8 + P C 9 J d G V t P j x J d G V t P j x J d G V t T G 9 j Y X R p b 2 4 + P E l 0 Z W 1 U e X B l P k Z v c m 1 1 b G E 8 L 0 l 0 Z W 1 U e X B l P j x J d G V t U G F 0 a D 5 T Z W N 0 a W 9 u M S 9 m X 2 N h b m N l c l 9 t b 3 J 0 Y W x p d H k v Q W R k Z W Q l M j B D d X N 0 b 2 0 8 L 0 l 0 Z W 1 Q Y X R o P j w v S X R l b U x v Y 2 F 0 a W 9 u P j x T d G F i b G V F b n R y a W V z I C 8 + P C 9 J d G V t P j x J d G V t P j x J d G V t T G 9 j Y X R p b 2 4 + P E l 0 Z W 1 U e X B l P k Z v c m 1 1 b G E 8 L 0 l 0 Z W 1 U e X B l P j x J d G V t U G F 0 a D 5 T Z W N 0 a W 9 u M S 9 m X 2 N h b m N l c l 9 t b 3 J 0 Y W x p d H k v U m V w b G F j Z W Q l M j B W Y W x 1 Z T w v S X R l b V B h d G g + P C 9 J d G V t T G 9 j Y X R p b 2 4 + P F N 0 Y W J s Z U V u d H J p Z X M g L z 4 8 L 0 l 0 Z W 0 + P E l 0 Z W 0 + P E l 0 Z W 1 M b 2 N h d G l v b j 4 8 S X R l b V R 5 c G U + R m 9 y b X V s Y T w v S X R l b V R 5 c G U + P E l 0 Z W 1 Q Y X R o P l N l Y 3 R p b 2 4 x L 2 Z f Y 2 F u Y 2 V y X 2 1 v c n R h b G l 0 e S 9 S Z W 5 h b W V k J T I w Q 2 9 s d W 1 u c z w v S X R l b V B h d G g + P C 9 J d G V t T G 9 j Y X R p b 2 4 + P F N 0 Y W J s Z U V u d H J p Z X M g L z 4 8 L 0 l 0 Z W 0 + P E l 0 Z W 0 + P E l 0 Z W 1 M b 2 N h d G l v b j 4 8 S X R l b V R 5 c G U + R m 9 y b X V s Y T w v S X R l b V R 5 c G U + P E l 0 Z W 1 Q Y X R o P l N l Y 3 R p b 2 4 x L 2 Z f Y 2 F u Y 2 V y X 2 1 v c n R h b G l 0 e S 9 S Z W 5 h b W V k J T I w Q 2 9 s d W 1 u c z E 8 L 0 l 0 Z W 1 Q Y X R o P j w v S X R l b U x v Y 2 F 0 a W 9 u P j x T d G F i b G V F b n R y a W V z I C 8 + P C 9 J d G V t P j x J d G V t P j x J d G V t T G 9 j Y X R p b 2 4 + P E l 0 Z W 1 U e X B l P k Z v c m 1 1 b G E 8 L 0 l 0 Z W 1 U e X B l P j x J d G V t U G F 0 a D 5 T Z W N 0 a W 9 u M S 9 m X 2 N h b m N l c l 9 t b 3 J 0 Y W x p d H k v U m V w b G F j Z W Q l M j B W Y W x 1 Z T 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A j P l R c j 1 m p J l r A G n G V 0 t X M A A A A A A g A A A A A A E G Y A A A A B A A A g A A A A s C E 6 N s z 0 Q R B y e n l / Z u i g K v F 2 d w + s l k p U 5 d 6 c I O 5 T b G c A A A A A D o A A A A A C A A A g A A A A N l p O S f D S E Q r e 7 k x m z L f B 0 L Z k M m 6 q / + m 0 g / p f x I 9 A v P R Q A A A A Q u K M E W u Z V g y v + B F V X 1 w I W u X O u 2 S 7 9 X 5 + X w J 8 L i 9 i 3 3 u 0 + F + p Y B b o m 8 t H H 7 2 C g 5 5 l T 1 g S n 8 s p P I 0 0 W d v 2 o Q p j A Q + x p H 1 W L o 5 Y w W y 1 z z e L 8 f 1 A A A A A q 1 9 h e N L s v / 2 A 3 H y L 3 5 K D l c D P Y o Y C W A K o 6 s R 4 b z y k O r w 5 C 9 W I G N q C c / J v r w H o 1 8 O h p c e t h 9 v d 0 W I Q K + G Q 0 + t F n w = = < / D a t a M a s h u p > 
</file>

<file path=customXml/item3.xml>��< ? x m l   v e r s i o n = " 1 . 0 "   e n c o d i n g = " U T F - 1 6 " ? > < G e m i n i   x m l n s = " h t t p : / / g e m i n i / p i v o t c u s t o m i z a t i o n / 4 5 7 6 0 1 1 0 - 8 e e a - 4 1 6 b - b b 3 a - a 9 5 4 4 0 9 f 6 a 4 3 " > < C u s t o m C o n t e n t > < ! [ C D A T A [ < ? x m l   v e r s i o n = " 1 . 0 "   e n c o d i n g = " u t f - 1 6 " ? > < S e t t i n g s > < C a l c u l a t e d F i e l d s > < i t e m > < M e a s u r e N a m e > H i g h e s t   T y p e   C o u n t < / M e a s u r e N a m e > < D i s p l a y N a m e > H i g h e s t   T y p e   C o u n t < / D i s p l a y N a m e > < V i s i b l e > T r u e 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f _ c a n c e r _ m o r t a l i t y _ f e b b 6 0 7 0 - 5 1 a f - 4 b 3 d - 8 1 5 a - 3 9 5 1 6 1 3 d c 8 5 d , d _ s c o t l a n d _ p o p u l a t i o n _ d a t a   1 9 9 4 - 2 0 1 9 _ e 3 2 8 e 7 e 2 - d 5 8 8 - 4 8 4 4 - 9 5 b 9 - 7 2 4 2 c 3 b a 2 7 6 4 ] ] > < / C u s t o m C o n t e n t > < / G e m i n i > 
</file>

<file path=customXml/item8.xml>��< ? x m l   v e r s i o n = " 1 . 0 "   e n c o d i n g = " U T F - 1 6 " ? > < G e m i n i   x m l n s = " h t t p : / / g e m i n i / p i v o t c u s t o m i z a t i o n / T a b l e X M L _ f _ s c o t l a n d _ p o p u l a t i o n _ d a t a   1 9 9 4 - 2 0 1 9 _ 6 d e c 5 7 3 3 - b 1 7 1 - 4 f 8 8 - b 3 a 1 - 8 1 b 6 3 8 5 4 5 5 3 0 " > < 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 1 7 1 < / i n t > < / v a l u e > < / i t e m > < i t e m > < k e y > < s t r i n g > P o p u l a t i o n < / s t r i n g > < / k e y > < v a l u e > < i n t > 1 5 0 < / 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D7AA3983-780D-4A7D-9EFD-0A35858E1458}">
  <ds:schemaRefs/>
</ds:datastoreItem>
</file>

<file path=customXml/itemProps10.xml><?xml version="1.0" encoding="utf-8"?>
<ds:datastoreItem xmlns:ds="http://schemas.openxmlformats.org/officeDocument/2006/customXml" ds:itemID="{7BDE0C15-97B0-4261-8A03-80A685C98D09}">
  <ds:schemaRefs/>
</ds:datastoreItem>
</file>

<file path=customXml/itemProps11.xml><?xml version="1.0" encoding="utf-8"?>
<ds:datastoreItem xmlns:ds="http://schemas.openxmlformats.org/officeDocument/2006/customXml" ds:itemID="{8A5AB22C-410E-4D5E-A272-1089512971AB}">
  <ds:schemaRefs/>
</ds:datastoreItem>
</file>

<file path=customXml/itemProps12.xml><?xml version="1.0" encoding="utf-8"?>
<ds:datastoreItem xmlns:ds="http://schemas.openxmlformats.org/officeDocument/2006/customXml" ds:itemID="{E7752C94-8499-4957-86B4-B5260ACFE8FC}">
  <ds:schemaRefs/>
</ds:datastoreItem>
</file>

<file path=customXml/itemProps13.xml><?xml version="1.0" encoding="utf-8"?>
<ds:datastoreItem xmlns:ds="http://schemas.openxmlformats.org/officeDocument/2006/customXml" ds:itemID="{11FD4C95-C9DD-4401-8CAF-CC4690035680}">
  <ds:schemaRefs/>
</ds:datastoreItem>
</file>

<file path=customXml/itemProps14.xml><?xml version="1.0" encoding="utf-8"?>
<ds:datastoreItem xmlns:ds="http://schemas.openxmlformats.org/officeDocument/2006/customXml" ds:itemID="{463EF414-C964-4160-BC47-7DFB38BC117B}">
  <ds:schemaRefs/>
</ds:datastoreItem>
</file>

<file path=customXml/itemProps15.xml><?xml version="1.0" encoding="utf-8"?>
<ds:datastoreItem xmlns:ds="http://schemas.openxmlformats.org/officeDocument/2006/customXml" ds:itemID="{8065E602-8C1A-45A1-8EA7-729569B4D5A1}">
  <ds:schemaRefs/>
</ds:datastoreItem>
</file>

<file path=customXml/itemProps16.xml><?xml version="1.0" encoding="utf-8"?>
<ds:datastoreItem xmlns:ds="http://schemas.openxmlformats.org/officeDocument/2006/customXml" ds:itemID="{87EF4FDF-3DBD-4056-B7F1-21B79FDA4AC4}">
  <ds:schemaRefs/>
</ds:datastoreItem>
</file>

<file path=customXml/itemProps17.xml><?xml version="1.0" encoding="utf-8"?>
<ds:datastoreItem xmlns:ds="http://schemas.openxmlformats.org/officeDocument/2006/customXml" ds:itemID="{0815ED8F-95A4-4AF3-924E-2ECB7EDE498C}">
  <ds:schemaRefs/>
</ds:datastoreItem>
</file>

<file path=customXml/itemProps18.xml><?xml version="1.0" encoding="utf-8"?>
<ds:datastoreItem xmlns:ds="http://schemas.openxmlformats.org/officeDocument/2006/customXml" ds:itemID="{B6F605A7-71FA-4646-8073-A5E5B33FEDA2}">
  <ds:schemaRefs/>
</ds:datastoreItem>
</file>

<file path=customXml/itemProps19.xml><?xml version="1.0" encoding="utf-8"?>
<ds:datastoreItem xmlns:ds="http://schemas.openxmlformats.org/officeDocument/2006/customXml" ds:itemID="{4133A9AD-7881-4DEF-AF72-E13FF9872270}">
  <ds:schemaRefs/>
</ds:datastoreItem>
</file>

<file path=customXml/itemProps2.xml><?xml version="1.0" encoding="utf-8"?>
<ds:datastoreItem xmlns:ds="http://schemas.openxmlformats.org/officeDocument/2006/customXml" ds:itemID="{528A54B7-C073-47DE-B91C-8A74DEBB3711}">
  <ds:schemaRefs/>
</ds:datastoreItem>
</file>

<file path=customXml/itemProps20.xml><?xml version="1.0" encoding="utf-8"?>
<ds:datastoreItem xmlns:ds="http://schemas.openxmlformats.org/officeDocument/2006/customXml" ds:itemID="{56113AA6-FA95-468F-9CC7-6A3EDEB5A683}">
  <ds:schemaRefs/>
</ds:datastoreItem>
</file>

<file path=customXml/itemProps21.xml><?xml version="1.0" encoding="utf-8"?>
<ds:datastoreItem xmlns:ds="http://schemas.openxmlformats.org/officeDocument/2006/customXml" ds:itemID="{28BA79C4-27BE-4C2C-A8FF-5F37F1FED7A6}">
  <ds:schemaRefs>
    <ds:schemaRef ds:uri="http://schemas.microsoft.com/DataMashup"/>
  </ds:schemaRefs>
</ds:datastoreItem>
</file>

<file path=customXml/itemProps3.xml><?xml version="1.0" encoding="utf-8"?>
<ds:datastoreItem xmlns:ds="http://schemas.openxmlformats.org/officeDocument/2006/customXml" ds:itemID="{D04AB0E7-0A13-4E9E-B182-7D72CE5B13DE}">
  <ds:schemaRefs/>
</ds:datastoreItem>
</file>

<file path=customXml/itemProps4.xml><?xml version="1.0" encoding="utf-8"?>
<ds:datastoreItem xmlns:ds="http://schemas.openxmlformats.org/officeDocument/2006/customXml" ds:itemID="{9EE43CBC-19AD-4E5A-A32D-DAEDE82449BA}">
  <ds:schemaRefs/>
</ds:datastoreItem>
</file>

<file path=customXml/itemProps5.xml><?xml version="1.0" encoding="utf-8"?>
<ds:datastoreItem xmlns:ds="http://schemas.openxmlformats.org/officeDocument/2006/customXml" ds:itemID="{579DAA15-5942-437A-B8B1-D628AC03507B}">
  <ds:schemaRefs/>
</ds:datastoreItem>
</file>

<file path=customXml/itemProps6.xml><?xml version="1.0" encoding="utf-8"?>
<ds:datastoreItem xmlns:ds="http://schemas.openxmlformats.org/officeDocument/2006/customXml" ds:itemID="{E38425D3-47BB-4BCC-B53D-FEB3036B67B8}">
  <ds:schemaRefs/>
</ds:datastoreItem>
</file>

<file path=customXml/itemProps7.xml><?xml version="1.0" encoding="utf-8"?>
<ds:datastoreItem xmlns:ds="http://schemas.openxmlformats.org/officeDocument/2006/customXml" ds:itemID="{D58540C8-4499-47C5-B302-81404DDA1804}">
  <ds:schemaRefs/>
</ds:datastoreItem>
</file>

<file path=customXml/itemProps8.xml><?xml version="1.0" encoding="utf-8"?>
<ds:datastoreItem xmlns:ds="http://schemas.openxmlformats.org/officeDocument/2006/customXml" ds:itemID="{A2D3228F-0814-45C5-BA73-E02F4DE3DF70}">
  <ds:schemaRefs/>
</ds:datastoreItem>
</file>

<file path=customXml/itemProps9.xml><?xml version="1.0" encoding="utf-8"?>
<ds:datastoreItem xmlns:ds="http://schemas.openxmlformats.org/officeDocument/2006/customXml" ds:itemID="{C03E6D6E-9A29-4954-9F4A-552F94509B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Insghts</vt:lpstr>
      <vt:lpstr>Dashboard</vt:lpstr>
      <vt:lpstr>avg_mor_inc_per</vt:lpstr>
      <vt:lpstr>avg_pop_inc_per</vt:lpstr>
      <vt:lpstr>pop_2019</vt:lpstr>
      <vt:lpstr>pop_val</vt:lpstr>
      <vt:lpstr>total_mortality_2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Yehia</dc:creator>
  <cp:lastModifiedBy>Ahmed 20210129</cp:lastModifiedBy>
  <dcterms:created xsi:type="dcterms:W3CDTF">2015-06-05T18:17:20Z</dcterms:created>
  <dcterms:modified xsi:type="dcterms:W3CDTF">2024-08-06T20:11:35Z</dcterms:modified>
</cp:coreProperties>
</file>