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مبادرة رواد مصر الرقمية\Technical\Content\Tableau\Assignments\"/>
    </mc:Choice>
  </mc:AlternateContent>
  <xr:revisionPtr revIDLastSave="0" documentId="13_ncr:1_{C423A733-04E0-4E46-A862-BE03AE93DF9C}" xr6:coauthVersionLast="47" xr6:coauthVersionMax="47" xr10:uidLastSave="{00000000-0000-0000-0000-000000000000}"/>
  <bookViews>
    <workbookView xWindow="-110" yWindow="-110" windowWidth="19420" windowHeight="10560" activeTab="1" xr2:uid="{D4F468EE-5E69-4255-A58E-DA35CA1A9148}"/>
  </bookViews>
  <sheets>
    <sheet name="Data" sheetId="1" r:id="rId1"/>
    <sheet name="Analysis" sheetId="2" r:id="rId2"/>
  </sheets>
  <definedNames>
    <definedName name="_xlchart.v1.0" hidden="1">Analysis!$AB$1</definedName>
    <definedName name="_xlchart.v1.1" hidden="1">Analysis!$AB$2:$AB$164</definedName>
    <definedName name="_xlchart.v1.2" hidden="1">Analysis!$A$1</definedName>
    <definedName name="_xlchart.v1.3" hidden="1">Analysis!$A$2:$A$147</definedName>
    <definedName name="_xlchart.v1.4" hidden="1">Analysis!$M$1</definedName>
    <definedName name="_xlchart.v1.5" hidden="1">Analysis!$M$2:$M$181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5" i="2"/>
  <c r="K4" i="2"/>
  <c r="K2" i="2"/>
  <c r="K1" i="2"/>
  <c r="X7" i="2"/>
  <c r="X5" i="2"/>
  <c r="X4" i="2"/>
  <c r="X2" i="2"/>
  <c r="X1" i="2"/>
  <c r="AN7" i="2"/>
  <c r="AN5" i="2"/>
  <c r="AN4" i="2"/>
  <c r="AN2" i="2"/>
  <c r="AN1" i="2"/>
</calcChain>
</file>

<file path=xl/sharedStrings.xml><?xml version="1.0" encoding="utf-8"?>
<sst xmlns="http://schemas.openxmlformats.org/spreadsheetml/2006/main" count="463" uniqueCount="238">
  <si>
    <t>Country</t>
  </si>
  <si>
    <t>Region</t>
  </si>
  <si>
    <t>Expenditures 
(US Dollars)</t>
  </si>
  <si>
    <t>Total Libraries</t>
  </si>
  <si>
    <t>Total Librarians</t>
  </si>
  <si>
    <t>Total Volumes</t>
  </si>
  <si>
    <t>Total Users</t>
  </si>
  <si>
    <t>Afghanistan</t>
  </si>
  <si>
    <t>Asia</t>
  </si>
  <si>
    <t>Albania</t>
  </si>
  <si>
    <t>Europe</t>
  </si>
  <si>
    <t>Algeria</t>
  </si>
  <si>
    <t>Africa</t>
  </si>
  <si>
    <t>American Samoa</t>
  </si>
  <si>
    <t>Oceania</t>
  </si>
  <si>
    <t>Andorra</t>
  </si>
  <si>
    <t>Angola</t>
  </si>
  <si>
    <t>Anguilla</t>
  </si>
  <si>
    <t>Latin America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</si>
  <si>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</si>
  <si>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</si>
  <si>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</si>
  <si>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</si>
  <si>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</si>
  <si>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</si>
  <si>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</si>
  <si>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</si>
  <si>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</si>
  <si>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Middle East</t>
  </si>
  <si>
    <t>Bangladesh</t>
  </si>
  <si>
    <t>Barbados</t>
  </si>
  <si>
    <t>Belarus</t>
  </si>
  <si>
    <t>Belgium</t>
  </si>
  <si>
    <t>Belize</t>
  </si>
  <si>
    <t>Benin</t>
  </si>
  <si>
    <t>Bermuda</t>
  </si>
  <si>
    <t>North America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</si>
  <si>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</si>
  <si>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</si>
  <si>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</si>
  <si>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</si>
  <si>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</si>
  <si>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</si>
  <si>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</si>
  <si>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</si>
  <si>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</si>
  <si>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</si>
  <si>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</si>
  <si>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</si>
  <si>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</si>
  <si>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</si>
  <si>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</si>
  <si>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</si>
  <si>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</si>
  <si>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</si>
  <si>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</si>
  <si>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Congo, Democratic Republic of</t>
  </si>
  <si>
    <t>Congo, Republic of the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</si>
  <si>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</si>
  <si>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</si>
  <si>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</si>
  <si>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</si>
  <si>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</si>
  <si>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</si>
  <si>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</si>
  <si>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</si>
  <si>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</si>
  <si>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</si>
  <si>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</si>
  <si>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</si>
  <si>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</si>
  <si>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</si>
  <si>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</si>
  <si>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</si>
  <si>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</si>
  <si>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</si>
  <si>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</si>
  <si>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</si>
  <si>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</si>
  <si>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</si>
  <si>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</si>
  <si>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</si>
  <si>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</si>
  <si>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</si>
  <si>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</si>
  <si>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</si>
  <si>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</si>
  <si>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</si>
  <si>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</si>
  <si>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</si>
  <si>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</si>
  <si>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</si>
  <si>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</si>
  <si>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</si>
  <si>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</si>
  <si>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</si>
  <si>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</si>
  <si>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</si>
  <si>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</si>
  <si>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</si>
  <si>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</si>
  <si>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</si>
  <si>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</si>
  <si>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</si>
  <si>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</si>
  <si>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</si>
  <si>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</si>
  <si>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</si>
  <si>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</si>
  <si>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</si>
  <si>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</si>
  <si>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</si>
  <si>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</si>
  <si>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</si>
  <si>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</si>
  <si>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</si>
  <si>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</si>
  <si>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</si>
  <si>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</si>
  <si>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</si>
  <si>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</si>
  <si>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</si>
  <si>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</si>
  <si>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</si>
  <si>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</si>
  <si>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</si>
  <si>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</si>
  <si>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</si>
  <si>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</si>
  <si>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</si>
  <si>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</si>
  <si>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</si>
  <si>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</si>
  <si>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</si>
  <si>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</si>
  <si>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</si>
  <si>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</si>
  <si>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</si>
  <si>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</si>
  <si>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</si>
  <si>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</si>
  <si>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</si>
  <si>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</si>
  <si>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</si>
  <si>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</si>
  <si>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</si>
  <si>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</si>
  <si>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</si>
  <si>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</si>
  <si>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</si>
  <si>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</si>
  <si>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</si>
  <si>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</si>
  <si>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</si>
  <si>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</si>
  <si>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</si>
  <si>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</si>
  <si>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</si>
  <si>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</si>
  <si>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</si>
  <si>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</si>
  <si>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</si>
  <si>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</si>
  <si>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</si>
  <si>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</si>
  <si>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</si>
  <si>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</si>
  <si>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</si>
  <si>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</si>
  <si>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</si>
  <si>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</si>
  <si>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</si>
  <si>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</si>
  <si>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</si>
  <si>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</si>
  <si>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</si>
  <si>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</si>
  <si>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</si>
  <si>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</si>
  <si>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</si>
  <si>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</si>
  <si>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</si>
  <si>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</si>
  <si>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</si>
  <si>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</si>
  <si>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r>
      <t>S</t>
    </r>
    <r>
      <rPr>
        <sz val="11"/>
        <rFont val="Calibri"/>
        <family val="2"/>
      </rPr>
      <t>ã</t>
    </r>
    <r>
      <rPr>
        <sz val="11"/>
        <rFont val="Aptos Narrow"/>
        <family val="2"/>
        <scheme val="minor"/>
      </rPr>
      <t>o Tomé and Príncipe</t>
    </r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</si>
  <si>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</si>
  <si>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</si>
  <si>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</si>
  <si>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</si>
  <si>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</si>
  <si>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</si>
  <si>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</si>
  <si>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</si>
  <si>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</si>
  <si>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</si>
  <si>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</si>
  <si>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</si>
  <si>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</si>
  <si>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</si>
  <si>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</si>
  <si>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</si>
  <si>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</si>
  <si>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</si>
  <si>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</si>
  <si>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</si>
  <si>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</si>
  <si>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</si>
  <si>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</si>
  <si>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</si>
  <si>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</si>
  <si>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</si>
  <si>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</si>
  <si>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</si>
  <si>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</si>
  <si>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</si>
  <si>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</si>
  <si>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</si>
  <si>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</si>
  <si>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</si>
  <si>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</si>
  <si>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</si>
  <si>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 xml:space="preserve">United States 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</si>
  <si>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</si>
  <si>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</si>
  <si>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</si>
  <si>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</si>
  <si>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</si>
  <si>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</si>
  <si>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</si>
  <si>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Yemen</t>
  </si>
  <si>
    <t>Zambia</t>
  </si>
  <si>
    <t>Zimbabwe</t>
  </si>
  <si>
    <t>Min</t>
  </si>
  <si>
    <t>Max</t>
  </si>
  <si>
    <t>Mean</t>
  </si>
  <si>
    <t>Medina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</si>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</sst>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9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/>
    <xf numFmtId="164" fontId="1" fillId="0" borderId="1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3A0E86C-7CC4-4B1B-8CCB-70BA4C33A887}">
          <cx:tx>
            <cx:txData>
              <cx:f>_xlchart.v1.0</cx:f>
              <cx:v>Total Librarians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3E56A84-97DB-4371-8B77-99AEBC5051A0}">
          <cx:tx>
            <cx:txData>
              <cx:f>_xlchart.v1.4</cx:f>
              <cx:v>Total Users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2BD55ED-A71D-447C-B479-CE44705C1EED}">
          <cx:tx>
            <cx:txData>
              <cx:f>_xlchart.v1.2</cx:f>
              <cx:v>Expenditures 
(US Dollars)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F0C0C0-141E-4205-8C36-1D8F47CD5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60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5BAACD-B2A2-4E81-96C8-CBE85D7CB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158750</xdr:colOff>
      <xdr:row>0</xdr:row>
      <xdr:rowOff>0</xdr:rowOff>
    </xdr:from>
    <xdr:to>
      <xdr:col>8</xdr:col>
      <xdr:colOff>488950</xdr:colOff>
      <xdr:row>14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0230C8C-8205-43FB-8F64-CBB35346D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900" y="0"/>
              <a:ext cx="4597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87C66-B284-4754-B9F9-B806637FA97D}" name="Table1" displayName="Table1" ref="A1:G220" totalsRowShown="0" headerRowDxfId="8" dataDxfId="7">
  <autoFilter ref="A1:G220" xr:uid="{C7887C66-B284-4754-B9F9-B806637FA97D}"/>
  <tableColumns count="7">
    <tableColumn id="1" xr3:uid="{DF46EC0C-DBDD-4EED-9733-D490482EEEFA}" name="Country" dataDxfId="6"/>
    <tableColumn id="2" xr3:uid="{A9367E7F-2BFA-4AF5-959B-B263ECE13F95}" name="Region" dataDxfId="5"/>
    <tableColumn id="3" xr3:uid="{5611884E-BC8F-435B-9F5C-DF095AB4B4CB}" name="Expenditures _x000a_(US Dollars)" dataDxfId="4"/>
    <tableColumn id="4" xr3:uid="{B5B2EB75-02CD-48F0-A8A9-7FA8077AC8A5}" name="Total Libraries" dataDxfId="3"/>
    <tableColumn id="5" xr3:uid="{A53BF1B6-F99E-4711-AA7E-584F9668513B}" name="Total Librarians" dataDxfId="2"/>
    <tableColumn id="6" xr3:uid="{B8FDF66D-5B1A-4599-9332-A03E9F8800BC}" name="Total Volumes" dataDxfId="1"/>
    <tableColumn id="7" xr3:uid="{4BC1A445-0943-438A-9F24-2B68F2E63EB1}" name="Total Us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74DE-7F17-4A9B-BD2F-A307A6A1E8CF}">
  <dimension ref="A1:N220"/>
  <sheetViews>
    <sheetView workbookViewId="0"/>
  </sheetViews>
  <sheetFormatPr defaultRowHeight="14.5" x14ac:dyDescent="0.35"/>
  <cols>
    <col min="1" max="1" width="27.81640625" bestFit="1" customWidth="1"/>
    <col min="2" max="2" width="12.453125" bestFit="1" customWidth="1"/>
    <col min="3" max="3" width="17.1796875" bestFit="1" customWidth="1"/>
    <col min="4" max="4" width="15" bestFit="1" customWidth="1"/>
    <col min="5" max="5" width="15.81640625" bestFit="1" customWidth="1"/>
    <col min="6" max="6" width="14.90625" bestFit="1" customWidth="1"/>
    <col min="7" max="7" width="12.81640625" bestFit="1" customWidth="1"/>
    <col min="11" max="11" width="17.1796875" bestFit="1" customWidth="1"/>
    <col min="12" max="12" width="6.90625" customWidth="1"/>
    <col min="13" max="13" width="8.26953125" bestFit="1" customWidth="1"/>
    <col min="14" max="14" width="7.6328125" bestFit="1" customWidth="1"/>
  </cols>
  <sheetData>
    <row r="1" spans="1:14" s="3" customFormat="1" ht="24" x14ac:dyDescent="0.3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K1" s="5"/>
      <c r="L1" s="5"/>
      <c r="M1" s="4"/>
      <c r="N1" s="4"/>
    </row>
    <row r="2" spans="1:14" x14ac:dyDescent="0.35">
      <c r="A2" s="1" t="s">
        <v>7</v>
      </c>
      <c r="B2" s="1" t="s">
        <v>8</v>
      </c>
      <c r="C2" s="2">
        <v>1810862.5</v>
      </c>
      <c r="D2" s="1">
        <v>150</v>
      </c>
      <c r="E2" s="1">
        <v>175</v>
      </c>
      <c r="F2" s="1">
        <v>577300</v>
      </c>
      <c r="G2" s="1">
        <v>48133</v>
      </c>
      <c r="K2" s="2"/>
      <c r="L2" s="15"/>
    </row>
    <row r="3" spans="1:14" x14ac:dyDescent="0.35">
      <c r="A3" s="1" t="s">
        <v>9</v>
      </c>
      <c r="B3" s="1" t="s">
        <v>10</v>
      </c>
      <c r="C3" s="2">
        <v>134036</v>
      </c>
      <c r="D3" s="1">
        <v>2107</v>
      </c>
      <c r="E3" s="1">
        <v>32</v>
      </c>
      <c r="F3" s="1">
        <v>12398795</v>
      </c>
      <c r="G3" s="1">
        <v>581298</v>
      </c>
      <c r="K3" s="2"/>
    </row>
    <row r="4" spans="1:14" x14ac:dyDescent="0.35">
      <c r="A4" s="1" t="s">
        <v>11</v>
      </c>
      <c r="B4" s="1" t="s">
        <v>12</v>
      </c>
      <c r="C4" s="2">
        <v>641176</v>
      </c>
      <c r="D4" s="1">
        <v>760</v>
      </c>
      <c r="E4" s="1">
        <v>56</v>
      </c>
      <c r="F4" s="1">
        <v>4363718</v>
      </c>
      <c r="G4" s="1">
        <v>1430</v>
      </c>
      <c r="K4" s="2"/>
    </row>
    <row r="5" spans="1:14" x14ac:dyDescent="0.35">
      <c r="A5" s="1" t="s">
        <v>13</v>
      </c>
      <c r="B5" s="1" t="s">
        <v>14</v>
      </c>
      <c r="C5" s="2">
        <v>1810862.5</v>
      </c>
      <c r="D5" s="1">
        <v>32</v>
      </c>
      <c r="E5" s="1">
        <v>175</v>
      </c>
      <c r="F5" s="1">
        <v>170009</v>
      </c>
      <c r="G5" s="1">
        <v>316202</v>
      </c>
      <c r="K5" s="2"/>
    </row>
    <row r="6" spans="1:14" x14ac:dyDescent="0.35">
      <c r="A6" s="1" t="s">
        <v>15</v>
      </c>
      <c r="B6" s="1" t="s">
        <v>10</v>
      </c>
      <c r="C6" s="2">
        <v>5777651</v>
      </c>
      <c r="D6" s="1">
        <v>39</v>
      </c>
      <c r="E6" s="1">
        <v>6</v>
      </c>
      <c r="F6" s="1">
        <v>222869</v>
      </c>
      <c r="G6" s="1">
        <v>16596</v>
      </c>
      <c r="K6" s="2"/>
    </row>
    <row r="7" spans="1:14" x14ac:dyDescent="0.35">
      <c r="A7" s="1" t="s">
        <v>16</v>
      </c>
      <c r="B7" s="1" t="s">
        <v>12</v>
      </c>
      <c r="C7" s="2">
        <v>1810862.5</v>
      </c>
      <c r="D7" s="1">
        <v>62</v>
      </c>
      <c r="E7" s="1">
        <v>175</v>
      </c>
      <c r="F7" s="1">
        <v>392870</v>
      </c>
      <c r="G7" s="1">
        <v>316202</v>
      </c>
      <c r="K7" s="2"/>
    </row>
    <row r="8" spans="1:14" x14ac:dyDescent="0.35">
      <c r="A8" s="1" t="s">
        <v>17</v>
      </c>
      <c r="B8" s="1" t="s">
        <v>18</v>
      </c>
      <c r="C8" s="2">
        <v>1810862.5</v>
      </c>
      <c r="D8" s="1">
        <v>1</v>
      </c>
      <c r="E8" s="1">
        <v>175</v>
      </c>
      <c r="F8" s="1">
        <v>14000</v>
      </c>
      <c r="G8" s="1">
        <v>316202</v>
      </c>
      <c r="K8" s="2"/>
    </row>
    <row r="9" spans="1:14" x14ac:dyDescent="0.35">
      <c r="A9" s="1" t="s">
        <v>19</v>
      </c>
      <c r="B9" s="1" t="s">
        <v>18</v>
      </c>
      <c r="C9" s="2">
        <v>1810862.5</v>
      </c>
      <c r="D9" s="1">
        <v>8</v>
      </c>
      <c r="E9" s="1">
        <v>175</v>
      </c>
      <c r="F9" s="1">
        <v>10000</v>
      </c>
      <c r="G9" s="1">
        <v>316202</v>
      </c>
      <c r="K9" s="2"/>
    </row>
    <row r="10" spans="1:14" x14ac:dyDescent="0.35">
      <c r="A10" s="1" t="s">
        <v>20</v>
      </c>
      <c r="B10" s="1" t="s">
        <v>18</v>
      </c>
      <c r="C10" s="2">
        <v>1810862.5</v>
      </c>
      <c r="D10" s="1">
        <v>2537</v>
      </c>
      <c r="E10" s="1">
        <v>658</v>
      </c>
      <c r="F10" s="1">
        <v>28770630</v>
      </c>
      <c r="G10" s="1">
        <v>787788</v>
      </c>
      <c r="K10" s="2"/>
    </row>
    <row r="11" spans="1:14" x14ac:dyDescent="0.35">
      <c r="A11" s="1" t="s">
        <v>21</v>
      </c>
      <c r="B11" s="1" t="s">
        <v>8</v>
      </c>
      <c r="C11" s="2">
        <v>133148</v>
      </c>
      <c r="D11" s="1">
        <v>2555</v>
      </c>
      <c r="E11" s="1">
        <v>1430</v>
      </c>
      <c r="F11" s="1">
        <v>30935507</v>
      </c>
      <c r="G11" s="1">
        <v>13615227</v>
      </c>
      <c r="K11" s="2"/>
    </row>
    <row r="12" spans="1:14" x14ac:dyDescent="0.35">
      <c r="A12" s="1" t="s">
        <v>22</v>
      </c>
      <c r="B12" s="1" t="s">
        <v>18</v>
      </c>
      <c r="C12" s="2">
        <v>1810862.5</v>
      </c>
      <c r="D12" s="1">
        <v>34</v>
      </c>
      <c r="E12" s="1">
        <v>175</v>
      </c>
      <c r="F12" s="1">
        <v>270000</v>
      </c>
      <c r="G12" s="1">
        <v>316202</v>
      </c>
      <c r="K12" s="2"/>
    </row>
    <row r="13" spans="1:14" x14ac:dyDescent="0.35">
      <c r="A13" s="1" t="s">
        <v>23</v>
      </c>
      <c r="B13" s="1" t="s">
        <v>14</v>
      </c>
      <c r="C13" s="2">
        <v>1927384739</v>
      </c>
      <c r="D13" s="1">
        <v>11052</v>
      </c>
      <c r="E13" s="1">
        <v>9021</v>
      </c>
      <c r="F13" s="1">
        <v>128150151</v>
      </c>
      <c r="G13" s="1">
        <v>14477916</v>
      </c>
      <c r="K13" s="2"/>
    </row>
    <row r="14" spans="1:14" x14ac:dyDescent="0.35">
      <c r="A14" s="1" t="s">
        <v>24</v>
      </c>
      <c r="B14" s="1" t="s">
        <v>10</v>
      </c>
      <c r="C14" s="2">
        <v>182404250</v>
      </c>
      <c r="D14" s="1">
        <v>2695</v>
      </c>
      <c r="E14" s="1">
        <v>3486</v>
      </c>
      <c r="F14" s="1">
        <v>71909504</v>
      </c>
      <c r="G14" s="1">
        <v>1559109</v>
      </c>
      <c r="K14" s="2"/>
    </row>
    <row r="15" spans="1:14" x14ac:dyDescent="0.35">
      <c r="A15" s="1" t="s">
        <v>25</v>
      </c>
      <c r="B15" s="1" t="s">
        <v>8</v>
      </c>
      <c r="C15" s="2">
        <v>1490047</v>
      </c>
      <c r="D15" s="1">
        <v>4432</v>
      </c>
      <c r="E15" s="1">
        <v>267</v>
      </c>
      <c r="F15" s="1">
        <v>59502341</v>
      </c>
      <c r="G15" s="1">
        <v>180131</v>
      </c>
      <c r="K15" s="2"/>
    </row>
    <row r="16" spans="1:14" x14ac:dyDescent="0.35">
      <c r="A16" s="1" t="s">
        <v>26</v>
      </c>
      <c r="B16" s="1" t="s">
        <v>18</v>
      </c>
      <c r="C16" s="2">
        <v>1810862.5</v>
      </c>
      <c r="D16" s="1">
        <v>139</v>
      </c>
      <c r="E16" s="1">
        <v>4</v>
      </c>
      <c r="F16" s="1">
        <v>201000</v>
      </c>
      <c r="G16" s="1">
        <v>3733</v>
      </c>
      <c r="K16" s="2"/>
    </row>
    <row r="17" spans="1:11" x14ac:dyDescent="0.35">
      <c r="A17" s="1" t="s">
        <v>27</v>
      </c>
      <c r="B17" s="1" t="s">
        <v>28</v>
      </c>
      <c r="C17" s="2">
        <v>3351600</v>
      </c>
      <c r="D17" s="1">
        <v>209</v>
      </c>
      <c r="E17" s="1">
        <v>183</v>
      </c>
      <c r="F17" s="1">
        <v>739700</v>
      </c>
      <c r="G17" s="1">
        <v>800300</v>
      </c>
      <c r="K17" s="2"/>
    </row>
    <row r="18" spans="1:11" x14ac:dyDescent="0.35">
      <c r="A18" s="1" t="s">
        <v>29</v>
      </c>
      <c r="B18" s="1" t="s">
        <v>8</v>
      </c>
      <c r="C18" s="2">
        <v>453100</v>
      </c>
      <c r="D18" s="1">
        <v>217</v>
      </c>
      <c r="E18" s="1">
        <v>61</v>
      </c>
      <c r="F18" s="1">
        <v>9159090</v>
      </c>
      <c r="G18" s="1">
        <v>42800</v>
      </c>
      <c r="K18" s="2"/>
    </row>
    <row r="19" spans="1:11" x14ac:dyDescent="0.35">
      <c r="A19" s="1" t="s">
        <v>30</v>
      </c>
      <c r="B19" s="1" t="s">
        <v>18</v>
      </c>
      <c r="C19" s="2">
        <v>55262617</v>
      </c>
      <c r="D19" s="1">
        <v>19</v>
      </c>
      <c r="E19" s="1">
        <v>42</v>
      </c>
      <c r="F19" s="1">
        <v>767862</v>
      </c>
      <c r="G19" s="1">
        <v>431624</v>
      </c>
      <c r="K19" s="2"/>
    </row>
    <row r="20" spans="1:11" x14ac:dyDescent="0.35">
      <c r="A20" s="1" t="s">
        <v>31</v>
      </c>
      <c r="B20" s="1" t="s">
        <v>10</v>
      </c>
      <c r="C20" s="2">
        <v>112128</v>
      </c>
      <c r="D20" s="1">
        <v>10173</v>
      </c>
      <c r="E20" s="1">
        <v>1469</v>
      </c>
      <c r="F20" s="1">
        <v>248679193</v>
      </c>
      <c r="G20" s="1">
        <v>603716</v>
      </c>
      <c r="K20" s="2"/>
    </row>
    <row r="21" spans="1:11" x14ac:dyDescent="0.35">
      <c r="A21" s="1" t="s">
        <v>32</v>
      </c>
      <c r="B21" s="1" t="s">
        <v>10</v>
      </c>
      <c r="C21" s="2">
        <v>311814353</v>
      </c>
      <c r="D21" s="1">
        <v>1242</v>
      </c>
      <c r="E21" s="1">
        <v>3704</v>
      </c>
      <c r="F21" s="1">
        <v>71767846</v>
      </c>
      <c r="G21" s="1">
        <v>3388405</v>
      </c>
      <c r="K21" s="2"/>
    </row>
    <row r="22" spans="1:11" x14ac:dyDescent="0.35">
      <c r="A22" s="1" t="s">
        <v>33</v>
      </c>
      <c r="B22" s="1" t="s">
        <v>18</v>
      </c>
      <c r="C22" s="2">
        <v>257500</v>
      </c>
      <c r="D22" s="1">
        <v>106</v>
      </c>
      <c r="E22" s="1">
        <v>5</v>
      </c>
      <c r="F22" s="1">
        <v>439000</v>
      </c>
      <c r="G22" s="1">
        <v>113500</v>
      </c>
      <c r="K22" s="2"/>
    </row>
    <row r="23" spans="1:11" x14ac:dyDescent="0.35">
      <c r="A23" s="1" t="s">
        <v>34</v>
      </c>
      <c r="B23" s="1" t="s">
        <v>12</v>
      </c>
      <c r="C23" s="2">
        <v>384242</v>
      </c>
      <c r="D23" s="1">
        <v>125</v>
      </c>
      <c r="E23" s="1">
        <v>43</v>
      </c>
      <c r="F23" s="1">
        <v>235200</v>
      </c>
      <c r="G23" s="1">
        <v>21304</v>
      </c>
      <c r="K23" s="2"/>
    </row>
    <row r="24" spans="1:11" x14ac:dyDescent="0.35">
      <c r="A24" s="1" t="s">
        <v>35</v>
      </c>
      <c r="B24" s="1" t="s">
        <v>36</v>
      </c>
      <c r="C24" s="2">
        <v>1103000</v>
      </c>
      <c r="D24" s="1">
        <v>28</v>
      </c>
      <c r="E24" s="1">
        <v>15</v>
      </c>
      <c r="F24" s="1">
        <v>387800</v>
      </c>
      <c r="G24" s="1">
        <v>118508</v>
      </c>
      <c r="K24" s="2"/>
    </row>
    <row r="25" spans="1:11" x14ac:dyDescent="0.35">
      <c r="A25" s="1" t="s">
        <v>37</v>
      </c>
      <c r="B25" s="1" t="s">
        <v>8</v>
      </c>
      <c r="C25" s="2">
        <v>1646</v>
      </c>
      <c r="D25" s="1">
        <v>515</v>
      </c>
      <c r="E25" s="1">
        <v>29</v>
      </c>
      <c r="F25" s="1">
        <v>203700</v>
      </c>
      <c r="G25" s="1">
        <v>15650</v>
      </c>
      <c r="K25" s="2"/>
    </row>
    <row r="26" spans="1:11" x14ac:dyDescent="0.35">
      <c r="A26" s="1" t="s">
        <v>38</v>
      </c>
      <c r="B26" s="1" t="s">
        <v>18</v>
      </c>
      <c r="C26" s="2">
        <v>24943</v>
      </c>
      <c r="D26" s="1">
        <v>549</v>
      </c>
      <c r="E26" s="1">
        <v>18</v>
      </c>
      <c r="F26" s="1">
        <v>1492550</v>
      </c>
      <c r="G26" s="1">
        <v>1193122</v>
      </c>
      <c r="K26" s="2"/>
    </row>
    <row r="27" spans="1:11" x14ac:dyDescent="0.35">
      <c r="A27" s="1" t="s">
        <v>39</v>
      </c>
      <c r="B27" s="1" t="s">
        <v>10</v>
      </c>
      <c r="C27" s="2">
        <v>1810862.5</v>
      </c>
      <c r="D27" s="1">
        <v>350</v>
      </c>
      <c r="E27" s="1">
        <v>948</v>
      </c>
      <c r="F27" s="1">
        <v>1471314</v>
      </c>
      <c r="G27" s="1">
        <v>173952</v>
      </c>
      <c r="K27" s="2"/>
    </row>
    <row r="28" spans="1:11" x14ac:dyDescent="0.35">
      <c r="A28" s="1" t="s">
        <v>40</v>
      </c>
      <c r="B28" s="1" t="s">
        <v>12</v>
      </c>
      <c r="C28" s="2">
        <v>5881533</v>
      </c>
      <c r="D28" s="1">
        <v>350</v>
      </c>
      <c r="E28" s="1">
        <v>216</v>
      </c>
      <c r="F28" s="1">
        <v>1456338</v>
      </c>
      <c r="G28" s="1">
        <v>1927795</v>
      </c>
      <c r="K28" s="2"/>
    </row>
    <row r="29" spans="1:11" x14ac:dyDescent="0.35">
      <c r="A29" s="1" t="s">
        <v>41</v>
      </c>
      <c r="B29" s="1" t="s">
        <v>18</v>
      </c>
      <c r="C29" s="2">
        <v>453645</v>
      </c>
      <c r="D29" s="1">
        <v>22544</v>
      </c>
      <c r="E29" s="1">
        <v>220</v>
      </c>
      <c r="F29" s="1">
        <v>58078980</v>
      </c>
      <c r="G29" s="1">
        <v>21776249</v>
      </c>
      <c r="K29" s="2"/>
    </row>
    <row r="30" spans="1:11" x14ac:dyDescent="0.35">
      <c r="A30" s="1" t="s">
        <v>42</v>
      </c>
      <c r="B30" s="1" t="s">
        <v>8</v>
      </c>
      <c r="C30" s="2">
        <v>595348</v>
      </c>
      <c r="D30" s="1">
        <v>40</v>
      </c>
      <c r="E30" s="1">
        <v>125</v>
      </c>
      <c r="F30" s="1">
        <v>1933400</v>
      </c>
      <c r="G30" s="1">
        <v>40243</v>
      </c>
      <c r="K30" s="2"/>
    </row>
    <row r="31" spans="1:11" x14ac:dyDescent="0.35">
      <c r="A31" s="1" t="s">
        <v>43</v>
      </c>
      <c r="B31" s="1" t="s">
        <v>10</v>
      </c>
      <c r="C31" s="2">
        <v>9222761</v>
      </c>
      <c r="D31" s="1">
        <v>4374</v>
      </c>
      <c r="E31" s="1">
        <v>4658</v>
      </c>
      <c r="F31" s="1">
        <v>39198801</v>
      </c>
      <c r="G31" s="1">
        <v>1847303</v>
      </c>
      <c r="K31" s="2"/>
    </row>
    <row r="32" spans="1:11" x14ac:dyDescent="0.35">
      <c r="A32" s="1" t="s">
        <v>44</v>
      </c>
      <c r="B32" s="1" t="s">
        <v>12</v>
      </c>
      <c r="C32" s="2">
        <v>1810862.5</v>
      </c>
      <c r="D32" s="1">
        <v>243</v>
      </c>
      <c r="E32" s="1">
        <v>1</v>
      </c>
      <c r="F32" s="1">
        <v>210672</v>
      </c>
      <c r="G32" s="1">
        <v>98</v>
      </c>
      <c r="K32" s="2"/>
    </row>
    <row r="33" spans="1:11" x14ac:dyDescent="0.35">
      <c r="A33" s="1" t="s">
        <v>45</v>
      </c>
      <c r="B33" s="1" t="s">
        <v>12</v>
      </c>
      <c r="C33" s="2">
        <v>120603</v>
      </c>
      <c r="D33" s="1">
        <v>21</v>
      </c>
      <c r="E33" s="1">
        <v>21</v>
      </c>
      <c r="F33" s="1">
        <v>589700</v>
      </c>
      <c r="G33" s="1">
        <v>26000</v>
      </c>
      <c r="K33" s="2"/>
    </row>
    <row r="34" spans="1:11" x14ac:dyDescent="0.35">
      <c r="A34" s="1" t="s">
        <v>46</v>
      </c>
      <c r="B34" s="1" t="s">
        <v>8</v>
      </c>
      <c r="C34" s="2">
        <v>1810862.5</v>
      </c>
      <c r="D34" s="1">
        <v>2109</v>
      </c>
      <c r="E34" s="1">
        <v>175</v>
      </c>
      <c r="F34" s="1">
        <v>192839</v>
      </c>
      <c r="G34" s="1">
        <v>316202</v>
      </c>
      <c r="K34" s="2"/>
    </row>
    <row r="35" spans="1:11" x14ac:dyDescent="0.35">
      <c r="A35" s="1" t="s">
        <v>47</v>
      </c>
      <c r="B35" s="1" t="s">
        <v>12</v>
      </c>
      <c r="C35" s="2">
        <v>925443</v>
      </c>
      <c r="D35" s="1">
        <v>109</v>
      </c>
      <c r="E35" s="1">
        <v>11</v>
      </c>
      <c r="F35" s="1">
        <v>821977</v>
      </c>
      <c r="G35" s="1">
        <v>2260400</v>
      </c>
      <c r="K35" s="2"/>
    </row>
    <row r="36" spans="1:11" x14ac:dyDescent="0.35">
      <c r="A36" s="1" t="s">
        <v>48</v>
      </c>
      <c r="B36" s="1" t="s">
        <v>36</v>
      </c>
      <c r="C36" s="2">
        <v>3755331450</v>
      </c>
      <c r="D36" s="1">
        <v>20976</v>
      </c>
      <c r="E36" s="1">
        <v>11302</v>
      </c>
      <c r="F36" s="1">
        <v>269058081</v>
      </c>
      <c r="G36" s="1">
        <v>36288469</v>
      </c>
      <c r="K36" s="2"/>
    </row>
    <row r="37" spans="1:11" x14ac:dyDescent="0.35">
      <c r="A37" s="1" t="s">
        <v>49</v>
      </c>
      <c r="B37" s="1" t="s">
        <v>12</v>
      </c>
      <c r="C37" s="2">
        <v>1810862.5</v>
      </c>
      <c r="D37" s="1">
        <v>77</v>
      </c>
      <c r="E37" s="1">
        <v>175</v>
      </c>
      <c r="F37" s="1">
        <v>690600</v>
      </c>
      <c r="G37" s="1">
        <v>316202</v>
      </c>
      <c r="K37" s="2"/>
    </row>
    <row r="38" spans="1:11" x14ac:dyDescent="0.35">
      <c r="A38" s="1" t="s">
        <v>50</v>
      </c>
      <c r="B38" s="1" t="s">
        <v>18</v>
      </c>
      <c r="C38" s="2">
        <v>3920</v>
      </c>
      <c r="D38" s="1">
        <v>4</v>
      </c>
      <c r="E38" s="1">
        <v>1</v>
      </c>
      <c r="F38" s="1">
        <v>36970</v>
      </c>
      <c r="G38" s="1">
        <v>284</v>
      </c>
      <c r="K38" s="2"/>
    </row>
    <row r="39" spans="1:11" x14ac:dyDescent="0.35">
      <c r="A39" s="1" t="s">
        <v>51</v>
      </c>
      <c r="B39" s="1" t="s">
        <v>12</v>
      </c>
      <c r="C39" s="2">
        <v>14275</v>
      </c>
      <c r="D39" s="1">
        <v>5</v>
      </c>
      <c r="E39" s="1">
        <v>3</v>
      </c>
      <c r="F39" s="1">
        <v>55740</v>
      </c>
      <c r="G39" s="1">
        <v>1500</v>
      </c>
      <c r="K39" s="2"/>
    </row>
    <row r="40" spans="1:11" x14ac:dyDescent="0.35">
      <c r="A40" s="1" t="s">
        <v>52</v>
      </c>
      <c r="B40" s="1" t="s">
        <v>12</v>
      </c>
      <c r="C40" s="2">
        <v>1810862.5</v>
      </c>
      <c r="D40" s="1">
        <v>52</v>
      </c>
      <c r="E40" s="1">
        <v>175</v>
      </c>
      <c r="F40" s="1">
        <v>61747</v>
      </c>
      <c r="G40" s="1">
        <v>600</v>
      </c>
      <c r="K40" s="2"/>
    </row>
    <row r="41" spans="1:11" x14ac:dyDescent="0.35">
      <c r="A41" s="1" t="s">
        <v>53</v>
      </c>
      <c r="B41" s="1" t="s">
        <v>18</v>
      </c>
      <c r="C41" s="2">
        <v>2261325</v>
      </c>
      <c r="D41" s="1">
        <v>7717</v>
      </c>
      <c r="E41" s="1">
        <v>97</v>
      </c>
      <c r="F41" s="1">
        <v>11528217</v>
      </c>
      <c r="G41" s="1">
        <v>154462</v>
      </c>
      <c r="K41" s="2"/>
    </row>
    <row r="42" spans="1:11" x14ac:dyDescent="0.35">
      <c r="A42" s="1" t="s">
        <v>54</v>
      </c>
      <c r="B42" s="1" t="s">
        <v>8</v>
      </c>
      <c r="C42" s="2">
        <v>152000440</v>
      </c>
      <c r="D42" s="1">
        <v>109673</v>
      </c>
      <c r="E42" s="1">
        <v>58953</v>
      </c>
      <c r="F42" s="1">
        <v>1063356687</v>
      </c>
      <c r="G42" s="1">
        <v>16852456</v>
      </c>
      <c r="K42" s="2"/>
    </row>
    <row r="43" spans="1:11" x14ac:dyDescent="0.35">
      <c r="A43" s="1" t="s">
        <v>55</v>
      </c>
      <c r="B43" s="1" t="s">
        <v>18</v>
      </c>
      <c r="C43" s="2">
        <v>518032</v>
      </c>
      <c r="D43" s="1">
        <v>1948</v>
      </c>
      <c r="E43" s="1">
        <v>17</v>
      </c>
      <c r="F43" s="1">
        <v>6031118</v>
      </c>
      <c r="G43" s="1">
        <v>10128</v>
      </c>
      <c r="K43" s="2"/>
    </row>
    <row r="44" spans="1:11" x14ac:dyDescent="0.35">
      <c r="A44" s="1" t="s">
        <v>56</v>
      </c>
      <c r="B44" s="1" t="s">
        <v>12</v>
      </c>
      <c r="C44" s="2">
        <v>1810862.5</v>
      </c>
      <c r="D44" s="1">
        <v>141</v>
      </c>
      <c r="E44" s="1">
        <v>175</v>
      </c>
      <c r="F44" s="1">
        <v>2728870</v>
      </c>
      <c r="G44" s="1">
        <v>9238</v>
      </c>
      <c r="K44" s="2"/>
    </row>
    <row r="45" spans="1:11" x14ac:dyDescent="0.35">
      <c r="A45" s="1" t="s">
        <v>57</v>
      </c>
      <c r="B45" s="1" t="s">
        <v>12</v>
      </c>
      <c r="C45" s="2">
        <v>1810862.5</v>
      </c>
      <c r="D45" s="1">
        <v>77</v>
      </c>
      <c r="E45" s="1">
        <v>7</v>
      </c>
      <c r="F45" s="1">
        <v>197260</v>
      </c>
      <c r="G45" s="1">
        <v>37247</v>
      </c>
      <c r="K45" s="2"/>
    </row>
    <row r="46" spans="1:11" x14ac:dyDescent="0.35">
      <c r="A46" s="1" t="s">
        <v>58</v>
      </c>
      <c r="B46" s="1" t="s">
        <v>18</v>
      </c>
      <c r="C46" s="2">
        <v>28822223</v>
      </c>
      <c r="D46" s="1">
        <v>619</v>
      </c>
      <c r="E46" s="1">
        <v>76</v>
      </c>
      <c r="F46" s="1">
        <v>13834798</v>
      </c>
      <c r="G46" s="1">
        <v>820353</v>
      </c>
      <c r="K46" s="2"/>
    </row>
    <row r="47" spans="1:11" x14ac:dyDescent="0.35">
      <c r="A47" s="1" t="s">
        <v>59</v>
      </c>
      <c r="B47" s="1" t="s">
        <v>12</v>
      </c>
      <c r="C47" s="2">
        <v>1810862.5</v>
      </c>
      <c r="D47" s="1">
        <v>122</v>
      </c>
      <c r="E47" s="1">
        <v>175</v>
      </c>
      <c r="F47" s="1">
        <v>574134</v>
      </c>
      <c r="G47" s="1">
        <v>316202</v>
      </c>
      <c r="K47" s="2"/>
    </row>
    <row r="48" spans="1:11" x14ac:dyDescent="0.35">
      <c r="A48" s="1" t="s">
        <v>60</v>
      </c>
      <c r="B48" s="1" t="s">
        <v>10</v>
      </c>
      <c r="C48" s="2">
        <v>7329641</v>
      </c>
      <c r="D48" s="1">
        <v>1550</v>
      </c>
      <c r="E48" s="1">
        <v>2277</v>
      </c>
      <c r="F48" s="1">
        <v>24225338</v>
      </c>
      <c r="G48" s="1">
        <v>1883951</v>
      </c>
      <c r="K48" s="2"/>
    </row>
    <row r="49" spans="1:11" x14ac:dyDescent="0.35">
      <c r="A49" s="1" t="s">
        <v>61</v>
      </c>
      <c r="B49" s="1" t="s">
        <v>18</v>
      </c>
      <c r="C49" s="2">
        <v>14200000</v>
      </c>
      <c r="D49" s="1">
        <v>5661</v>
      </c>
      <c r="E49" s="1">
        <v>2533</v>
      </c>
      <c r="F49" s="1">
        <v>30384633</v>
      </c>
      <c r="G49" s="1">
        <v>5627604</v>
      </c>
      <c r="K49" s="2"/>
    </row>
    <row r="50" spans="1:11" x14ac:dyDescent="0.35">
      <c r="A50" s="1" t="s">
        <v>62</v>
      </c>
      <c r="B50" s="1" t="s">
        <v>18</v>
      </c>
      <c r="C50" s="2">
        <v>1810862.5</v>
      </c>
      <c r="D50" s="1">
        <v>10</v>
      </c>
      <c r="E50" s="1">
        <v>175</v>
      </c>
      <c r="F50" s="1">
        <v>810000</v>
      </c>
      <c r="G50" s="1">
        <v>316202</v>
      </c>
      <c r="K50" s="2"/>
    </row>
    <row r="51" spans="1:11" x14ac:dyDescent="0.35">
      <c r="A51" s="1" t="s">
        <v>63</v>
      </c>
      <c r="B51" s="1" t="s">
        <v>10</v>
      </c>
      <c r="C51" s="2">
        <v>552729</v>
      </c>
      <c r="D51" s="1">
        <v>300</v>
      </c>
      <c r="E51" s="1">
        <v>136</v>
      </c>
      <c r="F51" s="1">
        <v>1995938</v>
      </c>
      <c r="G51" s="1">
        <v>141977</v>
      </c>
      <c r="K51" s="2"/>
    </row>
    <row r="52" spans="1:11" x14ac:dyDescent="0.35">
      <c r="A52" s="1" t="s">
        <v>64</v>
      </c>
      <c r="B52" s="1" t="s">
        <v>10</v>
      </c>
      <c r="C52" s="2">
        <v>63305946</v>
      </c>
      <c r="D52" s="1">
        <v>9671</v>
      </c>
      <c r="E52" s="1">
        <v>8832</v>
      </c>
      <c r="F52" s="1">
        <v>137414679</v>
      </c>
      <c r="G52" s="1">
        <v>3407241</v>
      </c>
      <c r="K52" s="2"/>
    </row>
    <row r="53" spans="1:11" x14ac:dyDescent="0.35">
      <c r="A53" s="1" t="s">
        <v>65</v>
      </c>
      <c r="B53" s="1" t="s">
        <v>10</v>
      </c>
      <c r="C53" s="2">
        <v>752339642</v>
      </c>
      <c r="D53" s="1">
        <v>2216</v>
      </c>
      <c r="E53" s="1">
        <v>3205</v>
      </c>
      <c r="F53" s="1">
        <v>105606220</v>
      </c>
      <c r="G53" s="1">
        <v>2541602</v>
      </c>
      <c r="K53" s="2"/>
    </row>
    <row r="54" spans="1:11" x14ac:dyDescent="0.35">
      <c r="A54" s="1" t="s">
        <v>66</v>
      </c>
      <c r="B54" s="1" t="s">
        <v>12</v>
      </c>
      <c r="C54" s="2">
        <v>1810862.5</v>
      </c>
      <c r="D54" s="1">
        <v>3</v>
      </c>
      <c r="E54" s="1">
        <v>175</v>
      </c>
      <c r="F54" s="1">
        <v>37500</v>
      </c>
      <c r="G54" s="1">
        <v>316202</v>
      </c>
      <c r="K54" s="2"/>
    </row>
    <row r="55" spans="1:11" x14ac:dyDescent="0.35">
      <c r="A55" s="1" t="s">
        <v>67</v>
      </c>
      <c r="B55" s="1" t="s">
        <v>18</v>
      </c>
      <c r="C55" s="2">
        <v>1810862.5</v>
      </c>
      <c r="D55" s="1">
        <v>16</v>
      </c>
      <c r="E55" s="1">
        <v>4</v>
      </c>
      <c r="F55" s="1">
        <v>66004</v>
      </c>
      <c r="G55" s="1">
        <v>9657</v>
      </c>
      <c r="K55" s="2"/>
    </row>
    <row r="56" spans="1:11" x14ac:dyDescent="0.35">
      <c r="A56" s="1" t="s">
        <v>68</v>
      </c>
      <c r="B56" s="1" t="s">
        <v>18</v>
      </c>
      <c r="C56" s="2">
        <v>384180</v>
      </c>
      <c r="D56" s="1">
        <v>554</v>
      </c>
      <c r="E56" s="1">
        <v>3</v>
      </c>
      <c r="F56" s="1">
        <v>9319806</v>
      </c>
      <c r="G56" s="1">
        <v>686049</v>
      </c>
      <c r="K56" s="2"/>
    </row>
    <row r="57" spans="1:11" x14ac:dyDescent="0.35">
      <c r="A57" s="1" t="s">
        <v>69</v>
      </c>
      <c r="B57" s="1" t="s">
        <v>18</v>
      </c>
      <c r="C57" s="2">
        <v>515</v>
      </c>
      <c r="D57" s="1">
        <v>1661</v>
      </c>
      <c r="E57" s="1">
        <v>2</v>
      </c>
      <c r="F57" s="1">
        <v>1910760</v>
      </c>
      <c r="G57" s="1">
        <v>224747</v>
      </c>
      <c r="K57" s="2"/>
    </row>
    <row r="58" spans="1:11" x14ac:dyDescent="0.35">
      <c r="A58" s="1" t="s">
        <v>70</v>
      </c>
      <c r="B58" s="1" t="s">
        <v>12</v>
      </c>
      <c r="C58" s="2">
        <v>516747</v>
      </c>
      <c r="D58" s="1">
        <v>11049</v>
      </c>
      <c r="E58" s="1">
        <v>592</v>
      </c>
      <c r="F58" s="1">
        <v>20906744</v>
      </c>
      <c r="G58" s="1">
        <v>6864000</v>
      </c>
      <c r="K58" s="2"/>
    </row>
    <row r="59" spans="1:11" x14ac:dyDescent="0.35">
      <c r="A59" s="1" t="s">
        <v>71</v>
      </c>
      <c r="B59" s="1" t="s">
        <v>18</v>
      </c>
      <c r="C59" s="2">
        <v>1810862.5</v>
      </c>
      <c r="D59" s="1">
        <v>396</v>
      </c>
      <c r="E59" s="1">
        <v>0</v>
      </c>
      <c r="F59" s="1">
        <v>951500</v>
      </c>
      <c r="G59" s="1">
        <v>137905</v>
      </c>
      <c r="K59" s="2"/>
    </row>
    <row r="60" spans="1:11" x14ac:dyDescent="0.35">
      <c r="A60" s="1" t="s">
        <v>72</v>
      </c>
      <c r="B60" s="1" t="s">
        <v>12</v>
      </c>
      <c r="C60" s="2">
        <v>432</v>
      </c>
      <c r="D60" s="1">
        <v>11</v>
      </c>
      <c r="E60" s="1">
        <v>37</v>
      </c>
      <c r="F60" s="1">
        <v>46800</v>
      </c>
      <c r="G60" s="1">
        <v>12850</v>
      </c>
      <c r="K60" s="2"/>
    </row>
    <row r="61" spans="1:11" x14ac:dyDescent="0.35">
      <c r="A61" s="1" t="s">
        <v>73</v>
      </c>
      <c r="B61" s="1" t="s">
        <v>12</v>
      </c>
      <c r="C61" s="2">
        <v>1810862.5</v>
      </c>
      <c r="D61" s="1">
        <v>86</v>
      </c>
      <c r="E61" s="1">
        <v>175</v>
      </c>
      <c r="F61" s="1">
        <v>169350</v>
      </c>
      <c r="G61" s="1">
        <v>316202</v>
      </c>
      <c r="K61" s="2"/>
    </row>
    <row r="62" spans="1:11" x14ac:dyDescent="0.35">
      <c r="A62" s="1" t="s">
        <v>74</v>
      </c>
      <c r="B62" s="1" t="s">
        <v>10</v>
      </c>
      <c r="C62" s="2">
        <v>21214828</v>
      </c>
      <c r="D62" s="1">
        <v>977</v>
      </c>
      <c r="E62" s="1">
        <v>1947</v>
      </c>
      <c r="F62" s="1">
        <v>63742816</v>
      </c>
      <c r="G62" s="1">
        <v>853177</v>
      </c>
      <c r="K62" s="2"/>
    </row>
    <row r="63" spans="1:11" x14ac:dyDescent="0.35">
      <c r="A63" s="1" t="s">
        <v>75</v>
      </c>
      <c r="B63" s="1" t="s">
        <v>12</v>
      </c>
      <c r="C63" s="2">
        <v>100554</v>
      </c>
      <c r="D63" s="1">
        <v>386</v>
      </c>
      <c r="E63" s="1">
        <v>15</v>
      </c>
      <c r="F63" s="1">
        <v>3053202</v>
      </c>
      <c r="G63" s="1">
        <v>24880</v>
      </c>
      <c r="K63" s="2"/>
    </row>
    <row r="64" spans="1:11" x14ac:dyDescent="0.35">
      <c r="A64" s="1" t="s">
        <v>76</v>
      </c>
      <c r="B64" s="1" t="s">
        <v>18</v>
      </c>
      <c r="C64" s="2">
        <v>52202</v>
      </c>
      <c r="D64" s="1">
        <v>2</v>
      </c>
      <c r="E64" s="1">
        <v>1</v>
      </c>
      <c r="F64" s="1">
        <v>35000</v>
      </c>
      <c r="G64" s="1">
        <v>500</v>
      </c>
      <c r="K64" s="2"/>
    </row>
    <row r="65" spans="1:11" x14ac:dyDescent="0.35">
      <c r="A65" s="1" t="s">
        <v>77</v>
      </c>
      <c r="B65" s="1" t="s">
        <v>10</v>
      </c>
      <c r="C65" s="2">
        <v>232288</v>
      </c>
      <c r="D65" s="1">
        <v>2</v>
      </c>
      <c r="E65" s="1">
        <v>6</v>
      </c>
      <c r="F65" s="1">
        <v>464200</v>
      </c>
      <c r="G65" s="1">
        <v>5600</v>
      </c>
      <c r="K65" s="2"/>
    </row>
    <row r="66" spans="1:11" x14ac:dyDescent="0.35">
      <c r="A66" s="1" t="s">
        <v>78</v>
      </c>
      <c r="B66" s="1" t="s">
        <v>14</v>
      </c>
      <c r="C66" s="2">
        <v>360390</v>
      </c>
      <c r="D66" s="1">
        <v>417</v>
      </c>
      <c r="E66" s="1">
        <v>28</v>
      </c>
      <c r="F66" s="1">
        <v>2744238</v>
      </c>
      <c r="G66" s="1">
        <v>68200</v>
      </c>
      <c r="K66" s="2"/>
    </row>
    <row r="67" spans="1:11" x14ac:dyDescent="0.35">
      <c r="A67" s="1" t="s">
        <v>79</v>
      </c>
      <c r="B67" s="1" t="s">
        <v>10</v>
      </c>
      <c r="C67" s="2">
        <v>636508657</v>
      </c>
      <c r="D67" s="1">
        <v>6100</v>
      </c>
      <c r="E67" s="1">
        <v>7623</v>
      </c>
      <c r="F67" s="1">
        <v>96736046</v>
      </c>
      <c r="G67" s="1">
        <v>3915122</v>
      </c>
      <c r="K67" s="2"/>
    </row>
    <row r="68" spans="1:11" x14ac:dyDescent="0.35">
      <c r="A68" s="1" t="s">
        <v>80</v>
      </c>
      <c r="B68" s="1" t="s">
        <v>10</v>
      </c>
      <c r="C68" s="2">
        <v>1857796885</v>
      </c>
      <c r="D68" s="1">
        <v>5242</v>
      </c>
      <c r="E68" s="1">
        <v>13935</v>
      </c>
      <c r="F68" s="1">
        <v>267229200</v>
      </c>
      <c r="G68" s="1">
        <v>12814122</v>
      </c>
      <c r="K68" s="2"/>
    </row>
    <row r="69" spans="1:11" x14ac:dyDescent="0.35">
      <c r="A69" s="1" t="s">
        <v>81</v>
      </c>
      <c r="B69" s="1" t="s">
        <v>18</v>
      </c>
      <c r="C69" s="2">
        <v>68033</v>
      </c>
      <c r="D69" s="1">
        <v>5</v>
      </c>
      <c r="E69" s="1">
        <v>175</v>
      </c>
      <c r="F69" s="1">
        <v>81000</v>
      </c>
      <c r="G69" s="1">
        <v>800</v>
      </c>
      <c r="K69" s="2"/>
    </row>
    <row r="70" spans="1:11" x14ac:dyDescent="0.35">
      <c r="A70" s="1" t="s">
        <v>82</v>
      </c>
      <c r="B70" s="1" t="s">
        <v>14</v>
      </c>
      <c r="C70" s="2">
        <v>1810862.5</v>
      </c>
      <c r="D70" s="1">
        <v>8</v>
      </c>
      <c r="E70" s="1">
        <v>175</v>
      </c>
      <c r="F70" s="1">
        <v>180732</v>
      </c>
      <c r="G70" s="1">
        <v>316202</v>
      </c>
      <c r="K70" s="2"/>
    </row>
    <row r="71" spans="1:11" x14ac:dyDescent="0.35">
      <c r="A71" s="1" t="s">
        <v>83</v>
      </c>
      <c r="B71" s="1" t="s">
        <v>12</v>
      </c>
      <c r="C71" s="2">
        <v>37580</v>
      </c>
      <c r="D71" s="1">
        <v>85</v>
      </c>
      <c r="E71" s="1">
        <v>2</v>
      </c>
      <c r="F71" s="1">
        <v>180800</v>
      </c>
      <c r="G71" s="1">
        <v>8434</v>
      </c>
      <c r="K71" s="2"/>
    </row>
    <row r="72" spans="1:11" x14ac:dyDescent="0.35">
      <c r="A72" s="1" t="s">
        <v>84</v>
      </c>
      <c r="B72" s="1" t="s">
        <v>12</v>
      </c>
      <c r="C72" s="2">
        <v>112640</v>
      </c>
      <c r="D72" s="1">
        <v>119</v>
      </c>
      <c r="E72" s="1">
        <v>13</v>
      </c>
      <c r="F72" s="1">
        <v>261300</v>
      </c>
      <c r="G72" s="1">
        <v>135930</v>
      </c>
      <c r="K72" s="2"/>
    </row>
    <row r="73" spans="1:11" x14ac:dyDescent="0.35">
      <c r="A73" s="1" t="s">
        <v>85</v>
      </c>
      <c r="B73" s="1" t="s">
        <v>8</v>
      </c>
      <c r="C73" s="2">
        <v>14765200</v>
      </c>
      <c r="D73" s="1">
        <v>2355</v>
      </c>
      <c r="E73" s="1">
        <v>442</v>
      </c>
      <c r="F73" s="1">
        <v>73444582</v>
      </c>
      <c r="G73" s="1">
        <v>2894000</v>
      </c>
      <c r="K73" s="2"/>
    </row>
    <row r="74" spans="1:11" x14ac:dyDescent="0.35">
      <c r="A74" s="1" t="s">
        <v>86</v>
      </c>
      <c r="B74" s="1" t="s">
        <v>10</v>
      </c>
      <c r="C74" s="2">
        <v>2791915929</v>
      </c>
      <c r="D74" s="1">
        <v>12545</v>
      </c>
      <c r="E74" s="1">
        <v>19250</v>
      </c>
      <c r="F74" s="1">
        <v>3765041717</v>
      </c>
      <c r="G74" s="1">
        <v>11521384</v>
      </c>
      <c r="K74" s="2"/>
    </row>
    <row r="75" spans="1:11" x14ac:dyDescent="0.35">
      <c r="A75" s="1" t="s">
        <v>87</v>
      </c>
      <c r="B75" s="1" t="s">
        <v>12</v>
      </c>
      <c r="C75" s="2">
        <v>13766957</v>
      </c>
      <c r="D75" s="1">
        <v>7265</v>
      </c>
      <c r="E75" s="1">
        <v>28</v>
      </c>
      <c r="F75" s="1">
        <v>5655809</v>
      </c>
      <c r="G75" s="1">
        <v>87953</v>
      </c>
      <c r="K75" s="2"/>
    </row>
    <row r="76" spans="1:11" x14ac:dyDescent="0.35">
      <c r="A76" s="1" t="s">
        <v>88</v>
      </c>
      <c r="B76" s="1" t="s">
        <v>10</v>
      </c>
      <c r="C76" s="2">
        <v>2788442</v>
      </c>
      <c r="D76" s="1">
        <v>98</v>
      </c>
      <c r="E76" s="1">
        <v>175</v>
      </c>
      <c r="F76" s="1">
        <v>2057240</v>
      </c>
      <c r="G76" s="1">
        <v>629923</v>
      </c>
      <c r="K76" s="2"/>
    </row>
    <row r="77" spans="1:11" x14ac:dyDescent="0.35">
      <c r="A77" s="1" t="s">
        <v>89</v>
      </c>
      <c r="B77" s="1" t="s">
        <v>10</v>
      </c>
      <c r="C77" s="2">
        <v>124435801</v>
      </c>
      <c r="D77" s="1">
        <v>1284</v>
      </c>
      <c r="E77" s="1">
        <v>2030</v>
      </c>
      <c r="F77" s="1">
        <v>19954705</v>
      </c>
      <c r="G77" s="1">
        <v>4071801</v>
      </c>
      <c r="K77" s="2"/>
    </row>
    <row r="78" spans="1:11" x14ac:dyDescent="0.35">
      <c r="A78" s="1" t="s">
        <v>90</v>
      </c>
      <c r="B78" s="1" t="s">
        <v>36</v>
      </c>
      <c r="C78" s="2">
        <v>306143</v>
      </c>
      <c r="D78" s="1">
        <v>43</v>
      </c>
      <c r="E78" s="1">
        <v>20</v>
      </c>
      <c r="F78" s="1">
        <v>582000</v>
      </c>
      <c r="G78" s="1">
        <v>316202</v>
      </c>
      <c r="K78" s="2"/>
    </row>
    <row r="79" spans="1:11" x14ac:dyDescent="0.35">
      <c r="A79" s="1" t="s">
        <v>91</v>
      </c>
      <c r="B79" s="1" t="s">
        <v>18</v>
      </c>
      <c r="C79" s="2">
        <v>1810862.5</v>
      </c>
      <c r="D79" s="1">
        <v>12</v>
      </c>
      <c r="E79" s="1">
        <v>175</v>
      </c>
      <c r="F79" s="1">
        <v>83000</v>
      </c>
      <c r="G79" s="1">
        <v>1245</v>
      </c>
      <c r="K79" s="2"/>
    </row>
    <row r="80" spans="1:11" x14ac:dyDescent="0.35">
      <c r="A80" s="1" t="s">
        <v>92</v>
      </c>
      <c r="B80" s="1" t="s">
        <v>18</v>
      </c>
      <c r="C80" s="2">
        <v>1409156</v>
      </c>
      <c r="D80" s="1">
        <v>7</v>
      </c>
      <c r="E80" s="1">
        <v>11</v>
      </c>
      <c r="F80" s="1">
        <v>454700</v>
      </c>
      <c r="G80" s="1">
        <v>3600</v>
      </c>
      <c r="K80" s="2"/>
    </row>
    <row r="81" spans="1:11" x14ac:dyDescent="0.35">
      <c r="A81" s="1" t="s">
        <v>93</v>
      </c>
      <c r="B81" s="1" t="s">
        <v>14</v>
      </c>
      <c r="C81" s="2">
        <v>1810862.5</v>
      </c>
      <c r="D81" s="1">
        <v>12</v>
      </c>
      <c r="E81" s="1">
        <v>175</v>
      </c>
      <c r="F81" s="1">
        <v>728241</v>
      </c>
      <c r="G81" s="1">
        <v>46283</v>
      </c>
      <c r="K81" s="2"/>
    </row>
    <row r="82" spans="1:11" x14ac:dyDescent="0.35">
      <c r="A82" s="1" t="s">
        <v>94</v>
      </c>
      <c r="B82" s="1" t="s">
        <v>18</v>
      </c>
      <c r="C82" s="2">
        <v>1810862.5</v>
      </c>
      <c r="D82" s="1">
        <v>88</v>
      </c>
      <c r="E82" s="1">
        <v>1</v>
      </c>
      <c r="F82" s="1">
        <v>1114800</v>
      </c>
      <c r="G82" s="1">
        <v>1456104</v>
      </c>
      <c r="K82" s="2"/>
    </row>
    <row r="83" spans="1:11" x14ac:dyDescent="0.35">
      <c r="A83" s="1" t="s">
        <v>95</v>
      </c>
      <c r="B83" s="1" t="s">
        <v>12</v>
      </c>
      <c r="C83" s="2">
        <v>4771</v>
      </c>
      <c r="D83" s="1">
        <v>139</v>
      </c>
      <c r="E83" s="1">
        <v>175</v>
      </c>
      <c r="F83" s="1">
        <v>660200</v>
      </c>
      <c r="G83" s="1">
        <v>10378</v>
      </c>
      <c r="K83" s="2"/>
    </row>
    <row r="84" spans="1:11" x14ac:dyDescent="0.35">
      <c r="A84" s="1" t="s">
        <v>96</v>
      </c>
      <c r="B84" s="1" t="s">
        <v>12</v>
      </c>
      <c r="C84" s="2">
        <v>1810862.5</v>
      </c>
      <c r="D84" s="1">
        <v>18</v>
      </c>
      <c r="E84" s="1">
        <v>175</v>
      </c>
      <c r="F84" s="1">
        <v>121000</v>
      </c>
      <c r="G84" s="1">
        <v>200</v>
      </c>
      <c r="K84" s="2"/>
    </row>
    <row r="85" spans="1:11" x14ac:dyDescent="0.35">
      <c r="A85" s="1" t="s">
        <v>97</v>
      </c>
      <c r="B85" s="1" t="s">
        <v>18</v>
      </c>
      <c r="C85" s="2">
        <v>47998</v>
      </c>
      <c r="D85" s="1">
        <v>58</v>
      </c>
      <c r="E85" s="1">
        <v>17</v>
      </c>
      <c r="F85" s="1">
        <v>979697</v>
      </c>
      <c r="G85" s="1">
        <v>805700</v>
      </c>
      <c r="K85" s="2"/>
    </row>
    <row r="86" spans="1:11" x14ac:dyDescent="0.35">
      <c r="A86" s="1" t="s">
        <v>98</v>
      </c>
      <c r="B86" s="1" t="s">
        <v>18</v>
      </c>
      <c r="C86" s="2">
        <v>322000</v>
      </c>
      <c r="D86" s="1">
        <v>98</v>
      </c>
      <c r="E86" s="1">
        <v>25</v>
      </c>
      <c r="F86" s="1">
        <v>222116</v>
      </c>
      <c r="G86" s="1">
        <v>63000</v>
      </c>
      <c r="K86" s="2"/>
    </row>
    <row r="87" spans="1:11" x14ac:dyDescent="0.35">
      <c r="A87" s="1" t="s">
        <v>99</v>
      </c>
      <c r="B87" s="1" t="s">
        <v>10</v>
      </c>
      <c r="C87" s="2">
        <v>734358</v>
      </c>
      <c r="D87" s="1">
        <v>23</v>
      </c>
      <c r="E87" s="1">
        <v>17</v>
      </c>
      <c r="F87" s="1">
        <v>4481000</v>
      </c>
      <c r="G87" s="1">
        <v>35526</v>
      </c>
      <c r="K87" s="2"/>
    </row>
    <row r="88" spans="1:11" x14ac:dyDescent="0.35">
      <c r="A88" s="1" t="s">
        <v>100</v>
      </c>
      <c r="B88" s="1" t="s">
        <v>18</v>
      </c>
      <c r="C88" s="2">
        <v>1810862.5</v>
      </c>
      <c r="D88" s="1">
        <v>511</v>
      </c>
      <c r="E88" s="1">
        <v>22</v>
      </c>
      <c r="F88" s="1">
        <v>740685</v>
      </c>
      <c r="G88" s="1">
        <v>2402000</v>
      </c>
      <c r="K88" s="2"/>
    </row>
    <row r="89" spans="1:11" x14ac:dyDescent="0.35">
      <c r="A89" s="1" t="s">
        <v>101</v>
      </c>
      <c r="B89" s="1" t="s">
        <v>8</v>
      </c>
      <c r="C89" s="2">
        <v>80557024</v>
      </c>
      <c r="D89" s="1">
        <v>592</v>
      </c>
      <c r="E89" s="1">
        <v>599</v>
      </c>
      <c r="F89" s="1">
        <v>21717206</v>
      </c>
      <c r="G89" s="1">
        <v>2536365</v>
      </c>
      <c r="K89" s="2"/>
    </row>
    <row r="90" spans="1:11" x14ac:dyDescent="0.35">
      <c r="A90" s="1" t="s">
        <v>102</v>
      </c>
      <c r="B90" s="1" t="s">
        <v>10</v>
      </c>
      <c r="C90" s="2">
        <v>87327354</v>
      </c>
      <c r="D90" s="1">
        <v>5477</v>
      </c>
      <c r="E90" s="1">
        <v>11372</v>
      </c>
      <c r="F90" s="1">
        <v>78575422</v>
      </c>
      <c r="G90" s="1">
        <v>3395952</v>
      </c>
      <c r="K90" s="2"/>
    </row>
    <row r="91" spans="1:11" x14ac:dyDescent="0.35">
      <c r="A91" s="1" t="s">
        <v>103</v>
      </c>
      <c r="B91" s="1" t="s">
        <v>10</v>
      </c>
      <c r="C91" s="2">
        <v>22978653</v>
      </c>
      <c r="D91" s="1">
        <v>226</v>
      </c>
      <c r="E91" s="1">
        <v>193</v>
      </c>
      <c r="F91" s="1">
        <v>5244672</v>
      </c>
      <c r="G91" s="1">
        <v>146524</v>
      </c>
      <c r="K91" s="2"/>
    </row>
    <row r="92" spans="1:11" x14ac:dyDescent="0.35">
      <c r="A92" s="1" t="s">
        <v>104</v>
      </c>
      <c r="B92" s="1" t="s">
        <v>8</v>
      </c>
      <c r="C92" s="2">
        <v>186956633</v>
      </c>
      <c r="D92" s="1">
        <v>337020</v>
      </c>
      <c r="E92" s="1">
        <v>30759</v>
      </c>
      <c r="F92" s="1">
        <v>165019177</v>
      </c>
      <c r="G92" s="1">
        <v>550179</v>
      </c>
      <c r="K92" s="2"/>
    </row>
    <row r="93" spans="1:11" x14ac:dyDescent="0.35">
      <c r="A93" s="1" t="s">
        <v>105</v>
      </c>
      <c r="B93" s="1" t="s">
        <v>8</v>
      </c>
      <c r="C93" s="2">
        <v>1810862.5</v>
      </c>
      <c r="D93" s="1">
        <v>122906</v>
      </c>
      <c r="E93" s="1">
        <v>175</v>
      </c>
      <c r="F93" s="1">
        <v>11500045</v>
      </c>
      <c r="G93" s="1">
        <v>4199674</v>
      </c>
      <c r="K93" s="2"/>
    </row>
    <row r="94" spans="1:11" x14ac:dyDescent="0.35">
      <c r="A94" s="1" t="s">
        <v>106</v>
      </c>
      <c r="B94" s="1" t="s">
        <v>28</v>
      </c>
      <c r="C94" s="2">
        <v>11558837</v>
      </c>
      <c r="D94" s="1">
        <v>8679</v>
      </c>
      <c r="E94" s="1">
        <v>627</v>
      </c>
      <c r="F94" s="1">
        <v>37282143</v>
      </c>
      <c r="G94" s="1">
        <v>30479188</v>
      </c>
      <c r="K94" s="2"/>
    </row>
    <row r="95" spans="1:11" x14ac:dyDescent="0.35">
      <c r="A95" s="1" t="s">
        <v>107</v>
      </c>
      <c r="B95" s="1" t="s">
        <v>28</v>
      </c>
      <c r="C95" s="2">
        <v>1810862.5</v>
      </c>
      <c r="D95" s="1">
        <v>11395</v>
      </c>
      <c r="E95" s="1">
        <v>1500</v>
      </c>
      <c r="F95" s="1">
        <v>8930090</v>
      </c>
      <c r="G95" s="1">
        <v>197971</v>
      </c>
      <c r="K95" s="2"/>
    </row>
    <row r="96" spans="1:11" x14ac:dyDescent="0.35">
      <c r="A96" s="1" t="s">
        <v>108</v>
      </c>
      <c r="B96" s="1" t="s">
        <v>10</v>
      </c>
      <c r="C96" s="2">
        <v>200357592</v>
      </c>
      <c r="D96" s="1">
        <v>483</v>
      </c>
      <c r="E96" s="1">
        <v>939</v>
      </c>
      <c r="F96" s="1">
        <v>27994985</v>
      </c>
      <c r="G96" s="1">
        <v>1742237</v>
      </c>
      <c r="K96" s="2"/>
    </row>
    <row r="97" spans="1:11" x14ac:dyDescent="0.35">
      <c r="A97" s="1" t="s">
        <v>109</v>
      </c>
      <c r="B97" s="1" t="s">
        <v>10</v>
      </c>
      <c r="C97" s="2">
        <v>1810862.5</v>
      </c>
      <c r="D97" s="1">
        <v>10</v>
      </c>
      <c r="E97" s="1">
        <v>175</v>
      </c>
      <c r="F97" s="1">
        <v>22608</v>
      </c>
      <c r="G97" s="1">
        <v>316202</v>
      </c>
      <c r="K97" s="2"/>
    </row>
    <row r="98" spans="1:11" x14ac:dyDescent="0.35">
      <c r="A98" s="1" t="s">
        <v>110</v>
      </c>
      <c r="B98" s="1" t="s">
        <v>28</v>
      </c>
      <c r="C98" s="2">
        <v>45517059</v>
      </c>
      <c r="D98" s="1">
        <v>3531</v>
      </c>
      <c r="E98" s="1">
        <v>2194</v>
      </c>
      <c r="F98" s="1">
        <v>31407466</v>
      </c>
      <c r="G98" s="1">
        <v>2274824</v>
      </c>
      <c r="K98" s="2"/>
    </row>
    <row r="99" spans="1:11" x14ac:dyDescent="0.35">
      <c r="A99" s="1" t="s">
        <v>111</v>
      </c>
      <c r="B99" s="1" t="s">
        <v>10</v>
      </c>
      <c r="C99" s="2">
        <v>1785377616</v>
      </c>
      <c r="D99" s="1">
        <v>12435</v>
      </c>
      <c r="E99" s="1">
        <v>13628</v>
      </c>
      <c r="F99" s="1">
        <v>169840281</v>
      </c>
      <c r="G99" s="1">
        <v>22576988</v>
      </c>
      <c r="K99" s="2"/>
    </row>
    <row r="100" spans="1:11" x14ac:dyDescent="0.35">
      <c r="A100" s="1" t="s">
        <v>112</v>
      </c>
      <c r="B100" s="1" t="s">
        <v>18</v>
      </c>
      <c r="C100" s="2">
        <v>1810862.5</v>
      </c>
      <c r="D100" s="1">
        <v>1155</v>
      </c>
      <c r="E100" s="1">
        <v>258</v>
      </c>
      <c r="F100" s="1">
        <v>6566198</v>
      </c>
      <c r="G100" s="1">
        <v>3020179</v>
      </c>
      <c r="K100" s="2"/>
    </row>
    <row r="101" spans="1:11" x14ac:dyDescent="0.35">
      <c r="A101" s="1" t="s">
        <v>113</v>
      </c>
      <c r="B101" s="1" t="s">
        <v>8</v>
      </c>
      <c r="C101" s="2">
        <v>3402158652</v>
      </c>
      <c r="D101" s="1">
        <v>45823</v>
      </c>
      <c r="E101" s="1">
        <v>47090</v>
      </c>
      <c r="F101" s="1">
        <v>1140535654</v>
      </c>
      <c r="G101" s="1">
        <v>61142547</v>
      </c>
      <c r="K101" s="2"/>
    </row>
    <row r="102" spans="1:11" x14ac:dyDescent="0.35">
      <c r="A102" s="1" t="s">
        <v>114</v>
      </c>
      <c r="B102" s="1" t="s">
        <v>28</v>
      </c>
      <c r="C102" s="2">
        <v>1642126</v>
      </c>
      <c r="D102" s="1">
        <v>5687</v>
      </c>
      <c r="E102" s="1">
        <v>254</v>
      </c>
      <c r="F102" s="1">
        <v>3749595</v>
      </c>
      <c r="G102" s="1">
        <v>58665</v>
      </c>
      <c r="K102" s="2"/>
    </row>
    <row r="103" spans="1:11" x14ac:dyDescent="0.35">
      <c r="A103" s="1" t="s">
        <v>115</v>
      </c>
      <c r="B103" s="1" t="s">
        <v>8</v>
      </c>
      <c r="C103" s="2">
        <v>10940976</v>
      </c>
      <c r="D103" s="1">
        <v>10948</v>
      </c>
      <c r="E103" s="1">
        <v>8823</v>
      </c>
      <c r="F103" s="1">
        <v>56708266</v>
      </c>
      <c r="G103" s="1">
        <v>5833186</v>
      </c>
      <c r="K103" s="2"/>
    </row>
    <row r="104" spans="1:11" x14ac:dyDescent="0.35">
      <c r="A104" s="1" t="s">
        <v>116</v>
      </c>
      <c r="B104" s="1" t="s">
        <v>12</v>
      </c>
      <c r="C104" s="2">
        <v>44135156</v>
      </c>
      <c r="D104" s="1">
        <v>300</v>
      </c>
      <c r="E104" s="1">
        <v>125</v>
      </c>
      <c r="F104" s="1">
        <v>3273515</v>
      </c>
      <c r="G104" s="1">
        <v>561679</v>
      </c>
      <c r="K104" s="2"/>
    </row>
    <row r="105" spans="1:11" x14ac:dyDescent="0.35">
      <c r="A105" s="1" t="s">
        <v>117</v>
      </c>
      <c r="B105" s="1" t="s">
        <v>14</v>
      </c>
      <c r="C105" s="2">
        <v>1810862.5</v>
      </c>
      <c r="D105" s="1">
        <v>7</v>
      </c>
      <c r="E105" s="1">
        <v>175</v>
      </c>
      <c r="F105" s="1">
        <v>63442</v>
      </c>
      <c r="G105" s="1">
        <v>316202</v>
      </c>
      <c r="K105" s="2"/>
    </row>
    <row r="106" spans="1:11" x14ac:dyDescent="0.35">
      <c r="A106" s="1" t="s">
        <v>118</v>
      </c>
      <c r="B106" s="1" t="s">
        <v>8</v>
      </c>
      <c r="C106" s="2">
        <v>1810862.5</v>
      </c>
      <c r="D106" s="1">
        <v>19</v>
      </c>
      <c r="E106" s="1">
        <v>175</v>
      </c>
      <c r="F106" s="1">
        <v>30753000</v>
      </c>
      <c r="G106" s="1">
        <v>316202</v>
      </c>
      <c r="K106" s="2"/>
    </row>
    <row r="107" spans="1:11" x14ac:dyDescent="0.35">
      <c r="A107" s="1" t="s">
        <v>119</v>
      </c>
      <c r="B107" s="1" t="s">
        <v>8</v>
      </c>
      <c r="C107" s="2">
        <v>1234464524</v>
      </c>
      <c r="D107" s="1">
        <v>13481</v>
      </c>
      <c r="E107" s="1">
        <v>11477</v>
      </c>
      <c r="F107" s="1">
        <v>390380946</v>
      </c>
      <c r="G107" s="1">
        <v>438235848</v>
      </c>
      <c r="K107" s="2"/>
    </row>
    <row r="108" spans="1:11" x14ac:dyDescent="0.35">
      <c r="A108" s="1" t="s">
        <v>120</v>
      </c>
      <c r="B108" s="1" t="s">
        <v>10</v>
      </c>
      <c r="C108" s="2">
        <v>1810862.5</v>
      </c>
      <c r="D108" s="1">
        <v>9</v>
      </c>
      <c r="E108" s="1">
        <v>175</v>
      </c>
      <c r="F108" s="1">
        <v>1200000</v>
      </c>
      <c r="G108" s="1">
        <v>316202</v>
      </c>
      <c r="K108" s="2"/>
    </row>
    <row r="109" spans="1:11" x14ac:dyDescent="0.35">
      <c r="A109" s="1" t="s">
        <v>121</v>
      </c>
      <c r="B109" s="1" t="s">
        <v>28</v>
      </c>
      <c r="C109" s="2">
        <v>1140790</v>
      </c>
      <c r="D109" s="1">
        <v>132</v>
      </c>
      <c r="E109" s="1">
        <v>92</v>
      </c>
      <c r="F109" s="1">
        <v>2433206</v>
      </c>
      <c r="G109" s="1">
        <v>1489135</v>
      </c>
      <c r="K109" s="2"/>
    </row>
    <row r="110" spans="1:11" x14ac:dyDescent="0.35">
      <c r="A110" s="1" t="s">
        <v>122</v>
      </c>
      <c r="B110" s="1" t="s">
        <v>8</v>
      </c>
      <c r="C110" s="2">
        <v>635588</v>
      </c>
      <c r="D110" s="1">
        <v>1867</v>
      </c>
      <c r="E110" s="1">
        <v>1541</v>
      </c>
      <c r="F110" s="1">
        <v>14569327</v>
      </c>
      <c r="G110" s="1">
        <v>975263</v>
      </c>
      <c r="K110" s="2"/>
    </row>
    <row r="111" spans="1:11" x14ac:dyDescent="0.35">
      <c r="A111" s="1" t="s">
        <v>123</v>
      </c>
      <c r="B111" s="1" t="s">
        <v>8</v>
      </c>
      <c r="C111" s="2">
        <v>1810862.5</v>
      </c>
      <c r="D111" s="1">
        <v>1327</v>
      </c>
      <c r="E111" s="1">
        <v>175</v>
      </c>
      <c r="F111" s="1">
        <v>631000</v>
      </c>
      <c r="G111" s="1">
        <v>20170</v>
      </c>
      <c r="K111" s="2"/>
    </row>
    <row r="112" spans="1:11" x14ac:dyDescent="0.35">
      <c r="A112" s="1" t="s">
        <v>124</v>
      </c>
      <c r="B112" s="1" t="s">
        <v>10</v>
      </c>
      <c r="C112" s="2">
        <v>26084992</v>
      </c>
      <c r="D112" s="1">
        <v>1942</v>
      </c>
      <c r="E112" s="1">
        <v>3430</v>
      </c>
      <c r="F112" s="1">
        <v>23380116</v>
      </c>
      <c r="G112" s="1">
        <v>1162674</v>
      </c>
      <c r="K112" s="2"/>
    </row>
    <row r="113" spans="1:11" x14ac:dyDescent="0.35">
      <c r="A113" s="1" t="s">
        <v>125</v>
      </c>
      <c r="B113" s="1" t="s">
        <v>28</v>
      </c>
      <c r="C113" s="2">
        <v>295</v>
      </c>
      <c r="D113" s="1">
        <v>642</v>
      </c>
      <c r="E113" s="1">
        <v>88</v>
      </c>
      <c r="F113" s="1">
        <v>3874578</v>
      </c>
      <c r="G113" s="1">
        <v>1028000</v>
      </c>
      <c r="K113" s="2"/>
    </row>
    <row r="114" spans="1:11" x14ac:dyDescent="0.35">
      <c r="A114" s="1" t="s">
        <v>126</v>
      </c>
      <c r="B114" s="1" t="s">
        <v>12</v>
      </c>
      <c r="C114" s="2">
        <v>1810862.5</v>
      </c>
      <c r="D114" s="1">
        <v>224</v>
      </c>
      <c r="E114" s="1">
        <v>175</v>
      </c>
      <c r="F114" s="1">
        <v>419000</v>
      </c>
      <c r="G114" s="1">
        <v>3062</v>
      </c>
      <c r="K114" s="2"/>
    </row>
    <row r="115" spans="1:11" x14ac:dyDescent="0.35">
      <c r="A115" s="1" t="s">
        <v>127</v>
      </c>
      <c r="B115" s="1" t="s">
        <v>12</v>
      </c>
      <c r="C115" s="2">
        <v>643990</v>
      </c>
      <c r="D115" s="1">
        <v>114</v>
      </c>
      <c r="E115" s="1">
        <v>21</v>
      </c>
      <c r="F115" s="1">
        <v>457576</v>
      </c>
      <c r="G115" s="1">
        <v>447833</v>
      </c>
      <c r="K115" s="2"/>
    </row>
    <row r="116" spans="1:11" x14ac:dyDescent="0.35">
      <c r="A116" s="1" t="s">
        <v>128</v>
      </c>
      <c r="B116" s="1" t="s">
        <v>12</v>
      </c>
      <c r="C116" s="2">
        <v>1810862.5</v>
      </c>
      <c r="D116" s="1">
        <v>41</v>
      </c>
      <c r="E116" s="1">
        <v>175</v>
      </c>
      <c r="F116" s="1">
        <v>1054200</v>
      </c>
      <c r="G116" s="1">
        <v>316202</v>
      </c>
      <c r="K116" s="2"/>
    </row>
    <row r="117" spans="1:11" x14ac:dyDescent="0.35">
      <c r="A117" s="1" t="s">
        <v>129</v>
      </c>
      <c r="B117" s="1" t="s">
        <v>10</v>
      </c>
      <c r="C117" s="2">
        <v>1668946</v>
      </c>
      <c r="D117" s="1">
        <v>9</v>
      </c>
      <c r="E117" s="1">
        <v>12</v>
      </c>
      <c r="F117" s="1">
        <v>417980</v>
      </c>
      <c r="G117" s="1">
        <v>57334</v>
      </c>
      <c r="K117" s="2"/>
    </row>
    <row r="118" spans="1:11" x14ac:dyDescent="0.35">
      <c r="A118" s="1" t="s">
        <v>130</v>
      </c>
      <c r="B118" s="1" t="s">
        <v>10</v>
      </c>
      <c r="C118" s="2">
        <v>31381967</v>
      </c>
      <c r="D118" s="1">
        <v>1320</v>
      </c>
      <c r="E118" s="1">
        <v>6979</v>
      </c>
      <c r="F118" s="1">
        <v>61640015</v>
      </c>
      <c r="G118" s="1">
        <v>1644349</v>
      </c>
      <c r="K118" s="2"/>
    </row>
    <row r="119" spans="1:11" x14ac:dyDescent="0.35">
      <c r="A119" s="1" t="s">
        <v>131</v>
      </c>
      <c r="B119" s="1" t="s">
        <v>10</v>
      </c>
      <c r="C119" s="2">
        <v>8169216</v>
      </c>
      <c r="D119" s="1">
        <v>94</v>
      </c>
      <c r="E119" s="1">
        <v>77</v>
      </c>
      <c r="F119" s="1">
        <v>3115658</v>
      </c>
      <c r="G119" s="1">
        <v>159368</v>
      </c>
      <c r="K119" s="2"/>
    </row>
    <row r="120" spans="1:11" x14ac:dyDescent="0.35">
      <c r="A120" s="1" t="s">
        <v>132</v>
      </c>
      <c r="B120" s="1" t="s">
        <v>8</v>
      </c>
      <c r="C120" s="2">
        <v>1810862.5</v>
      </c>
      <c r="D120" s="1">
        <v>4</v>
      </c>
      <c r="E120" s="1">
        <v>8</v>
      </c>
      <c r="F120" s="1">
        <v>1137778</v>
      </c>
      <c r="G120" s="1">
        <v>38854</v>
      </c>
      <c r="K120" s="2"/>
    </row>
    <row r="121" spans="1:11" x14ac:dyDescent="0.35">
      <c r="A121" s="1" t="s">
        <v>133</v>
      </c>
      <c r="B121" s="1" t="s">
        <v>10</v>
      </c>
      <c r="C121" s="2">
        <v>327207</v>
      </c>
      <c r="D121" s="1">
        <v>1099</v>
      </c>
      <c r="E121" s="1">
        <v>469</v>
      </c>
      <c r="F121" s="1">
        <v>11211151</v>
      </c>
      <c r="G121" s="1">
        <v>3135267</v>
      </c>
      <c r="K121" s="2"/>
    </row>
    <row r="122" spans="1:11" x14ac:dyDescent="0.35">
      <c r="A122" s="1" t="s">
        <v>134</v>
      </c>
      <c r="B122" s="1" t="s">
        <v>12</v>
      </c>
      <c r="C122" s="2">
        <v>14841</v>
      </c>
      <c r="D122" s="1">
        <v>375</v>
      </c>
      <c r="E122" s="1">
        <v>1</v>
      </c>
      <c r="F122" s="1">
        <v>1542720</v>
      </c>
      <c r="G122" s="1">
        <v>77264</v>
      </c>
      <c r="K122" s="2"/>
    </row>
    <row r="123" spans="1:11" x14ac:dyDescent="0.35">
      <c r="A123" s="1" t="s">
        <v>135</v>
      </c>
      <c r="B123" s="1" t="s">
        <v>12</v>
      </c>
      <c r="C123" s="2">
        <v>944346</v>
      </c>
      <c r="D123" s="1">
        <v>97</v>
      </c>
      <c r="E123" s="1">
        <v>85</v>
      </c>
      <c r="F123" s="1">
        <v>2575036</v>
      </c>
      <c r="G123" s="1">
        <v>72500</v>
      </c>
      <c r="K123" s="2"/>
    </row>
    <row r="124" spans="1:11" x14ac:dyDescent="0.35">
      <c r="A124" s="1" t="s">
        <v>136</v>
      </c>
      <c r="B124" s="1" t="s">
        <v>8</v>
      </c>
      <c r="C124" s="2">
        <v>87578838</v>
      </c>
      <c r="D124" s="1">
        <v>10176</v>
      </c>
      <c r="E124" s="1">
        <v>542</v>
      </c>
      <c r="F124" s="1">
        <v>15485584</v>
      </c>
      <c r="G124" s="1">
        <v>5714291</v>
      </c>
      <c r="K124" s="2"/>
    </row>
    <row r="125" spans="1:11" x14ac:dyDescent="0.35">
      <c r="A125" s="1" t="s">
        <v>137</v>
      </c>
      <c r="B125" s="1" t="s">
        <v>8</v>
      </c>
      <c r="C125" s="2">
        <v>8161</v>
      </c>
      <c r="D125" s="1">
        <v>312</v>
      </c>
      <c r="E125" s="1">
        <v>7</v>
      </c>
      <c r="F125" s="1">
        <v>146743</v>
      </c>
      <c r="G125" s="1">
        <v>116000</v>
      </c>
      <c r="K125" s="2"/>
    </row>
    <row r="126" spans="1:11" x14ac:dyDescent="0.35">
      <c r="A126" s="1" t="s">
        <v>138</v>
      </c>
      <c r="B126" s="1" t="s">
        <v>12</v>
      </c>
      <c r="C126" s="2">
        <v>2112</v>
      </c>
      <c r="D126" s="1">
        <v>506</v>
      </c>
      <c r="E126" s="1">
        <v>16</v>
      </c>
      <c r="F126" s="1">
        <v>388600</v>
      </c>
      <c r="G126" s="1">
        <v>1526000</v>
      </c>
      <c r="K126" s="2"/>
    </row>
    <row r="127" spans="1:11" x14ac:dyDescent="0.35">
      <c r="A127" s="1" t="s">
        <v>139</v>
      </c>
      <c r="B127" s="1" t="s">
        <v>10</v>
      </c>
      <c r="C127" s="2">
        <v>1074407</v>
      </c>
      <c r="D127" s="1">
        <v>139</v>
      </c>
      <c r="E127" s="1">
        <v>13</v>
      </c>
      <c r="F127" s="1">
        <v>1983710</v>
      </c>
      <c r="G127" s="1">
        <v>242648</v>
      </c>
      <c r="K127" s="2"/>
    </row>
    <row r="128" spans="1:11" x14ac:dyDescent="0.35">
      <c r="A128" s="1" t="s">
        <v>140</v>
      </c>
      <c r="B128" s="1" t="s">
        <v>14</v>
      </c>
      <c r="C128" s="2">
        <v>1810862.5</v>
      </c>
      <c r="D128" s="1">
        <v>12</v>
      </c>
      <c r="E128" s="1">
        <v>175</v>
      </c>
      <c r="F128" s="1">
        <v>95800</v>
      </c>
      <c r="G128" s="1">
        <v>316202</v>
      </c>
      <c r="K128" s="2"/>
    </row>
    <row r="129" spans="1:11" x14ac:dyDescent="0.35">
      <c r="A129" s="1" t="s">
        <v>141</v>
      </c>
      <c r="B129" s="1" t="s">
        <v>18</v>
      </c>
      <c r="C129" s="2">
        <v>1810862.5</v>
      </c>
      <c r="D129" s="1">
        <v>6</v>
      </c>
      <c r="E129" s="1">
        <v>175</v>
      </c>
      <c r="F129" s="1">
        <v>440091</v>
      </c>
      <c r="G129" s="1">
        <v>3447</v>
      </c>
      <c r="K129" s="2"/>
    </row>
    <row r="130" spans="1:11" x14ac:dyDescent="0.35">
      <c r="A130" s="1" t="s">
        <v>142</v>
      </c>
      <c r="B130" s="1" t="s">
        <v>12</v>
      </c>
      <c r="C130" s="2">
        <v>1810862.5</v>
      </c>
      <c r="D130" s="1">
        <v>38</v>
      </c>
      <c r="E130" s="1">
        <v>175</v>
      </c>
      <c r="F130" s="1">
        <v>272500</v>
      </c>
      <c r="G130" s="1">
        <v>316202</v>
      </c>
      <c r="K130" s="2"/>
    </row>
    <row r="131" spans="1:11" x14ac:dyDescent="0.35">
      <c r="A131" s="1" t="s">
        <v>143</v>
      </c>
      <c r="B131" s="1" t="s">
        <v>12</v>
      </c>
      <c r="C131" s="2">
        <v>610649</v>
      </c>
      <c r="D131" s="1">
        <v>113</v>
      </c>
      <c r="E131" s="1">
        <v>29</v>
      </c>
      <c r="F131" s="1">
        <v>1275862</v>
      </c>
      <c r="G131" s="1">
        <v>260449</v>
      </c>
      <c r="K131" s="2"/>
    </row>
    <row r="132" spans="1:11" x14ac:dyDescent="0.35">
      <c r="A132" s="1" t="s">
        <v>144</v>
      </c>
      <c r="B132" s="1" t="s">
        <v>18</v>
      </c>
      <c r="C132" s="2">
        <v>181744087</v>
      </c>
      <c r="D132" s="1">
        <v>13308</v>
      </c>
      <c r="E132" s="1">
        <v>11879</v>
      </c>
      <c r="F132" s="1">
        <v>75662394</v>
      </c>
      <c r="G132" s="1">
        <v>57309733</v>
      </c>
      <c r="K132" s="2"/>
    </row>
    <row r="133" spans="1:11" x14ac:dyDescent="0.35">
      <c r="A133" s="1" t="s">
        <v>145</v>
      </c>
      <c r="B133" s="1" t="s">
        <v>14</v>
      </c>
      <c r="C133" s="2">
        <v>1810862.5</v>
      </c>
      <c r="D133" s="1">
        <v>24</v>
      </c>
      <c r="E133" s="1">
        <v>175</v>
      </c>
      <c r="F133" s="1">
        <v>107800</v>
      </c>
      <c r="G133" s="1">
        <v>316202</v>
      </c>
      <c r="K133" s="2"/>
    </row>
    <row r="134" spans="1:11" x14ac:dyDescent="0.35">
      <c r="A134" s="1" t="s">
        <v>146</v>
      </c>
      <c r="B134" s="1" t="s">
        <v>10</v>
      </c>
      <c r="C134" s="2">
        <v>1228728</v>
      </c>
      <c r="D134" s="1">
        <v>2899</v>
      </c>
      <c r="E134" s="1">
        <v>1714</v>
      </c>
      <c r="F134" s="1">
        <v>30216100</v>
      </c>
      <c r="G134" s="1">
        <v>153661</v>
      </c>
      <c r="K134" s="2"/>
    </row>
    <row r="135" spans="1:11" x14ac:dyDescent="0.35">
      <c r="A135" s="1" t="s">
        <v>147</v>
      </c>
      <c r="B135" s="1" t="s">
        <v>10</v>
      </c>
      <c r="C135" s="2">
        <v>339872</v>
      </c>
      <c r="D135" s="1">
        <v>13</v>
      </c>
      <c r="E135" s="1">
        <v>14</v>
      </c>
      <c r="F135" s="1">
        <v>552000</v>
      </c>
      <c r="G135" s="1">
        <v>29600</v>
      </c>
      <c r="K135" s="2"/>
    </row>
    <row r="136" spans="1:11" x14ac:dyDescent="0.35">
      <c r="A136" s="1" t="s">
        <v>148</v>
      </c>
      <c r="B136" s="1" t="s">
        <v>8</v>
      </c>
      <c r="C136" s="2">
        <v>1810862.5</v>
      </c>
      <c r="D136" s="1">
        <v>829</v>
      </c>
      <c r="E136" s="1">
        <v>333</v>
      </c>
      <c r="F136" s="1">
        <v>14586714</v>
      </c>
      <c r="G136" s="1">
        <v>864300</v>
      </c>
      <c r="K136" s="2"/>
    </row>
    <row r="137" spans="1:11" x14ac:dyDescent="0.35">
      <c r="A137" s="1" t="s">
        <v>149</v>
      </c>
      <c r="B137" s="1" t="s">
        <v>10</v>
      </c>
      <c r="C137" s="2">
        <v>1810862.5</v>
      </c>
      <c r="D137" s="1">
        <v>258</v>
      </c>
      <c r="E137" s="1">
        <v>175</v>
      </c>
      <c r="F137" s="1">
        <v>1626172</v>
      </c>
      <c r="G137" s="1">
        <v>316202</v>
      </c>
      <c r="K137" s="2"/>
    </row>
    <row r="138" spans="1:11" x14ac:dyDescent="0.35">
      <c r="A138" s="1" t="s">
        <v>150</v>
      </c>
      <c r="B138" s="1" t="s">
        <v>18</v>
      </c>
      <c r="C138" s="2">
        <v>1810862.5</v>
      </c>
      <c r="D138" s="1">
        <v>1</v>
      </c>
      <c r="E138" s="1">
        <v>175</v>
      </c>
      <c r="F138" s="1">
        <v>15000</v>
      </c>
      <c r="G138" s="1">
        <v>316202</v>
      </c>
      <c r="K138" s="2"/>
    </row>
    <row r="139" spans="1:11" x14ac:dyDescent="0.35">
      <c r="A139" s="1" t="s">
        <v>151</v>
      </c>
      <c r="B139" s="1" t="s">
        <v>12</v>
      </c>
      <c r="C139" s="2">
        <v>1810862.5</v>
      </c>
      <c r="D139" s="1">
        <v>735</v>
      </c>
      <c r="E139" s="1">
        <v>207</v>
      </c>
      <c r="F139" s="1">
        <v>3443428</v>
      </c>
      <c r="G139" s="1">
        <v>261344</v>
      </c>
      <c r="K139" s="2"/>
    </row>
    <row r="140" spans="1:11" x14ac:dyDescent="0.35">
      <c r="A140" s="1" t="s">
        <v>152</v>
      </c>
      <c r="B140" s="1" t="s">
        <v>12</v>
      </c>
      <c r="C140" s="2">
        <v>1810862.5</v>
      </c>
      <c r="D140" s="1">
        <v>141</v>
      </c>
      <c r="E140" s="1">
        <v>175</v>
      </c>
      <c r="F140" s="1">
        <v>378000</v>
      </c>
      <c r="G140" s="1">
        <v>316202</v>
      </c>
      <c r="K140" s="2"/>
    </row>
    <row r="141" spans="1:11" x14ac:dyDescent="0.35">
      <c r="A141" s="1" t="s">
        <v>153</v>
      </c>
      <c r="B141" s="1" t="s">
        <v>8</v>
      </c>
      <c r="C141" s="2">
        <v>9564</v>
      </c>
      <c r="D141" s="1">
        <v>3745</v>
      </c>
      <c r="E141" s="1">
        <v>175</v>
      </c>
      <c r="F141" s="1">
        <v>15314120</v>
      </c>
      <c r="G141" s="1">
        <v>11793</v>
      </c>
      <c r="K141" s="2"/>
    </row>
    <row r="142" spans="1:11" x14ac:dyDescent="0.35">
      <c r="A142" s="1" t="s">
        <v>154</v>
      </c>
      <c r="B142" s="1" t="s">
        <v>12</v>
      </c>
      <c r="C142" s="2">
        <v>1627755</v>
      </c>
      <c r="D142" s="1">
        <v>1097</v>
      </c>
      <c r="E142" s="1">
        <v>115</v>
      </c>
      <c r="F142" s="1">
        <v>886920</v>
      </c>
      <c r="G142" s="1">
        <v>191568</v>
      </c>
      <c r="K142" s="2"/>
    </row>
    <row r="143" spans="1:11" x14ac:dyDescent="0.35">
      <c r="A143" s="1" t="s">
        <v>155</v>
      </c>
      <c r="B143" s="1" t="s">
        <v>8</v>
      </c>
      <c r="C143" s="2">
        <v>200819</v>
      </c>
      <c r="D143" s="1">
        <v>3340</v>
      </c>
      <c r="E143" s="1">
        <v>127</v>
      </c>
      <c r="F143" s="1">
        <v>974183</v>
      </c>
      <c r="G143" s="1">
        <v>92058</v>
      </c>
      <c r="K143" s="2"/>
    </row>
    <row r="144" spans="1:11" x14ac:dyDescent="0.35">
      <c r="A144" s="1" t="s">
        <v>156</v>
      </c>
      <c r="B144" s="1" t="s">
        <v>10</v>
      </c>
      <c r="C144" s="2">
        <v>1102169201</v>
      </c>
      <c r="D144" s="1">
        <v>702</v>
      </c>
      <c r="E144" s="1">
        <v>5361</v>
      </c>
      <c r="F144" s="1">
        <v>85793807</v>
      </c>
      <c r="G144" s="1">
        <v>5591545</v>
      </c>
      <c r="K144" s="2"/>
    </row>
    <row r="145" spans="1:11" x14ac:dyDescent="0.35">
      <c r="A145" s="1" t="s">
        <v>157</v>
      </c>
      <c r="B145" s="1" t="s">
        <v>14</v>
      </c>
      <c r="C145" s="2">
        <v>8571877</v>
      </c>
      <c r="D145" s="1">
        <v>12</v>
      </c>
      <c r="E145" s="1">
        <v>1</v>
      </c>
      <c r="F145" s="1">
        <v>505580</v>
      </c>
      <c r="G145" s="1">
        <v>700</v>
      </c>
      <c r="K145" s="2"/>
    </row>
    <row r="146" spans="1:11" x14ac:dyDescent="0.35">
      <c r="A146" s="1" t="s">
        <v>158</v>
      </c>
      <c r="B146" s="1" t="s">
        <v>14</v>
      </c>
      <c r="C146" s="2">
        <v>243268295</v>
      </c>
      <c r="D146" s="1">
        <v>2992</v>
      </c>
      <c r="E146" s="1">
        <v>2066</v>
      </c>
      <c r="F146" s="1">
        <v>27325387</v>
      </c>
      <c r="G146" s="1">
        <v>1723375</v>
      </c>
      <c r="K146" s="2"/>
    </row>
    <row r="147" spans="1:11" x14ac:dyDescent="0.35">
      <c r="A147" s="1" t="s">
        <v>159</v>
      </c>
      <c r="B147" s="1" t="s">
        <v>18</v>
      </c>
      <c r="C147" s="2">
        <v>1772571</v>
      </c>
      <c r="D147" s="1">
        <v>456</v>
      </c>
      <c r="E147" s="1">
        <v>184</v>
      </c>
      <c r="F147" s="1">
        <v>1256331</v>
      </c>
      <c r="G147" s="1">
        <v>99948</v>
      </c>
      <c r="K147" s="2"/>
    </row>
    <row r="148" spans="1:11" x14ac:dyDescent="0.35">
      <c r="A148" s="1" t="s">
        <v>160</v>
      </c>
      <c r="B148" s="1" t="s">
        <v>12</v>
      </c>
      <c r="C148" s="2">
        <v>1810862.5</v>
      </c>
      <c r="D148" s="1">
        <v>13</v>
      </c>
      <c r="E148" s="1">
        <v>175</v>
      </c>
      <c r="F148" s="1">
        <v>167800</v>
      </c>
      <c r="G148" s="1">
        <v>1392</v>
      </c>
      <c r="K148" s="2"/>
    </row>
    <row r="149" spans="1:11" x14ac:dyDescent="0.35">
      <c r="A149" s="1" t="s">
        <v>161</v>
      </c>
      <c r="B149" s="1" t="s">
        <v>12</v>
      </c>
      <c r="C149" s="2">
        <v>6675461</v>
      </c>
      <c r="D149" s="1">
        <v>269</v>
      </c>
      <c r="E149" s="1">
        <v>1220</v>
      </c>
      <c r="F149" s="1">
        <v>11082019</v>
      </c>
      <c r="G149" s="1">
        <v>330936</v>
      </c>
      <c r="K149" s="2"/>
    </row>
    <row r="150" spans="1:11" x14ac:dyDescent="0.35">
      <c r="A150" s="1" t="s">
        <v>162</v>
      </c>
      <c r="B150" s="1" t="s">
        <v>10</v>
      </c>
      <c r="C150" s="2">
        <v>419628603</v>
      </c>
      <c r="D150" s="1">
        <v>4009</v>
      </c>
      <c r="E150" s="1">
        <v>3488</v>
      </c>
      <c r="F150" s="1">
        <v>44638198</v>
      </c>
      <c r="G150" s="1">
        <v>2074580</v>
      </c>
      <c r="K150" s="2"/>
    </row>
    <row r="151" spans="1:11" x14ac:dyDescent="0.35">
      <c r="A151" s="1" t="s">
        <v>163</v>
      </c>
      <c r="B151" s="1" t="s">
        <v>28</v>
      </c>
      <c r="C151" s="2">
        <v>25103260</v>
      </c>
      <c r="D151" s="1">
        <v>1051</v>
      </c>
      <c r="E151" s="1">
        <v>66</v>
      </c>
      <c r="F151" s="1">
        <v>717474</v>
      </c>
      <c r="G151" s="1">
        <v>385085</v>
      </c>
      <c r="K151" s="2"/>
    </row>
    <row r="152" spans="1:11" x14ac:dyDescent="0.35">
      <c r="A152" s="1" t="s">
        <v>164</v>
      </c>
      <c r="B152" s="1" t="s">
        <v>8</v>
      </c>
      <c r="C152" s="2">
        <v>1350651</v>
      </c>
      <c r="D152" s="1">
        <v>9106</v>
      </c>
      <c r="E152" s="1">
        <v>185</v>
      </c>
      <c r="F152" s="1">
        <v>7640141</v>
      </c>
      <c r="G152" s="1">
        <v>346700</v>
      </c>
      <c r="K152" s="2"/>
    </row>
    <row r="153" spans="1:11" x14ac:dyDescent="0.35">
      <c r="A153" s="1" t="s">
        <v>165</v>
      </c>
      <c r="B153" s="1" t="s">
        <v>8</v>
      </c>
      <c r="C153" s="2">
        <v>1810862.5</v>
      </c>
      <c r="D153" s="1">
        <v>25</v>
      </c>
      <c r="E153" s="1">
        <v>175</v>
      </c>
      <c r="F153" s="1">
        <v>64060</v>
      </c>
      <c r="G153" s="1">
        <v>316202</v>
      </c>
      <c r="K153" s="2"/>
    </row>
    <row r="154" spans="1:11" x14ac:dyDescent="0.35">
      <c r="A154" s="1" t="s">
        <v>166</v>
      </c>
      <c r="B154" s="1" t="s">
        <v>28</v>
      </c>
      <c r="C154" s="2">
        <v>1810862.5</v>
      </c>
      <c r="D154" s="1">
        <v>1086</v>
      </c>
      <c r="E154" s="1">
        <v>175</v>
      </c>
      <c r="F154" s="1">
        <v>995100</v>
      </c>
      <c r="G154" s="1">
        <v>316202</v>
      </c>
      <c r="K154" s="2"/>
    </row>
    <row r="155" spans="1:11" x14ac:dyDescent="0.35">
      <c r="A155" s="1" t="s">
        <v>167</v>
      </c>
      <c r="B155" s="1" t="s">
        <v>18</v>
      </c>
      <c r="C155" s="2">
        <v>1810862.5</v>
      </c>
      <c r="D155" s="1">
        <v>739</v>
      </c>
      <c r="E155" s="1">
        <v>175</v>
      </c>
      <c r="F155" s="1">
        <v>1037400</v>
      </c>
      <c r="G155" s="1">
        <v>355023</v>
      </c>
      <c r="K155" s="2"/>
    </row>
    <row r="156" spans="1:11" x14ac:dyDescent="0.35">
      <c r="A156" s="1" t="s">
        <v>168</v>
      </c>
      <c r="B156" s="1" t="s">
        <v>14</v>
      </c>
      <c r="C156" s="2">
        <v>1849154</v>
      </c>
      <c r="D156" s="1">
        <v>185</v>
      </c>
      <c r="E156" s="1">
        <v>1</v>
      </c>
      <c r="F156" s="1">
        <v>2109090</v>
      </c>
      <c r="G156" s="1">
        <v>53595</v>
      </c>
      <c r="K156" s="2"/>
    </row>
    <row r="157" spans="1:11" x14ac:dyDescent="0.35">
      <c r="A157" s="1" t="s">
        <v>169</v>
      </c>
      <c r="B157" s="1" t="s">
        <v>18</v>
      </c>
      <c r="C157" s="2">
        <v>718690</v>
      </c>
      <c r="D157" s="1">
        <v>285</v>
      </c>
      <c r="E157" s="1">
        <v>137</v>
      </c>
      <c r="F157" s="1">
        <v>716469</v>
      </c>
      <c r="G157" s="1">
        <v>504374</v>
      </c>
      <c r="K157" s="2"/>
    </row>
    <row r="158" spans="1:11" x14ac:dyDescent="0.35">
      <c r="A158" s="1" t="s">
        <v>170</v>
      </c>
      <c r="B158" s="1" t="s">
        <v>18</v>
      </c>
      <c r="C158" s="2">
        <v>3110402</v>
      </c>
      <c r="D158" s="1">
        <v>2644</v>
      </c>
      <c r="E158" s="1">
        <v>88</v>
      </c>
      <c r="F158" s="1">
        <v>11625034</v>
      </c>
      <c r="G158" s="1">
        <v>78263</v>
      </c>
      <c r="K158" s="2"/>
    </row>
    <row r="159" spans="1:11" x14ac:dyDescent="0.35">
      <c r="A159" s="1" t="s">
        <v>171</v>
      </c>
      <c r="B159" s="1" t="s">
        <v>8</v>
      </c>
      <c r="C159" s="2">
        <v>639891</v>
      </c>
      <c r="D159" s="1">
        <v>1635</v>
      </c>
      <c r="E159" s="1">
        <v>69</v>
      </c>
      <c r="F159" s="1">
        <v>8588851</v>
      </c>
      <c r="G159" s="1">
        <v>17016049</v>
      </c>
      <c r="K159" s="2"/>
    </row>
    <row r="160" spans="1:11" x14ac:dyDescent="0.35">
      <c r="A160" s="1" t="s">
        <v>172</v>
      </c>
      <c r="B160" s="1" t="s">
        <v>10</v>
      </c>
      <c r="C160" s="2">
        <v>278480321</v>
      </c>
      <c r="D160" s="1">
        <v>24945</v>
      </c>
      <c r="E160" s="1">
        <v>44651</v>
      </c>
      <c r="F160" s="1">
        <v>286558256</v>
      </c>
      <c r="G160" s="1">
        <v>20564277</v>
      </c>
      <c r="K160" s="2"/>
    </row>
    <row r="161" spans="1:11" x14ac:dyDescent="0.35">
      <c r="A161" s="1" t="s">
        <v>173</v>
      </c>
      <c r="B161" s="1" t="s">
        <v>10</v>
      </c>
      <c r="C161" s="2">
        <v>77783835</v>
      </c>
      <c r="D161" s="1">
        <v>1413</v>
      </c>
      <c r="E161" s="1">
        <v>2722</v>
      </c>
      <c r="F161" s="1">
        <v>22582772</v>
      </c>
      <c r="G161" s="1">
        <v>3206805</v>
      </c>
      <c r="K161" s="2"/>
    </row>
    <row r="162" spans="1:11" x14ac:dyDescent="0.35">
      <c r="A162" s="1" t="s">
        <v>174</v>
      </c>
      <c r="B162" s="1" t="s">
        <v>18</v>
      </c>
      <c r="C162" s="2">
        <v>38348570</v>
      </c>
      <c r="D162" s="1">
        <v>843</v>
      </c>
      <c r="E162" s="1">
        <v>437</v>
      </c>
      <c r="F162" s="1">
        <v>65403682</v>
      </c>
      <c r="G162" s="1">
        <v>957414</v>
      </c>
      <c r="K162" s="2"/>
    </row>
    <row r="163" spans="1:11" x14ac:dyDescent="0.35">
      <c r="A163" s="1" t="s">
        <v>175</v>
      </c>
      <c r="B163" s="1" t="s">
        <v>28</v>
      </c>
      <c r="C163" s="2">
        <v>2109341</v>
      </c>
      <c r="D163" s="1">
        <v>171</v>
      </c>
      <c r="E163" s="1">
        <v>27</v>
      </c>
      <c r="F163" s="1">
        <v>1256400</v>
      </c>
      <c r="G163" s="1">
        <v>83043</v>
      </c>
      <c r="K163" s="2"/>
    </row>
    <row r="164" spans="1:11" x14ac:dyDescent="0.35">
      <c r="A164" s="1" t="s">
        <v>176</v>
      </c>
      <c r="B164" s="1" t="s">
        <v>12</v>
      </c>
      <c r="C164" s="2">
        <v>642049</v>
      </c>
      <c r="D164" s="1">
        <v>10</v>
      </c>
      <c r="E164" s="1">
        <v>4</v>
      </c>
      <c r="F164" s="1">
        <v>457600</v>
      </c>
      <c r="G164" s="1">
        <v>3000</v>
      </c>
      <c r="K164" s="2"/>
    </row>
    <row r="165" spans="1:11" x14ac:dyDescent="0.35">
      <c r="A165" s="1" t="s">
        <v>177</v>
      </c>
      <c r="B165" s="1" t="s">
        <v>10</v>
      </c>
      <c r="C165" s="2">
        <v>104465496</v>
      </c>
      <c r="D165" s="1">
        <v>11787</v>
      </c>
      <c r="E165" s="1">
        <v>15691</v>
      </c>
      <c r="F165" s="1">
        <v>123227682</v>
      </c>
      <c r="G165" s="1">
        <v>5695820</v>
      </c>
      <c r="K165" s="2"/>
    </row>
    <row r="166" spans="1:11" x14ac:dyDescent="0.35">
      <c r="A166" s="1" t="s">
        <v>178</v>
      </c>
      <c r="B166" s="1" t="s">
        <v>10</v>
      </c>
      <c r="C166" s="2">
        <v>53754058</v>
      </c>
      <c r="D166" s="1">
        <v>113867</v>
      </c>
      <c r="E166" s="1">
        <v>144123</v>
      </c>
      <c r="F166" s="1">
        <v>1986072091</v>
      </c>
      <c r="G166" s="1">
        <v>60104774</v>
      </c>
      <c r="K166" s="2"/>
    </row>
    <row r="167" spans="1:11" x14ac:dyDescent="0.35">
      <c r="A167" s="1" t="s">
        <v>179</v>
      </c>
      <c r="B167" s="1" t="s">
        <v>12</v>
      </c>
      <c r="C167" s="2">
        <v>183434</v>
      </c>
      <c r="D167" s="1">
        <v>28</v>
      </c>
      <c r="E167" s="1">
        <v>1</v>
      </c>
      <c r="F167" s="1">
        <v>398278</v>
      </c>
      <c r="G167" s="1">
        <v>1841</v>
      </c>
      <c r="K167" s="2"/>
    </row>
    <row r="168" spans="1:11" x14ac:dyDescent="0.35">
      <c r="A168" s="1" t="s">
        <v>180</v>
      </c>
      <c r="B168" s="1" t="s">
        <v>18</v>
      </c>
      <c r="C168" s="2">
        <v>1810862.5</v>
      </c>
      <c r="D168" s="1">
        <v>5</v>
      </c>
      <c r="E168" s="1">
        <v>175</v>
      </c>
      <c r="F168" s="1">
        <v>2950</v>
      </c>
      <c r="G168" s="1">
        <v>316202</v>
      </c>
      <c r="K168" s="2"/>
    </row>
    <row r="169" spans="1:11" x14ac:dyDescent="0.35">
      <c r="A169" s="1" t="s">
        <v>181</v>
      </c>
      <c r="B169" s="1" t="s">
        <v>18</v>
      </c>
      <c r="C169" s="2">
        <v>1810862.5</v>
      </c>
      <c r="D169" s="1">
        <v>37</v>
      </c>
      <c r="E169" s="1">
        <v>175</v>
      </c>
      <c r="F169" s="1">
        <v>204520</v>
      </c>
      <c r="G169" s="1">
        <v>316202</v>
      </c>
      <c r="K169" s="2"/>
    </row>
    <row r="170" spans="1:11" x14ac:dyDescent="0.35">
      <c r="A170" s="1" t="s">
        <v>182</v>
      </c>
      <c r="B170" s="1" t="s">
        <v>18</v>
      </c>
      <c r="C170" s="2">
        <v>10370</v>
      </c>
      <c r="D170" s="1">
        <v>26</v>
      </c>
      <c r="E170" s="1">
        <v>6</v>
      </c>
      <c r="F170" s="1">
        <v>334787</v>
      </c>
      <c r="G170" s="1">
        <v>53500</v>
      </c>
      <c r="K170" s="2"/>
    </row>
    <row r="171" spans="1:11" x14ac:dyDescent="0.35">
      <c r="A171" s="1" t="s">
        <v>183</v>
      </c>
      <c r="B171" s="1" t="s">
        <v>14</v>
      </c>
      <c r="C171" s="2">
        <v>1810862.5</v>
      </c>
      <c r="D171" s="1">
        <v>41</v>
      </c>
      <c r="E171" s="1">
        <v>175</v>
      </c>
      <c r="F171" s="1">
        <v>177500</v>
      </c>
      <c r="G171" s="1">
        <v>316202</v>
      </c>
      <c r="K171" s="2"/>
    </row>
    <row r="172" spans="1:11" x14ac:dyDescent="0.35">
      <c r="A172" s="1" t="s">
        <v>184</v>
      </c>
      <c r="B172" s="1" t="s">
        <v>10</v>
      </c>
      <c r="C172" s="2">
        <v>10750</v>
      </c>
      <c r="D172" s="1">
        <v>27</v>
      </c>
      <c r="E172" s="1">
        <v>2</v>
      </c>
      <c r="F172" s="1">
        <v>371477</v>
      </c>
      <c r="G172" s="1">
        <v>1616</v>
      </c>
      <c r="K172" s="2"/>
    </row>
    <row r="173" spans="1:11" x14ac:dyDescent="0.35">
      <c r="A173" s="1" t="s">
        <v>185</v>
      </c>
      <c r="B173" s="1" t="s">
        <v>12</v>
      </c>
      <c r="C173" s="2">
        <v>1810862.5</v>
      </c>
      <c r="D173" s="1">
        <v>5</v>
      </c>
      <c r="E173" s="1">
        <v>175</v>
      </c>
      <c r="F173" s="1">
        <v>48000</v>
      </c>
      <c r="G173" s="1">
        <v>316202</v>
      </c>
      <c r="K173" s="2"/>
    </row>
    <row r="174" spans="1:11" x14ac:dyDescent="0.35">
      <c r="A174" s="1" t="s">
        <v>186</v>
      </c>
      <c r="B174" s="1" t="s">
        <v>28</v>
      </c>
      <c r="C174" s="2">
        <v>6191937</v>
      </c>
      <c r="D174" s="1">
        <v>5317</v>
      </c>
      <c r="E174" s="1">
        <v>268</v>
      </c>
      <c r="F174" s="1">
        <v>15680643</v>
      </c>
      <c r="G174" s="1">
        <v>485620</v>
      </c>
      <c r="K174" s="2"/>
    </row>
    <row r="175" spans="1:11" x14ac:dyDescent="0.35">
      <c r="A175" s="1" t="s">
        <v>187</v>
      </c>
      <c r="B175" s="1" t="s">
        <v>12</v>
      </c>
      <c r="C175" s="2">
        <v>331755</v>
      </c>
      <c r="D175" s="1">
        <v>66</v>
      </c>
      <c r="E175" s="1">
        <v>98</v>
      </c>
      <c r="F175" s="1">
        <v>989576</v>
      </c>
      <c r="G175" s="1">
        <v>11500</v>
      </c>
      <c r="K175" s="2"/>
    </row>
    <row r="176" spans="1:11" x14ac:dyDescent="0.35">
      <c r="A176" s="1" t="s">
        <v>188</v>
      </c>
      <c r="B176" s="1" t="s">
        <v>10</v>
      </c>
      <c r="C176" s="2">
        <v>1810862.5</v>
      </c>
      <c r="D176" s="1">
        <v>2095</v>
      </c>
      <c r="E176" s="1">
        <v>2745</v>
      </c>
      <c r="F176" s="1">
        <v>14756191</v>
      </c>
      <c r="G176" s="1">
        <v>799517</v>
      </c>
      <c r="K176" s="2"/>
    </row>
    <row r="177" spans="1:11" x14ac:dyDescent="0.35">
      <c r="A177" s="1" t="s">
        <v>189</v>
      </c>
      <c r="B177" s="1" t="s">
        <v>12</v>
      </c>
      <c r="C177" s="2">
        <v>295134</v>
      </c>
      <c r="D177" s="1">
        <v>45</v>
      </c>
      <c r="E177" s="1">
        <v>8</v>
      </c>
      <c r="F177" s="1">
        <v>290155</v>
      </c>
      <c r="G177" s="1">
        <v>60642</v>
      </c>
      <c r="K177" s="2"/>
    </row>
    <row r="178" spans="1:11" x14ac:dyDescent="0.35">
      <c r="A178" s="1" t="s">
        <v>190</v>
      </c>
      <c r="B178" s="1" t="s">
        <v>12</v>
      </c>
      <c r="C178" s="2">
        <v>1810862.5</v>
      </c>
      <c r="D178" s="1">
        <v>47</v>
      </c>
      <c r="E178" s="1">
        <v>14</v>
      </c>
      <c r="F178" s="1">
        <v>866370</v>
      </c>
      <c r="G178" s="1">
        <v>31500</v>
      </c>
      <c r="K178" s="2"/>
    </row>
    <row r="179" spans="1:11" x14ac:dyDescent="0.35">
      <c r="A179" s="1" t="s">
        <v>191</v>
      </c>
      <c r="B179" s="1" t="s">
        <v>8</v>
      </c>
      <c r="C179" s="2">
        <v>70612183</v>
      </c>
      <c r="D179" s="1">
        <v>429</v>
      </c>
      <c r="E179" s="1">
        <v>351</v>
      </c>
      <c r="F179" s="1">
        <v>22141600</v>
      </c>
      <c r="G179" s="1">
        <v>7053742</v>
      </c>
      <c r="K179" s="2"/>
    </row>
    <row r="180" spans="1:11" x14ac:dyDescent="0.35">
      <c r="A180" s="1" t="s">
        <v>192</v>
      </c>
      <c r="B180" s="1" t="s">
        <v>10</v>
      </c>
      <c r="C180" s="2">
        <v>16791518</v>
      </c>
      <c r="D180" s="1">
        <v>7533</v>
      </c>
      <c r="E180" s="1">
        <v>2381</v>
      </c>
      <c r="F180" s="1">
        <v>48915847</v>
      </c>
      <c r="G180" s="1">
        <v>1356808</v>
      </c>
      <c r="K180" s="2"/>
    </row>
    <row r="181" spans="1:11" x14ac:dyDescent="0.35">
      <c r="A181" s="1" t="s">
        <v>193</v>
      </c>
      <c r="B181" s="1" t="s">
        <v>10</v>
      </c>
      <c r="C181" s="2">
        <v>66674576</v>
      </c>
      <c r="D181" s="1">
        <v>1182</v>
      </c>
      <c r="E181" s="1">
        <v>1864</v>
      </c>
      <c r="F181" s="1">
        <v>30070000</v>
      </c>
      <c r="G181" s="1">
        <v>981446</v>
      </c>
      <c r="K181" s="2"/>
    </row>
    <row r="182" spans="1:11" x14ac:dyDescent="0.35">
      <c r="A182" s="1" t="s">
        <v>194</v>
      </c>
      <c r="B182" s="1" t="s">
        <v>14</v>
      </c>
      <c r="C182" s="2">
        <v>84400</v>
      </c>
      <c r="D182" s="1">
        <v>33</v>
      </c>
      <c r="E182" s="1">
        <v>16</v>
      </c>
      <c r="F182" s="1">
        <v>165500</v>
      </c>
      <c r="G182" s="1">
        <v>4499</v>
      </c>
      <c r="K182" s="2"/>
    </row>
    <row r="183" spans="1:11" x14ac:dyDescent="0.35">
      <c r="A183" s="1" t="s">
        <v>195</v>
      </c>
      <c r="B183" s="1" t="s">
        <v>12</v>
      </c>
      <c r="C183" s="2">
        <v>1810862.5</v>
      </c>
      <c r="D183" s="1">
        <v>4</v>
      </c>
      <c r="E183" s="1">
        <v>175</v>
      </c>
      <c r="F183" s="1">
        <v>118000</v>
      </c>
      <c r="G183" s="1">
        <v>1162</v>
      </c>
      <c r="K183" s="2"/>
    </row>
    <row r="184" spans="1:11" x14ac:dyDescent="0.35">
      <c r="A184" s="1" t="s">
        <v>196</v>
      </c>
      <c r="B184" s="1" t="s">
        <v>12</v>
      </c>
      <c r="C184" s="2">
        <v>484705816</v>
      </c>
      <c r="D184" s="1">
        <v>11406</v>
      </c>
      <c r="E184" s="1">
        <v>2341</v>
      </c>
      <c r="F184" s="1">
        <v>52756234</v>
      </c>
      <c r="G184" s="1">
        <v>316202</v>
      </c>
      <c r="K184" s="2"/>
    </row>
    <row r="185" spans="1:11" x14ac:dyDescent="0.35">
      <c r="A185" s="1" t="s">
        <v>197</v>
      </c>
      <c r="B185" s="1" t="s">
        <v>10</v>
      </c>
      <c r="C185" s="2">
        <v>704295300</v>
      </c>
      <c r="D185" s="1">
        <v>26604</v>
      </c>
      <c r="E185" s="1">
        <v>7725</v>
      </c>
      <c r="F185" s="1">
        <v>164390537</v>
      </c>
      <c r="G185" s="1">
        <v>18753442</v>
      </c>
      <c r="K185" s="2"/>
    </row>
    <row r="186" spans="1:11" x14ac:dyDescent="0.35">
      <c r="A186" s="1" t="s">
        <v>198</v>
      </c>
      <c r="B186" s="1" t="s">
        <v>8</v>
      </c>
      <c r="C186" s="2">
        <v>1043907</v>
      </c>
      <c r="D186" s="1">
        <v>7241</v>
      </c>
      <c r="E186" s="1">
        <v>193</v>
      </c>
      <c r="F186" s="1">
        <v>6921395</v>
      </c>
      <c r="G186" s="1">
        <v>4127206</v>
      </c>
      <c r="K186" s="2"/>
    </row>
    <row r="187" spans="1:11" x14ac:dyDescent="0.35">
      <c r="A187" s="1" t="s">
        <v>199</v>
      </c>
      <c r="B187" s="1" t="s">
        <v>12</v>
      </c>
      <c r="C187" s="2">
        <v>1810862.5</v>
      </c>
      <c r="D187" s="1">
        <v>4851</v>
      </c>
      <c r="E187" s="1">
        <v>175</v>
      </c>
      <c r="F187" s="1">
        <v>2579200</v>
      </c>
      <c r="G187" s="1">
        <v>20000</v>
      </c>
      <c r="K187" s="2"/>
    </row>
    <row r="188" spans="1:11" x14ac:dyDescent="0.35">
      <c r="A188" s="1" t="s">
        <v>200</v>
      </c>
      <c r="B188" s="1" t="s">
        <v>18</v>
      </c>
      <c r="C188" s="2">
        <v>1810862.5</v>
      </c>
      <c r="D188" s="1">
        <v>206</v>
      </c>
      <c r="E188" s="1">
        <v>24</v>
      </c>
      <c r="F188" s="1">
        <v>1975746</v>
      </c>
      <c r="G188" s="1">
        <v>40170</v>
      </c>
      <c r="K188" s="2"/>
    </row>
    <row r="189" spans="1:11" x14ac:dyDescent="0.35">
      <c r="A189" s="1" t="s">
        <v>201</v>
      </c>
      <c r="B189" s="1" t="s">
        <v>12</v>
      </c>
      <c r="C189" s="2">
        <v>149914</v>
      </c>
      <c r="D189" s="1">
        <v>45</v>
      </c>
      <c r="E189" s="1">
        <v>61</v>
      </c>
      <c r="F189" s="1">
        <v>857029</v>
      </c>
      <c r="G189" s="1">
        <v>46000</v>
      </c>
      <c r="K189" s="2"/>
    </row>
    <row r="190" spans="1:11" x14ac:dyDescent="0.35">
      <c r="A190" s="1" t="s">
        <v>202</v>
      </c>
      <c r="B190" s="1" t="s">
        <v>10</v>
      </c>
      <c r="C190" s="2">
        <v>435817849</v>
      </c>
      <c r="D190" s="1">
        <v>6414</v>
      </c>
      <c r="E190" s="1">
        <v>5919</v>
      </c>
      <c r="F190" s="1">
        <v>105871504</v>
      </c>
      <c r="G190" s="1">
        <v>4508392</v>
      </c>
      <c r="K190" s="2"/>
    </row>
    <row r="191" spans="1:11" x14ac:dyDescent="0.35">
      <c r="A191" s="1" t="s">
        <v>203</v>
      </c>
      <c r="B191" s="1" t="s">
        <v>10</v>
      </c>
      <c r="C191" s="2">
        <v>651921548</v>
      </c>
      <c r="D191" s="1">
        <v>2598</v>
      </c>
      <c r="E191" s="1">
        <v>3114</v>
      </c>
      <c r="F191" s="1">
        <v>107920093</v>
      </c>
      <c r="G191" s="1">
        <v>2448003</v>
      </c>
      <c r="K191" s="2"/>
    </row>
    <row r="192" spans="1:11" x14ac:dyDescent="0.35">
      <c r="A192" s="1" t="s">
        <v>204</v>
      </c>
      <c r="B192" s="1" t="s">
        <v>28</v>
      </c>
      <c r="C192" s="2">
        <v>1871657</v>
      </c>
      <c r="D192" s="1">
        <v>1760</v>
      </c>
      <c r="E192" s="1">
        <v>24</v>
      </c>
      <c r="F192" s="1">
        <v>1757205</v>
      </c>
      <c r="G192" s="1">
        <v>751990</v>
      </c>
      <c r="K192" s="2"/>
    </row>
    <row r="193" spans="1:11" x14ac:dyDescent="0.35">
      <c r="A193" s="1" t="s">
        <v>205</v>
      </c>
      <c r="B193" s="1" t="s">
        <v>8</v>
      </c>
      <c r="C193" s="2">
        <v>59264831</v>
      </c>
      <c r="D193" s="1">
        <v>2787</v>
      </c>
      <c r="E193" s="1">
        <v>3473</v>
      </c>
      <c r="F193" s="1">
        <v>67488825</v>
      </c>
      <c r="G193" s="1">
        <v>26444220</v>
      </c>
      <c r="K193" s="2"/>
    </row>
    <row r="194" spans="1:11" x14ac:dyDescent="0.35">
      <c r="A194" s="1" t="s">
        <v>206</v>
      </c>
      <c r="B194" s="1" t="s">
        <v>8</v>
      </c>
      <c r="C194" s="2">
        <v>1810862.5</v>
      </c>
      <c r="D194" s="1">
        <v>2019</v>
      </c>
      <c r="E194" s="1">
        <v>76</v>
      </c>
      <c r="F194" s="1">
        <v>7360174</v>
      </c>
      <c r="G194" s="1">
        <v>4750</v>
      </c>
      <c r="K194" s="2"/>
    </row>
    <row r="195" spans="1:11" x14ac:dyDescent="0.35">
      <c r="A195" s="1" t="s">
        <v>207</v>
      </c>
      <c r="B195" s="1" t="s">
        <v>12</v>
      </c>
      <c r="C195" s="2">
        <v>1810862.5</v>
      </c>
      <c r="D195" s="1">
        <v>221</v>
      </c>
      <c r="E195" s="1">
        <v>1</v>
      </c>
      <c r="F195" s="1">
        <v>2936750</v>
      </c>
      <c r="G195" s="1">
        <v>3118545</v>
      </c>
      <c r="K195" s="2"/>
    </row>
    <row r="196" spans="1:11" x14ac:dyDescent="0.35">
      <c r="A196" s="1" t="s">
        <v>208</v>
      </c>
      <c r="B196" s="1" t="s">
        <v>8</v>
      </c>
      <c r="C196" s="2">
        <v>20166989</v>
      </c>
      <c r="D196" s="1">
        <v>34751</v>
      </c>
      <c r="E196" s="1">
        <v>500</v>
      </c>
      <c r="F196" s="1">
        <v>13563180</v>
      </c>
      <c r="G196" s="1">
        <v>3456000</v>
      </c>
      <c r="K196" s="2"/>
    </row>
    <row r="197" spans="1:11" x14ac:dyDescent="0.35">
      <c r="A197" s="1" t="s">
        <v>209</v>
      </c>
      <c r="B197" s="1" t="s">
        <v>8</v>
      </c>
      <c r="C197" s="2">
        <v>1810862.5</v>
      </c>
      <c r="D197" s="1">
        <v>6</v>
      </c>
      <c r="E197" s="1">
        <v>175</v>
      </c>
      <c r="F197" s="1">
        <v>5000</v>
      </c>
      <c r="G197" s="1">
        <v>316202</v>
      </c>
      <c r="K197" s="2"/>
    </row>
    <row r="198" spans="1:11" x14ac:dyDescent="0.35">
      <c r="A198" s="1" t="s">
        <v>210</v>
      </c>
      <c r="B198" s="1" t="s">
        <v>12</v>
      </c>
      <c r="C198" s="2">
        <v>230151</v>
      </c>
      <c r="D198" s="1">
        <v>52</v>
      </c>
      <c r="E198" s="1">
        <v>31</v>
      </c>
      <c r="F198" s="1">
        <v>548345</v>
      </c>
      <c r="G198" s="1">
        <v>35796</v>
      </c>
      <c r="K198" s="2"/>
    </row>
    <row r="199" spans="1:11" x14ac:dyDescent="0.35">
      <c r="A199" s="1" t="s">
        <v>211</v>
      </c>
      <c r="B199" s="1" t="s">
        <v>14</v>
      </c>
      <c r="C199" s="2">
        <v>1810862.5</v>
      </c>
      <c r="D199" s="1">
        <v>18</v>
      </c>
      <c r="E199" s="1">
        <v>175</v>
      </c>
      <c r="F199" s="1">
        <v>66700</v>
      </c>
      <c r="G199" s="1">
        <v>3288</v>
      </c>
      <c r="K199" s="2"/>
    </row>
    <row r="200" spans="1:11" x14ac:dyDescent="0.35">
      <c r="A200" s="1" t="s">
        <v>212</v>
      </c>
      <c r="B200" s="1" t="s">
        <v>18</v>
      </c>
      <c r="C200" s="2">
        <v>1810862.5</v>
      </c>
      <c r="D200" s="1">
        <v>191</v>
      </c>
      <c r="E200" s="1">
        <v>205</v>
      </c>
      <c r="F200" s="1">
        <v>2054895</v>
      </c>
      <c r="G200" s="1">
        <v>316202</v>
      </c>
      <c r="K200" s="2"/>
    </row>
    <row r="201" spans="1:11" x14ac:dyDescent="0.35">
      <c r="A201" s="1" t="s">
        <v>213</v>
      </c>
      <c r="B201" s="1" t="s">
        <v>12</v>
      </c>
      <c r="C201" s="2">
        <v>482300000</v>
      </c>
      <c r="D201" s="1">
        <v>947</v>
      </c>
      <c r="E201" s="1">
        <v>274</v>
      </c>
      <c r="F201" s="1">
        <v>7003300</v>
      </c>
      <c r="G201" s="1">
        <v>100455</v>
      </c>
      <c r="K201" s="2"/>
    </row>
    <row r="202" spans="1:11" x14ac:dyDescent="0.35">
      <c r="A202" s="1" t="s">
        <v>214</v>
      </c>
      <c r="B202" s="1" t="s">
        <v>10</v>
      </c>
      <c r="C202" s="2">
        <v>279827681</v>
      </c>
      <c r="D202" s="1">
        <v>19631</v>
      </c>
      <c r="E202" s="1">
        <v>14693</v>
      </c>
      <c r="F202" s="1">
        <v>159104336</v>
      </c>
      <c r="G202" s="1">
        <v>13166534</v>
      </c>
      <c r="K202" s="2"/>
    </row>
    <row r="203" spans="1:11" x14ac:dyDescent="0.35">
      <c r="A203" s="1" t="s">
        <v>215</v>
      </c>
      <c r="B203" s="1" t="s">
        <v>8</v>
      </c>
      <c r="C203" s="2">
        <v>1810862.5</v>
      </c>
      <c r="D203" s="1">
        <v>12</v>
      </c>
      <c r="E203" s="1">
        <v>175</v>
      </c>
      <c r="F203" s="1">
        <v>9945930</v>
      </c>
      <c r="G203" s="1">
        <v>316202</v>
      </c>
      <c r="K203" s="2"/>
    </row>
    <row r="204" spans="1:11" x14ac:dyDescent="0.35">
      <c r="A204" s="1" t="s">
        <v>216</v>
      </c>
      <c r="B204" s="1" t="s">
        <v>18</v>
      </c>
      <c r="C204" s="2">
        <v>1810862.5</v>
      </c>
      <c r="D204" s="1">
        <v>2</v>
      </c>
      <c r="E204" s="1">
        <v>175</v>
      </c>
      <c r="F204" s="1">
        <v>13000</v>
      </c>
      <c r="G204" s="1">
        <v>316202</v>
      </c>
      <c r="K204" s="2"/>
    </row>
    <row r="205" spans="1:11" x14ac:dyDescent="0.35">
      <c r="A205" s="1" t="s">
        <v>217</v>
      </c>
      <c r="B205" s="1" t="s">
        <v>14</v>
      </c>
      <c r="C205" s="2">
        <v>1810862.5</v>
      </c>
      <c r="D205" s="1">
        <v>5</v>
      </c>
      <c r="E205" s="1">
        <v>175</v>
      </c>
      <c r="F205" s="1">
        <v>23100</v>
      </c>
      <c r="G205" s="1">
        <v>316202</v>
      </c>
      <c r="K205" s="2"/>
    </row>
    <row r="206" spans="1:11" x14ac:dyDescent="0.35">
      <c r="A206" s="1" t="s">
        <v>218</v>
      </c>
      <c r="B206" s="1" t="s">
        <v>12</v>
      </c>
      <c r="C206" s="2">
        <v>128156</v>
      </c>
      <c r="D206" s="1">
        <v>56</v>
      </c>
      <c r="E206" s="1">
        <v>72</v>
      </c>
      <c r="F206" s="1">
        <v>7788625</v>
      </c>
      <c r="G206" s="1">
        <v>494307</v>
      </c>
      <c r="K206" s="2"/>
    </row>
    <row r="207" spans="1:11" x14ac:dyDescent="0.35">
      <c r="A207" s="1" t="s">
        <v>219</v>
      </c>
      <c r="B207" s="1" t="s">
        <v>10</v>
      </c>
      <c r="C207" s="2">
        <v>2326858</v>
      </c>
      <c r="D207" s="1">
        <v>39177</v>
      </c>
      <c r="E207" s="1">
        <v>49219</v>
      </c>
      <c r="F207" s="1">
        <v>414804767</v>
      </c>
      <c r="G207" s="1">
        <v>18167200</v>
      </c>
      <c r="K207" s="2"/>
    </row>
    <row r="208" spans="1:11" x14ac:dyDescent="0.35">
      <c r="A208" s="1" t="s">
        <v>220</v>
      </c>
      <c r="B208" s="1" t="s">
        <v>28</v>
      </c>
      <c r="C208" s="2">
        <v>5502452</v>
      </c>
      <c r="D208" s="1">
        <v>1364</v>
      </c>
      <c r="E208" s="1">
        <v>35</v>
      </c>
      <c r="F208" s="1">
        <v>3453745</v>
      </c>
      <c r="G208" s="1">
        <v>50000</v>
      </c>
      <c r="K208" s="2"/>
    </row>
    <row r="209" spans="1:11" x14ac:dyDescent="0.35">
      <c r="A209" s="1" t="s">
        <v>221</v>
      </c>
      <c r="B209" s="1" t="s">
        <v>10</v>
      </c>
      <c r="C209" s="2">
        <v>4585212280</v>
      </c>
      <c r="D209" s="1">
        <v>8447</v>
      </c>
      <c r="E209" s="1">
        <v>21286</v>
      </c>
      <c r="F209" s="1">
        <v>390287808</v>
      </c>
      <c r="G209" s="1">
        <v>38498469</v>
      </c>
      <c r="K209" s="2"/>
    </row>
    <row r="210" spans="1:11" x14ac:dyDescent="0.35">
      <c r="A210" s="1" t="s">
        <v>222</v>
      </c>
      <c r="B210" s="1" t="s">
        <v>36</v>
      </c>
      <c r="C210" s="2">
        <v>21759280324</v>
      </c>
      <c r="D210" s="1">
        <v>101349</v>
      </c>
      <c r="E210" s="1">
        <v>157685</v>
      </c>
      <c r="F210" s="1">
        <v>2580863485</v>
      </c>
      <c r="G210" s="1">
        <v>232107561</v>
      </c>
      <c r="K210" s="2"/>
    </row>
    <row r="211" spans="1:11" x14ac:dyDescent="0.35">
      <c r="A211" s="1" t="s">
        <v>223</v>
      </c>
      <c r="B211" s="1" t="s">
        <v>18</v>
      </c>
      <c r="C211" s="2">
        <v>1009649</v>
      </c>
      <c r="D211" s="1">
        <v>373</v>
      </c>
      <c r="E211" s="1">
        <v>223</v>
      </c>
      <c r="F211" s="1">
        <v>4871091</v>
      </c>
      <c r="G211" s="1">
        <v>301468</v>
      </c>
      <c r="K211" s="2"/>
    </row>
    <row r="212" spans="1:11" x14ac:dyDescent="0.35">
      <c r="A212" s="1" t="s">
        <v>224</v>
      </c>
      <c r="B212" s="1" t="s">
        <v>8</v>
      </c>
      <c r="C212" s="2">
        <v>68289</v>
      </c>
      <c r="D212" s="1">
        <v>8971</v>
      </c>
      <c r="E212" s="1">
        <v>1060</v>
      </c>
      <c r="F212" s="1">
        <v>69912137</v>
      </c>
      <c r="G212" s="1">
        <v>263000</v>
      </c>
      <c r="K212" s="2"/>
    </row>
    <row r="213" spans="1:11" x14ac:dyDescent="0.35">
      <c r="A213" s="1" t="s">
        <v>225</v>
      </c>
      <c r="B213" s="1" t="s">
        <v>14</v>
      </c>
      <c r="C213" s="2">
        <v>1810862.5</v>
      </c>
      <c r="D213" s="1">
        <v>66</v>
      </c>
      <c r="E213" s="1">
        <v>175</v>
      </c>
      <c r="F213" s="1">
        <v>22400</v>
      </c>
      <c r="G213" s="1">
        <v>400</v>
      </c>
      <c r="K213" s="2"/>
    </row>
    <row r="214" spans="1:11" x14ac:dyDescent="0.35">
      <c r="A214" s="1" t="s">
        <v>226</v>
      </c>
      <c r="B214" s="1" t="s">
        <v>18</v>
      </c>
      <c r="C214" s="2">
        <v>10713583</v>
      </c>
      <c r="D214" s="1">
        <v>924</v>
      </c>
      <c r="E214" s="1">
        <v>222</v>
      </c>
      <c r="F214" s="1">
        <v>12311871</v>
      </c>
      <c r="G214" s="1">
        <v>1903801</v>
      </c>
      <c r="K214" s="2"/>
    </row>
    <row r="215" spans="1:11" x14ac:dyDescent="0.35">
      <c r="A215" s="1" t="s">
        <v>227</v>
      </c>
      <c r="B215" s="1" t="s">
        <v>8</v>
      </c>
      <c r="C215" s="2">
        <v>1810862.5</v>
      </c>
      <c r="D215" s="1">
        <v>23962</v>
      </c>
      <c r="E215" s="1">
        <v>674</v>
      </c>
      <c r="F215" s="1">
        <v>21814650</v>
      </c>
      <c r="G215" s="1">
        <v>316202</v>
      </c>
      <c r="K215" s="2"/>
    </row>
    <row r="216" spans="1:11" x14ac:dyDescent="0.35">
      <c r="A216" s="1" t="s">
        <v>228</v>
      </c>
      <c r="B216" s="1" t="s">
        <v>18</v>
      </c>
      <c r="C216" s="2">
        <v>1810862.5</v>
      </c>
      <c r="D216" s="1">
        <v>7</v>
      </c>
      <c r="E216" s="1">
        <v>175</v>
      </c>
      <c r="F216" s="1">
        <v>36000</v>
      </c>
      <c r="G216" s="1">
        <v>8815</v>
      </c>
      <c r="K216" s="2"/>
    </row>
    <row r="217" spans="1:11" x14ac:dyDescent="0.35">
      <c r="A217" s="1" t="s">
        <v>229</v>
      </c>
      <c r="B217" s="1" t="s">
        <v>18</v>
      </c>
      <c r="C217" s="2">
        <v>1810862.5</v>
      </c>
      <c r="D217" s="1">
        <v>45</v>
      </c>
      <c r="E217" s="1">
        <v>175</v>
      </c>
      <c r="F217" s="1">
        <v>495810</v>
      </c>
      <c r="G217" s="1">
        <v>316202</v>
      </c>
      <c r="K217" s="2"/>
    </row>
    <row r="218" spans="1:11" x14ac:dyDescent="0.35">
      <c r="A218" s="1" t="s">
        <v>230</v>
      </c>
      <c r="B218" s="1" t="s">
        <v>28</v>
      </c>
      <c r="C218" s="2">
        <v>1810862.5</v>
      </c>
      <c r="D218" s="1">
        <v>12</v>
      </c>
      <c r="E218" s="1">
        <v>175</v>
      </c>
      <c r="F218" s="1">
        <v>360500</v>
      </c>
      <c r="G218" s="1">
        <v>316202</v>
      </c>
      <c r="K218" s="2"/>
    </row>
    <row r="219" spans="1:11" x14ac:dyDescent="0.35">
      <c r="A219" s="1" t="s">
        <v>231</v>
      </c>
      <c r="B219" s="1" t="s">
        <v>12</v>
      </c>
      <c r="C219" s="2">
        <v>6050</v>
      </c>
      <c r="D219" s="1">
        <v>247</v>
      </c>
      <c r="E219" s="1">
        <v>175</v>
      </c>
      <c r="F219" s="1">
        <v>4226783</v>
      </c>
      <c r="G219" s="1">
        <v>950</v>
      </c>
      <c r="K219" s="2"/>
    </row>
    <row r="220" spans="1:11" x14ac:dyDescent="0.35">
      <c r="A220" s="1" t="s">
        <v>232</v>
      </c>
      <c r="B220" s="1" t="s">
        <v>12</v>
      </c>
      <c r="C220" s="2">
        <v>107316</v>
      </c>
      <c r="D220" s="1">
        <v>174</v>
      </c>
      <c r="E220" s="1">
        <v>12</v>
      </c>
      <c r="F220" s="1">
        <v>2048707</v>
      </c>
      <c r="G220" s="1">
        <v>208487</v>
      </c>
      <c r="K22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F3F-4131-4B13-B224-8678D3BE25B1}">
  <dimension ref="A1:AN181"/>
  <sheetViews>
    <sheetView tabSelected="1" topLeftCell="Z1" zoomScaleNormal="100" workbookViewId="0">
      <selection activeCell="AK18" sqref="AK18"/>
    </sheetView>
  </sheetViews>
  <sheetFormatPr defaultRowHeight="14.5" x14ac:dyDescent="0.35"/>
  <cols>
    <col min="1" max="1" width="17.1796875" bestFit="1" customWidth="1"/>
    <col min="10" max="10" width="6.7265625" bestFit="1" customWidth="1"/>
    <col min="11" max="11" width="17.1796875" bestFit="1" customWidth="1"/>
    <col min="13" max="13" width="9.81640625" bestFit="1" customWidth="1"/>
    <col min="24" max="24" width="9.81640625" bestFit="1" customWidth="1"/>
    <col min="28" max="28" width="7.6328125" bestFit="1" customWidth="1"/>
  </cols>
  <sheetData>
    <row r="1" spans="1:40" ht="24" x14ac:dyDescent="0.35">
      <c r="A1" s="6" t="s">
        <v>2</v>
      </c>
      <c r="J1" t="s">
        <v>233</v>
      </c>
      <c r="K1" s="15">
        <f>MIN(A2:A147)</f>
        <v>295</v>
      </c>
      <c r="M1" s="9" t="s">
        <v>6</v>
      </c>
      <c r="W1" t="s">
        <v>233</v>
      </c>
      <c r="X1">
        <f>MIN(M2:M181)</f>
        <v>98</v>
      </c>
      <c r="AB1" s="12" t="s">
        <v>4</v>
      </c>
      <c r="AM1" t="s">
        <v>233</v>
      </c>
      <c r="AN1">
        <f>MIN(AB2:AB164)</f>
        <v>0</v>
      </c>
    </row>
    <row r="2" spans="1:40" x14ac:dyDescent="0.35">
      <c r="A2" s="7">
        <v>134036</v>
      </c>
      <c r="J2" t="s">
        <v>234</v>
      </c>
      <c r="K2" s="15">
        <f>MAX(A2:A147)</f>
        <v>21759280324</v>
      </c>
      <c r="M2" s="10">
        <v>48133</v>
      </c>
      <c r="W2" t="s">
        <v>234</v>
      </c>
      <c r="X2">
        <f>MAX(M2:M181)</f>
        <v>438235848</v>
      </c>
      <c r="AB2" s="13">
        <v>32</v>
      </c>
      <c r="AM2" t="s">
        <v>234</v>
      </c>
      <c r="AN2">
        <f>MAX(AB2:AB164)</f>
        <v>157685</v>
      </c>
    </row>
    <row r="3" spans="1:40" x14ac:dyDescent="0.35">
      <c r="A3" s="8">
        <v>641176</v>
      </c>
      <c r="M3" s="11">
        <v>581298</v>
      </c>
      <c r="AB3" s="14">
        <v>56</v>
      </c>
    </row>
    <row r="4" spans="1:40" x14ac:dyDescent="0.35">
      <c r="A4" s="7">
        <v>5777651</v>
      </c>
      <c r="J4" t="s">
        <v>235</v>
      </c>
      <c r="K4" s="15">
        <f>AVERAGE(A2:A147)</f>
        <v>357736161.45890409</v>
      </c>
      <c r="M4" s="10">
        <v>1430</v>
      </c>
      <c r="W4" t="s">
        <v>235</v>
      </c>
      <c r="X4">
        <f>AVERAGE(M2:M181)</f>
        <v>7426165.6833333336</v>
      </c>
      <c r="AB4" s="13">
        <v>6</v>
      </c>
      <c r="AM4" t="s">
        <v>235</v>
      </c>
      <c r="AN4">
        <f>AVERAGE(AB2:AB164)</f>
        <v>5002.8711656441719</v>
      </c>
    </row>
    <row r="5" spans="1:40" x14ac:dyDescent="0.35">
      <c r="A5" s="8">
        <v>133148</v>
      </c>
      <c r="J5" t="s">
        <v>236</v>
      </c>
      <c r="K5" s="15">
        <f>MEDIAN(A2:A147)</f>
        <v>1810862.5</v>
      </c>
      <c r="M5" s="11">
        <v>16596</v>
      </c>
      <c r="W5" t="s">
        <v>236</v>
      </c>
      <c r="X5">
        <f>MEDIAN(M2:M181)</f>
        <v>316202</v>
      </c>
      <c r="AB5" s="14">
        <v>658</v>
      </c>
      <c r="AM5" t="s">
        <v>236</v>
      </c>
      <c r="AN5">
        <f>MEDIAN(AB2:AB164)</f>
        <v>175</v>
      </c>
    </row>
    <row r="6" spans="1:40" x14ac:dyDescent="0.35">
      <c r="A6" s="7">
        <v>1927384739</v>
      </c>
      <c r="M6" s="10">
        <v>787788</v>
      </c>
      <c r="AB6" s="13">
        <v>1430</v>
      </c>
    </row>
    <row r="7" spans="1:40" x14ac:dyDescent="0.35">
      <c r="A7" s="8">
        <v>182404250</v>
      </c>
      <c r="J7" t="s">
        <v>237</v>
      </c>
      <c r="K7">
        <f>_xlfn.STDEV.P(A2:A147)</f>
        <v>1897478521.4652476</v>
      </c>
      <c r="M7" s="11">
        <v>13615227</v>
      </c>
      <c r="W7" t="s">
        <v>237</v>
      </c>
      <c r="X7">
        <f>_xlfn.STDEV.P(M2:M181)</f>
        <v>37647307.810041018</v>
      </c>
      <c r="AB7" s="14">
        <v>9021</v>
      </c>
      <c r="AM7" t="s">
        <v>237</v>
      </c>
      <c r="AN7">
        <f>_xlfn.STDEV.P(AB2:AB164)</f>
        <v>18445.22456433644</v>
      </c>
    </row>
    <row r="8" spans="1:40" x14ac:dyDescent="0.35">
      <c r="A8" s="7">
        <v>1490047</v>
      </c>
      <c r="M8" s="10">
        <v>14477916</v>
      </c>
      <c r="AB8" s="13">
        <v>3486</v>
      </c>
    </row>
    <row r="9" spans="1:40" x14ac:dyDescent="0.35">
      <c r="A9" s="8">
        <v>3351600</v>
      </c>
      <c r="M9" s="11">
        <v>1559109</v>
      </c>
      <c r="AB9" s="14">
        <v>267</v>
      </c>
    </row>
    <row r="10" spans="1:40" x14ac:dyDescent="0.35">
      <c r="A10" s="7">
        <v>453100</v>
      </c>
      <c r="M10" s="10">
        <v>180131</v>
      </c>
      <c r="AB10" s="13">
        <v>4</v>
      </c>
    </row>
    <row r="11" spans="1:40" x14ac:dyDescent="0.35">
      <c r="A11" s="8">
        <v>55262617</v>
      </c>
      <c r="M11" s="11">
        <v>3733</v>
      </c>
      <c r="AB11" s="14">
        <v>183</v>
      </c>
    </row>
    <row r="12" spans="1:40" x14ac:dyDescent="0.35">
      <c r="A12" s="7">
        <v>112128</v>
      </c>
      <c r="M12" s="10">
        <v>800300</v>
      </c>
      <c r="AB12" s="13">
        <v>61</v>
      </c>
    </row>
    <row r="13" spans="1:40" x14ac:dyDescent="0.35">
      <c r="A13" s="8">
        <v>311814353</v>
      </c>
      <c r="M13" s="11">
        <v>42800</v>
      </c>
      <c r="AB13" s="14">
        <v>42</v>
      </c>
    </row>
    <row r="14" spans="1:40" x14ac:dyDescent="0.35">
      <c r="A14" s="7">
        <v>257500</v>
      </c>
      <c r="M14" s="10">
        <v>431624</v>
      </c>
      <c r="AB14" s="13">
        <v>1469</v>
      </c>
    </row>
    <row r="15" spans="1:40" x14ac:dyDescent="0.35">
      <c r="A15" s="8">
        <v>384242</v>
      </c>
      <c r="M15" s="11">
        <v>603716</v>
      </c>
      <c r="AB15" s="14">
        <v>3704</v>
      </c>
    </row>
    <row r="16" spans="1:40" x14ac:dyDescent="0.35">
      <c r="A16" s="7">
        <v>1103000</v>
      </c>
      <c r="M16" s="10">
        <v>3388405</v>
      </c>
      <c r="AB16" s="13">
        <v>5</v>
      </c>
    </row>
    <row r="17" spans="1:28" x14ac:dyDescent="0.35">
      <c r="A17" s="8">
        <v>1646</v>
      </c>
      <c r="M17" s="11">
        <v>113500</v>
      </c>
      <c r="AB17" s="14">
        <v>43</v>
      </c>
    </row>
    <row r="18" spans="1:28" x14ac:dyDescent="0.35">
      <c r="A18" s="7">
        <v>24943</v>
      </c>
      <c r="M18" s="10">
        <v>21304</v>
      </c>
      <c r="AB18" s="13">
        <v>15</v>
      </c>
    </row>
    <row r="19" spans="1:28" x14ac:dyDescent="0.35">
      <c r="A19" s="8">
        <v>5881533</v>
      </c>
      <c r="M19" s="11">
        <v>118508</v>
      </c>
      <c r="AB19" s="14">
        <v>29</v>
      </c>
    </row>
    <row r="20" spans="1:28" x14ac:dyDescent="0.35">
      <c r="A20" s="7">
        <v>453645</v>
      </c>
      <c r="M20" s="10">
        <v>15650</v>
      </c>
      <c r="AB20" s="13">
        <v>18</v>
      </c>
    </row>
    <row r="21" spans="1:28" x14ac:dyDescent="0.35">
      <c r="A21" s="8">
        <v>595348</v>
      </c>
      <c r="M21" s="11">
        <v>1193122</v>
      </c>
      <c r="AB21" s="14">
        <v>948</v>
      </c>
    </row>
    <row r="22" spans="1:28" x14ac:dyDescent="0.35">
      <c r="A22" s="7">
        <v>9222761</v>
      </c>
      <c r="M22" s="10">
        <v>173952</v>
      </c>
      <c r="AB22" s="13">
        <v>216</v>
      </c>
    </row>
    <row r="23" spans="1:28" x14ac:dyDescent="0.35">
      <c r="A23" s="8">
        <v>120603</v>
      </c>
      <c r="M23" s="11">
        <v>1927795</v>
      </c>
      <c r="AB23" s="14">
        <v>220</v>
      </c>
    </row>
    <row r="24" spans="1:28" x14ac:dyDescent="0.35">
      <c r="A24" s="7">
        <v>925443</v>
      </c>
      <c r="M24" s="10">
        <v>21776249</v>
      </c>
      <c r="AB24" s="13">
        <v>125</v>
      </c>
    </row>
    <row r="25" spans="1:28" x14ac:dyDescent="0.35">
      <c r="A25" s="8">
        <v>3755331450</v>
      </c>
      <c r="M25" s="11">
        <v>40243</v>
      </c>
      <c r="AB25" s="14">
        <v>4658</v>
      </c>
    </row>
    <row r="26" spans="1:28" x14ac:dyDescent="0.35">
      <c r="A26" s="7">
        <v>3920</v>
      </c>
      <c r="M26" s="10">
        <v>1847303</v>
      </c>
      <c r="AB26" s="13">
        <v>1</v>
      </c>
    </row>
    <row r="27" spans="1:28" x14ac:dyDescent="0.35">
      <c r="A27" s="8">
        <v>14275</v>
      </c>
      <c r="M27" s="11">
        <v>98</v>
      </c>
      <c r="AB27" s="14">
        <v>21</v>
      </c>
    </row>
    <row r="28" spans="1:28" x14ac:dyDescent="0.35">
      <c r="A28" s="7">
        <v>2261325</v>
      </c>
      <c r="M28" s="10">
        <v>26000</v>
      </c>
      <c r="AB28" s="13">
        <v>11</v>
      </c>
    </row>
    <row r="29" spans="1:28" x14ac:dyDescent="0.35">
      <c r="A29" s="8">
        <v>152000440</v>
      </c>
      <c r="M29" s="11">
        <v>2260400</v>
      </c>
      <c r="AB29" s="14">
        <v>11302</v>
      </c>
    </row>
    <row r="30" spans="1:28" x14ac:dyDescent="0.35">
      <c r="A30" s="7">
        <v>518032</v>
      </c>
      <c r="M30" s="10">
        <v>36288469</v>
      </c>
      <c r="AB30" s="13">
        <v>1</v>
      </c>
    </row>
    <row r="31" spans="1:28" x14ac:dyDescent="0.35">
      <c r="A31" s="8">
        <v>28822223</v>
      </c>
      <c r="M31" s="11">
        <v>284</v>
      </c>
      <c r="AB31" s="14">
        <v>3</v>
      </c>
    </row>
    <row r="32" spans="1:28" x14ac:dyDescent="0.35">
      <c r="A32" s="7">
        <v>7329641</v>
      </c>
      <c r="M32" s="10">
        <v>1500</v>
      </c>
      <c r="AB32" s="13">
        <v>97</v>
      </c>
    </row>
    <row r="33" spans="1:28" x14ac:dyDescent="0.35">
      <c r="A33" s="8">
        <v>14200000</v>
      </c>
      <c r="M33" s="11">
        <v>600</v>
      </c>
      <c r="AB33" s="14">
        <v>58953</v>
      </c>
    </row>
    <row r="34" spans="1:28" x14ac:dyDescent="0.35">
      <c r="A34" s="7">
        <v>552729</v>
      </c>
      <c r="M34" s="10">
        <v>154462</v>
      </c>
      <c r="AB34" s="13">
        <v>17</v>
      </c>
    </row>
    <row r="35" spans="1:28" x14ac:dyDescent="0.35">
      <c r="A35" s="8">
        <v>63305946</v>
      </c>
      <c r="M35" s="11">
        <v>16852456</v>
      </c>
      <c r="AB35" s="14">
        <v>7</v>
      </c>
    </row>
    <row r="36" spans="1:28" x14ac:dyDescent="0.35">
      <c r="A36" s="7">
        <v>752339642</v>
      </c>
      <c r="M36" s="10">
        <v>10128</v>
      </c>
      <c r="AB36" s="13">
        <v>76</v>
      </c>
    </row>
    <row r="37" spans="1:28" x14ac:dyDescent="0.35">
      <c r="A37" s="8">
        <v>384180</v>
      </c>
      <c r="M37" s="11">
        <v>9238</v>
      </c>
      <c r="AB37" s="14">
        <v>2277</v>
      </c>
    </row>
    <row r="38" spans="1:28" x14ac:dyDescent="0.35">
      <c r="A38" s="7">
        <v>515</v>
      </c>
      <c r="M38" s="10">
        <v>37247</v>
      </c>
      <c r="AB38" s="13">
        <v>2533</v>
      </c>
    </row>
    <row r="39" spans="1:28" x14ac:dyDescent="0.35">
      <c r="A39" s="8">
        <v>516747</v>
      </c>
      <c r="M39" s="11">
        <v>820353</v>
      </c>
      <c r="AB39" s="14">
        <v>136</v>
      </c>
    </row>
    <row r="40" spans="1:28" x14ac:dyDescent="0.35">
      <c r="A40" s="7">
        <v>432</v>
      </c>
      <c r="M40" s="10">
        <v>1883951</v>
      </c>
      <c r="AB40" s="13">
        <v>8832</v>
      </c>
    </row>
    <row r="41" spans="1:28" x14ac:dyDescent="0.35">
      <c r="A41" s="8">
        <v>21214828</v>
      </c>
      <c r="M41" s="11">
        <v>5627604</v>
      </c>
      <c r="AB41" s="14">
        <v>3205</v>
      </c>
    </row>
    <row r="42" spans="1:28" x14ac:dyDescent="0.35">
      <c r="A42" s="7">
        <v>100554</v>
      </c>
      <c r="M42" s="10">
        <v>141977</v>
      </c>
      <c r="AB42" s="13">
        <v>4</v>
      </c>
    </row>
    <row r="43" spans="1:28" x14ac:dyDescent="0.35">
      <c r="A43" s="8">
        <v>52202</v>
      </c>
      <c r="M43" s="11">
        <v>3407241</v>
      </c>
      <c r="AB43" s="14">
        <v>3</v>
      </c>
    </row>
    <row r="44" spans="1:28" x14ac:dyDescent="0.35">
      <c r="A44" s="7">
        <v>232288</v>
      </c>
      <c r="M44" s="10">
        <v>2541602</v>
      </c>
      <c r="AB44" s="13">
        <v>2</v>
      </c>
    </row>
    <row r="45" spans="1:28" x14ac:dyDescent="0.35">
      <c r="A45" s="8">
        <v>360390</v>
      </c>
      <c r="M45" s="11">
        <v>9657</v>
      </c>
      <c r="AB45" s="14">
        <v>592</v>
      </c>
    </row>
    <row r="46" spans="1:28" x14ac:dyDescent="0.35">
      <c r="A46" s="7">
        <v>636508657</v>
      </c>
      <c r="M46" s="10">
        <v>686049</v>
      </c>
      <c r="AB46" s="13">
        <v>0</v>
      </c>
    </row>
    <row r="47" spans="1:28" x14ac:dyDescent="0.35">
      <c r="A47" s="8">
        <v>1857796885</v>
      </c>
      <c r="M47" s="11">
        <v>224747</v>
      </c>
      <c r="AB47" s="14">
        <v>37</v>
      </c>
    </row>
    <row r="48" spans="1:28" x14ac:dyDescent="0.35">
      <c r="A48" s="7">
        <v>68033</v>
      </c>
      <c r="M48" s="10">
        <v>6864000</v>
      </c>
      <c r="AB48" s="13">
        <v>1947</v>
      </c>
    </row>
    <row r="49" spans="1:28" x14ac:dyDescent="0.35">
      <c r="A49" s="8">
        <v>37580</v>
      </c>
      <c r="M49" s="11">
        <v>137905</v>
      </c>
      <c r="AB49" s="14">
        <v>15</v>
      </c>
    </row>
    <row r="50" spans="1:28" x14ac:dyDescent="0.35">
      <c r="A50" s="7">
        <v>112640</v>
      </c>
      <c r="M50" s="10">
        <v>12850</v>
      </c>
      <c r="AB50" s="13">
        <v>1</v>
      </c>
    </row>
    <row r="51" spans="1:28" x14ac:dyDescent="0.35">
      <c r="A51" s="8">
        <v>14765200</v>
      </c>
      <c r="M51" s="11">
        <v>853177</v>
      </c>
      <c r="AB51" s="14">
        <v>6</v>
      </c>
    </row>
    <row r="52" spans="1:28" x14ac:dyDescent="0.35">
      <c r="A52" s="7">
        <v>2791915929</v>
      </c>
      <c r="M52" s="10">
        <v>24880</v>
      </c>
      <c r="AB52" s="13">
        <v>28</v>
      </c>
    </row>
    <row r="53" spans="1:28" x14ac:dyDescent="0.35">
      <c r="A53" s="8">
        <v>13766957</v>
      </c>
      <c r="M53" s="11">
        <v>500</v>
      </c>
      <c r="AB53" s="14">
        <v>7623</v>
      </c>
    </row>
    <row r="54" spans="1:28" x14ac:dyDescent="0.35">
      <c r="A54" s="7">
        <v>2788442</v>
      </c>
      <c r="M54" s="10">
        <v>5600</v>
      </c>
      <c r="AB54" s="13">
        <v>13935</v>
      </c>
    </row>
    <row r="55" spans="1:28" x14ac:dyDescent="0.35">
      <c r="A55" s="8">
        <v>124435801</v>
      </c>
      <c r="M55" s="11">
        <v>68200</v>
      </c>
      <c r="AB55" s="14">
        <v>2</v>
      </c>
    </row>
    <row r="56" spans="1:28" x14ac:dyDescent="0.35">
      <c r="A56" s="7">
        <v>306143</v>
      </c>
      <c r="M56" s="10">
        <v>3915122</v>
      </c>
      <c r="AB56" s="13">
        <v>13</v>
      </c>
    </row>
    <row r="57" spans="1:28" x14ac:dyDescent="0.35">
      <c r="A57" s="8">
        <v>1409156</v>
      </c>
      <c r="M57" s="11">
        <v>12814122</v>
      </c>
      <c r="AB57" s="14">
        <v>442</v>
      </c>
    </row>
    <row r="58" spans="1:28" x14ac:dyDescent="0.35">
      <c r="A58" s="7">
        <v>4771</v>
      </c>
      <c r="M58" s="10">
        <v>800</v>
      </c>
      <c r="AB58" s="13">
        <v>19250</v>
      </c>
    </row>
    <row r="59" spans="1:28" x14ac:dyDescent="0.35">
      <c r="A59" s="8">
        <v>47998</v>
      </c>
      <c r="M59" s="11">
        <v>8434</v>
      </c>
      <c r="AB59" s="14">
        <v>28</v>
      </c>
    </row>
    <row r="60" spans="1:28" x14ac:dyDescent="0.35">
      <c r="A60" s="7">
        <v>322000</v>
      </c>
      <c r="M60" s="10">
        <v>135930</v>
      </c>
      <c r="AB60" s="13">
        <v>175</v>
      </c>
    </row>
    <row r="61" spans="1:28" x14ac:dyDescent="0.35">
      <c r="A61" s="8">
        <v>734358</v>
      </c>
      <c r="M61" s="11">
        <v>2894000</v>
      </c>
      <c r="AB61" s="14">
        <v>2030</v>
      </c>
    </row>
    <row r="62" spans="1:28" x14ac:dyDescent="0.35">
      <c r="A62" s="7">
        <v>80557024</v>
      </c>
      <c r="M62" s="10">
        <v>11521384</v>
      </c>
      <c r="AB62" s="13">
        <v>20</v>
      </c>
    </row>
    <row r="63" spans="1:28" x14ac:dyDescent="0.35">
      <c r="A63" s="8">
        <v>87327354</v>
      </c>
      <c r="M63" s="11">
        <v>87953</v>
      </c>
      <c r="AB63" s="14">
        <v>11</v>
      </c>
    </row>
    <row r="64" spans="1:28" x14ac:dyDescent="0.35">
      <c r="A64" s="7">
        <v>22978653</v>
      </c>
      <c r="M64" s="10">
        <v>629923</v>
      </c>
      <c r="AB64" s="13">
        <v>1</v>
      </c>
    </row>
    <row r="65" spans="1:28" x14ac:dyDescent="0.35">
      <c r="A65" s="8">
        <v>186956633</v>
      </c>
      <c r="M65" s="11">
        <v>4071801</v>
      </c>
      <c r="AB65" s="14">
        <v>17</v>
      </c>
    </row>
    <row r="66" spans="1:28" x14ac:dyDescent="0.35">
      <c r="A66" s="7">
        <v>11558837</v>
      </c>
      <c r="M66" s="10">
        <v>1245</v>
      </c>
      <c r="AB66" s="13">
        <v>25</v>
      </c>
    </row>
    <row r="67" spans="1:28" x14ac:dyDescent="0.35">
      <c r="A67" s="8">
        <v>200357592</v>
      </c>
      <c r="M67" s="11">
        <v>3600</v>
      </c>
      <c r="AB67" s="14">
        <v>17</v>
      </c>
    </row>
    <row r="68" spans="1:28" x14ac:dyDescent="0.35">
      <c r="A68" s="7">
        <v>45517059</v>
      </c>
      <c r="M68" s="10">
        <v>46283</v>
      </c>
      <c r="AB68" s="13">
        <v>22</v>
      </c>
    </row>
    <row r="69" spans="1:28" x14ac:dyDescent="0.35">
      <c r="A69" s="8">
        <v>1785377616</v>
      </c>
      <c r="M69" s="11">
        <v>1456104</v>
      </c>
      <c r="AB69" s="14">
        <v>599</v>
      </c>
    </row>
    <row r="70" spans="1:28" x14ac:dyDescent="0.35">
      <c r="A70" s="7">
        <v>3402158652</v>
      </c>
      <c r="M70" s="10">
        <v>10378</v>
      </c>
      <c r="AB70" s="13">
        <v>11372</v>
      </c>
    </row>
    <row r="71" spans="1:28" x14ac:dyDescent="0.35">
      <c r="A71" s="8">
        <v>1642126</v>
      </c>
      <c r="M71" s="11">
        <v>200</v>
      </c>
      <c r="AB71" s="14">
        <v>193</v>
      </c>
    </row>
    <row r="72" spans="1:28" x14ac:dyDescent="0.35">
      <c r="A72" s="7">
        <v>10940976</v>
      </c>
      <c r="M72" s="10">
        <v>805700</v>
      </c>
      <c r="AB72" s="13">
        <v>30759</v>
      </c>
    </row>
    <row r="73" spans="1:28" x14ac:dyDescent="0.35">
      <c r="A73" s="8">
        <v>44135156</v>
      </c>
      <c r="M73" s="11">
        <v>63000</v>
      </c>
      <c r="AB73" s="14">
        <v>627</v>
      </c>
    </row>
    <row r="74" spans="1:28" x14ac:dyDescent="0.35">
      <c r="A74" s="7">
        <v>1234464524</v>
      </c>
      <c r="M74" s="10">
        <v>35526</v>
      </c>
      <c r="AB74" s="13">
        <v>1500</v>
      </c>
    </row>
    <row r="75" spans="1:28" x14ac:dyDescent="0.35">
      <c r="A75" s="8">
        <v>1140790</v>
      </c>
      <c r="M75" s="11">
        <v>2402000</v>
      </c>
      <c r="AB75" s="14">
        <v>939</v>
      </c>
    </row>
    <row r="76" spans="1:28" x14ac:dyDescent="0.35">
      <c r="A76" s="7">
        <v>635588</v>
      </c>
      <c r="M76" s="10">
        <v>2536365</v>
      </c>
      <c r="AB76" s="13">
        <v>2194</v>
      </c>
    </row>
    <row r="77" spans="1:28" x14ac:dyDescent="0.35">
      <c r="A77" s="8">
        <v>26084992</v>
      </c>
      <c r="M77" s="11">
        <v>3395952</v>
      </c>
      <c r="AB77" s="14">
        <v>13628</v>
      </c>
    </row>
    <row r="78" spans="1:28" x14ac:dyDescent="0.35">
      <c r="A78" s="7">
        <v>295</v>
      </c>
      <c r="M78" s="10">
        <v>146524</v>
      </c>
      <c r="AB78" s="13">
        <v>258</v>
      </c>
    </row>
    <row r="79" spans="1:28" x14ac:dyDescent="0.35">
      <c r="A79" s="8">
        <v>643990</v>
      </c>
      <c r="M79" s="11">
        <v>550179</v>
      </c>
      <c r="AB79" s="14">
        <v>47090</v>
      </c>
    </row>
    <row r="80" spans="1:28" x14ac:dyDescent="0.35">
      <c r="A80" s="7">
        <v>1668946</v>
      </c>
      <c r="M80" s="10">
        <v>4199674</v>
      </c>
      <c r="AB80" s="13">
        <v>254</v>
      </c>
    </row>
    <row r="81" spans="1:28" x14ac:dyDescent="0.35">
      <c r="A81" s="8">
        <v>31381967</v>
      </c>
      <c r="M81" s="11">
        <v>30479188</v>
      </c>
      <c r="AB81" s="14">
        <v>8823</v>
      </c>
    </row>
    <row r="82" spans="1:28" x14ac:dyDescent="0.35">
      <c r="A82" s="7">
        <v>8169216</v>
      </c>
      <c r="M82" s="10">
        <v>197971</v>
      </c>
      <c r="AB82" s="13">
        <v>125</v>
      </c>
    </row>
    <row r="83" spans="1:28" x14ac:dyDescent="0.35">
      <c r="A83" s="8">
        <v>327207</v>
      </c>
      <c r="M83" s="11">
        <v>1742237</v>
      </c>
      <c r="AB83" s="14">
        <v>11477</v>
      </c>
    </row>
    <row r="84" spans="1:28" x14ac:dyDescent="0.35">
      <c r="A84" s="7">
        <v>14841</v>
      </c>
      <c r="M84" s="10">
        <v>2274824</v>
      </c>
      <c r="AB84" s="13">
        <v>92</v>
      </c>
    </row>
    <row r="85" spans="1:28" x14ac:dyDescent="0.35">
      <c r="A85" s="8">
        <v>944346</v>
      </c>
      <c r="M85" s="11">
        <v>22576988</v>
      </c>
      <c r="AB85" s="14">
        <v>1541</v>
      </c>
    </row>
    <row r="86" spans="1:28" x14ac:dyDescent="0.35">
      <c r="A86" s="7">
        <v>87578838</v>
      </c>
      <c r="M86" s="10">
        <v>3020179</v>
      </c>
      <c r="AB86" s="13">
        <v>3430</v>
      </c>
    </row>
    <row r="87" spans="1:28" x14ac:dyDescent="0.35">
      <c r="A87" s="8">
        <v>8161</v>
      </c>
      <c r="M87" s="11">
        <v>61142547</v>
      </c>
      <c r="AB87" s="14">
        <v>88</v>
      </c>
    </row>
    <row r="88" spans="1:28" x14ac:dyDescent="0.35">
      <c r="A88" s="7">
        <v>2112</v>
      </c>
      <c r="M88" s="10">
        <v>58665</v>
      </c>
      <c r="AB88" s="13">
        <v>21</v>
      </c>
    </row>
    <row r="89" spans="1:28" x14ac:dyDescent="0.35">
      <c r="A89" s="8">
        <v>1074407</v>
      </c>
      <c r="M89" s="11">
        <v>5833186</v>
      </c>
      <c r="AB89" s="14">
        <v>12</v>
      </c>
    </row>
    <row r="90" spans="1:28" x14ac:dyDescent="0.35">
      <c r="A90" s="7">
        <v>610649</v>
      </c>
      <c r="M90" s="10">
        <v>561679</v>
      </c>
      <c r="AB90" s="13">
        <v>6979</v>
      </c>
    </row>
    <row r="91" spans="1:28" x14ac:dyDescent="0.35">
      <c r="A91" s="8">
        <v>181744087</v>
      </c>
      <c r="M91" s="11">
        <v>438235848</v>
      </c>
      <c r="AB91" s="14">
        <v>77</v>
      </c>
    </row>
    <row r="92" spans="1:28" x14ac:dyDescent="0.35">
      <c r="A92" s="7">
        <v>1228728</v>
      </c>
      <c r="M92" s="10">
        <v>1489135</v>
      </c>
      <c r="AB92" s="13">
        <v>8</v>
      </c>
    </row>
    <row r="93" spans="1:28" x14ac:dyDescent="0.35">
      <c r="A93" s="8">
        <v>339872</v>
      </c>
      <c r="M93" s="11">
        <v>975263</v>
      </c>
      <c r="AB93" s="14">
        <v>469</v>
      </c>
    </row>
    <row r="94" spans="1:28" x14ac:dyDescent="0.35">
      <c r="A94" s="7">
        <v>9564</v>
      </c>
      <c r="M94" s="10">
        <v>20170</v>
      </c>
      <c r="AB94" s="13">
        <v>1</v>
      </c>
    </row>
    <row r="95" spans="1:28" x14ac:dyDescent="0.35">
      <c r="A95" s="8">
        <v>1627755</v>
      </c>
      <c r="M95" s="11">
        <v>1162674</v>
      </c>
      <c r="AB95" s="14">
        <v>85</v>
      </c>
    </row>
    <row r="96" spans="1:28" x14ac:dyDescent="0.35">
      <c r="A96" s="7">
        <v>200819</v>
      </c>
      <c r="M96" s="10">
        <v>1028000</v>
      </c>
      <c r="AB96" s="13">
        <v>542</v>
      </c>
    </row>
    <row r="97" spans="1:28" x14ac:dyDescent="0.35">
      <c r="A97" s="8">
        <v>1102169201</v>
      </c>
      <c r="M97" s="11">
        <v>3062</v>
      </c>
      <c r="AB97" s="14">
        <v>7</v>
      </c>
    </row>
    <row r="98" spans="1:28" x14ac:dyDescent="0.35">
      <c r="A98" s="7">
        <v>8571877</v>
      </c>
      <c r="M98" s="10">
        <v>447833</v>
      </c>
      <c r="AB98" s="13">
        <v>16</v>
      </c>
    </row>
    <row r="99" spans="1:28" x14ac:dyDescent="0.35">
      <c r="A99" s="8">
        <v>243268295</v>
      </c>
      <c r="M99" s="11">
        <v>57334</v>
      </c>
      <c r="AB99" s="14">
        <v>13</v>
      </c>
    </row>
    <row r="100" spans="1:28" x14ac:dyDescent="0.35">
      <c r="A100" s="7">
        <v>1772571</v>
      </c>
      <c r="M100" s="10">
        <v>1644349</v>
      </c>
      <c r="AB100" s="13">
        <v>29</v>
      </c>
    </row>
    <row r="101" spans="1:28" x14ac:dyDescent="0.35">
      <c r="A101" s="8">
        <v>6675461</v>
      </c>
      <c r="M101" s="11">
        <v>159368</v>
      </c>
      <c r="AB101" s="14">
        <v>11879</v>
      </c>
    </row>
    <row r="102" spans="1:28" x14ac:dyDescent="0.35">
      <c r="A102" s="7">
        <v>419628603</v>
      </c>
      <c r="M102" s="10">
        <v>38854</v>
      </c>
      <c r="AB102" s="13">
        <v>1714</v>
      </c>
    </row>
    <row r="103" spans="1:28" x14ac:dyDescent="0.35">
      <c r="A103" s="8">
        <v>25103260</v>
      </c>
      <c r="M103" s="11">
        <v>3135267</v>
      </c>
      <c r="AB103" s="14">
        <v>14</v>
      </c>
    </row>
    <row r="104" spans="1:28" x14ac:dyDescent="0.35">
      <c r="A104" s="7">
        <v>1350651</v>
      </c>
      <c r="M104" s="10">
        <v>77264</v>
      </c>
      <c r="AB104" s="13">
        <v>333</v>
      </c>
    </row>
    <row r="105" spans="1:28" x14ac:dyDescent="0.35">
      <c r="A105" s="8">
        <v>1849154</v>
      </c>
      <c r="M105" s="11">
        <v>72500</v>
      </c>
      <c r="AB105" s="14">
        <v>207</v>
      </c>
    </row>
    <row r="106" spans="1:28" x14ac:dyDescent="0.35">
      <c r="A106" s="7">
        <v>718690</v>
      </c>
      <c r="M106" s="10">
        <v>5714291</v>
      </c>
      <c r="AB106" s="13">
        <v>115</v>
      </c>
    </row>
    <row r="107" spans="1:28" x14ac:dyDescent="0.35">
      <c r="A107" s="8">
        <v>3110402</v>
      </c>
      <c r="M107" s="11">
        <v>116000</v>
      </c>
      <c r="AB107" s="14">
        <v>127</v>
      </c>
    </row>
    <row r="108" spans="1:28" x14ac:dyDescent="0.35">
      <c r="A108" s="7">
        <v>639891</v>
      </c>
      <c r="M108" s="10">
        <v>1526000</v>
      </c>
      <c r="AB108" s="13">
        <v>5361</v>
      </c>
    </row>
    <row r="109" spans="1:28" x14ac:dyDescent="0.35">
      <c r="A109" s="8">
        <v>278480321</v>
      </c>
      <c r="M109" s="11">
        <v>242648</v>
      </c>
      <c r="AB109" s="14">
        <v>1</v>
      </c>
    </row>
    <row r="110" spans="1:28" x14ac:dyDescent="0.35">
      <c r="A110" s="7">
        <v>77783835</v>
      </c>
      <c r="M110" s="10">
        <v>3447</v>
      </c>
      <c r="AB110" s="13">
        <v>2066</v>
      </c>
    </row>
    <row r="111" spans="1:28" x14ac:dyDescent="0.35">
      <c r="A111" s="8">
        <v>38348570</v>
      </c>
      <c r="M111" s="11">
        <v>260449</v>
      </c>
      <c r="AB111" s="14">
        <v>184</v>
      </c>
    </row>
    <row r="112" spans="1:28" x14ac:dyDescent="0.35">
      <c r="A112" s="7">
        <v>2109341</v>
      </c>
      <c r="M112" s="10">
        <v>57309733</v>
      </c>
      <c r="AB112" s="13">
        <v>1220</v>
      </c>
    </row>
    <row r="113" spans="1:28" x14ac:dyDescent="0.35">
      <c r="A113" s="8">
        <v>642049</v>
      </c>
      <c r="M113" s="11">
        <v>153661</v>
      </c>
      <c r="AB113" s="14">
        <v>3488</v>
      </c>
    </row>
    <row r="114" spans="1:28" x14ac:dyDescent="0.35">
      <c r="A114" s="7">
        <v>104465496</v>
      </c>
      <c r="M114" s="10">
        <v>29600</v>
      </c>
      <c r="AB114" s="13">
        <v>66</v>
      </c>
    </row>
    <row r="115" spans="1:28" x14ac:dyDescent="0.35">
      <c r="A115" s="8">
        <v>53754058</v>
      </c>
      <c r="M115" s="11">
        <v>864300</v>
      </c>
      <c r="AB115" s="14">
        <v>185</v>
      </c>
    </row>
    <row r="116" spans="1:28" x14ac:dyDescent="0.35">
      <c r="A116" s="7">
        <v>183434</v>
      </c>
      <c r="M116" s="10">
        <v>261344</v>
      </c>
      <c r="AB116" s="13">
        <v>1</v>
      </c>
    </row>
    <row r="117" spans="1:28" x14ac:dyDescent="0.35">
      <c r="A117" s="8">
        <v>10370</v>
      </c>
      <c r="M117" s="11">
        <v>11793</v>
      </c>
      <c r="AB117" s="14">
        <v>137</v>
      </c>
    </row>
    <row r="118" spans="1:28" x14ac:dyDescent="0.35">
      <c r="A118" s="7">
        <v>10750</v>
      </c>
      <c r="M118" s="10">
        <v>191568</v>
      </c>
      <c r="AB118" s="13">
        <v>88</v>
      </c>
    </row>
    <row r="119" spans="1:28" x14ac:dyDescent="0.35">
      <c r="A119" s="8">
        <v>6191937</v>
      </c>
      <c r="M119" s="11">
        <v>92058</v>
      </c>
      <c r="AB119" s="14">
        <v>69</v>
      </c>
    </row>
    <row r="120" spans="1:28" x14ac:dyDescent="0.35">
      <c r="A120" s="7">
        <v>331755</v>
      </c>
      <c r="M120" s="10">
        <v>5591545</v>
      </c>
      <c r="AB120" s="13">
        <v>44651</v>
      </c>
    </row>
    <row r="121" spans="1:28" x14ac:dyDescent="0.35">
      <c r="A121" s="8">
        <v>295134</v>
      </c>
      <c r="M121" s="11">
        <v>700</v>
      </c>
      <c r="AB121" s="14">
        <v>2722</v>
      </c>
    </row>
    <row r="122" spans="1:28" x14ac:dyDescent="0.35">
      <c r="A122" s="7">
        <v>70612183</v>
      </c>
      <c r="M122" s="10">
        <v>1723375</v>
      </c>
      <c r="AB122" s="13">
        <v>437</v>
      </c>
    </row>
    <row r="123" spans="1:28" x14ac:dyDescent="0.35">
      <c r="A123" s="8">
        <v>16791518</v>
      </c>
      <c r="M123" s="11">
        <v>99948</v>
      </c>
      <c r="AB123" s="14">
        <v>27</v>
      </c>
    </row>
    <row r="124" spans="1:28" x14ac:dyDescent="0.35">
      <c r="A124" s="7">
        <v>66674576</v>
      </c>
      <c r="M124" s="10">
        <v>1392</v>
      </c>
      <c r="AB124" s="13">
        <v>4</v>
      </c>
    </row>
    <row r="125" spans="1:28" x14ac:dyDescent="0.35">
      <c r="A125" s="8">
        <v>84400</v>
      </c>
      <c r="M125" s="11">
        <v>330936</v>
      </c>
      <c r="AB125" s="14">
        <v>15691</v>
      </c>
    </row>
    <row r="126" spans="1:28" x14ac:dyDescent="0.35">
      <c r="A126" s="7">
        <v>484705816</v>
      </c>
      <c r="M126" s="10">
        <v>2074580</v>
      </c>
      <c r="AB126" s="13">
        <v>144123</v>
      </c>
    </row>
    <row r="127" spans="1:28" x14ac:dyDescent="0.35">
      <c r="A127" s="8">
        <v>704295300</v>
      </c>
      <c r="M127" s="11">
        <v>385085</v>
      </c>
      <c r="AB127" s="14">
        <v>1</v>
      </c>
    </row>
    <row r="128" spans="1:28" x14ac:dyDescent="0.35">
      <c r="A128" s="7">
        <v>1043907</v>
      </c>
      <c r="M128" s="10">
        <v>346700</v>
      </c>
      <c r="AB128" s="13">
        <v>6</v>
      </c>
    </row>
    <row r="129" spans="1:28" x14ac:dyDescent="0.35">
      <c r="A129" s="8">
        <v>149914</v>
      </c>
      <c r="M129" s="11">
        <v>355023</v>
      </c>
      <c r="AB129" s="14">
        <v>2</v>
      </c>
    </row>
    <row r="130" spans="1:28" x14ac:dyDescent="0.35">
      <c r="A130" s="7">
        <v>435817849</v>
      </c>
      <c r="M130" s="10">
        <v>53595</v>
      </c>
      <c r="AB130" s="13">
        <v>268</v>
      </c>
    </row>
    <row r="131" spans="1:28" x14ac:dyDescent="0.35">
      <c r="A131" s="8">
        <v>651921548</v>
      </c>
      <c r="M131" s="11">
        <v>504374</v>
      </c>
      <c r="AB131" s="14">
        <v>98</v>
      </c>
    </row>
    <row r="132" spans="1:28" x14ac:dyDescent="0.35">
      <c r="A132" s="7">
        <v>1871657</v>
      </c>
      <c r="M132" s="10">
        <v>78263</v>
      </c>
      <c r="AB132" s="13">
        <v>2745</v>
      </c>
    </row>
    <row r="133" spans="1:28" x14ac:dyDescent="0.35">
      <c r="A133" s="8">
        <v>59264831</v>
      </c>
      <c r="M133" s="11">
        <v>17016049</v>
      </c>
      <c r="AB133" s="14">
        <v>8</v>
      </c>
    </row>
    <row r="134" spans="1:28" x14ac:dyDescent="0.35">
      <c r="A134" s="7">
        <v>20166989</v>
      </c>
      <c r="M134" s="10">
        <v>20564277</v>
      </c>
      <c r="AB134" s="13">
        <v>14</v>
      </c>
    </row>
    <row r="135" spans="1:28" x14ac:dyDescent="0.35">
      <c r="A135" s="8">
        <v>230151</v>
      </c>
      <c r="M135" s="11">
        <v>3206805</v>
      </c>
      <c r="AB135" s="14">
        <v>351</v>
      </c>
    </row>
    <row r="136" spans="1:28" x14ac:dyDescent="0.35">
      <c r="A136" s="7">
        <v>482300000</v>
      </c>
      <c r="M136" s="10">
        <v>957414</v>
      </c>
      <c r="AB136" s="13">
        <v>2381</v>
      </c>
    </row>
    <row r="137" spans="1:28" x14ac:dyDescent="0.35">
      <c r="A137" s="8">
        <v>279827681</v>
      </c>
      <c r="M137" s="11">
        <v>83043</v>
      </c>
      <c r="AB137" s="14">
        <v>1864</v>
      </c>
    </row>
    <row r="138" spans="1:28" x14ac:dyDescent="0.35">
      <c r="A138" s="7">
        <v>128156</v>
      </c>
      <c r="M138" s="10">
        <v>3000</v>
      </c>
      <c r="AB138" s="13">
        <v>16</v>
      </c>
    </row>
    <row r="139" spans="1:28" x14ac:dyDescent="0.35">
      <c r="A139" s="8">
        <v>2326858</v>
      </c>
      <c r="M139" s="11">
        <v>5695820</v>
      </c>
      <c r="AB139" s="14">
        <v>2341</v>
      </c>
    </row>
    <row r="140" spans="1:28" x14ac:dyDescent="0.35">
      <c r="A140" s="7">
        <v>5502452</v>
      </c>
      <c r="M140" s="10">
        <v>60104774</v>
      </c>
      <c r="AB140" s="13">
        <v>7725</v>
      </c>
    </row>
    <row r="141" spans="1:28" x14ac:dyDescent="0.35">
      <c r="A141" s="8">
        <v>4585212280</v>
      </c>
      <c r="M141" s="11">
        <v>1841</v>
      </c>
      <c r="AB141" s="14">
        <v>193</v>
      </c>
    </row>
    <row r="142" spans="1:28" x14ac:dyDescent="0.35">
      <c r="A142" s="7">
        <v>21759280324</v>
      </c>
      <c r="M142" s="10">
        <v>53500</v>
      </c>
      <c r="AB142" s="13">
        <v>24</v>
      </c>
    </row>
    <row r="143" spans="1:28" x14ac:dyDescent="0.35">
      <c r="A143" s="8">
        <v>1009649</v>
      </c>
      <c r="M143" s="11">
        <v>1616</v>
      </c>
      <c r="AB143" s="14">
        <v>61</v>
      </c>
    </row>
    <row r="144" spans="1:28" x14ac:dyDescent="0.35">
      <c r="A144" s="7">
        <v>68289</v>
      </c>
      <c r="M144" s="10">
        <v>485620</v>
      </c>
      <c r="AB144" s="13">
        <v>5919</v>
      </c>
    </row>
    <row r="145" spans="1:28" x14ac:dyDescent="0.35">
      <c r="A145" s="8">
        <v>10713583</v>
      </c>
      <c r="M145" s="11">
        <v>11500</v>
      </c>
      <c r="AB145" s="14">
        <v>3114</v>
      </c>
    </row>
    <row r="146" spans="1:28" x14ac:dyDescent="0.35">
      <c r="A146" s="7">
        <v>6050</v>
      </c>
      <c r="M146" s="10">
        <v>799517</v>
      </c>
      <c r="AB146" s="13">
        <v>24</v>
      </c>
    </row>
    <row r="147" spans="1:28" x14ac:dyDescent="0.35">
      <c r="A147" s="8">
        <v>107316</v>
      </c>
      <c r="M147" s="11">
        <v>60642</v>
      </c>
      <c r="AB147" s="14">
        <v>3473</v>
      </c>
    </row>
    <row r="148" spans="1:28" x14ac:dyDescent="0.35">
      <c r="M148" s="10">
        <v>31500</v>
      </c>
      <c r="AB148" s="13">
        <v>76</v>
      </c>
    </row>
    <row r="149" spans="1:28" x14ac:dyDescent="0.35">
      <c r="M149" s="11">
        <v>7053742</v>
      </c>
      <c r="AB149" s="14">
        <v>1</v>
      </c>
    </row>
    <row r="150" spans="1:28" x14ac:dyDescent="0.35">
      <c r="M150" s="10">
        <v>1356808</v>
      </c>
      <c r="AB150" s="13">
        <v>500</v>
      </c>
    </row>
    <row r="151" spans="1:28" x14ac:dyDescent="0.35">
      <c r="M151" s="11">
        <v>981446</v>
      </c>
      <c r="AB151" s="14">
        <v>31</v>
      </c>
    </row>
    <row r="152" spans="1:28" x14ac:dyDescent="0.35">
      <c r="M152" s="10">
        <v>4499</v>
      </c>
      <c r="AB152" s="13">
        <v>205</v>
      </c>
    </row>
    <row r="153" spans="1:28" x14ac:dyDescent="0.35">
      <c r="M153" s="11">
        <v>1162</v>
      </c>
      <c r="AB153" s="14">
        <v>274</v>
      </c>
    </row>
    <row r="154" spans="1:28" x14ac:dyDescent="0.35">
      <c r="M154" s="10">
        <v>18753442</v>
      </c>
      <c r="AB154" s="13">
        <v>14693</v>
      </c>
    </row>
    <row r="155" spans="1:28" x14ac:dyDescent="0.35">
      <c r="M155" s="11">
        <v>4127206</v>
      </c>
      <c r="AB155" s="14">
        <v>72</v>
      </c>
    </row>
    <row r="156" spans="1:28" x14ac:dyDescent="0.35">
      <c r="M156" s="10">
        <v>20000</v>
      </c>
      <c r="AB156" s="13">
        <v>49219</v>
      </c>
    </row>
    <row r="157" spans="1:28" x14ac:dyDescent="0.35">
      <c r="M157" s="11">
        <v>40170</v>
      </c>
      <c r="AB157" s="14">
        <v>35</v>
      </c>
    </row>
    <row r="158" spans="1:28" x14ac:dyDescent="0.35">
      <c r="M158" s="10">
        <v>46000</v>
      </c>
      <c r="AB158" s="13">
        <v>21286</v>
      </c>
    </row>
    <row r="159" spans="1:28" x14ac:dyDescent="0.35">
      <c r="M159" s="11">
        <v>4508392</v>
      </c>
      <c r="AB159" s="14">
        <v>157685</v>
      </c>
    </row>
    <row r="160" spans="1:28" x14ac:dyDescent="0.35">
      <c r="M160" s="10">
        <v>2448003</v>
      </c>
      <c r="AB160" s="13">
        <v>223</v>
      </c>
    </row>
    <row r="161" spans="13:28" x14ac:dyDescent="0.35">
      <c r="M161" s="11">
        <v>751990</v>
      </c>
      <c r="AB161" s="14">
        <v>1060</v>
      </c>
    </row>
    <row r="162" spans="13:28" x14ac:dyDescent="0.35">
      <c r="M162" s="10">
        <v>26444220</v>
      </c>
      <c r="AB162" s="13">
        <v>222</v>
      </c>
    </row>
    <row r="163" spans="13:28" x14ac:dyDescent="0.35">
      <c r="M163" s="11">
        <v>4750</v>
      </c>
      <c r="AB163" s="14">
        <v>674</v>
      </c>
    </row>
    <row r="164" spans="13:28" x14ac:dyDescent="0.35">
      <c r="M164" s="10">
        <v>3118545</v>
      </c>
      <c r="AB164" s="13">
        <v>12</v>
      </c>
    </row>
    <row r="165" spans="13:28" x14ac:dyDescent="0.35">
      <c r="M165" s="11">
        <v>3456000</v>
      </c>
    </row>
    <row r="166" spans="13:28" x14ac:dyDescent="0.35">
      <c r="M166" s="10">
        <v>35796</v>
      </c>
    </row>
    <row r="167" spans="13:28" x14ac:dyDescent="0.35">
      <c r="M167" s="11">
        <v>3288</v>
      </c>
    </row>
    <row r="168" spans="13:28" x14ac:dyDescent="0.35">
      <c r="M168" s="10">
        <v>100455</v>
      </c>
    </row>
    <row r="169" spans="13:28" x14ac:dyDescent="0.35">
      <c r="M169" s="11">
        <v>13166534</v>
      </c>
    </row>
    <row r="170" spans="13:28" x14ac:dyDescent="0.35">
      <c r="M170" s="10">
        <v>494307</v>
      </c>
    </row>
    <row r="171" spans="13:28" x14ac:dyDescent="0.35">
      <c r="M171" s="11">
        <v>18167200</v>
      </c>
    </row>
    <row r="172" spans="13:28" x14ac:dyDescent="0.35">
      <c r="M172" s="10">
        <v>50000</v>
      </c>
    </row>
    <row r="173" spans="13:28" x14ac:dyDescent="0.35">
      <c r="M173" s="11">
        <v>38498469</v>
      </c>
    </row>
    <row r="174" spans="13:28" x14ac:dyDescent="0.35">
      <c r="M174" s="10">
        <v>232107561</v>
      </c>
    </row>
    <row r="175" spans="13:28" x14ac:dyDescent="0.35">
      <c r="M175" s="11">
        <v>301468</v>
      </c>
    </row>
    <row r="176" spans="13:28" x14ac:dyDescent="0.35">
      <c r="M176" s="10">
        <v>263000</v>
      </c>
    </row>
    <row r="177" spans="13:13" x14ac:dyDescent="0.35">
      <c r="M177" s="11">
        <v>400</v>
      </c>
    </row>
    <row r="178" spans="13:13" x14ac:dyDescent="0.35">
      <c r="M178" s="10">
        <v>1903801</v>
      </c>
    </row>
    <row r="179" spans="13:13" x14ac:dyDescent="0.35">
      <c r="M179" s="11">
        <v>8815</v>
      </c>
    </row>
    <row r="180" spans="13:13" x14ac:dyDescent="0.35">
      <c r="M180" s="10">
        <v>950</v>
      </c>
    </row>
    <row r="181" spans="13:13" x14ac:dyDescent="0.35">
      <c r="M181" s="11">
        <v>208487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Ahmed 20210129</cp:lastModifiedBy>
  <dcterms:created xsi:type="dcterms:W3CDTF">2024-08-31T20:18:20Z</dcterms:created>
  <dcterms:modified xsi:type="dcterms:W3CDTF">2024-09-06T16:58:12Z</dcterms:modified>
</cp:coreProperties>
</file>