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1.xml" ContentType="application/vnd.ms-office.chartstyle+xml"/>
  <Override PartName="/xl/charts/colors11.xml" ContentType="application/vnd.ms-office.chartcolorstyl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khal\Desktop\MBA\SUMMER 2022\Business Analytics\project\"/>
    </mc:Choice>
  </mc:AlternateContent>
  <xr:revisionPtr revIDLastSave="0" documentId="13_ncr:1_{34555DAB-7877-436B-AD7C-4C2742430A70}" xr6:coauthVersionLast="47" xr6:coauthVersionMax="47" xr10:uidLastSave="{00000000-0000-0000-0000-000000000000}"/>
  <bookViews>
    <workbookView xWindow="-120" yWindow="-120" windowWidth="29040" windowHeight="15840" firstSheet="5" activeTab="7" xr2:uid="{00000000-000D-0000-FFFF-FFFF00000000}"/>
  </bookViews>
  <sheets>
    <sheet name="Variables" sheetId="16" r:id="rId1"/>
    <sheet name="survey data" sheetId="2" r:id="rId2"/>
    <sheet name="Box Plots" sheetId="26" r:id="rId3"/>
    <sheet name="Descriptive Statistics" sheetId="25" r:id="rId4"/>
    <sheet name="Correlation" sheetId="24" r:id="rId5"/>
    <sheet name="Covariance" sheetId="23" r:id="rId6"/>
    <sheet name="Linear Regressions" sheetId="35" r:id="rId7"/>
    <sheet name="data, outliers subbed for mean" sheetId="27" r:id="rId8"/>
    <sheet name="descriptive corrected" sheetId="33" r:id="rId9"/>
    <sheet name="pivots &amp; findings" sheetId="36" r:id="rId10"/>
    <sheet name="correlation corrected" sheetId="32" r:id="rId11"/>
  </sheets>
  <definedNames>
    <definedName name="_xlchart.v1.0" hidden="1">'survey data'!$K$2:$K$201</definedName>
    <definedName name="_xlchart.v1.1" hidden="1">'survey data'!$L$2:$L$201</definedName>
    <definedName name="_xlchart.v1.10" hidden="1">'survey data'!$F$1</definedName>
    <definedName name="_xlchart.v1.11" hidden="1">'survey data'!$F$2:$F$201</definedName>
    <definedName name="_xlchart.v1.12" hidden="1">'survey data'!$G$1</definedName>
    <definedName name="_xlchart.v1.13" hidden="1">'survey data'!$G$2:$G$201</definedName>
    <definedName name="_xlchart.v1.2" hidden="1">'survey data'!$N$2:$N$201</definedName>
    <definedName name="_xlchart.v1.3" hidden="1">'survey data'!$J$2:$J$201</definedName>
    <definedName name="_xlchart.v1.4" hidden="1">'survey data'!$M$2:$M$201</definedName>
    <definedName name="_xlchart.v1.5" hidden="1">'survey data'!$O$1</definedName>
    <definedName name="_xlchart.v1.6" hidden="1">'survey data'!$O$2:$O$201</definedName>
    <definedName name="_xlchart.v1.7" hidden="1">'survey data'!$H$2:$H$201</definedName>
    <definedName name="_xlchart.v1.8" hidden="1">'survey data'!$I$1</definedName>
    <definedName name="_xlchart.v1.9" hidden="1">'survey data'!$I$2:$I$201</definedName>
  </definedNames>
  <calcPr calcId="191028"/>
  <pivotCaches>
    <pivotCache cacheId="0" r:id="rId12"/>
    <pivotCache cacheId="1"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7" i="36" l="1"/>
  <c r="N57" i="36"/>
  <c r="M57" i="36"/>
  <c r="L57" i="36"/>
  <c r="K57" i="36"/>
  <c r="J57" i="36"/>
  <c r="I57" i="36"/>
  <c r="H57" i="36"/>
  <c r="G57" i="36"/>
  <c r="P46" i="36"/>
  <c r="O46" i="36"/>
  <c r="N46" i="36"/>
  <c r="M46" i="36"/>
  <c r="L46" i="36"/>
  <c r="K46" i="36"/>
  <c r="J46" i="36"/>
  <c r="I46" i="36"/>
  <c r="H46" i="36"/>
  <c r="M35" i="36"/>
  <c r="L35" i="36"/>
  <c r="K35" i="36"/>
  <c r="J35" i="36"/>
  <c r="I35" i="36"/>
  <c r="H35" i="36"/>
  <c r="G35" i="36"/>
  <c r="F35" i="36"/>
  <c r="E35" i="36"/>
  <c r="D35" i="36"/>
  <c r="P22" i="27"/>
  <c r="Q22" i="27" s="1"/>
  <c r="P26" i="27"/>
  <c r="Q26" i="27" s="1"/>
  <c r="P37" i="27"/>
  <c r="Q37" i="27" s="1"/>
  <c r="P41" i="27"/>
  <c r="Q41" i="27" s="1"/>
  <c r="P64" i="27"/>
  <c r="Q64" i="27" s="1"/>
  <c r="P78" i="27"/>
  <c r="Q78" i="27" s="1"/>
  <c r="P88" i="27"/>
  <c r="Q88" i="27" s="1"/>
  <c r="P98" i="27"/>
  <c r="Q98" i="27" s="1"/>
  <c r="P99" i="27"/>
  <c r="Q99" i="27" s="1"/>
  <c r="P131" i="27"/>
  <c r="Q131" i="27" s="1"/>
  <c r="P138" i="27"/>
  <c r="Q138" i="27" s="1"/>
  <c r="P141" i="27"/>
  <c r="Q141" i="27" s="1"/>
  <c r="P148" i="27"/>
  <c r="Q148" i="27" s="1"/>
  <c r="P159" i="27"/>
  <c r="Q159" i="27" s="1"/>
  <c r="P167" i="27"/>
  <c r="Q167" i="27" s="1"/>
  <c r="P194" i="27"/>
  <c r="Q194" i="27" s="1"/>
  <c r="P7" i="27"/>
  <c r="Q7" i="27" s="1"/>
  <c r="P29" i="27"/>
  <c r="Q29" i="27" s="1"/>
  <c r="P32" i="27"/>
  <c r="Q32" i="27" s="1"/>
  <c r="P55" i="27"/>
  <c r="Q55" i="27" s="1"/>
  <c r="P73" i="27"/>
  <c r="Q73" i="27" s="1"/>
  <c r="P85" i="27"/>
  <c r="Q85" i="27" s="1"/>
  <c r="P93" i="27"/>
  <c r="Q93" i="27" s="1"/>
  <c r="P111" i="27"/>
  <c r="Q111" i="27" s="1"/>
  <c r="P134" i="27"/>
  <c r="Q134" i="27" s="1"/>
  <c r="P154" i="27"/>
  <c r="Q154" i="27" s="1"/>
  <c r="P162" i="27"/>
  <c r="Q162" i="27" s="1"/>
  <c r="P175" i="27"/>
  <c r="Q175" i="27" s="1"/>
  <c r="P188" i="27"/>
  <c r="Q188" i="27" s="1"/>
  <c r="P196" i="27"/>
  <c r="Q196" i="27" s="1"/>
  <c r="P24" i="27"/>
  <c r="Q24" i="27" s="1"/>
  <c r="P38" i="27"/>
  <c r="Q38" i="27" s="1"/>
  <c r="P84" i="27"/>
  <c r="Q84" i="27" s="1"/>
  <c r="P89" i="27"/>
  <c r="Q89" i="27" s="1"/>
  <c r="P110" i="27"/>
  <c r="Q110" i="27" s="1"/>
  <c r="P164" i="27"/>
  <c r="Q164" i="27" s="1"/>
  <c r="P165" i="27"/>
  <c r="Q165" i="27" s="1"/>
  <c r="P166" i="27"/>
  <c r="Q166" i="27" s="1"/>
  <c r="P170" i="27"/>
  <c r="Q170" i="27" s="1"/>
  <c r="P182" i="27"/>
  <c r="Q182" i="27" s="1"/>
  <c r="P68" i="27"/>
  <c r="Q68" i="27" s="1"/>
  <c r="P69" i="27"/>
  <c r="Q69" i="27" s="1"/>
  <c r="P90" i="27"/>
  <c r="Q90" i="27" s="1"/>
  <c r="P100" i="27"/>
  <c r="Q100" i="27" s="1"/>
  <c r="P117" i="27"/>
  <c r="Q117" i="27" s="1"/>
  <c r="P160" i="27"/>
  <c r="Q160" i="27" s="1"/>
  <c r="P17" i="27"/>
  <c r="Q17" i="27" s="1"/>
  <c r="P28" i="27"/>
  <c r="Q28" i="27" s="1"/>
  <c r="P30" i="27"/>
  <c r="Q30" i="27" s="1"/>
  <c r="P72" i="27"/>
  <c r="Q72" i="27" s="1"/>
  <c r="P152" i="27"/>
  <c r="Q152" i="27" s="1"/>
  <c r="P157" i="27"/>
  <c r="Q157" i="27" s="1"/>
  <c r="P186" i="27"/>
  <c r="Q186" i="27" s="1"/>
  <c r="P3" i="27"/>
  <c r="Q3" i="27" s="1"/>
  <c r="P46" i="27"/>
  <c r="Q46" i="27" s="1"/>
  <c r="P60" i="27"/>
  <c r="Q60" i="27" s="1"/>
  <c r="P112" i="27"/>
  <c r="Q112" i="27" s="1"/>
  <c r="P113" i="27"/>
  <c r="Q113" i="27" s="1"/>
  <c r="P133" i="27"/>
  <c r="Q133" i="27" s="1"/>
  <c r="P145" i="27"/>
  <c r="Q145" i="27" s="1"/>
  <c r="P155" i="27"/>
  <c r="Q155" i="27" s="1"/>
  <c r="P180" i="27"/>
  <c r="Q180" i="27" s="1"/>
  <c r="P187" i="27"/>
  <c r="Q187" i="27" s="1"/>
  <c r="P11" i="27"/>
  <c r="Q11" i="27" s="1"/>
  <c r="P13" i="27"/>
  <c r="Q13" i="27" s="1"/>
  <c r="P33" i="27"/>
  <c r="Q33" i="27" s="1"/>
  <c r="P36" i="27"/>
  <c r="Q36" i="27" s="1"/>
  <c r="P52" i="27"/>
  <c r="Q52" i="27" s="1"/>
  <c r="P65" i="27"/>
  <c r="Q65" i="27" s="1"/>
  <c r="P66" i="27"/>
  <c r="Q66" i="27" s="1"/>
  <c r="P121" i="27"/>
  <c r="Q121" i="27" s="1"/>
  <c r="P124" i="27"/>
  <c r="Q124" i="27" s="1"/>
  <c r="P135" i="27"/>
  <c r="Q135" i="27" s="1"/>
  <c r="P151" i="27"/>
  <c r="Q151" i="27" s="1"/>
  <c r="P156" i="27"/>
  <c r="Q156" i="27" s="1"/>
  <c r="P158" i="27"/>
  <c r="Q158" i="27" s="1"/>
  <c r="P171" i="27"/>
  <c r="Q171" i="27" s="1"/>
  <c r="P176" i="27"/>
  <c r="Q176" i="27" s="1"/>
  <c r="P189" i="27"/>
  <c r="Q189" i="27" s="1"/>
  <c r="P193" i="27"/>
  <c r="Q193" i="27" s="1"/>
  <c r="P195" i="27"/>
  <c r="Q195" i="27" s="1"/>
  <c r="P5" i="27"/>
  <c r="Q5" i="27" s="1"/>
  <c r="P8" i="27"/>
  <c r="Q8" i="27" s="1"/>
  <c r="P31" i="27"/>
  <c r="Q31" i="27" s="1"/>
  <c r="P34" i="27"/>
  <c r="Q34" i="27" s="1"/>
  <c r="P70" i="27"/>
  <c r="Q70" i="27" s="1"/>
  <c r="P81" i="27"/>
  <c r="Q81" i="27" s="1"/>
  <c r="P87" i="27"/>
  <c r="Q87" i="27" s="1"/>
  <c r="P102" i="27"/>
  <c r="Q102" i="27" s="1"/>
  <c r="P119" i="27"/>
  <c r="Q119" i="27" s="1"/>
  <c r="P126" i="27"/>
  <c r="Q126" i="27" s="1"/>
  <c r="P129" i="27"/>
  <c r="Q129" i="27" s="1"/>
  <c r="P140" i="27"/>
  <c r="Q140" i="27" s="1"/>
  <c r="P168" i="27"/>
  <c r="Q168" i="27" s="1"/>
  <c r="P169" i="27"/>
  <c r="Q169" i="27" s="1"/>
  <c r="P172" i="27"/>
  <c r="Q172" i="27" s="1"/>
  <c r="P6" i="27"/>
  <c r="Q6" i="27" s="1"/>
  <c r="P9" i="27"/>
  <c r="Q9" i="27" s="1"/>
  <c r="P27" i="27"/>
  <c r="Q27" i="27" s="1"/>
  <c r="P74" i="27"/>
  <c r="Q74" i="27" s="1"/>
  <c r="P136" i="27"/>
  <c r="Q136" i="27" s="1"/>
  <c r="P153" i="27"/>
  <c r="Q153" i="27" s="1"/>
  <c r="P20" i="27"/>
  <c r="Q20" i="27" s="1"/>
  <c r="P49" i="27"/>
  <c r="Q49" i="27" s="1"/>
  <c r="P101" i="27"/>
  <c r="Q101" i="27" s="1"/>
  <c r="P107" i="27"/>
  <c r="Q107" i="27" s="1"/>
  <c r="P109" i="27"/>
  <c r="Q109" i="27" s="1"/>
  <c r="P123" i="27"/>
  <c r="Q123" i="27" s="1"/>
  <c r="P142" i="27"/>
  <c r="Q142" i="27" s="1"/>
  <c r="P190" i="27"/>
  <c r="Q190" i="27" s="1"/>
  <c r="P12" i="27"/>
  <c r="Q12" i="27" s="1"/>
  <c r="P82" i="27"/>
  <c r="Q82" i="27" s="1"/>
  <c r="P115" i="27"/>
  <c r="Q115" i="27" s="1"/>
  <c r="P94" i="27"/>
  <c r="Q94" i="27" s="1"/>
  <c r="P192" i="27"/>
  <c r="Q192" i="27" s="1"/>
  <c r="P14" i="27"/>
  <c r="Q14" i="27" s="1"/>
  <c r="P97" i="27"/>
  <c r="Q97" i="27" s="1"/>
  <c r="P86" i="27"/>
  <c r="Q86" i="27" s="1"/>
  <c r="P127" i="27"/>
  <c r="Q127" i="27" s="1"/>
  <c r="P132" i="27"/>
  <c r="Q132" i="27" s="1"/>
  <c r="P191" i="27"/>
  <c r="Q191" i="27" s="1"/>
  <c r="P18" i="27"/>
  <c r="Q18" i="27" s="1"/>
  <c r="P43" i="27"/>
  <c r="Q43" i="27" s="1"/>
  <c r="P79" i="27"/>
  <c r="Q79" i="27" s="1"/>
  <c r="P91" i="27"/>
  <c r="Q91" i="27" s="1"/>
  <c r="P104" i="27"/>
  <c r="Q104" i="27" s="1"/>
  <c r="P139" i="27"/>
  <c r="Q139" i="27" s="1"/>
  <c r="P161" i="27"/>
  <c r="Q161" i="27" s="1"/>
  <c r="P50" i="27"/>
  <c r="Q50" i="27" s="1"/>
  <c r="P62" i="27"/>
  <c r="Q62" i="27" s="1"/>
  <c r="P77" i="27"/>
  <c r="Q77" i="27" s="1"/>
  <c r="P80" i="27"/>
  <c r="Q80" i="27" s="1"/>
  <c r="P83" i="27"/>
  <c r="Q83" i="27" s="1"/>
  <c r="P103" i="27"/>
  <c r="Q103" i="27" s="1"/>
  <c r="P174" i="27"/>
  <c r="Q174" i="27" s="1"/>
  <c r="P15" i="27"/>
  <c r="Q15" i="27" s="1"/>
  <c r="P48" i="27"/>
  <c r="Q48" i="27" s="1"/>
  <c r="P53" i="27"/>
  <c r="Q53" i="27" s="1"/>
  <c r="P57" i="27"/>
  <c r="Q57" i="27" s="1"/>
  <c r="P59" i="27"/>
  <c r="Q59" i="27" s="1"/>
  <c r="P92" i="27"/>
  <c r="Q92" i="27" s="1"/>
  <c r="P128" i="27"/>
  <c r="Q128" i="27" s="1"/>
  <c r="P137" i="27"/>
  <c r="Q137" i="27" s="1"/>
  <c r="P146" i="27"/>
  <c r="Q146" i="27" s="1"/>
  <c r="P147" i="27"/>
  <c r="Q147" i="27" s="1"/>
  <c r="P149" i="27"/>
  <c r="Q149" i="27" s="1"/>
  <c r="P173" i="27"/>
  <c r="Q173" i="27" s="1"/>
  <c r="P183" i="27"/>
  <c r="Q183" i="27" s="1"/>
  <c r="P201" i="27"/>
  <c r="Q201" i="27" s="1"/>
  <c r="P120" i="27"/>
  <c r="Q120" i="27" s="1"/>
  <c r="P105" i="27"/>
  <c r="Q105" i="27" s="1"/>
  <c r="P2" i="27"/>
  <c r="Q2" i="27" s="1"/>
  <c r="P16" i="27"/>
  <c r="Q16" i="27" s="1"/>
  <c r="P19" i="27"/>
  <c r="Q19" i="27" s="1"/>
  <c r="P47" i="27"/>
  <c r="Q47" i="27" s="1"/>
  <c r="P58" i="27"/>
  <c r="Q58" i="27" s="1"/>
  <c r="P63" i="27"/>
  <c r="Q63" i="27" s="1"/>
  <c r="P71" i="27"/>
  <c r="Q71" i="27" s="1"/>
  <c r="P76" i="27"/>
  <c r="Q76" i="27" s="1"/>
  <c r="P106" i="27"/>
  <c r="Q106" i="27" s="1"/>
  <c r="P116" i="27"/>
  <c r="Q116" i="27" s="1"/>
  <c r="P122" i="27"/>
  <c r="Q122" i="27" s="1"/>
  <c r="P163" i="27"/>
  <c r="Q163" i="27" s="1"/>
  <c r="P10" i="27"/>
  <c r="Q10" i="27" s="1"/>
  <c r="P35" i="27"/>
  <c r="Q35" i="27" s="1"/>
  <c r="P40" i="27"/>
  <c r="Q40" i="27" s="1"/>
  <c r="P42" i="27"/>
  <c r="Q42" i="27" s="1"/>
  <c r="P45" i="27"/>
  <c r="Q45" i="27" s="1"/>
  <c r="P56" i="27"/>
  <c r="Q56" i="27" s="1"/>
  <c r="P67" i="27"/>
  <c r="Q67" i="27" s="1"/>
  <c r="P114" i="27"/>
  <c r="Q114" i="27" s="1"/>
  <c r="P150" i="27"/>
  <c r="Q150" i="27" s="1"/>
  <c r="P198" i="27"/>
  <c r="Q198" i="27" s="1"/>
  <c r="P200" i="27"/>
  <c r="Q200" i="27" s="1"/>
  <c r="P4" i="27"/>
  <c r="Q4" i="27" s="1"/>
  <c r="P21" i="27"/>
  <c r="Q21" i="27" s="1"/>
  <c r="P25" i="27"/>
  <c r="Q25" i="27" s="1"/>
  <c r="P39" i="27"/>
  <c r="Q39" i="27" s="1"/>
  <c r="P44" i="27"/>
  <c r="Q44" i="27" s="1"/>
  <c r="P54" i="27"/>
  <c r="Q54" i="27" s="1"/>
  <c r="P75" i="27"/>
  <c r="Q75" i="27" s="1"/>
  <c r="P95" i="27"/>
  <c r="Q95" i="27" s="1"/>
  <c r="P108" i="27"/>
  <c r="Q108" i="27" s="1"/>
  <c r="P118" i="27"/>
  <c r="Q118" i="27" s="1"/>
  <c r="P125" i="27"/>
  <c r="Q125" i="27" s="1"/>
  <c r="P144" i="27"/>
  <c r="Q144" i="27" s="1"/>
  <c r="P177" i="27"/>
  <c r="Q177" i="27" s="1"/>
  <c r="P178" i="27"/>
  <c r="Q178" i="27" s="1"/>
  <c r="P185" i="27"/>
  <c r="Q185" i="27" s="1"/>
  <c r="P23" i="27"/>
  <c r="Q23" i="27" s="1"/>
  <c r="P51" i="27"/>
  <c r="Q51" i="27" s="1"/>
  <c r="P61" i="27"/>
  <c r="Q61" i="27" s="1"/>
  <c r="P96" i="27"/>
  <c r="Q96" i="27" s="1"/>
  <c r="P130" i="27"/>
  <c r="Q130" i="27" s="1"/>
  <c r="P143" i="27"/>
  <c r="Q143" i="27" s="1"/>
  <c r="P179" i="27"/>
  <c r="Q179" i="27" s="1"/>
  <c r="P181" i="27"/>
  <c r="Q181" i="27" s="1"/>
  <c r="P184" i="27"/>
  <c r="Q184" i="27" s="1"/>
  <c r="P197" i="27"/>
  <c r="Q197" i="27" s="1"/>
  <c r="P199" i="27"/>
  <c r="Q199" i="27" s="1"/>
  <c r="Y57" i="27"/>
  <c r="Z57" i="27"/>
  <c r="AA57" i="27"/>
  <c r="AB57" i="27"/>
  <c r="AC57" i="27"/>
  <c r="AD57" i="27"/>
  <c r="AE57" i="27"/>
  <c r="AF57" i="27"/>
  <c r="X57" i="27"/>
  <c r="V35" i="27"/>
  <c r="W35" i="27"/>
  <c r="X35" i="27"/>
  <c r="Y35" i="27"/>
  <c r="Z35" i="27"/>
  <c r="AA35" i="27"/>
  <c r="AB35" i="27"/>
  <c r="AC35" i="27"/>
  <c r="AD35" i="27"/>
  <c r="U35" i="27"/>
  <c r="Z46" i="27"/>
  <c r="AA46" i="27"/>
  <c r="AB46" i="27"/>
  <c r="AC46" i="27"/>
  <c r="AD46" i="27"/>
  <c r="AE46" i="27"/>
  <c r="AF46" i="27"/>
  <c r="AG46" i="27"/>
  <c r="Y46" i="27"/>
  <c r="O15" i="23"/>
  <c r="N14" i="23"/>
  <c r="M13" i="23"/>
  <c r="L12" i="23"/>
  <c r="K11" i="23"/>
  <c r="J10" i="23"/>
  <c r="I9" i="23"/>
  <c r="H8" i="23"/>
  <c r="G7" i="23"/>
  <c r="F6" i="23"/>
  <c r="E5" i="23"/>
  <c r="D4" i="23"/>
  <c r="C3" i="23"/>
  <c r="B2" i="23"/>
</calcChain>
</file>

<file path=xl/sharedStrings.xml><?xml version="1.0" encoding="utf-8"?>
<sst xmlns="http://schemas.openxmlformats.org/spreadsheetml/2006/main" count="786" uniqueCount="109">
  <si>
    <t>Customer Type</t>
  </si>
  <si>
    <t>Length of relationship between a client and OCG</t>
  </si>
  <si>
    <t>1= less than one year</t>
  </si>
  <si>
    <t>2= between 1 and 5 years</t>
  </si>
  <si>
    <t>3= longer than 5 years</t>
  </si>
  <si>
    <t>Industry Type</t>
  </si>
  <si>
    <t>Type of client industry</t>
  </si>
  <si>
    <t>0 = Non-IT</t>
  </si>
  <si>
    <t>1 = IT</t>
  </si>
  <si>
    <t>Firm size</t>
  </si>
  <si>
    <t>Employee size</t>
  </si>
  <si>
    <t>0 = fewer than 50 employees</t>
  </si>
  <si>
    <t>1 = 50 or more</t>
  </si>
  <si>
    <t>Region</t>
  </si>
  <si>
    <t>1 = Ontario</t>
  </si>
  <si>
    <t>0= Alberta</t>
  </si>
  <si>
    <t>0 = Poor; 10 = Excellent</t>
  </si>
  <si>
    <t>Client portfolio management</t>
  </si>
  <si>
    <t>Ability to manage client's overall portfolio</t>
  </si>
  <si>
    <t>Innovative project management</t>
  </si>
  <si>
    <t>Ability to manage project innovatively</t>
  </si>
  <si>
    <t>Responsiveness</t>
  </si>
  <si>
    <t>How responsive OCG is to a client's needs</t>
  </si>
  <si>
    <t>Expertise</t>
  </si>
  <si>
    <t>Project management expertise of OCG</t>
  </si>
  <si>
    <t>Competitive consulting fee</t>
  </si>
  <si>
    <t>How competitive OCG's consulting fees are</t>
  </si>
  <si>
    <t>Communication</t>
  </si>
  <si>
    <t>Communication skill of project managers</t>
  </si>
  <si>
    <t>Implementation</t>
  </si>
  <si>
    <t>Ability to implement projects successfully</t>
  </si>
  <si>
    <t>Overall client satisfaction</t>
  </si>
  <si>
    <t>10-point scale</t>
  </si>
  <si>
    <t>Likelihood of recommending OCG to others</t>
  </si>
  <si>
    <t>Potential future partnership with OCG</t>
  </si>
  <si>
    <t>0 = Would not consider</t>
  </si>
  <si>
    <t>1 = Yes, would consider partnership</t>
  </si>
  <si>
    <t>ID</t>
  </si>
  <si>
    <t>CustomerType</t>
  </si>
  <si>
    <t>IndustryType</t>
  </si>
  <si>
    <t>FirmSize</t>
  </si>
  <si>
    <t>PortfolioManagement</t>
  </si>
  <si>
    <t>Innovation</t>
  </si>
  <si>
    <t>ConsultingFee</t>
  </si>
  <si>
    <t>Satisfaction</t>
  </si>
  <si>
    <t>Recommendation</t>
  </si>
  <si>
    <t>Partnership</t>
  </si>
  <si>
    <t>Mean</t>
  </si>
  <si>
    <t>Standard Error</t>
  </si>
  <si>
    <t>Median</t>
  </si>
  <si>
    <t>Mode</t>
  </si>
  <si>
    <t>Standard Deviation</t>
  </si>
  <si>
    <t>Sample Variance</t>
  </si>
  <si>
    <t>Kurtosis</t>
  </si>
  <si>
    <t>Skewness</t>
  </si>
  <si>
    <t>Range</t>
  </si>
  <si>
    <t>Minimum</t>
  </si>
  <si>
    <t>Maximum</t>
  </si>
  <si>
    <t>Sum</t>
  </si>
  <si>
    <t>Count</t>
  </si>
  <si>
    <t>Confidence Level(95.0%)</t>
  </si>
  <si>
    <t>fix conditional</t>
  </si>
  <si>
    <t>Satisfaction (Dependant Variable)</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</si>
  <si>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</si>
  <si>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</si>
  <si>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</si>
  <si>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</si>
  <si>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</si>
  <si>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</si>
  <si>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</si>
  <si>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</si>
  <si>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</si>
  <si>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</si>
  <si>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</si>
  <si>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</si>
  <si>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</si>
  <si>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</si>
  <si>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</si>
  <si>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</si>
  <si>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</si>
  <si>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</si>
  <si>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</si>
  <si>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</si>
  <si>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</si>
  <si>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</si>
  <si>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</si>
  <si>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CustomerType (X1)</t>
  </si>
  <si>
    <t>FirmSize (X2)</t>
  </si>
  <si>
    <t>Average of Rating</t>
  </si>
  <si>
    <t>Satisfaction difference</t>
  </si>
  <si>
    <t>Average of ConsultingFee</t>
  </si>
  <si>
    <t>Average of Communication</t>
  </si>
  <si>
    <t>Average of Implementation</t>
  </si>
  <si>
    <t>Average of Satisfaction</t>
  </si>
  <si>
    <t>Count of Recommendation</t>
  </si>
  <si>
    <t>Average of Partnership</t>
  </si>
  <si>
    <t>Average of PortfolioManagement</t>
  </si>
  <si>
    <t>Average of Responsiveness</t>
  </si>
  <si>
    <t>Average of Innovation</t>
  </si>
  <si>
    <t>Average of Expertise</t>
  </si>
  <si>
    <t>Grand Total</t>
  </si>
  <si>
    <t/>
  </si>
  <si>
    <t>Count of Partnership</t>
  </si>
  <si>
    <t>Count of Partnership2</t>
  </si>
  <si>
    <t>Average of Recommendation</t>
  </si>
  <si>
    <t>percent difference</t>
  </si>
  <si>
    <t>Firm Size</t>
  </si>
  <si>
    <t>would not consider partnership</t>
  </si>
  <si>
    <t>would consider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</si>
</sst>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x14ac:knownFonts="1">
    <font>
      <sz val="10"/>
      <name val="Arial"/>
    </font>
    <font>
      <sz val="10"/>
      <name val="Arial"/>
      <family val="2"/>
    </font>
    <font>
      <b/>
      <sz val="10"/>
      <name val="Arial"/>
      <family val="2"/>
    </font>
    <font>
      <sz val="10"/>
      <color theme="1"/>
      <name val="Arial"/>
      <family val="2"/>
    </font>
    <font>
      <i/>
      <sz val="10"/>
      <name val="Arial"/>
      <family val="2"/>
    </font>
    <font>
      <sz val="10"/>
      <name val="Arial"/>
      <family val="2"/>
    </font>
    <font>
      <b/>
      <sz val="10"/>
      <color theme="1"/>
      <name val="Arial"/>
      <family val="2"/>
    </font>
    <font>
      <sz val="8"/>
      <name val="Arial"/>
      <family val="2"/>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9"/>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s>
  <cellStyleXfs count="2">
    <xf numFmtId="0" fontId="0" fillId="0" borderId="0"/>
    <xf numFmtId="9" fontId="5" fillId="0" borderId="0" applyFont="0" applyFill="0" applyBorder="0" applyAlignment="0" applyProtection="0"/>
  </cellStyleXfs>
  <cellXfs count="24">
    <xf numFmtId="0" fontId="0" fillId="0" borderId="0" xfId="0"/>
    <xf numFmtId="0" fontId="0" fillId="0" borderId="0" xfId="0" applyAlignment="1">
      <alignment horizontal="center"/>
    </xf>
    <xf numFmtId="0" fontId="1" fillId="0" borderId="0" xfId="0" applyFont="1"/>
    <xf numFmtId="0" fontId="2" fillId="2" borderId="0" xfId="0" applyFont="1" applyFill="1" applyAlignment="1">
      <alignment horizontal="center"/>
    </xf>
    <xf numFmtId="0" fontId="1" fillId="0" borderId="0" xfId="0" applyFont="1" applyAlignment="1">
      <alignment horizontal="center"/>
    </xf>
    <xf numFmtId="0" fontId="3" fillId="0" borderId="0" xfId="0" applyFont="1"/>
    <xf numFmtId="0" fontId="0" fillId="0" borderId="1" xfId="0" applyBorder="1"/>
    <xf numFmtId="0" fontId="4" fillId="0" borderId="2" xfId="0" applyFont="1" applyBorder="1" applyAlignment="1">
      <alignment horizontal="center"/>
    </xf>
    <xf numFmtId="164" fontId="0" fillId="0" borderId="0" xfId="0" applyNumberFormat="1"/>
    <xf numFmtId="164" fontId="0" fillId="0" borderId="1" xfId="0" applyNumberFormat="1" applyBorder="1"/>
    <xf numFmtId="0" fontId="0" fillId="2" borderId="0" xfId="0" applyFill="1"/>
    <xf numFmtId="0" fontId="0" fillId="0" borderId="0" xfId="0" pivotButton="1"/>
    <xf numFmtId="0" fontId="0" fillId="0" borderId="0" xfId="0" applyAlignment="1">
      <alignment horizontal="left"/>
    </xf>
    <xf numFmtId="0" fontId="6" fillId="3" borderId="3" xfId="0" applyFont="1" applyFill="1" applyBorder="1"/>
    <xf numFmtId="10" fontId="0" fillId="0" borderId="0" xfId="0" applyNumberFormat="1"/>
    <xf numFmtId="10" fontId="0" fillId="0" borderId="0" xfId="1" applyNumberFormat="1" applyFont="1"/>
    <xf numFmtId="0" fontId="0" fillId="0" borderId="0" xfId="1" applyNumberFormat="1" applyFont="1"/>
    <xf numFmtId="165" fontId="1" fillId="0" borderId="0" xfId="0" applyNumberFormat="1" applyFont="1" applyAlignment="1">
      <alignment horizontal="center"/>
    </xf>
    <xf numFmtId="165" fontId="0" fillId="0" borderId="0" xfId="0" applyNumberFormat="1"/>
    <xf numFmtId="0" fontId="4" fillId="0" borderId="2" xfId="0" applyFont="1" applyBorder="1" applyAlignment="1">
      <alignment horizontal="centerContinuous"/>
    </xf>
    <xf numFmtId="0" fontId="4" fillId="0" borderId="0" xfId="0" applyFont="1" applyAlignment="1">
      <alignment horizontal="center"/>
    </xf>
    <xf numFmtId="0" fontId="1" fillId="0" borderId="1" xfId="0" applyFont="1" applyBorder="1"/>
    <xf numFmtId="0" fontId="2" fillId="2" borderId="0" xfId="0" applyFont="1" applyFill="1" applyAlignment="1">
      <alignment horizontal="center"/>
    </xf>
    <xf numFmtId="0" fontId="4" fillId="4" borderId="2" xfId="0" applyFont="1" applyFill="1" applyBorder="1" applyAlignment="1">
      <alignment horizontal="center"/>
    </xf>
  </cellXfs>
  <cellStyles count="2">
    <cellStyle name="Normal" xfId="0" builtinId="0"/>
    <cellStyle name="Percent" xfId="1" builtinId="5"/>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0.0"/>
    </dxf>
    <dxf>
      <numFmt numFmtId="165" formatCode="0.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FirmSize Line Fit  Plot</a:t>
            </a:r>
          </a:p>
        </c:rich>
      </c:tx>
      <c:overlay val="0"/>
    </c:title>
    <c:autoTitleDeleted val="0"/>
    <c:plotArea>
      <c:layout/>
      <c:scatterChart>
        <c:scatterStyle val="lineMarker"/>
        <c:varyColors val="0"/>
        <c:ser>
          <c:idx val="0"/>
          <c:order val="0"/>
          <c:tx>
            <c:v>Satisfaction (Dependant Variable)</c:v>
          </c:tx>
          <c:spPr>
            <a:ln w="19050">
              <a:noFill/>
            </a:ln>
          </c:spPr>
          <c:xVal>
            <c:numRef>
              <c:f>'Linear Regressions'!$E$2:$E$201</c:f>
              <c:numCache>
                <c:formatCode>General</c:formatCode>
                <c:ptCount val="200"/>
                <c:pt idx="0">
                  <c:v>1</c:v>
                </c:pt>
                <c:pt idx="1">
                  <c:v>0</c:v>
                </c:pt>
                <c:pt idx="2">
                  <c:v>1</c:v>
                </c:pt>
                <c:pt idx="3">
                  <c:v>1</c:v>
                </c:pt>
                <c:pt idx="4">
                  <c:v>1</c:v>
                </c:pt>
                <c:pt idx="5">
                  <c:v>0</c:v>
                </c:pt>
                <c:pt idx="6">
                  <c:v>1</c:v>
                </c:pt>
                <c:pt idx="7">
                  <c:v>1</c:v>
                </c:pt>
                <c:pt idx="8">
                  <c:v>1</c:v>
                </c:pt>
                <c:pt idx="9">
                  <c:v>1</c:v>
                </c:pt>
                <c:pt idx="10">
                  <c:v>1</c:v>
                </c:pt>
                <c:pt idx="11">
                  <c:v>1</c:v>
                </c:pt>
                <c:pt idx="12">
                  <c:v>0</c:v>
                </c:pt>
                <c:pt idx="13">
                  <c:v>0</c:v>
                </c:pt>
                <c:pt idx="14">
                  <c:v>1</c:v>
                </c:pt>
                <c:pt idx="15">
                  <c:v>0</c:v>
                </c:pt>
                <c:pt idx="16">
                  <c:v>0</c:v>
                </c:pt>
                <c:pt idx="17">
                  <c:v>1</c:v>
                </c:pt>
                <c:pt idx="18">
                  <c:v>1</c:v>
                </c:pt>
                <c:pt idx="19">
                  <c:v>1</c:v>
                </c:pt>
                <c:pt idx="20">
                  <c:v>0</c:v>
                </c:pt>
                <c:pt idx="21">
                  <c:v>1</c:v>
                </c:pt>
                <c:pt idx="22">
                  <c:v>0</c:v>
                </c:pt>
                <c:pt idx="23">
                  <c:v>1</c:v>
                </c:pt>
                <c:pt idx="24">
                  <c:v>0</c:v>
                </c:pt>
                <c:pt idx="25">
                  <c:v>1</c:v>
                </c:pt>
                <c:pt idx="26">
                  <c:v>0</c:v>
                </c:pt>
                <c:pt idx="27">
                  <c:v>0</c:v>
                </c:pt>
                <c:pt idx="28">
                  <c:v>0</c:v>
                </c:pt>
                <c:pt idx="29">
                  <c:v>1</c:v>
                </c:pt>
                <c:pt idx="30">
                  <c:v>0</c:v>
                </c:pt>
                <c:pt idx="31">
                  <c:v>1</c:v>
                </c:pt>
                <c:pt idx="32">
                  <c:v>1</c:v>
                </c:pt>
                <c:pt idx="33">
                  <c:v>1</c:v>
                </c:pt>
                <c:pt idx="34">
                  <c:v>1</c:v>
                </c:pt>
                <c:pt idx="35">
                  <c:v>0</c:v>
                </c:pt>
                <c:pt idx="36">
                  <c:v>0</c:v>
                </c:pt>
                <c:pt idx="37">
                  <c:v>1</c:v>
                </c:pt>
                <c:pt idx="38">
                  <c:v>1</c:v>
                </c:pt>
                <c:pt idx="39">
                  <c:v>0</c:v>
                </c:pt>
                <c:pt idx="40">
                  <c:v>1</c:v>
                </c:pt>
                <c:pt idx="41">
                  <c:v>0</c:v>
                </c:pt>
                <c:pt idx="42">
                  <c:v>1</c:v>
                </c:pt>
                <c:pt idx="43">
                  <c:v>1</c:v>
                </c:pt>
                <c:pt idx="44">
                  <c:v>0</c:v>
                </c:pt>
                <c:pt idx="45">
                  <c:v>1</c:v>
                </c:pt>
                <c:pt idx="46">
                  <c:v>0</c:v>
                </c:pt>
                <c:pt idx="47">
                  <c:v>1</c:v>
                </c:pt>
                <c:pt idx="48">
                  <c:v>0</c:v>
                </c:pt>
                <c:pt idx="49">
                  <c:v>1</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0</c:v>
                </c:pt>
                <c:pt idx="67">
                  <c:v>0</c:v>
                </c:pt>
                <c:pt idx="68">
                  <c:v>1</c:v>
                </c:pt>
                <c:pt idx="69">
                  <c:v>1</c:v>
                </c:pt>
                <c:pt idx="70">
                  <c:v>0</c:v>
                </c:pt>
                <c:pt idx="71">
                  <c:v>0</c:v>
                </c:pt>
                <c:pt idx="72">
                  <c:v>1</c:v>
                </c:pt>
                <c:pt idx="73">
                  <c:v>1</c:v>
                </c:pt>
                <c:pt idx="74">
                  <c:v>1</c:v>
                </c:pt>
                <c:pt idx="75">
                  <c:v>0</c:v>
                </c:pt>
                <c:pt idx="76">
                  <c:v>0</c:v>
                </c:pt>
                <c:pt idx="77">
                  <c:v>0</c:v>
                </c:pt>
                <c:pt idx="78">
                  <c:v>0</c:v>
                </c:pt>
                <c:pt idx="79">
                  <c:v>1</c:v>
                </c:pt>
                <c:pt idx="80">
                  <c:v>1</c:v>
                </c:pt>
                <c:pt idx="81">
                  <c:v>0</c:v>
                </c:pt>
                <c:pt idx="82">
                  <c:v>0</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1</c:v>
                </c:pt>
                <c:pt idx="100">
                  <c:v>1</c:v>
                </c:pt>
                <c:pt idx="101">
                  <c:v>0</c:v>
                </c:pt>
                <c:pt idx="102">
                  <c:v>0</c:v>
                </c:pt>
                <c:pt idx="103">
                  <c:v>1</c:v>
                </c:pt>
                <c:pt idx="104">
                  <c:v>1</c:v>
                </c:pt>
                <c:pt idx="105">
                  <c:v>1</c:v>
                </c:pt>
                <c:pt idx="106">
                  <c:v>1</c:v>
                </c:pt>
                <c:pt idx="107">
                  <c:v>1</c:v>
                </c:pt>
                <c:pt idx="108">
                  <c:v>0</c:v>
                </c:pt>
                <c:pt idx="109">
                  <c:v>0</c:v>
                </c:pt>
                <c:pt idx="110">
                  <c:v>0</c:v>
                </c:pt>
                <c:pt idx="111">
                  <c:v>0</c:v>
                </c:pt>
                <c:pt idx="112">
                  <c:v>1</c:v>
                </c:pt>
                <c:pt idx="113">
                  <c:v>1</c:v>
                </c:pt>
                <c:pt idx="114">
                  <c:v>1</c:v>
                </c:pt>
                <c:pt idx="115">
                  <c:v>0</c:v>
                </c:pt>
                <c:pt idx="116">
                  <c:v>1</c:v>
                </c:pt>
                <c:pt idx="117">
                  <c:v>1</c:v>
                </c:pt>
                <c:pt idx="118">
                  <c:v>1</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0</c:v>
                </c:pt>
                <c:pt idx="133">
                  <c:v>1</c:v>
                </c:pt>
                <c:pt idx="134">
                  <c:v>1</c:v>
                </c:pt>
                <c:pt idx="135">
                  <c:v>0</c:v>
                </c:pt>
                <c:pt idx="136">
                  <c:v>0</c:v>
                </c:pt>
                <c:pt idx="137">
                  <c:v>0</c:v>
                </c:pt>
                <c:pt idx="138">
                  <c:v>1</c:v>
                </c:pt>
                <c:pt idx="139">
                  <c:v>0</c:v>
                </c:pt>
                <c:pt idx="140">
                  <c:v>1</c:v>
                </c:pt>
                <c:pt idx="141">
                  <c:v>1</c:v>
                </c:pt>
                <c:pt idx="142">
                  <c:v>1</c:v>
                </c:pt>
                <c:pt idx="143">
                  <c:v>0</c:v>
                </c:pt>
                <c:pt idx="144">
                  <c:v>0</c:v>
                </c:pt>
                <c:pt idx="145">
                  <c:v>0</c:v>
                </c:pt>
                <c:pt idx="146">
                  <c:v>0</c:v>
                </c:pt>
                <c:pt idx="147">
                  <c:v>0</c:v>
                </c:pt>
                <c:pt idx="148">
                  <c:v>1</c:v>
                </c:pt>
                <c:pt idx="149">
                  <c:v>1</c:v>
                </c:pt>
                <c:pt idx="150">
                  <c:v>0</c:v>
                </c:pt>
                <c:pt idx="151">
                  <c:v>1</c:v>
                </c:pt>
                <c:pt idx="152">
                  <c:v>0</c:v>
                </c:pt>
                <c:pt idx="153">
                  <c:v>0</c:v>
                </c:pt>
                <c:pt idx="154">
                  <c:v>1</c:v>
                </c:pt>
                <c:pt idx="155">
                  <c:v>0</c:v>
                </c:pt>
                <c:pt idx="156">
                  <c:v>1</c:v>
                </c:pt>
                <c:pt idx="157">
                  <c:v>0</c:v>
                </c:pt>
                <c:pt idx="158">
                  <c:v>0</c:v>
                </c:pt>
                <c:pt idx="159">
                  <c:v>0</c:v>
                </c:pt>
                <c:pt idx="160">
                  <c:v>0</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1</c:v>
                </c:pt>
                <c:pt idx="177">
                  <c:v>1</c:v>
                </c:pt>
                <c:pt idx="178">
                  <c:v>0</c:v>
                </c:pt>
                <c:pt idx="179">
                  <c:v>1</c:v>
                </c:pt>
                <c:pt idx="180">
                  <c:v>0</c:v>
                </c:pt>
                <c:pt idx="181">
                  <c:v>0</c:v>
                </c:pt>
                <c:pt idx="182">
                  <c:v>1</c:v>
                </c:pt>
                <c:pt idx="183">
                  <c:v>1</c:v>
                </c:pt>
                <c:pt idx="184">
                  <c:v>0</c:v>
                </c:pt>
                <c:pt idx="185">
                  <c:v>0</c:v>
                </c:pt>
                <c:pt idx="186">
                  <c:v>0</c:v>
                </c:pt>
                <c:pt idx="187">
                  <c:v>1</c:v>
                </c:pt>
                <c:pt idx="188">
                  <c:v>1</c:v>
                </c:pt>
                <c:pt idx="189">
                  <c:v>0</c:v>
                </c:pt>
                <c:pt idx="190">
                  <c:v>0</c:v>
                </c:pt>
                <c:pt idx="191">
                  <c:v>1</c:v>
                </c:pt>
                <c:pt idx="192">
                  <c:v>0</c:v>
                </c:pt>
                <c:pt idx="193">
                  <c:v>1</c:v>
                </c:pt>
                <c:pt idx="194">
                  <c:v>0</c:v>
                </c:pt>
                <c:pt idx="195">
                  <c:v>1</c:v>
                </c:pt>
                <c:pt idx="196">
                  <c:v>1</c:v>
                </c:pt>
                <c:pt idx="197">
                  <c:v>1</c:v>
                </c:pt>
                <c:pt idx="198">
                  <c:v>1</c:v>
                </c:pt>
                <c:pt idx="199">
                  <c:v>0</c:v>
                </c:pt>
              </c:numCache>
            </c:numRef>
          </c:xVal>
          <c:yVal>
            <c:numRef>
              <c:f>'Linear Regressions'!$B$2:$B$201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1-4FBB-E542-B4E6-8B4F297805D8}"/>
            </c:ext>
          </c:extLst>
        </c:ser>
        <c:ser>
          <c:idx val="1"/>
          <c:order val="1"/>
          <c:tx>
            <c:v>Predicted Satisfaction (Dependant Variable)</c:v>
          </c:tx>
          <c:spPr>
            <a:ln w="19050">
              <a:noFill/>
            </a:ln>
          </c:spPr>
          <c:xVal>
            <c:numRef>
              <c:f>'Linear Regressions'!$E$2:$E$201</c:f>
              <c:numCache>
                <c:formatCode>General</c:formatCode>
                <c:ptCount val="200"/>
                <c:pt idx="0">
                  <c:v>1</c:v>
                </c:pt>
                <c:pt idx="1">
                  <c:v>0</c:v>
                </c:pt>
                <c:pt idx="2">
                  <c:v>1</c:v>
                </c:pt>
                <c:pt idx="3">
                  <c:v>1</c:v>
                </c:pt>
                <c:pt idx="4">
                  <c:v>1</c:v>
                </c:pt>
                <c:pt idx="5">
                  <c:v>0</c:v>
                </c:pt>
                <c:pt idx="6">
                  <c:v>1</c:v>
                </c:pt>
                <c:pt idx="7">
                  <c:v>1</c:v>
                </c:pt>
                <c:pt idx="8">
                  <c:v>1</c:v>
                </c:pt>
                <c:pt idx="9">
                  <c:v>1</c:v>
                </c:pt>
                <c:pt idx="10">
                  <c:v>1</c:v>
                </c:pt>
                <c:pt idx="11">
                  <c:v>1</c:v>
                </c:pt>
                <c:pt idx="12">
                  <c:v>0</c:v>
                </c:pt>
                <c:pt idx="13">
                  <c:v>0</c:v>
                </c:pt>
                <c:pt idx="14">
                  <c:v>1</c:v>
                </c:pt>
                <c:pt idx="15">
                  <c:v>0</c:v>
                </c:pt>
                <c:pt idx="16">
                  <c:v>0</c:v>
                </c:pt>
                <c:pt idx="17">
                  <c:v>1</c:v>
                </c:pt>
                <c:pt idx="18">
                  <c:v>1</c:v>
                </c:pt>
                <c:pt idx="19">
                  <c:v>1</c:v>
                </c:pt>
                <c:pt idx="20">
                  <c:v>0</c:v>
                </c:pt>
                <c:pt idx="21">
                  <c:v>1</c:v>
                </c:pt>
                <c:pt idx="22">
                  <c:v>0</c:v>
                </c:pt>
                <c:pt idx="23">
                  <c:v>1</c:v>
                </c:pt>
                <c:pt idx="24">
                  <c:v>0</c:v>
                </c:pt>
                <c:pt idx="25">
                  <c:v>1</c:v>
                </c:pt>
                <c:pt idx="26">
                  <c:v>0</c:v>
                </c:pt>
                <c:pt idx="27">
                  <c:v>0</c:v>
                </c:pt>
                <c:pt idx="28">
                  <c:v>0</c:v>
                </c:pt>
                <c:pt idx="29">
                  <c:v>1</c:v>
                </c:pt>
                <c:pt idx="30">
                  <c:v>0</c:v>
                </c:pt>
                <c:pt idx="31">
                  <c:v>1</c:v>
                </c:pt>
                <c:pt idx="32">
                  <c:v>1</c:v>
                </c:pt>
                <c:pt idx="33">
                  <c:v>1</c:v>
                </c:pt>
                <c:pt idx="34">
                  <c:v>1</c:v>
                </c:pt>
                <c:pt idx="35">
                  <c:v>0</c:v>
                </c:pt>
                <c:pt idx="36">
                  <c:v>0</c:v>
                </c:pt>
                <c:pt idx="37">
                  <c:v>1</c:v>
                </c:pt>
                <c:pt idx="38">
                  <c:v>1</c:v>
                </c:pt>
                <c:pt idx="39">
                  <c:v>0</c:v>
                </c:pt>
                <c:pt idx="40">
                  <c:v>1</c:v>
                </c:pt>
                <c:pt idx="41">
                  <c:v>0</c:v>
                </c:pt>
                <c:pt idx="42">
                  <c:v>1</c:v>
                </c:pt>
                <c:pt idx="43">
                  <c:v>1</c:v>
                </c:pt>
                <c:pt idx="44">
                  <c:v>0</c:v>
                </c:pt>
                <c:pt idx="45">
                  <c:v>1</c:v>
                </c:pt>
                <c:pt idx="46">
                  <c:v>0</c:v>
                </c:pt>
                <c:pt idx="47">
                  <c:v>1</c:v>
                </c:pt>
                <c:pt idx="48">
                  <c:v>0</c:v>
                </c:pt>
                <c:pt idx="49">
                  <c:v>1</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0</c:v>
                </c:pt>
                <c:pt idx="67">
                  <c:v>0</c:v>
                </c:pt>
                <c:pt idx="68">
                  <c:v>1</c:v>
                </c:pt>
                <c:pt idx="69">
                  <c:v>1</c:v>
                </c:pt>
                <c:pt idx="70">
                  <c:v>0</c:v>
                </c:pt>
                <c:pt idx="71">
                  <c:v>0</c:v>
                </c:pt>
                <c:pt idx="72">
                  <c:v>1</c:v>
                </c:pt>
                <c:pt idx="73">
                  <c:v>1</c:v>
                </c:pt>
                <c:pt idx="74">
                  <c:v>1</c:v>
                </c:pt>
                <c:pt idx="75">
                  <c:v>0</c:v>
                </c:pt>
                <c:pt idx="76">
                  <c:v>0</c:v>
                </c:pt>
                <c:pt idx="77">
                  <c:v>0</c:v>
                </c:pt>
                <c:pt idx="78">
                  <c:v>0</c:v>
                </c:pt>
                <c:pt idx="79">
                  <c:v>1</c:v>
                </c:pt>
                <c:pt idx="80">
                  <c:v>1</c:v>
                </c:pt>
                <c:pt idx="81">
                  <c:v>0</c:v>
                </c:pt>
                <c:pt idx="82">
                  <c:v>0</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1</c:v>
                </c:pt>
                <c:pt idx="100">
                  <c:v>1</c:v>
                </c:pt>
                <c:pt idx="101">
                  <c:v>0</c:v>
                </c:pt>
                <c:pt idx="102">
                  <c:v>0</c:v>
                </c:pt>
                <c:pt idx="103">
                  <c:v>1</c:v>
                </c:pt>
                <c:pt idx="104">
                  <c:v>1</c:v>
                </c:pt>
                <c:pt idx="105">
                  <c:v>1</c:v>
                </c:pt>
                <c:pt idx="106">
                  <c:v>1</c:v>
                </c:pt>
                <c:pt idx="107">
                  <c:v>1</c:v>
                </c:pt>
                <c:pt idx="108">
                  <c:v>0</c:v>
                </c:pt>
                <c:pt idx="109">
                  <c:v>0</c:v>
                </c:pt>
                <c:pt idx="110">
                  <c:v>0</c:v>
                </c:pt>
                <c:pt idx="111">
                  <c:v>0</c:v>
                </c:pt>
                <c:pt idx="112">
                  <c:v>1</c:v>
                </c:pt>
                <c:pt idx="113">
                  <c:v>1</c:v>
                </c:pt>
                <c:pt idx="114">
                  <c:v>1</c:v>
                </c:pt>
                <c:pt idx="115">
                  <c:v>0</c:v>
                </c:pt>
                <c:pt idx="116">
                  <c:v>1</c:v>
                </c:pt>
                <c:pt idx="117">
                  <c:v>1</c:v>
                </c:pt>
                <c:pt idx="118">
                  <c:v>1</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0</c:v>
                </c:pt>
                <c:pt idx="133">
                  <c:v>1</c:v>
                </c:pt>
                <c:pt idx="134">
                  <c:v>1</c:v>
                </c:pt>
                <c:pt idx="135">
                  <c:v>0</c:v>
                </c:pt>
                <c:pt idx="136">
                  <c:v>0</c:v>
                </c:pt>
                <c:pt idx="137">
                  <c:v>0</c:v>
                </c:pt>
                <c:pt idx="138">
                  <c:v>1</c:v>
                </c:pt>
                <c:pt idx="139">
                  <c:v>0</c:v>
                </c:pt>
                <c:pt idx="140">
                  <c:v>1</c:v>
                </c:pt>
                <c:pt idx="141">
                  <c:v>1</c:v>
                </c:pt>
                <c:pt idx="142">
                  <c:v>1</c:v>
                </c:pt>
                <c:pt idx="143">
                  <c:v>0</c:v>
                </c:pt>
                <c:pt idx="144">
                  <c:v>0</c:v>
                </c:pt>
                <c:pt idx="145">
                  <c:v>0</c:v>
                </c:pt>
                <c:pt idx="146">
                  <c:v>0</c:v>
                </c:pt>
                <c:pt idx="147">
                  <c:v>0</c:v>
                </c:pt>
                <c:pt idx="148">
                  <c:v>1</c:v>
                </c:pt>
                <c:pt idx="149">
                  <c:v>1</c:v>
                </c:pt>
                <c:pt idx="150">
                  <c:v>0</c:v>
                </c:pt>
                <c:pt idx="151">
                  <c:v>1</c:v>
                </c:pt>
                <c:pt idx="152">
                  <c:v>0</c:v>
                </c:pt>
                <c:pt idx="153">
                  <c:v>0</c:v>
                </c:pt>
                <c:pt idx="154">
                  <c:v>1</c:v>
                </c:pt>
                <c:pt idx="155">
                  <c:v>0</c:v>
                </c:pt>
                <c:pt idx="156">
                  <c:v>1</c:v>
                </c:pt>
                <c:pt idx="157">
                  <c:v>0</c:v>
                </c:pt>
                <c:pt idx="158">
                  <c:v>0</c:v>
                </c:pt>
                <c:pt idx="159">
                  <c:v>0</c:v>
                </c:pt>
                <c:pt idx="160">
                  <c:v>0</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1</c:v>
                </c:pt>
                <c:pt idx="177">
                  <c:v>1</c:v>
                </c:pt>
                <c:pt idx="178">
                  <c:v>0</c:v>
                </c:pt>
                <c:pt idx="179">
                  <c:v>1</c:v>
                </c:pt>
                <c:pt idx="180">
                  <c:v>0</c:v>
                </c:pt>
                <c:pt idx="181">
                  <c:v>0</c:v>
                </c:pt>
                <c:pt idx="182">
                  <c:v>1</c:v>
                </c:pt>
                <c:pt idx="183">
                  <c:v>1</c:v>
                </c:pt>
                <c:pt idx="184">
                  <c:v>0</c:v>
                </c:pt>
                <c:pt idx="185">
                  <c:v>0</c:v>
                </c:pt>
                <c:pt idx="186">
                  <c:v>0</c:v>
                </c:pt>
                <c:pt idx="187">
                  <c:v>1</c:v>
                </c:pt>
                <c:pt idx="188">
                  <c:v>1</c:v>
                </c:pt>
                <c:pt idx="189">
                  <c:v>0</c:v>
                </c:pt>
                <c:pt idx="190">
                  <c:v>0</c:v>
                </c:pt>
                <c:pt idx="191">
                  <c:v>1</c:v>
                </c:pt>
                <c:pt idx="192">
                  <c:v>0</c:v>
                </c:pt>
                <c:pt idx="193">
                  <c:v>1</c:v>
                </c:pt>
                <c:pt idx="194">
                  <c:v>0</c:v>
                </c:pt>
                <c:pt idx="195">
                  <c:v>1</c:v>
                </c:pt>
                <c:pt idx="196">
                  <c:v>1</c:v>
                </c:pt>
                <c:pt idx="197">
                  <c:v>1</c:v>
                </c:pt>
                <c:pt idx="198">
                  <c:v>1</c:v>
                </c:pt>
                <c:pt idx="199">
                  <c:v>0</c:v>
                </c:pt>
              </c:numCache>
            </c:numRef>
          </c:xVal>
          <c:yVal>
            <c:numRef>
              <c:f>'Linear Regressions'!$I$55:$I$254</c:f>
              <c:numCache>
                <c:formatCode>General</c:formatCode>
                <c:ptCount val="200"/>
              </c:numCache>
            </c:numRef>
          </c:yVal>
          <c:smooth val="0"/>
          <c:extLst>
            <c:ext xmlns:c16="http://schemas.microsoft.com/office/drawing/2014/chart" uri="{C3380CC4-5D6E-409C-BE32-E72D297353CC}">
              <c16:uniqueId val="{00000002-4FBB-E542-B4E6-8B4F297805D8}"/>
            </c:ext>
          </c:extLst>
        </c:ser>
        <c:dLbls>
          <c:showLegendKey val="0"/>
          <c:showVal val="0"/>
          <c:showCatName val="0"/>
          <c:showSerName val="0"/>
          <c:showPercent val="0"/>
          <c:showBubbleSize val="0"/>
        </c:dLbls>
        <c:axId val="1320356143"/>
        <c:axId val="1320385631"/>
      </c:scatterChart>
      <c:valAx>
        <c:axId val="1320356143"/>
        <c:scaling>
          <c:orientation val="minMax"/>
        </c:scaling>
        <c:delete val="0"/>
        <c:axPos val="b"/>
        <c:title>
          <c:tx>
            <c:rich>
              <a:bodyPr/>
              <a:lstStyle/>
              <a:p>
                <a:pPr>
                  <a:defRPr/>
                </a:pPr>
                <a:r>
                  <a:rPr lang="en-US"/>
                  <a:t>FirmSize</a:t>
                </a:r>
              </a:p>
            </c:rich>
          </c:tx>
          <c:overlay val="0"/>
        </c:title>
        <c:numFmt formatCode="General" sourceLinked="1"/>
        <c:majorTickMark val="out"/>
        <c:minorTickMark val="none"/>
        <c:tickLblPos val="nextTo"/>
        <c:crossAx val="1320385631"/>
        <c:crosses val="autoZero"/>
        <c:crossBetween val="midCat"/>
      </c:valAx>
      <c:valAx>
        <c:axId val="1320385631"/>
        <c:scaling>
          <c:orientation val="minMax"/>
        </c:scaling>
        <c:delete val="0"/>
        <c:axPos val="l"/>
        <c:title>
          <c:tx>
            <c:rich>
              <a:bodyPr/>
              <a:lstStyle/>
              <a:p>
                <a:pPr>
                  <a:defRPr/>
                </a:pPr>
                <a:r>
                  <a:rPr lang="en-US"/>
                  <a:t>Satisfaction (Dependant Variable)</a:t>
                </a:r>
              </a:p>
            </c:rich>
          </c:tx>
          <c:overlay val="0"/>
        </c:title>
        <c:numFmt formatCode="General" sourceLinked="1"/>
        <c:majorTickMark val="out"/>
        <c:minorTickMark val="none"/>
        <c:tickLblPos val="nextTo"/>
        <c:crossAx val="132035614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Region Line Fit  Plot</a:t>
            </a:r>
          </a:p>
        </c:rich>
      </c:tx>
      <c:overlay val="0"/>
    </c:title>
    <c:autoTitleDeleted val="0"/>
    <c:plotArea>
      <c:layout/>
      <c:scatterChart>
        <c:scatterStyle val="lineMarker"/>
        <c:varyColors val="0"/>
        <c:ser>
          <c:idx val="0"/>
          <c:order val="0"/>
          <c:tx>
            <c:v>Satisfaction (Dependant Variable)</c:v>
          </c:tx>
          <c:spPr>
            <a:ln w="19050">
              <a:noFill/>
            </a:ln>
          </c:spPr>
          <c:xVal>
            <c:numRef>
              <c:f>'Linear Regressions'!$F$2:$F$201</c:f>
              <c:numCache>
                <c:formatCode>General</c:formatCode>
                <c:ptCount val="200"/>
                <c:pt idx="0">
                  <c:v>1</c:v>
                </c:pt>
                <c:pt idx="1">
                  <c:v>0</c:v>
                </c:pt>
                <c:pt idx="2">
                  <c:v>1</c:v>
                </c:pt>
                <c:pt idx="3">
                  <c:v>1</c:v>
                </c:pt>
                <c:pt idx="4">
                  <c:v>0</c:v>
                </c:pt>
                <c:pt idx="5">
                  <c:v>1</c:v>
                </c:pt>
                <c:pt idx="6">
                  <c:v>1</c:v>
                </c:pt>
                <c:pt idx="7">
                  <c:v>1</c:v>
                </c:pt>
                <c:pt idx="8">
                  <c:v>1</c:v>
                </c:pt>
                <c:pt idx="9">
                  <c:v>1</c:v>
                </c:pt>
                <c:pt idx="10">
                  <c:v>0</c:v>
                </c:pt>
                <c:pt idx="11">
                  <c:v>1</c:v>
                </c:pt>
                <c:pt idx="12">
                  <c:v>0</c:v>
                </c:pt>
                <c:pt idx="13">
                  <c:v>0</c:v>
                </c:pt>
                <c:pt idx="14">
                  <c:v>1</c:v>
                </c:pt>
                <c:pt idx="15">
                  <c:v>0</c:v>
                </c:pt>
                <c:pt idx="16">
                  <c:v>1</c:v>
                </c:pt>
                <c:pt idx="17">
                  <c:v>1</c:v>
                </c:pt>
                <c:pt idx="18">
                  <c:v>1</c:v>
                </c:pt>
                <c:pt idx="19">
                  <c:v>1</c:v>
                </c:pt>
                <c:pt idx="20">
                  <c:v>1</c:v>
                </c:pt>
                <c:pt idx="21">
                  <c:v>1</c:v>
                </c:pt>
                <c:pt idx="22">
                  <c:v>0</c:v>
                </c:pt>
                <c:pt idx="23">
                  <c:v>1</c:v>
                </c:pt>
                <c:pt idx="24">
                  <c:v>1</c:v>
                </c:pt>
                <c:pt idx="25">
                  <c:v>1</c:v>
                </c:pt>
                <c:pt idx="26">
                  <c:v>0</c:v>
                </c:pt>
                <c:pt idx="27">
                  <c:v>1</c:v>
                </c:pt>
                <c:pt idx="28">
                  <c:v>0</c:v>
                </c:pt>
                <c:pt idx="29">
                  <c:v>1</c:v>
                </c:pt>
                <c:pt idx="30">
                  <c:v>0</c:v>
                </c:pt>
                <c:pt idx="31">
                  <c:v>1</c:v>
                </c:pt>
                <c:pt idx="32">
                  <c:v>1</c:v>
                </c:pt>
                <c:pt idx="33">
                  <c:v>1</c:v>
                </c:pt>
                <c:pt idx="34">
                  <c:v>1</c:v>
                </c:pt>
                <c:pt idx="35">
                  <c:v>0</c:v>
                </c:pt>
                <c:pt idx="36">
                  <c:v>0</c:v>
                </c:pt>
                <c:pt idx="37">
                  <c:v>1</c:v>
                </c:pt>
                <c:pt idx="38">
                  <c:v>1</c:v>
                </c:pt>
                <c:pt idx="39">
                  <c:v>1</c:v>
                </c:pt>
                <c:pt idx="40">
                  <c:v>1</c:v>
                </c:pt>
                <c:pt idx="41">
                  <c:v>0</c:v>
                </c:pt>
                <c:pt idx="42">
                  <c:v>0</c:v>
                </c:pt>
                <c:pt idx="43">
                  <c:v>1</c:v>
                </c:pt>
                <c:pt idx="44">
                  <c:v>0</c:v>
                </c:pt>
                <c:pt idx="45">
                  <c:v>1</c:v>
                </c:pt>
                <c:pt idx="46">
                  <c:v>0</c:v>
                </c:pt>
                <c:pt idx="47">
                  <c:v>1</c:v>
                </c:pt>
                <c:pt idx="48">
                  <c:v>1</c:v>
                </c:pt>
                <c:pt idx="49">
                  <c:v>0</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1</c:v>
                </c:pt>
                <c:pt idx="67">
                  <c:v>1</c:v>
                </c:pt>
                <c:pt idx="68">
                  <c:v>1</c:v>
                </c:pt>
                <c:pt idx="69">
                  <c:v>1</c:v>
                </c:pt>
                <c:pt idx="70">
                  <c:v>1</c:v>
                </c:pt>
                <c:pt idx="71">
                  <c:v>0</c:v>
                </c:pt>
                <c:pt idx="72">
                  <c:v>1</c:v>
                </c:pt>
                <c:pt idx="73">
                  <c:v>1</c:v>
                </c:pt>
                <c:pt idx="74">
                  <c:v>1</c:v>
                </c:pt>
                <c:pt idx="75">
                  <c:v>0</c:v>
                </c:pt>
                <c:pt idx="76">
                  <c:v>1</c:v>
                </c:pt>
                <c:pt idx="77">
                  <c:v>0</c:v>
                </c:pt>
                <c:pt idx="78">
                  <c:v>0</c:v>
                </c:pt>
                <c:pt idx="79">
                  <c:v>1</c:v>
                </c:pt>
                <c:pt idx="80">
                  <c:v>0</c:v>
                </c:pt>
                <c:pt idx="81">
                  <c:v>0</c:v>
                </c:pt>
                <c:pt idx="82">
                  <c:v>0</c:v>
                </c:pt>
                <c:pt idx="83">
                  <c:v>1</c:v>
                </c:pt>
                <c:pt idx="84">
                  <c:v>0</c:v>
                </c:pt>
                <c:pt idx="85">
                  <c:v>1</c:v>
                </c:pt>
                <c:pt idx="86">
                  <c:v>1</c:v>
                </c:pt>
                <c:pt idx="87">
                  <c:v>0</c:v>
                </c:pt>
                <c:pt idx="88">
                  <c:v>0</c:v>
                </c:pt>
                <c:pt idx="89">
                  <c:v>1</c:v>
                </c:pt>
                <c:pt idx="90">
                  <c:v>0</c:v>
                </c:pt>
                <c:pt idx="91">
                  <c:v>1</c:v>
                </c:pt>
                <c:pt idx="92">
                  <c:v>0</c:v>
                </c:pt>
                <c:pt idx="93">
                  <c:v>1</c:v>
                </c:pt>
                <c:pt idx="94">
                  <c:v>0</c:v>
                </c:pt>
                <c:pt idx="95">
                  <c:v>0</c:v>
                </c:pt>
                <c:pt idx="96">
                  <c:v>1</c:v>
                </c:pt>
                <c:pt idx="97">
                  <c:v>0</c:v>
                </c:pt>
                <c:pt idx="98">
                  <c:v>1</c:v>
                </c:pt>
                <c:pt idx="99">
                  <c:v>1</c:v>
                </c:pt>
                <c:pt idx="100">
                  <c:v>1</c:v>
                </c:pt>
                <c:pt idx="101">
                  <c:v>1</c:v>
                </c:pt>
                <c:pt idx="102">
                  <c:v>1</c:v>
                </c:pt>
                <c:pt idx="103">
                  <c:v>0</c:v>
                </c:pt>
                <c:pt idx="104">
                  <c:v>1</c:v>
                </c:pt>
                <c:pt idx="105">
                  <c:v>1</c:v>
                </c:pt>
                <c:pt idx="106">
                  <c:v>0</c:v>
                </c:pt>
                <c:pt idx="107">
                  <c:v>1</c:v>
                </c:pt>
                <c:pt idx="108">
                  <c:v>0</c:v>
                </c:pt>
                <c:pt idx="109">
                  <c:v>0</c:v>
                </c:pt>
                <c:pt idx="110">
                  <c:v>0</c:v>
                </c:pt>
                <c:pt idx="111">
                  <c:v>0</c:v>
                </c:pt>
                <c:pt idx="112">
                  <c:v>1</c:v>
                </c:pt>
                <c:pt idx="113">
                  <c:v>1</c:v>
                </c:pt>
                <c:pt idx="114">
                  <c:v>1</c:v>
                </c:pt>
                <c:pt idx="115">
                  <c:v>1</c:v>
                </c:pt>
                <c:pt idx="116">
                  <c:v>1</c:v>
                </c:pt>
                <c:pt idx="117">
                  <c:v>1</c:v>
                </c:pt>
                <c:pt idx="118">
                  <c:v>0</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1</c:v>
                </c:pt>
                <c:pt idx="133">
                  <c:v>1</c:v>
                </c:pt>
                <c:pt idx="134">
                  <c:v>0</c:v>
                </c:pt>
                <c:pt idx="135">
                  <c:v>0</c:v>
                </c:pt>
                <c:pt idx="136">
                  <c:v>0</c:v>
                </c:pt>
                <c:pt idx="137">
                  <c:v>1</c:v>
                </c:pt>
                <c:pt idx="138">
                  <c:v>1</c:v>
                </c:pt>
                <c:pt idx="139">
                  <c:v>1</c:v>
                </c:pt>
                <c:pt idx="140">
                  <c:v>1</c:v>
                </c:pt>
                <c:pt idx="141">
                  <c:v>0</c:v>
                </c:pt>
                <c:pt idx="142">
                  <c:v>1</c:v>
                </c:pt>
                <c:pt idx="143">
                  <c:v>0</c:v>
                </c:pt>
                <c:pt idx="144">
                  <c:v>0</c:v>
                </c:pt>
                <c:pt idx="145">
                  <c:v>0</c:v>
                </c:pt>
                <c:pt idx="146">
                  <c:v>1</c:v>
                </c:pt>
                <c:pt idx="147">
                  <c:v>0</c:v>
                </c:pt>
                <c:pt idx="148">
                  <c:v>1</c:v>
                </c:pt>
                <c:pt idx="149">
                  <c:v>1</c:v>
                </c:pt>
                <c:pt idx="150">
                  <c:v>1</c:v>
                </c:pt>
                <c:pt idx="151">
                  <c:v>1</c:v>
                </c:pt>
                <c:pt idx="152">
                  <c:v>1</c:v>
                </c:pt>
                <c:pt idx="153">
                  <c:v>0</c:v>
                </c:pt>
                <c:pt idx="154">
                  <c:v>1</c:v>
                </c:pt>
                <c:pt idx="155">
                  <c:v>0</c:v>
                </c:pt>
                <c:pt idx="156">
                  <c:v>1</c:v>
                </c:pt>
                <c:pt idx="157">
                  <c:v>1</c:v>
                </c:pt>
                <c:pt idx="158">
                  <c:v>1</c:v>
                </c:pt>
                <c:pt idx="159">
                  <c:v>0</c:v>
                </c:pt>
                <c:pt idx="160">
                  <c:v>1</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0</c:v>
                </c:pt>
                <c:pt idx="177">
                  <c:v>0</c:v>
                </c:pt>
                <c:pt idx="178">
                  <c:v>0</c:v>
                </c:pt>
                <c:pt idx="179">
                  <c:v>0</c:v>
                </c:pt>
                <c:pt idx="180">
                  <c:v>0</c:v>
                </c:pt>
                <c:pt idx="181">
                  <c:v>0</c:v>
                </c:pt>
                <c:pt idx="182">
                  <c:v>1</c:v>
                </c:pt>
                <c:pt idx="183">
                  <c:v>1</c:v>
                </c:pt>
                <c:pt idx="184">
                  <c:v>0</c:v>
                </c:pt>
                <c:pt idx="185">
                  <c:v>0</c:v>
                </c:pt>
                <c:pt idx="186">
                  <c:v>1</c:v>
                </c:pt>
                <c:pt idx="187">
                  <c:v>1</c:v>
                </c:pt>
                <c:pt idx="188">
                  <c:v>1</c:v>
                </c:pt>
                <c:pt idx="189">
                  <c:v>0</c:v>
                </c:pt>
                <c:pt idx="190">
                  <c:v>0</c:v>
                </c:pt>
                <c:pt idx="191">
                  <c:v>1</c:v>
                </c:pt>
                <c:pt idx="192">
                  <c:v>1</c:v>
                </c:pt>
                <c:pt idx="193">
                  <c:v>1</c:v>
                </c:pt>
                <c:pt idx="194">
                  <c:v>1</c:v>
                </c:pt>
                <c:pt idx="195">
                  <c:v>0</c:v>
                </c:pt>
                <c:pt idx="196">
                  <c:v>1</c:v>
                </c:pt>
                <c:pt idx="197">
                  <c:v>1</c:v>
                </c:pt>
                <c:pt idx="198">
                  <c:v>1</c:v>
                </c:pt>
                <c:pt idx="199">
                  <c:v>1</c:v>
                </c:pt>
              </c:numCache>
            </c:numRef>
          </c:xVal>
          <c:yVal>
            <c:numRef>
              <c:f>'Linear Regressions'!$B$2:$B$201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1-55B6-D749-ABD8-B60C82B99F27}"/>
            </c:ext>
          </c:extLst>
        </c:ser>
        <c:ser>
          <c:idx val="1"/>
          <c:order val="1"/>
          <c:tx>
            <c:v>Predicted Satisfaction (Dependant Variable)</c:v>
          </c:tx>
          <c:spPr>
            <a:ln w="19050">
              <a:noFill/>
            </a:ln>
          </c:spPr>
          <c:xVal>
            <c:numRef>
              <c:f>'Linear Regressions'!$F$2:$F$201</c:f>
              <c:numCache>
                <c:formatCode>General</c:formatCode>
                <c:ptCount val="200"/>
                <c:pt idx="0">
                  <c:v>1</c:v>
                </c:pt>
                <c:pt idx="1">
                  <c:v>0</c:v>
                </c:pt>
                <c:pt idx="2">
                  <c:v>1</c:v>
                </c:pt>
                <c:pt idx="3">
                  <c:v>1</c:v>
                </c:pt>
                <c:pt idx="4">
                  <c:v>0</c:v>
                </c:pt>
                <c:pt idx="5">
                  <c:v>1</c:v>
                </c:pt>
                <c:pt idx="6">
                  <c:v>1</c:v>
                </c:pt>
                <c:pt idx="7">
                  <c:v>1</c:v>
                </c:pt>
                <c:pt idx="8">
                  <c:v>1</c:v>
                </c:pt>
                <c:pt idx="9">
                  <c:v>1</c:v>
                </c:pt>
                <c:pt idx="10">
                  <c:v>0</c:v>
                </c:pt>
                <c:pt idx="11">
                  <c:v>1</c:v>
                </c:pt>
                <c:pt idx="12">
                  <c:v>0</c:v>
                </c:pt>
                <c:pt idx="13">
                  <c:v>0</c:v>
                </c:pt>
                <c:pt idx="14">
                  <c:v>1</c:v>
                </c:pt>
                <c:pt idx="15">
                  <c:v>0</c:v>
                </c:pt>
                <c:pt idx="16">
                  <c:v>1</c:v>
                </c:pt>
                <c:pt idx="17">
                  <c:v>1</c:v>
                </c:pt>
                <c:pt idx="18">
                  <c:v>1</c:v>
                </c:pt>
                <c:pt idx="19">
                  <c:v>1</c:v>
                </c:pt>
                <c:pt idx="20">
                  <c:v>1</c:v>
                </c:pt>
                <c:pt idx="21">
                  <c:v>1</c:v>
                </c:pt>
                <c:pt idx="22">
                  <c:v>0</c:v>
                </c:pt>
                <c:pt idx="23">
                  <c:v>1</c:v>
                </c:pt>
                <c:pt idx="24">
                  <c:v>1</c:v>
                </c:pt>
                <c:pt idx="25">
                  <c:v>1</c:v>
                </c:pt>
                <c:pt idx="26">
                  <c:v>0</c:v>
                </c:pt>
                <c:pt idx="27">
                  <c:v>1</c:v>
                </c:pt>
                <c:pt idx="28">
                  <c:v>0</c:v>
                </c:pt>
                <c:pt idx="29">
                  <c:v>1</c:v>
                </c:pt>
                <c:pt idx="30">
                  <c:v>0</c:v>
                </c:pt>
                <c:pt idx="31">
                  <c:v>1</c:v>
                </c:pt>
                <c:pt idx="32">
                  <c:v>1</c:v>
                </c:pt>
                <c:pt idx="33">
                  <c:v>1</c:v>
                </c:pt>
                <c:pt idx="34">
                  <c:v>1</c:v>
                </c:pt>
                <c:pt idx="35">
                  <c:v>0</c:v>
                </c:pt>
                <c:pt idx="36">
                  <c:v>0</c:v>
                </c:pt>
                <c:pt idx="37">
                  <c:v>1</c:v>
                </c:pt>
                <c:pt idx="38">
                  <c:v>1</c:v>
                </c:pt>
                <c:pt idx="39">
                  <c:v>1</c:v>
                </c:pt>
                <c:pt idx="40">
                  <c:v>1</c:v>
                </c:pt>
                <c:pt idx="41">
                  <c:v>0</c:v>
                </c:pt>
                <c:pt idx="42">
                  <c:v>0</c:v>
                </c:pt>
                <c:pt idx="43">
                  <c:v>1</c:v>
                </c:pt>
                <c:pt idx="44">
                  <c:v>0</c:v>
                </c:pt>
                <c:pt idx="45">
                  <c:v>1</c:v>
                </c:pt>
                <c:pt idx="46">
                  <c:v>0</c:v>
                </c:pt>
                <c:pt idx="47">
                  <c:v>1</c:v>
                </c:pt>
                <c:pt idx="48">
                  <c:v>1</c:v>
                </c:pt>
                <c:pt idx="49">
                  <c:v>0</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1</c:v>
                </c:pt>
                <c:pt idx="67">
                  <c:v>1</c:v>
                </c:pt>
                <c:pt idx="68">
                  <c:v>1</c:v>
                </c:pt>
                <c:pt idx="69">
                  <c:v>1</c:v>
                </c:pt>
                <c:pt idx="70">
                  <c:v>1</c:v>
                </c:pt>
                <c:pt idx="71">
                  <c:v>0</c:v>
                </c:pt>
                <c:pt idx="72">
                  <c:v>1</c:v>
                </c:pt>
                <c:pt idx="73">
                  <c:v>1</c:v>
                </c:pt>
                <c:pt idx="74">
                  <c:v>1</c:v>
                </c:pt>
                <c:pt idx="75">
                  <c:v>0</c:v>
                </c:pt>
                <c:pt idx="76">
                  <c:v>1</c:v>
                </c:pt>
                <c:pt idx="77">
                  <c:v>0</c:v>
                </c:pt>
                <c:pt idx="78">
                  <c:v>0</c:v>
                </c:pt>
                <c:pt idx="79">
                  <c:v>1</c:v>
                </c:pt>
                <c:pt idx="80">
                  <c:v>0</c:v>
                </c:pt>
                <c:pt idx="81">
                  <c:v>0</c:v>
                </c:pt>
                <c:pt idx="82">
                  <c:v>0</c:v>
                </c:pt>
                <c:pt idx="83">
                  <c:v>1</c:v>
                </c:pt>
                <c:pt idx="84">
                  <c:v>0</c:v>
                </c:pt>
                <c:pt idx="85">
                  <c:v>1</c:v>
                </c:pt>
                <c:pt idx="86">
                  <c:v>1</c:v>
                </c:pt>
                <c:pt idx="87">
                  <c:v>0</c:v>
                </c:pt>
                <c:pt idx="88">
                  <c:v>0</c:v>
                </c:pt>
                <c:pt idx="89">
                  <c:v>1</c:v>
                </c:pt>
                <c:pt idx="90">
                  <c:v>0</c:v>
                </c:pt>
                <c:pt idx="91">
                  <c:v>1</c:v>
                </c:pt>
                <c:pt idx="92">
                  <c:v>0</c:v>
                </c:pt>
                <c:pt idx="93">
                  <c:v>1</c:v>
                </c:pt>
                <c:pt idx="94">
                  <c:v>0</c:v>
                </c:pt>
                <c:pt idx="95">
                  <c:v>0</c:v>
                </c:pt>
                <c:pt idx="96">
                  <c:v>1</c:v>
                </c:pt>
                <c:pt idx="97">
                  <c:v>0</c:v>
                </c:pt>
                <c:pt idx="98">
                  <c:v>1</c:v>
                </c:pt>
                <c:pt idx="99">
                  <c:v>1</c:v>
                </c:pt>
                <c:pt idx="100">
                  <c:v>1</c:v>
                </c:pt>
                <c:pt idx="101">
                  <c:v>1</c:v>
                </c:pt>
                <c:pt idx="102">
                  <c:v>1</c:v>
                </c:pt>
                <c:pt idx="103">
                  <c:v>0</c:v>
                </c:pt>
                <c:pt idx="104">
                  <c:v>1</c:v>
                </c:pt>
                <c:pt idx="105">
                  <c:v>1</c:v>
                </c:pt>
                <c:pt idx="106">
                  <c:v>0</c:v>
                </c:pt>
                <c:pt idx="107">
                  <c:v>1</c:v>
                </c:pt>
                <c:pt idx="108">
                  <c:v>0</c:v>
                </c:pt>
                <c:pt idx="109">
                  <c:v>0</c:v>
                </c:pt>
                <c:pt idx="110">
                  <c:v>0</c:v>
                </c:pt>
                <c:pt idx="111">
                  <c:v>0</c:v>
                </c:pt>
                <c:pt idx="112">
                  <c:v>1</c:v>
                </c:pt>
                <c:pt idx="113">
                  <c:v>1</c:v>
                </c:pt>
                <c:pt idx="114">
                  <c:v>1</c:v>
                </c:pt>
                <c:pt idx="115">
                  <c:v>1</c:v>
                </c:pt>
                <c:pt idx="116">
                  <c:v>1</c:v>
                </c:pt>
                <c:pt idx="117">
                  <c:v>1</c:v>
                </c:pt>
                <c:pt idx="118">
                  <c:v>0</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1</c:v>
                </c:pt>
                <c:pt idx="133">
                  <c:v>1</c:v>
                </c:pt>
                <c:pt idx="134">
                  <c:v>0</c:v>
                </c:pt>
                <c:pt idx="135">
                  <c:v>0</c:v>
                </c:pt>
                <c:pt idx="136">
                  <c:v>0</c:v>
                </c:pt>
                <c:pt idx="137">
                  <c:v>1</c:v>
                </c:pt>
                <c:pt idx="138">
                  <c:v>1</c:v>
                </c:pt>
                <c:pt idx="139">
                  <c:v>1</c:v>
                </c:pt>
                <c:pt idx="140">
                  <c:v>1</c:v>
                </c:pt>
                <c:pt idx="141">
                  <c:v>0</c:v>
                </c:pt>
                <c:pt idx="142">
                  <c:v>1</c:v>
                </c:pt>
                <c:pt idx="143">
                  <c:v>0</c:v>
                </c:pt>
                <c:pt idx="144">
                  <c:v>0</c:v>
                </c:pt>
                <c:pt idx="145">
                  <c:v>0</c:v>
                </c:pt>
                <c:pt idx="146">
                  <c:v>1</c:v>
                </c:pt>
                <c:pt idx="147">
                  <c:v>0</c:v>
                </c:pt>
                <c:pt idx="148">
                  <c:v>1</c:v>
                </c:pt>
                <c:pt idx="149">
                  <c:v>1</c:v>
                </c:pt>
                <c:pt idx="150">
                  <c:v>1</c:v>
                </c:pt>
                <c:pt idx="151">
                  <c:v>1</c:v>
                </c:pt>
                <c:pt idx="152">
                  <c:v>1</c:v>
                </c:pt>
                <c:pt idx="153">
                  <c:v>0</c:v>
                </c:pt>
                <c:pt idx="154">
                  <c:v>1</c:v>
                </c:pt>
                <c:pt idx="155">
                  <c:v>0</c:v>
                </c:pt>
                <c:pt idx="156">
                  <c:v>1</c:v>
                </c:pt>
                <c:pt idx="157">
                  <c:v>1</c:v>
                </c:pt>
                <c:pt idx="158">
                  <c:v>1</c:v>
                </c:pt>
                <c:pt idx="159">
                  <c:v>0</c:v>
                </c:pt>
                <c:pt idx="160">
                  <c:v>1</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0</c:v>
                </c:pt>
                <c:pt idx="177">
                  <c:v>0</c:v>
                </c:pt>
                <c:pt idx="178">
                  <c:v>0</c:v>
                </c:pt>
                <c:pt idx="179">
                  <c:v>0</c:v>
                </c:pt>
                <c:pt idx="180">
                  <c:v>0</c:v>
                </c:pt>
                <c:pt idx="181">
                  <c:v>0</c:v>
                </c:pt>
                <c:pt idx="182">
                  <c:v>1</c:v>
                </c:pt>
                <c:pt idx="183">
                  <c:v>1</c:v>
                </c:pt>
                <c:pt idx="184">
                  <c:v>0</c:v>
                </c:pt>
                <c:pt idx="185">
                  <c:v>0</c:v>
                </c:pt>
                <c:pt idx="186">
                  <c:v>1</c:v>
                </c:pt>
                <c:pt idx="187">
                  <c:v>1</c:v>
                </c:pt>
                <c:pt idx="188">
                  <c:v>1</c:v>
                </c:pt>
                <c:pt idx="189">
                  <c:v>0</c:v>
                </c:pt>
                <c:pt idx="190">
                  <c:v>0</c:v>
                </c:pt>
                <c:pt idx="191">
                  <c:v>1</c:v>
                </c:pt>
                <c:pt idx="192">
                  <c:v>1</c:v>
                </c:pt>
                <c:pt idx="193">
                  <c:v>1</c:v>
                </c:pt>
                <c:pt idx="194">
                  <c:v>1</c:v>
                </c:pt>
                <c:pt idx="195">
                  <c:v>0</c:v>
                </c:pt>
                <c:pt idx="196">
                  <c:v>1</c:v>
                </c:pt>
                <c:pt idx="197">
                  <c:v>1</c:v>
                </c:pt>
                <c:pt idx="198">
                  <c:v>1</c:v>
                </c:pt>
                <c:pt idx="199">
                  <c:v>1</c:v>
                </c:pt>
              </c:numCache>
            </c:numRef>
          </c:xVal>
          <c:yVal>
            <c:numRef>
              <c:f>'Linear Regressions'!$I$55:$I$254</c:f>
              <c:numCache>
                <c:formatCode>General</c:formatCode>
                <c:ptCount val="200"/>
              </c:numCache>
            </c:numRef>
          </c:yVal>
          <c:smooth val="0"/>
          <c:extLst>
            <c:ext xmlns:c16="http://schemas.microsoft.com/office/drawing/2014/chart" uri="{C3380CC4-5D6E-409C-BE32-E72D297353CC}">
              <c16:uniqueId val="{00000002-55B6-D749-ABD8-B60C82B99F27}"/>
            </c:ext>
          </c:extLst>
        </c:ser>
        <c:dLbls>
          <c:showLegendKey val="0"/>
          <c:showVal val="0"/>
          <c:showCatName val="0"/>
          <c:showSerName val="0"/>
          <c:showPercent val="0"/>
          <c:showBubbleSize val="0"/>
        </c:dLbls>
        <c:axId val="1320223663"/>
        <c:axId val="1320225311"/>
      </c:scatterChart>
      <c:valAx>
        <c:axId val="1320223663"/>
        <c:scaling>
          <c:orientation val="minMax"/>
        </c:scaling>
        <c:delete val="0"/>
        <c:axPos val="b"/>
        <c:title>
          <c:tx>
            <c:rich>
              <a:bodyPr/>
              <a:lstStyle/>
              <a:p>
                <a:pPr>
                  <a:defRPr/>
                </a:pPr>
                <a:r>
                  <a:rPr lang="en-US"/>
                  <a:t>Region</a:t>
                </a:r>
              </a:p>
            </c:rich>
          </c:tx>
          <c:overlay val="0"/>
        </c:title>
        <c:numFmt formatCode="General" sourceLinked="1"/>
        <c:majorTickMark val="out"/>
        <c:minorTickMark val="none"/>
        <c:tickLblPos val="nextTo"/>
        <c:crossAx val="1320225311"/>
        <c:crosses val="autoZero"/>
        <c:crossBetween val="midCat"/>
      </c:valAx>
      <c:valAx>
        <c:axId val="1320225311"/>
        <c:scaling>
          <c:orientation val="minMax"/>
        </c:scaling>
        <c:delete val="0"/>
        <c:axPos val="l"/>
        <c:title>
          <c:tx>
            <c:rich>
              <a:bodyPr/>
              <a:lstStyle/>
              <a:p>
                <a:pPr>
                  <a:defRPr/>
                </a:pPr>
                <a:r>
                  <a:rPr lang="en-US"/>
                  <a:t>Satisfaction (Dependant Variable)</a:t>
                </a:r>
              </a:p>
            </c:rich>
          </c:tx>
          <c:overlay val="0"/>
        </c:title>
        <c:numFmt formatCode="General" sourceLinked="1"/>
        <c:majorTickMark val="out"/>
        <c:minorTickMark val="none"/>
        <c:tickLblPos val="nextTo"/>
        <c:crossAx val="132022366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vs Firm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Regressions'!$AY$1</c:f>
              <c:strCache>
                <c:ptCount val="1"/>
                <c:pt idx="0">
                  <c:v>Satisfaction (Dependant Variable)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olid"/>
              </a:ln>
              <a:effectLst/>
            </c:spPr>
            <c:trendlineType val="linear"/>
            <c:dispRSqr val="1"/>
            <c:dispEq val="1"/>
            <c:trendlineLbl>
              <c:layout>
                <c:manualLayout>
                  <c:x val="-4.0216816249720497E-2"/>
                  <c:y val="0.15253259760665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Regressions'!$AX$2:$AX$201</c:f>
              <c:numCache>
                <c:formatCode>General</c:formatCode>
                <c:ptCount val="200"/>
                <c:pt idx="0">
                  <c:v>1</c:v>
                </c:pt>
                <c:pt idx="1">
                  <c:v>0</c:v>
                </c:pt>
                <c:pt idx="2">
                  <c:v>1</c:v>
                </c:pt>
                <c:pt idx="3">
                  <c:v>1</c:v>
                </c:pt>
                <c:pt idx="4">
                  <c:v>1</c:v>
                </c:pt>
                <c:pt idx="5">
                  <c:v>0</c:v>
                </c:pt>
                <c:pt idx="6">
                  <c:v>1</c:v>
                </c:pt>
                <c:pt idx="7">
                  <c:v>1</c:v>
                </c:pt>
                <c:pt idx="8">
                  <c:v>1</c:v>
                </c:pt>
                <c:pt idx="9">
                  <c:v>1</c:v>
                </c:pt>
                <c:pt idx="10">
                  <c:v>1</c:v>
                </c:pt>
                <c:pt idx="11">
                  <c:v>1</c:v>
                </c:pt>
                <c:pt idx="12">
                  <c:v>0</c:v>
                </c:pt>
                <c:pt idx="13">
                  <c:v>0</c:v>
                </c:pt>
                <c:pt idx="14">
                  <c:v>1</c:v>
                </c:pt>
                <c:pt idx="15">
                  <c:v>0</c:v>
                </c:pt>
                <c:pt idx="16">
                  <c:v>0</c:v>
                </c:pt>
                <c:pt idx="17">
                  <c:v>1</c:v>
                </c:pt>
                <c:pt idx="18">
                  <c:v>1</c:v>
                </c:pt>
                <c:pt idx="19">
                  <c:v>1</c:v>
                </c:pt>
                <c:pt idx="20">
                  <c:v>0</c:v>
                </c:pt>
                <c:pt idx="21">
                  <c:v>1</c:v>
                </c:pt>
                <c:pt idx="22">
                  <c:v>0</c:v>
                </c:pt>
                <c:pt idx="23">
                  <c:v>1</c:v>
                </c:pt>
                <c:pt idx="24">
                  <c:v>0</c:v>
                </c:pt>
                <c:pt idx="25">
                  <c:v>1</c:v>
                </c:pt>
                <c:pt idx="26">
                  <c:v>0</c:v>
                </c:pt>
                <c:pt idx="27">
                  <c:v>0</c:v>
                </c:pt>
                <c:pt idx="28">
                  <c:v>0</c:v>
                </c:pt>
                <c:pt idx="29">
                  <c:v>1</c:v>
                </c:pt>
                <c:pt idx="30">
                  <c:v>0</c:v>
                </c:pt>
                <c:pt idx="31">
                  <c:v>1</c:v>
                </c:pt>
                <c:pt idx="32">
                  <c:v>1</c:v>
                </c:pt>
                <c:pt idx="33">
                  <c:v>1</c:v>
                </c:pt>
                <c:pt idx="34">
                  <c:v>1</c:v>
                </c:pt>
                <c:pt idx="35">
                  <c:v>0</c:v>
                </c:pt>
                <c:pt idx="36">
                  <c:v>0</c:v>
                </c:pt>
                <c:pt idx="37">
                  <c:v>1</c:v>
                </c:pt>
                <c:pt idx="38">
                  <c:v>1</c:v>
                </c:pt>
                <c:pt idx="39">
                  <c:v>0</c:v>
                </c:pt>
                <c:pt idx="40">
                  <c:v>1</c:v>
                </c:pt>
                <c:pt idx="41">
                  <c:v>0</c:v>
                </c:pt>
                <c:pt idx="42">
                  <c:v>1</c:v>
                </c:pt>
                <c:pt idx="43">
                  <c:v>1</c:v>
                </c:pt>
                <c:pt idx="44">
                  <c:v>0</c:v>
                </c:pt>
                <c:pt idx="45">
                  <c:v>1</c:v>
                </c:pt>
                <c:pt idx="46">
                  <c:v>0</c:v>
                </c:pt>
                <c:pt idx="47">
                  <c:v>1</c:v>
                </c:pt>
                <c:pt idx="48">
                  <c:v>0</c:v>
                </c:pt>
                <c:pt idx="49">
                  <c:v>1</c:v>
                </c:pt>
                <c:pt idx="50">
                  <c:v>1</c:v>
                </c:pt>
                <c:pt idx="51">
                  <c:v>0</c:v>
                </c:pt>
                <c:pt idx="52">
                  <c:v>1</c:v>
                </c:pt>
                <c:pt idx="53">
                  <c:v>0</c:v>
                </c:pt>
                <c:pt idx="54">
                  <c:v>1</c:v>
                </c:pt>
                <c:pt idx="55">
                  <c:v>0</c:v>
                </c:pt>
                <c:pt idx="56">
                  <c:v>1</c:v>
                </c:pt>
                <c:pt idx="57">
                  <c:v>0</c:v>
                </c:pt>
                <c:pt idx="58">
                  <c:v>0</c:v>
                </c:pt>
                <c:pt idx="59">
                  <c:v>1</c:v>
                </c:pt>
                <c:pt idx="60">
                  <c:v>0</c:v>
                </c:pt>
                <c:pt idx="61">
                  <c:v>1</c:v>
                </c:pt>
                <c:pt idx="62">
                  <c:v>0</c:v>
                </c:pt>
                <c:pt idx="63">
                  <c:v>1</c:v>
                </c:pt>
                <c:pt idx="64">
                  <c:v>1</c:v>
                </c:pt>
                <c:pt idx="65">
                  <c:v>1</c:v>
                </c:pt>
                <c:pt idx="66">
                  <c:v>0</c:v>
                </c:pt>
                <c:pt idx="67">
                  <c:v>0</c:v>
                </c:pt>
                <c:pt idx="68">
                  <c:v>1</c:v>
                </c:pt>
                <c:pt idx="69">
                  <c:v>1</c:v>
                </c:pt>
                <c:pt idx="70">
                  <c:v>0</c:v>
                </c:pt>
                <c:pt idx="71">
                  <c:v>0</c:v>
                </c:pt>
                <c:pt idx="72">
                  <c:v>1</c:v>
                </c:pt>
                <c:pt idx="73">
                  <c:v>1</c:v>
                </c:pt>
                <c:pt idx="74">
                  <c:v>1</c:v>
                </c:pt>
                <c:pt idx="75">
                  <c:v>0</c:v>
                </c:pt>
                <c:pt idx="76">
                  <c:v>0</c:v>
                </c:pt>
                <c:pt idx="77">
                  <c:v>0</c:v>
                </c:pt>
                <c:pt idx="78">
                  <c:v>0</c:v>
                </c:pt>
                <c:pt idx="79">
                  <c:v>1</c:v>
                </c:pt>
                <c:pt idx="80">
                  <c:v>1</c:v>
                </c:pt>
                <c:pt idx="81">
                  <c:v>0</c:v>
                </c:pt>
                <c:pt idx="82">
                  <c:v>0</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1</c:v>
                </c:pt>
                <c:pt idx="100">
                  <c:v>1</c:v>
                </c:pt>
                <c:pt idx="101">
                  <c:v>0</c:v>
                </c:pt>
                <c:pt idx="102">
                  <c:v>0</c:v>
                </c:pt>
                <c:pt idx="103">
                  <c:v>1</c:v>
                </c:pt>
                <c:pt idx="104">
                  <c:v>1</c:v>
                </c:pt>
                <c:pt idx="105">
                  <c:v>1</c:v>
                </c:pt>
                <c:pt idx="106">
                  <c:v>1</c:v>
                </c:pt>
                <c:pt idx="107">
                  <c:v>1</c:v>
                </c:pt>
                <c:pt idx="108">
                  <c:v>0</c:v>
                </c:pt>
                <c:pt idx="109">
                  <c:v>0</c:v>
                </c:pt>
                <c:pt idx="110">
                  <c:v>0</c:v>
                </c:pt>
                <c:pt idx="111">
                  <c:v>0</c:v>
                </c:pt>
                <c:pt idx="112">
                  <c:v>1</c:v>
                </c:pt>
                <c:pt idx="113">
                  <c:v>1</c:v>
                </c:pt>
                <c:pt idx="114">
                  <c:v>1</c:v>
                </c:pt>
                <c:pt idx="115">
                  <c:v>0</c:v>
                </c:pt>
                <c:pt idx="116">
                  <c:v>1</c:v>
                </c:pt>
                <c:pt idx="117">
                  <c:v>1</c:v>
                </c:pt>
                <c:pt idx="118">
                  <c:v>1</c:v>
                </c:pt>
                <c:pt idx="119">
                  <c:v>1</c:v>
                </c:pt>
                <c:pt idx="120">
                  <c:v>1</c:v>
                </c:pt>
                <c:pt idx="121">
                  <c:v>1</c:v>
                </c:pt>
                <c:pt idx="122">
                  <c:v>1</c:v>
                </c:pt>
                <c:pt idx="123">
                  <c:v>1</c:v>
                </c:pt>
                <c:pt idx="124">
                  <c:v>1</c:v>
                </c:pt>
                <c:pt idx="125">
                  <c:v>0</c:v>
                </c:pt>
                <c:pt idx="126">
                  <c:v>0</c:v>
                </c:pt>
                <c:pt idx="127">
                  <c:v>1</c:v>
                </c:pt>
                <c:pt idx="128">
                  <c:v>1</c:v>
                </c:pt>
                <c:pt idx="129">
                  <c:v>0</c:v>
                </c:pt>
                <c:pt idx="130">
                  <c:v>0</c:v>
                </c:pt>
                <c:pt idx="131">
                  <c:v>0</c:v>
                </c:pt>
                <c:pt idx="132">
                  <c:v>0</c:v>
                </c:pt>
                <c:pt idx="133">
                  <c:v>1</c:v>
                </c:pt>
                <c:pt idx="134">
                  <c:v>1</c:v>
                </c:pt>
                <c:pt idx="135">
                  <c:v>0</c:v>
                </c:pt>
                <c:pt idx="136">
                  <c:v>0</c:v>
                </c:pt>
                <c:pt idx="137">
                  <c:v>0</c:v>
                </c:pt>
                <c:pt idx="138">
                  <c:v>1</c:v>
                </c:pt>
                <c:pt idx="139">
                  <c:v>0</c:v>
                </c:pt>
                <c:pt idx="140">
                  <c:v>1</c:v>
                </c:pt>
                <c:pt idx="141">
                  <c:v>1</c:v>
                </c:pt>
                <c:pt idx="142">
                  <c:v>1</c:v>
                </c:pt>
                <c:pt idx="143">
                  <c:v>0</c:v>
                </c:pt>
                <c:pt idx="144">
                  <c:v>0</c:v>
                </c:pt>
                <c:pt idx="145">
                  <c:v>0</c:v>
                </c:pt>
                <c:pt idx="146">
                  <c:v>0</c:v>
                </c:pt>
                <c:pt idx="147">
                  <c:v>0</c:v>
                </c:pt>
                <c:pt idx="148">
                  <c:v>1</c:v>
                </c:pt>
                <c:pt idx="149">
                  <c:v>1</c:v>
                </c:pt>
                <c:pt idx="150">
                  <c:v>0</c:v>
                </c:pt>
                <c:pt idx="151">
                  <c:v>1</c:v>
                </c:pt>
                <c:pt idx="152">
                  <c:v>0</c:v>
                </c:pt>
                <c:pt idx="153">
                  <c:v>0</c:v>
                </c:pt>
                <c:pt idx="154">
                  <c:v>1</c:v>
                </c:pt>
                <c:pt idx="155">
                  <c:v>0</c:v>
                </c:pt>
                <c:pt idx="156">
                  <c:v>1</c:v>
                </c:pt>
                <c:pt idx="157">
                  <c:v>0</c:v>
                </c:pt>
                <c:pt idx="158">
                  <c:v>0</c:v>
                </c:pt>
                <c:pt idx="159">
                  <c:v>0</c:v>
                </c:pt>
                <c:pt idx="160">
                  <c:v>0</c:v>
                </c:pt>
                <c:pt idx="161">
                  <c:v>1</c:v>
                </c:pt>
                <c:pt idx="162">
                  <c:v>0</c:v>
                </c:pt>
                <c:pt idx="163">
                  <c:v>0</c:v>
                </c:pt>
                <c:pt idx="164">
                  <c:v>0</c:v>
                </c:pt>
                <c:pt idx="165">
                  <c:v>0</c:v>
                </c:pt>
                <c:pt idx="166">
                  <c:v>1</c:v>
                </c:pt>
                <c:pt idx="167">
                  <c:v>1</c:v>
                </c:pt>
                <c:pt idx="168">
                  <c:v>0</c:v>
                </c:pt>
                <c:pt idx="169">
                  <c:v>1</c:v>
                </c:pt>
                <c:pt idx="170">
                  <c:v>1</c:v>
                </c:pt>
                <c:pt idx="171">
                  <c:v>0</c:v>
                </c:pt>
                <c:pt idx="172">
                  <c:v>0</c:v>
                </c:pt>
                <c:pt idx="173">
                  <c:v>0</c:v>
                </c:pt>
                <c:pt idx="174">
                  <c:v>1</c:v>
                </c:pt>
                <c:pt idx="175">
                  <c:v>1</c:v>
                </c:pt>
                <c:pt idx="176">
                  <c:v>1</c:v>
                </c:pt>
                <c:pt idx="177">
                  <c:v>1</c:v>
                </c:pt>
                <c:pt idx="178">
                  <c:v>0</c:v>
                </c:pt>
                <c:pt idx="179">
                  <c:v>1</c:v>
                </c:pt>
                <c:pt idx="180">
                  <c:v>0</c:v>
                </c:pt>
                <c:pt idx="181">
                  <c:v>0</c:v>
                </c:pt>
                <c:pt idx="182">
                  <c:v>1</c:v>
                </c:pt>
                <c:pt idx="183">
                  <c:v>1</c:v>
                </c:pt>
                <c:pt idx="184">
                  <c:v>0</c:v>
                </c:pt>
                <c:pt idx="185">
                  <c:v>0</c:v>
                </c:pt>
                <c:pt idx="186">
                  <c:v>0</c:v>
                </c:pt>
                <c:pt idx="187">
                  <c:v>1</c:v>
                </c:pt>
                <c:pt idx="188">
                  <c:v>1</c:v>
                </c:pt>
                <c:pt idx="189">
                  <c:v>0</c:v>
                </c:pt>
                <c:pt idx="190">
                  <c:v>0</c:v>
                </c:pt>
                <c:pt idx="191">
                  <c:v>1</c:v>
                </c:pt>
                <c:pt idx="192">
                  <c:v>0</c:v>
                </c:pt>
                <c:pt idx="193">
                  <c:v>1</c:v>
                </c:pt>
                <c:pt idx="194">
                  <c:v>0</c:v>
                </c:pt>
                <c:pt idx="195">
                  <c:v>1</c:v>
                </c:pt>
                <c:pt idx="196">
                  <c:v>1</c:v>
                </c:pt>
                <c:pt idx="197">
                  <c:v>1</c:v>
                </c:pt>
                <c:pt idx="198">
                  <c:v>1</c:v>
                </c:pt>
                <c:pt idx="199">
                  <c:v>0</c:v>
                </c:pt>
              </c:numCache>
            </c:numRef>
          </c:xVal>
          <c:yVal>
            <c:numRef>
              <c:f>'Linear Regressions'!$AY$2:$AY$201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0-454A-064D-BDD0-DC8CFFD45514}"/>
            </c:ext>
          </c:extLst>
        </c:ser>
        <c:dLbls>
          <c:showLegendKey val="0"/>
          <c:showVal val="0"/>
          <c:showCatName val="0"/>
          <c:showSerName val="0"/>
          <c:showPercent val="0"/>
          <c:showBubbleSize val="0"/>
        </c:dLbls>
        <c:axId val="1421282271"/>
        <c:axId val="1343045199"/>
      </c:scatterChart>
      <c:valAx>
        <c:axId val="14212822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Firm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45199"/>
        <c:crosses val="autoZero"/>
        <c:crossBetween val="midCat"/>
      </c:valAx>
      <c:valAx>
        <c:axId val="13430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822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vs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Regressions'!$BC$1</c:f>
              <c:strCache>
                <c:ptCount val="1"/>
                <c:pt idx="0">
                  <c:v>Satisfaction (Dependant Variable)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olid"/>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3908573928258967E-3"/>
                  <c:y val="0.206987459900845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Regressions'!$BB$2:$BB$201</c:f>
              <c:numCache>
                <c:formatCode>General</c:formatCode>
                <c:ptCount val="200"/>
                <c:pt idx="0">
                  <c:v>2</c:v>
                </c:pt>
                <c:pt idx="1">
                  <c:v>3</c:v>
                </c:pt>
                <c:pt idx="2">
                  <c:v>3</c:v>
                </c:pt>
                <c:pt idx="3">
                  <c:v>1</c:v>
                </c:pt>
                <c:pt idx="4">
                  <c:v>2</c:v>
                </c:pt>
                <c:pt idx="5">
                  <c:v>1</c:v>
                </c:pt>
                <c:pt idx="6">
                  <c:v>1</c:v>
                </c:pt>
                <c:pt idx="7">
                  <c:v>2</c:v>
                </c:pt>
                <c:pt idx="8">
                  <c:v>2</c:v>
                </c:pt>
                <c:pt idx="9">
                  <c:v>1</c:v>
                </c:pt>
                <c:pt idx="10">
                  <c:v>3</c:v>
                </c:pt>
                <c:pt idx="11">
                  <c:v>1</c:v>
                </c:pt>
                <c:pt idx="12">
                  <c:v>1</c:v>
                </c:pt>
                <c:pt idx="13">
                  <c:v>3</c:v>
                </c:pt>
                <c:pt idx="14">
                  <c:v>2</c:v>
                </c:pt>
                <c:pt idx="15">
                  <c:v>3</c:v>
                </c:pt>
                <c:pt idx="16">
                  <c:v>2</c:v>
                </c:pt>
                <c:pt idx="17">
                  <c:v>2</c:v>
                </c:pt>
                <c:pt idx="18">
                  <c:v>2</c:v>
                </c:pt>
                <c:pt idx="19">
                  <c:v>3</c:v>
                </c:pt>
                <c:pt idx="20">
                  <c:v>1</c:v>
                </c:pt>
                <c:pt idx="21">
                  <c:v>3</c:v>
                </c:pt>
                <c:pt idx="22">
                  <c:v>2</c:v>
                </c:pt>
                <c:pt idx="23">
                  <c:v>3</c:v>
                </c:pt>
                <c:pt idx="24">
                  <c:v>1</c:v>
                </c:pt>
                <c:pt idx="25">
                  <c:v>2</c:v>
                </c:pt>
                <c:pt idx="26">
                  <c:v>3</c:v>
                </c:pt>
                <c:pt idx="27">
                  <c:v>1</c:v>
                </c:pt>
                <c:pt idx="28">
                  <c:v>3</c:v>
                </c:pt>
                <c:pt idx="29">
                  <c:v>1</c:v>
                </c:pt>
                <c:pt idx="30">
                  <c:v>1</c:v>
                </c:pt>
                <c:pt idx="31">
                  <c:v>1</c:v>
                </c:pt>
                <c:pt idx="32">
                  <c:v>1</c:v>
                </c:pt>
                <c:pt idx="33">
                  <c:v>2</c:v>
                </c:pt>
                <c:pt idx="34">
                  <c:v>1</c:v>
                </c:pt>
                <c:pt idx="35">
                  <c:v>1</c:v>
                </c:pt>
                <c:pt idx="36">
                  <c:v>2</c:v>
                </c:pt>
                <c:pt idx="37">
                  <c:v>3</c:v>
                </c:pt>
                <c:pt idx="38">
                  <c:v>2</c:v>
                </c:pt>
                <c:pt idx="39">
                  <c:v>1</c:v>
                </c:pt>
                <c:pt idx="40">
                  <c:v>2</c:v>
                </c:pt>
                <c:pt idx="41">
                  <c:v>2</c:v>
                </c:pt>
                <c:pt idx="42">
                  <c:v>3</c:v>
                </c:pt>
                <c:pt idx="43">
                  <c:v>2</c:v>
                </c:pt>
                <c:pt idx="44">
                  <c:v>3</c:v>
                </c:pt>
                <c:pt idx="45">
                  <c:v>2</c:v>
                </c:pt>
                <c:pt idx="46">
                  <c:v>3</c:v>
                </c:pt>
                <c:pt idx="47">
                  <c:v>2</c:v>
                </c:pt>
                <c:pt idx="48">
                  <c:v>3</c:v>
                </c:pt>
                <c:pt idx="49">
                  <c:v>3</c:v>
                </c:pt>
                <c:pt idx="50">
                  <c:v>1</c:v>
                </c:pt>
                <c:pt idx="51">
                  <c:v>3</c:v>
                </c:pt>
                <c:pt idx="52">
                  <c:v>3</c:v>
                </c:pt>
                <c:pt idx="53">
                  <c:v>1</c:v>
                </c:pt>
                <c:pt idx="54">
                  <c:v>2</c:v>
                </c:pt>
                <c:pt idx="55">
                  <c:v>3</c:v>
                </c:pt>
                <c:pt idx="56">
                  <c:v>2</c:v>
                </c:pt>
                <c:pt idx="57">
                  <c:v>3</c:v>
                </c:pt>
                <c:pt idx="58">
                  <c:v>3</c:v>
                </c:pt>
                <c:pt idx="59">
                  <c:v>3</c:v>
                </c:pt>
                <c:pt idx="60">
                  <c:v>3</c:v>
                </c:pt>
                <c:pt idx="61">
                  <c:v>2</c:v>
                </c:pt>
                <c:pt idx="62">
                  <c:v>1</c:v>
                </c:pt>
                <c:pt idx="63">
                  <c:v>1</c:v>
                </c:pt>
                <c:pt idx="64">
                  <c:v>1</c:v>
                </c:pt>
                <c:pt idx="65">
                  <c:v>2</c:v>
                </c:pt>
                <c:pt idx="66">
                  <c:v>2</c:v>
                </c:pt>
                <c:pt idx="67">
                  <c:v>2</c:v>
                </c:pt>
                <c:pt idx="68">
                  <c:v>1</c:v>
                </c:pt>
                <c:pt idx="69">
                  <c:v>2</c:v>
                </c:pt>
                <c:pt idx="70">
                  <c:v>3</c:v>
                </c:pt>
                <c:pt idx="71">
                  <c:v>1</c:v>
                </c:pt>
                <c:pt idx="72">
                  <c:v>2</c:v>
                </c:pt>
                <c:pt idx="73">
                  <c:v>3</c:v>
                </c:pt>
                <c:pt idx="74">
                  <c:v>2</c:v>
                </c:pt>
                <c:pt idx="75">
                  <c:v>3</c:v>
                </c:pt>
                <c:pt idx="76">
                  <c:v>1</c:v>
                </c:pt>
                <c:pt idx="77">
                  <c:v>2</c:v>
                </c:pt>
                <c:pt idx="78">
                  <c:v>3</c:v>
                </c:pt>
                <c:pt idx="79">
                  <c:v>1</c:v>
                </c:pt>
                <c:pt idx="80">
                  <c:v>3</c:v>
                </c:pt>
                <c:pt idx="81">
                  <c:v>3</c:v>
                </c:pt>
                <c:pt idx="82">
                  <c:v>2</c:v>
                </c:pt>
                <c:pt idx="83">
                  <c:v>1</c:v>
                </c:pt>
                <c:pt idx="84">
                  <c:v>2</c:v>
                </c:pt>
                <c:pt idx="85">
                  <c:v>1</c:v>
                </c:pt>
                <c:pt idx="86">
                  <c:v>1</c:v>
                </c:pt>
                <c:pt idx="87">
                  <c:v>2</c:v>
                </c:pt>
                <c:pt idx="88">
                  <c:v>2</c:v>
                </c:pt>
                <c:pt idx="89">
                  <c:v>2</c:v>
                </c:pt>
                <c:pt idx="90">
                  <c:v>3</c:v>
                </c:pt>
                <c:pt idx="91">
                  <c:v>1</c:v>
                </c:pt>
                <c:pt idx="92">
                  <c:v>3</c:v>
                </c:pt>
                <c:pt idx="93">
                  <c:v>3</c:v>
                </c:pt>
                <c:pt idx="94">
                  <c:v>3</c:v>
                </c:pt>
                <c:pt idx="95">
                  <c:v>1</c:v>
                </c:pt>
                <c:pt idx="96">
                  <c:v>1</c:v>
                </c:pt>
                <c:pt idx="97">
                  <c:v>1</c:v>
                </c:pt>
                <c:pt idx="98">
                  <c:v>2</c:v>
                </c:pt>
                <c:pt idx="99">
                  <c:v>2</c:v>
                </c:pt>
                <c:pt idx="100">
                  <c:v>1</c:v>
                </c:pt>
                <c:pt idx="101">
                  <c:v>3</c:v>
                </c:pt>
                <c:pt idx="102">
                  <c:v>2</c:v>
                </c:pt>
                <c:pt idx="103">
                  <c:v>1</c:v>
                </c:pt>
                <c:pt idx="104">
                  <c:v>2</c:v>
                </c:pt>
                <c:pt idx="105">
                  <c:v>2</c:v>
                </c:pt>
                <c:pt idx="106">
                  <c:v>3</c:v>
                </c:pt>
                <c:pt idx="107">
                  <c:v>2</c:v>
                </c:pt>
                <c:pt idx="108">
                  <c:v>2</c:v>
                </c:pt>
                <c:pt idx="109">
                  <c:v>1</c:v>
                </c:pt>
                <c:pt idx="110">
                  <c:v>3</c:v>
                </c:pt>
                <c:pt idx="111">
                  <c:v>3</c:v>
                </c:pt>
                <c:pt idx="112">
                  <c:v>2</c:v>
                </c:pt>
                <c:pt idx="113">
                  <c:v>3</c:v>
                </c:pt>
                <c:pt idx="114">
                  <c:v>2</c:v>
                </c:pt>
                <c:pt idx="115">
                  <c:v>2</c:v>
                </c:pt>
                <c:pt idx="116">
                  <c:v>3</c:v>
                </c:pt>
                <c:pt idx="117">
                  <c:v>1</c:v>
                </c:pt>
                <c:pt idx="118">
                  <c:v>1</c:v>
                </c:pt>
                <c:pt idx="119">
                  <c:v>1</c:v>
                </c:pt>
                <c:pt idx="120">
                  <c:v>2</c:v>
                </c:pt>
                <c:pt idx="121">
                  <c:v>2</c:v>
                </c:pt>
                <c:pt idx="122">
                  <c:v>1</c:v>
                </c:pt>
                <c:pt idx="123">
                  <c:v>3</c:v>
                </c:pt>
                <c:pt idx="124">
                  <c:v>1</c:v>
                </c:pt>
                <c:pt idx="125">
                  <c:v>2</c:v>
                </c:pt>
                <c:pt idx="126">
                  <c:v>3</c:v>
                </c:pt>
                <c:pt idx="127">
                  <c:v>1</c:v>
                </c:pt>
                <c:pt idx="128">
                  <c:v>3</c:v>
                </c:pt>
                <c:pt idx="129">
                  <c:v>1</c:v>
                </c:pt>
                <c:pt idx="130">
                  <c:v>2</c:v>
                </c:pt>
                <c:pt idx="131">
                  <c:v>3</c:v>
                </c:pt>
                <c:pt idx="132">
                  <c:v>1</c:v>
                </c:pt>
                <c:pt idx="133">
                  <c:v>1</c:v>
                </c:pt>
                <c:pt idx="134">
                  <c:v>2</c:v>
                </c:pt>
                <c:pt idx="135">
                  <c:v>3</c:v>
                </c:pt>
                <c:pt idx="136">
                  <c:v>1</c:v>
                </c:pt>
                <c:pt idx="137">
                  <c:v>2</c:v>
                </c:pt>
                <c:pt idx="138">
                  <c:v>1</c:v>
                </c:pt>
                <c:pt idx="139">
                  <c:v>1</c:v>
                </c:pt>
                <c:pt idx="140">
                  <c:v>2</c:v>
                </c:pt>
                <c:pt idx="141">
                  <c:v>3</c:v>
                </c:pt>
                <c:pt idx="142">
                  <c:v>3</c:v>
                </c:pt>
                <c:pt idx="143">
                  <c:v>3</c:v>
                </c:pt>
                <c:pt idx="144">
                  <c:v>3</c:v>
                </c:pt>
                <c:pt idx="145">
                  <c:v>3</c:v>
                </c:pt>
                <c:pt idx="146">
                  <c:v>1</c:v>
                </c:pt>
                <c:pt idx="147">
                  <c:v>3</c:v>
                </c:pt>
                <c:pt idx="148">
                  <c:v>2</c:v>
                </c:pt>
                <c:pt idx="149">
                  <c:v>1</c:v>
                </c:pt>
                <c:pt idx="150">
                  <c:v>3</c:v>
                </c:pt>
                <c:pt idx="151">
                  <c:v>2</c:v>
                </c:pt>
                <c:pt idx="152">
                  <c:v>1</c:v>
                </c:pt>
                <c:pt idx="153">
                  <c:v>3</c:v>
                </c:pt>
                <c:pt idx="154">
                  <c:v>1</c:v>
                </c:pt>
                <c:pt idx="155">
                  <c:v>3</c:v>
                </c:pt>
                <c:pt idx="156">
                  <c:v>1</c:v>
                </c:pt>
                <c:pt idx="157">
                  <c:v>1</c:v>
                </c:pt>
                <c:pt idx="158">
                  <c:v>2</c:v>
                </c:pt>
                <c:pt idx="159">
                  <c:v>2</c:v>
                </c:pt>
                <c:pt idx="160">
                  <c:v>1</c:v>
                </c:pt>
                <c:pt idx="161">
                  <c:v>2</c:v>
                </c:pt>
                <c:pt idx="162">
                  <c:v>2</c:v>
                </c:pt>
                <c:pt idx="163">
                  <c:v>2</c:v>
                </c:pt>
                <c:pt idx="164">
                  <c:v>2</c:v>
                </c:pt>
                <c:pt idx="165">
                  <c:v>1</c:v>
                </c:pt>
                <c:pt idx="166">
                  <c:v>1</c:v>
                </c:pt>
                <c:pt idx="167">
                  <c:v>1</c:v>
                </c:pt>
                <c:pt idx="168">
                  <c:v>2</c:v>
                </c:pt>
                <c:pt idx="169">
                  <c:v>1</c:v>
                </c:pt>
                <c:pt idx="170">
                  <c:v>1</c:v>
                </c:pt>
                <c:pt idx="171">
                  <c:v>3</c:v>
                </c:pt>
                <c:pt idx="172">
                  <c:v>3</c:v>
                </c:pt>
                <c:pt idx="173">
                  <c:v>1</c:v>
                </c:pt>
                <c:pt idx="174">
                  <c:v>1</c:v>
                </c:pt>
                <c:pt idx="175">
                  <c:v>3</c:v>
                </c:pt>
                <c:pt idx="176">
                  <c:v>3</c:v>
                </c:pt>
                <c:pt idx="177">
                  <c:v>3</c:v>
                </c:pt>
                <c:pt idx="178">
                  <c:v>3</c:v>
                </c:pt>
                <c:pt idx="179">
                  <c:v>3</c:v>
                </c:pt>
                <c:pt idx="180">
                  <c:v>2</c:v>
                </c:pt>
                <c:pt idx="181">
                  <c:v>3</c:v>
                </c:pt>
                <c:pt idx="182">
                  <c:v>3</c:v>
                </c:pt>
                <c:pt idx="183">
                  <c:v>3</c:v>
                </c:pt>
                <c:pt idx="184">
                  <c:v>3</c:v>
                </c:pt>
                <c:pt idx="185">
                  <c:v>3</c:v>
                </c:pt>
                <c:pt idx="186">
                  <c:v>1</c:v>
                </c:pt>
                <c:pt idx="187">
                  <c:v>1</c:v>
                </c:pt>
                <c:pt idx="188">
                  <c:v>2</c:v>
                </c:pt>
                <c:pt idx="189">
                  <c:v>2</c:v>
                </c:pt>
                <c:pt idx="190">
                  <c:v>1</c:v>
                </c:pt>
                <c:pt idx="191">
                  <c:v>1</c:v>
                </c:pt>
                <c:pt idx="192">
                  <c:v>1</c:v>
                </c:pt>
                <c:pt idx="193">
                  <c:v>1</c:v>
                </c:pt>
                <c:pt idx="194">
                  <c:v>1</c:v>
                </c:pt>
                <c:pt idx="195">
                  <c:v>3</c:v>
                </c:pt>
                <c:pt idx="196">
                  <c:v>2</c:v>
                </c:pt>
                <c:pt idx="197">
                  <c:v>3</c:v>
                </c:pt>
                <c:pt idx="198">
                  <c:v>2</c:v>
                </c:pt>
                <c:pt idx="199">
                  <c:v>3</c:v>
                </c:pt>
              </c:numCache>
            </c:numRef>
          </c:xVal>
          <c:yVal>
            <c:numRef>
              <c:f>'Linear Regressions'!$BC$2:$BC$201</c:f>
              <c:numCache>
                <c:formatCode>General</c:formatCode>
                <c:ptCount val="200"/>
                <c:pt idx="0">
                  <c:v>8.1999999999999993</c:v>
                </c:pt>
                <c:pt idx="1">
                  <c:v>5.7</c:v>
                </c:pt>
                <c:pt idx="2">
                  <c:v>8.9</c:v>
                </c:pt>
                <c:pt idx="3">
                  <c:v>4.8</c:v>
                </c:pt>
                <c:pt idx="4">
                  <c:v>7.1</c:v>
                </c:pt>
                <c:pt idx="5">
                  <c:v>4.7</c:v>
                </c:pt>
                <c:pt idx="6">
                  <c:v>5.7</c:v>
                </c:pt>
                <c:pt idx="7">
                  <c:v>6.3</c:v>
                </c:pt>
                <c:pt idx="8">
                  <c:v>7</c:v>
                </c:pt>
                <c:pt idx="9">
                  <c:v>5.5</c:v>
                </c:pt>
                <c:pt idx="10">
                  <c:v>7.4</c:v>
                </c:pt>
                <c:pt idx="11">
                  <c:v>6</c:v>
                </c:pt>
                <c:pt idx="12">
                  <c:v>8.4</c:v>
                </c:pt>
                <c:pt idx="13">
                  <c:v>7.6</c:v>
                </c:pt>
                <c:pt idx="14">
                  <c:v>8</c:v>
                </c:pt>
                <c:pt idx="15">
                  <c:v>6.6</c:v>
                </c:pt>
                <c:pt idx="16">
                  <c:v>6.4</c:v>
                </c:pt>
                <c:pt idx="17">
                  <c:v>7.4</c:v>
                </c:pt>
                <c:pt idx="18">
                  <c:v>6.8</c:v>
                </c:pt>
                <c:pt idx="19">
                  <c:v>7.6</c:v>
                </c:pt>
                <c:pt idx="20">
                  <c:v>5.4</c:v>
                </c:pt>
                <c:pt idx="21">
                  <c:v>9.9</c:v>
                </c:pt>
                <c:pt idx="22">
                  <c:v>7</c:v>
                </c:pt>
                <c:pt idx="23">
                  <c:v>8.6</c:v>
                </c:pt>
                <c:pt idx="24">
                  <c:v>4.8</c:v>
                </c:pt>
                <c:pt idx="25">
                  <c:v>6.6</c:v>
                </c:pt>
                <c:pt idx="26">
                  <c:v>6.3</c:v>
                </c:pt>
                <c:pt idx="27">
                  <c:v>5.4</c:v>
                </c:pt>
                <c:pt idx="28">
                  <c:v>6.3</c:v>
                </c:pt>
                <c:pt idx="29">
                  <c:v>5.4</c:v>
                </c:pt>
                <c:pt idx="30">
                  <c:v>6.1</c:v>
                </c:pt>
                <c:pt idx="31">
                  <c:v>6.4</c:v>
                </c:pt>
                <c:pt idx="32">
                  <c:v>5.4</c:v>
                </c:pt>
                <c:pt idx="33">
                  <c:v>7.3</c:v>
                </c:pt>
                <c:pt idx="34">
                  <c:v>6.3</c:v>
                </c:pt>
                <c:pt idx="35">
                  <c:v>5.4</c:v>
                </c:pt>
                <c:pt idx="36">
                  <c:v>7.1</c:v>
                </c:pt>
                <c:pt idx="37">
                  <c:v>8.6999999999999993</c:v>
                </c:pt>
                <c:pt idx="38">
                  <c:v>7.6</c:v>
                </c:pt>
                <c:pt idx="39">
                  <c:v>6</c:v>
                </c:pt>
                <c:pt idx="40">
                  <c:v>7</c:v>
                </c:pt>
                <c:pt idx="41">
                  <c:v>7.6</c:v>
                </c:pt>
                <c:pt idx="42">
                  <c:v>8.9</c:v>
                </c:pt>
                <c:pt idx="43">
                  <c:v>7.6</c:v>
                </c:pt>
                <c:pt idx="44">
                  <c:v>5.5</c:v>
                </c:pt>
                <c:pt idx="45">
                  <c:v>7.4</c:v>
                </c:pt>
                <c:pt idx="46">
                  <c:v>7.1</c:v>
                </c:pt>
                <c:pt idx="47">
                  <c:v>7.6</c:v>
                </c:pt>
                <c:pt idx="48">
                  <c:v>8.6999999999999993</c:v>
                </c:pt>
                <c:pt idx="49">
                  <c:v>8.6</c:v>
                </c:pt>
                <c:pt idx="50">
                  <c:v>5.4</c:v>
                </c:pt>
                <c:pt idx="51">
                  <c:v>5.7</c:v>
                </c:pt>
                <c:pt idx="52">
                  <c:v>8.6999999999999993</c:v>
                </c:pt>
                <c:pt idx="53">
                  <c:v>6.1</c:v>
                </c:pt>
                <c:pt idx="54">
                  <c:v>7.3</c:v>
                </c:pt>
                <c:pt idx="55">
                  <c:v>7.7</c:v>
                </c:pt>
                <c:pt idx="56">
                  <c:v>9</c:v>
                </c:pt>
                <c:pt idx="57">
                  <c:v>8.1999999999999993</c:v>
                </c:pt>
                <c:pt idx="58">
                  <c:v>7.1</c:v>
                </c:pt>
                <c:pt idx="59">
                  <c:v>7.9</c:v>
                </c:pt>
                <c:pt idx="60">
                  <c:v>6.6</c:v>
                </c:pt>
                <c:pt idx="61">
                  <c:v>8</c:v>
                </c:pt>
                <c:pt idx="62">
                  <c:v>6.3</c:v>
                </c:pt>
                <c:pt idx="63">
                  <c:v>6</c:v>
                </c:pt>
                <c:pt idx="64">
                  <c:v>5.4</c:v>
                </c:pt>
                <c:pt idx="65">
                  <c:v>7.6</c:v>
                </c:pt>
                <c:pt idx="66">
                  <c:v>6.4</c:v>
                </c:pt>
                <c:pt idx="67">
                  <c:v>6.1</c:v>
                </c:pt>
                <c:pt idx="68">
                  <c:v>5.2</c:v>
                </c:pt>
                <c:pt idx="69">
                  <c:v>6.6</c:v>
                </c:pt>
                <c:pt idx="70">
                  <c:v>7.6</c:v>
                </c:pt>
                <c:pt idx="71">
                  <c:v>5.8</c:v>
                </c:pt>
                <c:pt idx="72">
                  <c:v>7.9</c:v>
                </c:pt>
                <c:pt idx="73">
                  <c:v>8.6</c:v>
                </c:pt>
                <c:pt idx="74">
                  <c:v>8.1999999999999993</c:v>
                </c:pt>
                <c:pt idx="75">
                  <c:v>7.1</c:v>
                </c:pt>
                <c:pt idx="76">
                  <c:v>6.4</c:v>
                </c:pt>
                <c:pt idx="77">
                  <c:v>7.6</c:v>
                </c:pt>
                <c:pt idx="78">
                  <c:v>8.9</c:v>
                </c:pt>
                <c:pt idx="79">
                  <c:v>5.7</c:v>
                </c:pt>
                <c:pt idx="80">
                  <c:v>7.1</c:v>
                </c:pt>
                <c:pt idx="81">
                  <c:v>7.4</c:v>
                </c:pt>
                <c:pt idx="82">
                  <c:v>6.6</c:v>
                </c:pt>
                <c:pt idx="83">
                  <c:v>5</c:v>
                </c:pt>
                <c:pt idx="84">
                  <c:v>8.1999999999999993</c:v>
                </c:pt>
                <c:pt idx="85">
                  <c:v>5.2</c:v>
                </c:pt>
                <c:pt idx="86">
                  <c:v>5.2</c:v>
                </c:pt>
                <c:pt idx="87">
                  <c:v>8.1999999999999993</c:v>
                </c:pt>
                <c:pt idx="88">
                  <c:v>7.3</c:v>
                </c:pt>
                <c:pt idx="89">
                  <c:v>8.1999999999999993</c:v>
                </c:pt>
                <c:pt idx="90">
                  <c:v>7.4</c:v>
                </c:pt>
                <c:pt idx="91">
                  <c:v>4.8</c:v>
                </c:pt>
                <c:pt idx="92">
                  <c:v>7.6</c:v>
                </c:pt>
                <c:pt idx="93">
                  <c:v>8.9</c:v>
                </c:pt>
                <c:pt idx="94">
                  <c:v>7.7</c:v>
                </c:pt>
                <c:pt idx="95">
                  <c:v>7.3</c:v>
                </c:pt>
                <c:pt idx="96">
                  <c:v>6.3</c:v>
                </c:pt>
                <c:pt idx="97">
                  <c:v>5.4</c:v>
                </c:pt>
                <c:pt idx="98">
                  <c:v>6.4</c:v>
                </c:pt>
                <c:pt idx="99">
                  <c:v>6.4</c:v>
                </c:pt>
                <c:pt idx="100">
                  <c:v>5.4</c:v>
                </c:pt>
                <c:pt idx="101">
                  <c:v>8.6999999999999993</c:v>
                </c:pt>
                <c:pt idx="102">
                  <c:v>6.1</c:v>
                </c:pt>
                <c:pt idx="103">
                  <c:v>8.4</c:v>
                </c:pt>
                <c:pt idx="104">
                  <c:v>7.9</c:v>
                </c:pt>
                <c:pt idx="105">
                  <c:v>7</c:v>
                </c:pt>
                <c:pt idx="106">
                  <c:v>8.6999999999999993</c:v>
                </c:pt>
                <c:pt idx="107">
                  <c:v>7.9</c:v>
                </c:pt>
                <c:pt idx="108">
                  <c:v>7.1</c:v>
                </c:pt>
                <c:pt idx="109">
                  <c:v>5.8</c:v>
                </c:pt>
                <c:pt idx="110">
                  <c:v>8.4</c:v>
                </c:pt>
                <c:pt idx="111">
                  <c:v>7.1</c:v>
                </c:pt>
                <c:pt idx="112">
                  <c:v>7.6</c:v>
                </c:pt>
                <c:pt idx="113">
                  <c:v>7.3</c:v>
                </c:pt>
                <c:pt idx="114">
                  <c:v>8</c:v>
                </c:pt>
                <c:pt idx="115">
                  <c:v>6.1</c:v>
                </c:pt>
                <c:pt idx="116">
                  <c:v>8.6999999999999993</c:v>
                </c:pt>
                <c:pt idx="117">
                  <c:v>5.8</c:v>
                </c:pt>
                <c:pt idx="118">
                  <c:v>6.4</c:v>
                </c:pt>
                <c:pt idx="119">
                  <c:v>6.4</c:v>
                </c:pt>
                <c:pt idx="120">
                  <c:v>9</c:v>
                </c:pt>
                <c:pt idx="121">
                  <c:v>6.4</c:v>
                </c:pt>
                <c:pt idx="122">
                  <c:v>6</c:v>
                </c:pt>
                <c:pt idx="123">
                  <c:v>8.6999999999999993</c:v>
                </c:pt>
                <c:pt idx="124">
                  <c:v>5</c:v>
                </c:pt>
                <c:pt idx="125">
                  <c:v>7.4</c:v>
                </c:pt>
                <c:pt idx="126">
                  <c:v>8.6</c:v>
                </c:pt>
                <c:pt idx="127">
                  <c:v>5.8</c:v>
                </c:pt>
                <c:pt idx="128">
                  <c:v>9.8000000000000007</c:v>
                </c:pt>
                <c:pt idx="129">
                  <c:v>4.8</c:v>
                </c:pt>
                <c:pt idx="130">
                  <c:v>7</c:v>
                </c:pt>
                <c:pt idx="131">
                  <c:v>5.5</c:v>
                </c:pt>
                <c:pt idx="132">
                  <c:v>5</c:v>
                </c:pt>
                <c:pt idx="133">
                  <c:v>6</c:v>
                </c:pt>
                <c:pt idx="134">
                  <c:v>8</c:v>
                </c:pt>
                <c:pt idx="135">
                  <c:v>7.9</c:v>
                </c:pt>
                <c:pt idx="136">
                  <c:v>4.8</c:v>
                </c:pt>
                <c:pt idx="137">
                  <c:v>6.4</c:v>
                </c:pt>
                <c:pt idx="138">
                  <c:v>4.8</c:v>
                </c:pt>
                <c:pt idx="139">
                  <c:v>6.4</c:v>
                </c:pt>
                <c:pt idx="140">
                  <c:v>6.8</c:v>
                </c:pt>
                <c:pt idx="141">
                  <c:v>7.9</c:v>
                </c:pt>
                <c:pt idx="142">
                  <c:v>8.9</c:v>
                </c:pt>
                <c:pt idx="143">
                  <c:v>7.4</c:v>
                </c:pt>
                <c:pt idx="144">
                  <c:v>7</c:v>
                </c:pt>
                <c:pt idx="145">
                  <c:v>7</c:v>
                </c:pt>
                <c:pt idx="146">
                  <c:v>6</c:v>
                </c:pt>
                <c:pt idx="147">
                  <c:v>7.4</c:v>
                </c:pt>
                <c:pt idx="148">
                  <c:v>7.6</c:v>
                </c:pt>
                <c:pt idx="149">
                  <c:v>4.8</c:v>
                </c:pt>
                <c:pt idx="150">
                  <c:v>7.3</c:v>
                </c:pt>
                <c:pt idx="151">
                  <c:v>6.3</c:v>
                </c:pt>
                <c:pt idx="152">
                  <c:v>5</c:v>
                </c:pt>
                <c:pt idx="153">
                  <c:v>7.1</c:v>
                </c:pt>
                <c:pt idx="154">
                  <c:v>6.3</c:v>
                </c:pt>
                <c:pt idx="155">
                  <c:v>6.8</c:v>
                </c:pt>
                <c:pt idx="156">
                  <c:v>5.2</c:v>
                </c:pt>
                <c:pt idx="157">
                  <c:v>6.3</c:v>
                </c:pt>
                <c:pt idx="158">
                  <c:v>6.1</c:v>
                </c:pt>
                <c:pt idx="159">
                  <c:v>7.3</c:v>
                </c:pt>
                <c:pt idx="160">
                  <c:v>5.4</c:v>
                </c:pt>
                <c:pt idx="161">
                  <c:v>8</c:v>
                </c:pt>
                <c:pt idx="162">
                  <c:v>7.4</c:v>
                </c:pt>
                <c:pt idx="163">
                  <c:v>7.3</c:v>
                </c:pt>
                <c:pt idx="164">
                  <c:v>7.3</c:v>
                </c:pt>
                <c:pt idx="165">
                  <c:v>6.4</c:v>
                </c:pt>
                <c:pt idx="166">
                  <c:v>5.7</c:v>
                </c:pt>
                <c:pt idx="167">
                  <c:v>5.7</c:v>
                </c:pt>
                <c:pt idx="168">
                  <c:v>6.6</c:v>
                </c:pt>
                <c:pt idx="169">
                  <c:v>6.3</c:v>
                </c:pt>
                <c:pt idx="170">
                  <c:v>5.4</c:v>
                </c:pt>
                <c:pt idx="171">
                  <c:v>7.4</c:v>
                </c:pt>
                <c:pt idx="172">
                  <c:v>8.6</c:v>
                </c:pt>
                <c:pt idx="173">
                  <c:v>7.3</c:v>
                </c:pt>
                <c:pt idx="174">
                  <c:v>6.3</c:v>
                </c:pt>
                <c:pt idx="175">
                  <c:v>8.6999999999999993</c:v>
                </c:pt>
                <c:pt idx="176">
                  <c:v>8.6</c:v>
                </c:pt>
                <c:pt idx="177">
                  <c:v>8.4</c:v>
                </c:pt>
                <c:pt idx="178">
                  <c:v>7.4</c:v>
                </c:pt>
                <c:pt idx="179">
                  <c:v>9.9</c:v>
                </c:pt>
                <c:pt idx="180">
                  <c:v>8</c:v>
                </c:pt>
                <c:pt idx="181">
                  <c:v>7.9</c:v>
                </c:pt>
                <c:pt idx="182">
                  <c:v>9.8000000000000007</c:v>
                </c:pt>
                <c:pt idx="183">
                  <c:v>8.9</c:v>
                </c:pt>
                <c:pt idx="184">
                  <c:v>6.8</c:v>
                </c:pt>
                <c:pt idx="185">
                  <c:v>7.4</c:v>
                </c:pt>
                <c:pt idx="186">
                  <c:v>4.7</c:v>
                </c:pt>
                <c:pt idx="187">
                  <c:v>5.4</c:v>
                </c:pt>
                <c:pt idx="188">
                  <c:v>7</c:v>
                </c:pt>
                <c:pt idx="189">
                  <c:v>7.1</c:v>
                </c:pt>
                <c:pt idx="190">
                  <c:v>6.3</c:v>
                </c:pt>
                <c:pt idx="191">
                  <c:v>5.5</c:v>
                </c:pt>
                <c:pt idx="192">
                  <c:v>5.4</c:v>
                </c:pt>
                <c:pt idx="193">
                  <c:v>5.4</c:v>
                </c:pt>
                <c:pt idx="194">
                  <c:v>4.8</c:v>
                </c:pt>
                <c:pt idx="195">
                  <c:v>8.1999999999999993</c:v>
                </c:pt>
                <c:pt idx="196">
                  <c:v>7.9</c:v>
                </c:pt>
                <c:pt idx="197">
                  <c:v>8.6</c:v>
                </c:pt>
                <c:pt idx="198">
                  <c:v>8.1999999999999993</c:v>
                </c:pt>
                <c:pt idx="199">
                  <c:v>8.6</c:v>
                </c:pt>
              </c:numCache>
            </c:numRef>
          </c:yVal>
          <c:smooth val="0"/>
          <c:extLst>
            <c:ext xmlns:c16="http://schemas.microsoft.com/office/drawing/2014/chart" uri="{C3380CC4-5D6E-409C-BE32-E72D297353CC}">
              <c16:uniqueId val="{00000002-E574-9241-937E-BEF2136863F8}"/>
            </c:ext>
          </c:extLst>
        </c:ser>
        <c:dLbls>
          <c:showLegendKey val="0"/>
          <c:showVal val="0"/>
          <c:showCatName val="0"/>
          <c:showSerName val="0"/>
          <c:showPercent val="0"/>
          <c:showBubbleSize val="0"/>
        </c:dLbls>
        <c:axId val="1391769215"/>
        <c:axId val="1391598831"/>
      </c:scatterChart>
      <c:valAx>
        <c:axId val="1391769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98831"/>
        <c:crosses val="autoZero"/>
        <c:crossBetween val="midCat"/>
      </c:valAx>
      <c:valAx>
        <c:axId val="139159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769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Portfolio Management</cx:v>
        </cx:txData>
      </cx:tx>
    </cx:title>
    <cx:plotArea>
      <cx:plotAreaRegion>
        <cx:series layoutId="boxWhisker" uniqueId="{F23EE781-257B-4FE9-B668-5005C30DF6E3}">
          <cx:tx>
            <cx:txData>
              <cx:f>_xlchart.v1.10</cx:f>
              <cx:v>PortfolioManagement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Partnership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Partnership</a:t>
          </a:r>
        </a:p>
      </cx:txPr>
    </cx:title>
    <cx:plotArea>
      <cx:plotAreaRegion>
        <cx:series layoutId="boxWhisker" uniqueId="{39D26132-AF01-49B6-B58B-843DA0A957F8}">
          <cx:tx>
            <cx:txData>
              <cx:f>_xlchart.v1.5</cx:f>
              <cx:v>Partnership</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Innovation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Innovation</a:t>
          </a:r>
        </a:p>
      </cx:txPr>
    </cx:title>
    <cx:plotArea>
      <cx:plotAreaRegion>
        <cx:series layoutId="boxWhisker" uniqueId="{2DA8E69C-0A63-479A-912E-A6E530F46F7D}">
          <cx:tx>
            <cx:txData>
              <cx:f>_xlchart.v1.12</cx:f>
              <cx:v>Innovation</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Responsiveness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Responsiveness</a:t>
          </a:r>
        </a:p>
      </cx:txPr>
    </cx:title>
    <cx:plotArea>
      <cx:plotAreaRegion>
        <cx:series layoutId="boxWhisker" uniqueId="{7155FB5D-FAC1-4E4F-960E-7E37EAD2124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Expertise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Expertise</a:t>
          </a:r>
        </a:p>
      </cx:txPr>
    </cx:title>
    <cx:plotArea>
      <cx:plotAreaRegion>
        <cx:series layoutId="boxWhisker" uniqueId="{960FF37D-3507-4BD0-8D94-A989AA497293}">
          <cx:tx>
            <cx:txData>
              <cx:f>_xlchart.v1.8</cx:f>
              <cx:v>Expertise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Consulting Fee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Consulting Fee</a:t>
          </a:r>
        </a:p>
      </cx:txPr>
    </cx:title>
    <cx:plotArea>
      <cx:plotAreaRegion>
        <cx:series layoutId="boxWhisker" uniqueId="{44ECBD7A-DC94-4C1A-AA61-DCB18094BD7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Communication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Communication</a:t>
          </a:r>
        </a:p>
      </cx:txPr>
    </cx:title>
    <cx:plotArea>
      <cx:plotAreaRegion>
        <cx:series layoutId="boxWhisker" uniqueId="{A93A26E7-D4FE-4ACA-997E-893515D9532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Implementation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Implementation</a:t>
          </a:r>
        </a:p>
      </cx:txPr>
    </cx:title>
    <cx:plotArea>
      <cx:plotAreaRegion>
        <cx:series layoutId="boxWhisker" uniqueId="{75015A9C-4501-46BC-8210-B5EB8E14ACF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Satisfaction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Satisfaction</a:t>
          </a:r>
        </a:p>
      </cx:txPr>
    </cx:title>
    <cx:plotArea>
      <cx:plotAreaRegion>
        <cx:series layoutId="boxWhisker" uniqueId="{E4E202C0-E9E0-4137-89E2-1592D3B5B71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Recommendation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Recommendation</a:t>
          </a:r>
        </a:p>
      </cx:txPr>
    </cx:title>
    <cx:plotArea>
      <cx:plotAreaRegion>
        <cx:series layoutId="boxWhisker" uniqueId="{FFFFF50D-BE49-40FD-8F0F-E4B110F815B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13</xdr:row>
      <xdr:rowOff>64771</xdr:rowOff>
    </xdr:from>
    <xdr:to>
      <xdr:col>11</xdr:col>
      <xdr:colOff>314325</xdr:colOff>
      <xdr:row>25</xdr:row>
      <xdr:rowOff>38101</xdr:rowOff>
    </xdr:to>
    <xdr:sp macro="" textlink="">
      <xdr:nvSpPr>
        <xdr:cNvPr id="2" name="Rounded Rectangle 1">
          <a:extLst>
            <a:ext uri="{FF2B5EF4-FFF2-40B4-BE49-F238E27FC236}">
              <a16:creationId xmlns:a16="http://schemas.microsoft.com/office/drawing/2014/main" id="{00000000-0008-0000-0000-000002000000}"/>
            </a:ext>
          </a:extLst>
        </xdr:cNvPr>
        <xdr:cNvSpPr/>
      </xdr:nvSpPr>
      <xdr:spPr>
        <a:xfrm>
          <a:off x="5596890" y="2169796"/>
          <a:ext cx="4909185" cy="19164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l"/>
          <a:r>
            <a:rPr lang="fr-CA" sz="1200" b="1">
              <a:solidFill>
                <a:srgbClr val="FFFF00"/>
              </a:solidFill>
            </a:rPr>
            <a:t>Odette Consulting Group (OCG)</a:t>
          </a:r>
          <a:br>
            <a:rPr lang="fr-CA" sz="1200"/>
          </a:br>
          <a:r>
            <a:rPr lang="fr-CA" sz="1200">
              <a:solidFill>
                <a:schemeClr val="tx1"/>
              </a:solidFill>
            </a:rPr>
            <a:t>OCG</a:t>
          </a:r>
          <a:r>
            <a:rPr lang="fr-CA" sz="1200" baseline="0">
              <a:solidFill>
                <a:schemeClr val="tx1"/>
              </a:solidFill>
            </a:rPr>
            <a:t> is a project management consulting group located in , Ontario. It recently conducted a comprehensive random survey to assess satisfaction of its 200 clients. OCG's clients are organizations which belong to either IT or not non-IT sector. You have been hired by OCG for a data analyst position. Your task is to analyze this survey data, write a report, highlight your major findings, and communicate your results to higher management.</a:t>
          </a:r>
          <a:endParaRPr lang="fr-CA" sz="1200">
            <a:solidFill>
              <a:schemeClr val="tx1"/>
            </a:solidFill>
          </a:endParaRPr>
        </a:p>
      </xdr:txBody>
    </xdr:sp>
    <xdr:clientData/>
  </xdr:twoCellAnchor>
  <xdr:twoCellAnchor editAs="oneCell">
    <xdr:from>
      <xdr:col>4</xdr:col>
      <xdr:colOff>0</xdr:colOff>
      <xdr:row>15</xdr:row>
      <xdr:rowOff>0</xdr:rowOff>
    </xdr:from>
    <xdr:to>
      <xdr:col>4</xdr:col>
      <xdr:colOff>304800</xdr:colOff>
      <xdr:row>16</xdr:row>
      <xdr:rowOff>137160</xdr:rowOff>
    </xdr:to>
    <xdr:sp macro="" textlink="">
      <xdr:nvSpPr>
        <xdr:cNvPr id="2049" name="AutoShape 1" descr="Computer Accessories in Nairobi | Call Dove Computers on 0726032320">
          <a:extLst>
            <a:ext uri="{FF2B5EF4-FFF2-40B4-BE49-F238E27FC236}">
              <a16:creationId xmlns:a16="http://schemas.microsoft.com/office/drawing/2014/main" id="{00000000-0008-0000-0000-000001080000}"/>
            </a:ext>
          </a:extLst>
        </xdr:cNvPr>
        <xdr:cNvSpPr>
          <a:spLocks noChangeAspect="1" noChangeArrowheads="1"/>
        </xdr:cNvSpPr>
      </xdr:nvSpPr>
      <xdr:spPr bwMode="auto">
        <a:xfrm>
          <a:off x="6972300" y="335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304800</xdr:colOff>
      <xdr:row>16</xdr:row>
      <xdr:rowOff>137160</xdr:rowOff>
    </xdr:to>
    <xdr:sp macro="" textlink="">
      <xdr:nvSpPr>
        <xdr:cNvPr id="2050" name="AutoShape 2" descr="Computer Accessories in Nairobi | Call Dove Computers on 0726032320">
          <a:extLst>
            <a:ext uri="{FF2B5EF4-FFF2-40B4-BE49-F238E27FC236}">
              <a16:creationId xmlns:a16="http://schemas.microsoft.com/office/drawing/2014/main" id="{00000000-0008-0000-0000-000002080000}"/>
            </a:ext>
          </a:extLst>
        </xdr:cNvPr>
        <xdr:cNvSpPr>
          <a:spLocks noChangeAspect="1" noChangeArrowheads="1"/>
        </xdr:cNvSpPr>
      </xdr:nvSpPr>
      <xdr:spPr bwMode="auto">
        <a:xfrm>
          <a:off x="6972300" y="335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581025</xdr:colOff>
      <xdr:row>2</xdr:row>
      <xdr:rowOff>133350</xdr:rowOff>
    </xdr:from>
    <xdr:to>
      <xdr:col>9</xdr:col>
      <xdr:colOff>495300</xdr:colOff>
      <xdr:row>12</xdr:row>
      <xdr:rowOff>57150</xdr:rowOff>
    </xdr:to>
    <xdr:pic>
      <xdr:nvPicPr>
        <xdr:cNvPr id="6" name="Picture 5" descr="Consulting Group... - Consulting Group Ecuador - Pedernales">
          <a:extLst>
            <a:ext uri="{FF2B5EF4-FFF2-40B4-BE49-F238E27FC236}">
              <a16:creationId xmlns:a16="http://schemas.microsoft.com/office/drawing/2014/main" id="{4394A0CB-544D-4472-EF79-7E7BED774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0850" y="457200"/>
          <a:ext cx="29622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228600</xdr:colOff>
      <xdr:row>36</xdr:row>
      <xdr:rowOff>57150</xdr:rowOff>
    </xdr:from>
    <xdr:to>
      <xdr:col>15</xdr:col>
      <xdr:colOff>533400</xdr:colOff>
      <xdr:row>53</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D15D09C-DCC7-4151-B132-22A9D99140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53000" y="5886450"/>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38100</xdr:colOff>
      <xdr:row>59</xdr:row>
      <xdr:rowOff>133350</xdr:rowOff>
    </xdr:from>
    <xdr:to>
      <xdr:col>24</xdr:col>
      <xdr:colOff>342900</xdr:colOff>
      <xdr:row>76</xdr:row>
      <xdr:rowOff>123825</xdr:rowOff>
    </xdr:to>
    <mc:AlternateContent xmlns:mc="http://schemas.openxmlformats.org/markup-compatibility/2006">
      <mc:Choice xmlns:cx1="http://schemas.microsoft.com/office/drawing/2015/9/8/chartex" Requires="cx1">
        <xdr:graphicFrame macro="">
          <xdr:nvGraphicFramePr>
            <xdr:cNvPr id="3" name="Chart 5">
              <a:extLst>
                <a:ext uri="{FF2B5EF4-FFF2-40B4-BE49-F238E27FC236}">
                  <a16:creationId xmlns:a16="http://schemas.microsoft.com/office/drawing/2014/main" id="{4072DC54-D486-4A0C-AC95-4A8AF1A96A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77450" y="96869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95250</xdr:colOff>
      <xdr:row>77</xdr:row>
      <xdr:rowOff>76200</xdr:rowOff>
    </xdr:from>
    <xdr:to>
      <xdr:col>7</xdr:col>
      <xdr:colOff>400050</xdr:colOff>
      <xdr:row>94</xdr:row>
      <xdr:rowOff>66675</xdr:rowOff>
    </xdr:to>
    <mc:AlternateContent xmlns:mc="http://schemas.openxmlformats.org/markup-compatibility/2006">
      <mc:Choice xmlns:cx1="http://schemas.microsoft.com/office/drawing/2015/9/8/chartex" Requires="cx1">
        <xdr:graphicFrame macro="">
          <xdr:nvGraphicFramePr>
            <xdr:cNvPr id="4" name="Chart 6">
              <a:extLst>
                <a:ext uri="{FF2B5EF4-FFF2-40B4-BE49-F238E27FC236}">
                  <a16:creationId xmlns:a16="http://schemas.microsoft.com/office/drawing/2014/main" id="{D304ADA8-3A35-4B5B-9E2E-05D489A6D7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250" y="125444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285750</xdr:colOff>
      <xdr:row>60</xdr:row>
      <xdr:rowOff>104775</xdr:rowOff>
    </xdr:from>
    <xdr:to>
      <xdr:col>15</xdr:col>
      <xdr:colOff>590550</xdr:colOff>
      <xdr:row>77</xdr:row>
      <xdr:rowOff>95250</xdr:rowOff>
    </xdr:to>
    <mc:AlternateContent xmlns:mc="http://schemas.openxmlformats.org/markup-compatibility/2006">
      <mc:Choice xmlns:cx1="http://schemas.microsoft.com/office/drawing/2015/9/8/chartex" Requires="cx1">
        <xdr:graphicFrame macro="">
          <xdr:nvGraphicFramePr>
            <xdr:cNvPr id="5" name="Chart 7">
              <a:extLst>
                <a:ext uri="{FF2B5EF4-FFF2-40B4-BE49-F238E27FC236}">
                  <a16:creationId xmlns:a16="http://schemas.microsoft.com/office/drawing/2014/main" id="{4E807D15-4010-4CDF-A2E5-0A4765840B79}"/>
                </a:ext>
                <a:ext uri="{147F2762-F138-4A5C-976F-8EAC2B608ADB}">
                  <a16:predDERef xmlns:a16="http://schemas.microsoft.com/office/drawing/2014/main" pred="{D304ADA8-3A35-4B5B-9E2E-05D489A6D7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10150" y="982027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66675</xdr:colOff>
      <xdr:row>35</xdr:row>
      <xdr:rowOff>38100</xdr:rowOff>
    </xdr:from>
    <xdr:to>
      <xdr:col>7</xdr:col>
      <xdr:colOff>371475</xdr:colOff>
      <xdr:row>52</xdr:row>
      <xdr:rowOff>28575</xdr:rowOff>
    </xdr:to>
    <mc:AlternateContent xmlns:mc="http://schemas.openxmlformats.org/markup-compatibility/2006">
      <mc:Choice xmlns:cx1="http://schemas.microsoft.com/office/drawing/2015/9/8/chartex" Requires="cx1">
        <xdr:graphicFrame macro="">
          <xdr:nvGraphicFramePr>
            <xdr:cNvPr id="10" name="Chart 8">
              <a:extLst>
                <a:ext uri="{FF2B5EF4-FFF2-40B4-BE49-F238E27FC236}">
                  <a16:creationId xmlns:a16="http://schemas.microsoft.com/office/drawing/2014/main" id="{06A0A0AE-48DE-4574-9336-3637B6330BE9}"/>
                </a:ext>
                <a:ext uri="{147F2762-F138-4A5C-976F-8EAC2B608ADB}">
                  <a16:predDERef xmlns:a16="http://schemas.microsoft.com/office/drawing/2014/main" pred="{4E807D15-4010-4CDF-A2E5-0A4765840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6675" y="570547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352425</xdr:colOff>
      <xdr:row>12</xdr:row>
      <xdr:rowOff>57150</xdr:rowOff>
    </xdr:from>
    <xdr:to>
      <xdr:col>25</xdr:col>
      <xdr:colOff>47625</xdr:colOff>
      <xdr:row>29</xdr:row>
      <xdr:rowOff>47625</xdr:rowOff>
    </xdr:to>
    <mc:AlternateContent xmlns:mc="http://schemas.openxmlformats.org/markup-compatibility/2006">
      <mc:Choice xmlns:cx1="http://schemas.microsoft.com/office/drawing/2015/9/8/chartex" Requires="cx1">
        <xdr:graphicFrame macro="">
          <xdr:nvGraphicFramePr>
            <xdr:cNvPr id="12" name="Chart 9">
              <a:extLst>
                <a:ext uri="{FF2B5EF4-FFF2-40B4-BE49-F238E27FC236}">
                  <a16:creationId xmlns:a16="http://schemas.microsoft.com/office/drawing/2014/main" id="{CB3B67AF-FA58-4667-8258-8E5E34F25A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391775" y="2000250"/>
              <a:ext cx="44196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xdr:colOff>
      <xdr:row>9</xdr:row>
      <xdr:rowOff>114300</xdr:rowOff>
    </xdr:from>
    <xdr:to>
      <xdr:col>7</xdr:col>
      <xdr:colOff>314325</xdr:colOff>
      <xdr:row>26</xdr:row>
      <xdr:rowOff>104775</xdr:rowOff>
    </xdr:to>
    <mc:AlternateContent xmlns:mc="http://schemas.openxmlformats.org/markup-compatibility/2006">
      <mc:Choice xmlns:cx1="http://schemas.microsoft.com/office/drawing/2015/9/8/chartex" Requires="cx1">
        <xdr:graphicFrame macro="">
          <xdr:nvGraphicFramePr>
            <xdr:cNvPr id="14" name="Chart 10">
              <a:extLst>
                <a:ext uri="{FF2B5EF4-FFF2-40B4-BE49-F238E27FC236}">
                  <a16:creationId xmlns:a16="http://schemas.microsoft.com/office/drawing/2014/main" id="{841933CB-D71C-43DA-A7FC-46E9EBC685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525" y="15716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228600</xdr:colOff>
      <xdr:row>35</xdr:row>
      <xdr:rowOff>133350</xdr:rowOff>
    </xdr:from>
    <xdr:to>
      <xdr:col>23</xdr:col>
      <xdr:colOff>533400</xdr:colOff>
      <xdr:row>52</xdr:row>
      <xdr:rowOff>123825</xdr:rowOff>
    </xdr:to>
    <mc:AlternateContent xmlns:mc="http://schemas.openxmlformats.org/markup-compatibility/2006">
      <mc:Choice xmlns:cx1="http://schemas.microsoft.com/office/drawing/2015/9/8/chartex" Requires="cx1">
        <xdr:graphicFrame macro="">
          <xdr:nvGraphicFramePr>
            <xdr:cNvPr id="16" name="Chart 11">
              <a:extLst>
                <a:ext uri="{FF2B5EF4-FFF2-40B4-BE49-F238E27FC236}">
                  <a16:creationId xmlns:a16="http://schemas.microsoft.com/office/drawing/2014/main" id="{C8886530-0DC5-4520-8603-FDFD2E06DDDF}"/>
                </a:ext>
                <a:ext uri="{147F2762-F138-4A5C-976F-8EAC2B608ADB}">
                  <a16:predDERef xmlns:a16="http://schemas.microsoft.com/office/drawing/2014/main" pred="{841933CB-D71C-43DA-A7FC-46E9EBC685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677400" y="580072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180975</xdr:colOff>
      <xdr:row>11</xdr:row>
      <xdr:rowOff>0</xdr:rowOff>
    </xdr:from>
    <xdr:to>
      <xdr:col>16</xdr:col>
      <xdr:colOff>485775</xdr:colOff>
      <xdr:row>27</xdr:row>
      <xdr:rowOff>152400</xdr:rowOff>
    </xdr:to>
    <mc:AlternateContent xmlns:mc="http://schemas.openxmlformats.org/markup-compatibility/2006">
      <mc:Choice xmlns:cx1="http://schemas.microsoft.com/office/drawing/2015/9/8/chartex" Requires="cx1">
        <xdr:graphicFrame macro="">
          <xdr:nvGraphicFramePr>
            <xdr:cNvPr id="20" name="Chart 12">
              <a:extLst>
                <a:ext uri="{FF2B5EF4-FFF2-40B4-BE49-F238E27FC236}">
                  <a16:creationId xmlns:a16="http://schemas.microsoft.com/office/drawing/2014/main" id="{7F27897D-66A7-479A-A43B-7C352A5967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495925" y="1781175"/>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28575</xdr:colOff>
      <xdr:row>54</xdr:row>
      <xdr:rowOff>57150</xdr:rowOff>
    </xdr:from>
    <xdr:to>
      <xdr:col>7</xdr:col>
      <xdr:colOff>333375</xdr:colOff>
      <xdr:row>71</xdr:row>
      <xdr:rowOff>47625</xdr:rowOff>
    </xdr:to>
    <mc:AlternateContent xmlns:mc="http://schemas.openxmlformats.org/markup-compatibility/2006">
      <mc:Choice xmlns:cx1="http://schemas.microsoft.com/office/drawing/2015/9/8/chartex" Requires="cx1">
        <xdr:graphicFrame macro="">
          <xdr:nvGraphicFramePr>
            <xdr:cNvPr id="62" name="Chart 14">
              <a:extLst>
                <a:ext uri="{FF2B5EF4-FFF2-40B4-BE49-F238E27FC236}">
                  <a16:creationId xmlns:a16="http://schemas.microsoft.com/office/drawing/2014/main" id="{CDF991A3-B8D5-4880-BF46-DA4D80C76D0D}"/>
                </a:ext>
                <a:ext uri="{147F2762-F138-4A5C-976F-8EAC2B608ADB}">
                  <a16:predDERef xmlns:a16="http://schemas.microsoft.com/office/drawing/2014/main" pred="{7F27897D-66A7-479A-A43B-7C352A5967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8575" y="8801100"/>
              <a:ext cx="44386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295275</xdr:colOff>
      <xdr:row>0</xdr:row>
      <xdr:rowOff>28575</xdr:rowOff>
    </xdr:from>
    <xdr:to>
      <xdr:col>20</xdr:col>
      <xdr:colOff>352425</xdr:colOff>
      <xdr:row>2</xdr:row>
      <xdr:rowOff>114300</xdr:rowOff>
    </xdr:to>
    <xdr:sp macro="" textlink="">
      <xdr:nvSpPr>
        <xdr:cNvPr id="376" name="Rectangle 15">
          <a:extLst>
            <a:ext uri="{FF2B5EF4-FFF2-40B4-BE49-F238E27FC236}">
              <a16:creationId xmlns:a16="http://schemas.microsoft.com/office/drawing/2014/main" id="{C3D78F9D-A52D-5FB5-CDAC-D72259A83EBD}"/>
            </a:ext>
          </a:extLst>
        </xdr:cNvPr>
        <xdr:cNvSpPr/>
      </xdr:nvSpPr>
      <xdr:spPr>
        <a:xfrm>
          <a:off x="2733675" y="28575"/>
          <a:ext cx="98107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 IDENTIFY</a:t>
          </a:r>
          <a:r>
            <a:rPr lang="en-US" sz="1100" baseline="0"/>
            <a:t> OUTLIERS, WE ARE USING BOX AND WHISKERS PLOT. Values that lie outside of the min and max according to these plots are considered outliers and should be ommitted from the data. By this, we can adjust these outliers and insert the mean into those values. (still not done)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16</xdr:row>
      <xdr:rowOff>152400</xdr:rowOff>
    </xdr:from>
    <xdr:to>
      <xdr:col>10</xdr:col>
      <xdr:colOff>523875</xdr:colOff>
      <xdr:row>45</xdr:row>
      <xdr:rowOff>104775</xdr:rowOff>
    </xdr:to>
    <xdr:sp macro="" textlink="">
      <xdr:nvSpPr>
        <xdr:cNvPr id="3" name="Rectangle 2">
          <a:extLst>
            <a:ext uri="{FF2B5EF4-FFF2-40B4-BE49-F238E27FC236}">
              <a16:creationId xmlns:a16="http://schemas.microsoft.com/office/drawing/2014/main" id="{615C3AF8-1C64-B083-AEE3-51D13B73F3AE}"/>
            </a:ext>
            <a:ext uri="{147F2762-F138-4A5C-976F-8EAC2B608ADB}">
              <a16:predDERef xmlns:a16="http://schemas.microsoft.com/office/drawing/2014/main" pred="{041BECAD-7A6F-A8AD-389C-FB77DFE5168D}"/>
            </a:ext>
          </a:extLst>
        </xdr:cNvPr>
        <xdr:cNvSpPr/>
      </xdr:nvSpPr>
      <xdr:spPr>
        <a:xfrm>
          <a:off x="38100" y="2752725"/>
          <a:ext cx="8020050" cy="4648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a:solidFill>
                <a:schemeClr val="lt1"/>
              </a:solidFill>
              <a:latin typeface="+mn-lt"/>
              <a:ea typeface="+mn-lt"/>
              <a:cs typeface="+mn-lt"/>
            </a:rPr>
            <a:t>count of 200 in each metric. There does not appear to be any missing data that must be filled. In descriptive statistics, customer type, industry, firm size, and region may not be significant due to their categorical nature. Dummy variables of 1, 2 and 3 are also already created to be used in the correlation calculations. </a:t>
          </a: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Averages for each continuous variable are shown.</a:t>
          </a:r>
        </a:p>
        <a:p>
          <a:pPr marL="0" indent="0" algn="l"/>
          <a:r>
            <a:rPr lang="en-US" sz="1100">
              <a:solidFill>
                <a:schemeClr val="lt1"/>
              </a:solidFill>
              <a:latin typeface="+mn-lt"/>
              <a:ea typeface="+mn-lt"/>
              <a:cs typeface="+mn-lt"/>
            </a:rPr>
            <a:t>portfolio management: 3.765</a:t>
          </a:r>
        </a:p>
        <a:p>
          <a:pPr marL="0" indent="0" algn="l"/>
          <a:r>
            <a:rPr lang="en-US" sz="1100">
              <a:solidFill>
                <a:schemeClr val="lt1"/>
              </a:solidFill>
              <a:latin typeface="+mn-lt"/>
              <a:ea typeface="+mn-lt"/>
              <a:cs typeface="+mn-lt"/>
            </a:rPr>
            <a:t>innovation: 5.365</a:t>
          </a:r>
        </a:p>
        <a:p>
          <a:pPr marL="0" indent="0" algn="l"/>
          <a:r>
            <a:rPr lang="en-US" sz="1100">
              <a:solidFill>
                <a:schemeClr val="lt1"/>
              </a:solidFill>
              <a:latin typeface="+mn-lt"/>
              <a:ea typeface="+mn-lt"/>
              <a:cs typeface="+mn-lt"/>
            </a:rPr>
            <a:t>responsiveness: 4.062</a:t>
          </a:r>
        </a:p>
        <a:p>
          <a:pPr marL="0" indent="0" algn="l"/>
          <a:r>
            <a:rPr lang="en-US" sz="1100">
              <a:solidFill>
                <a:schemeClr val="lt1"/>
              </a:solidFill>
              <a:latin typeface="+mn-lt"/>
              <a:ea typeface="+mn-lt"/>
              <a:cs typeface="+mn-lt"/>
            </a:rPr>
            <a:t>expertise: 5.250</a:t>
          </a:r>
        </a:p>
        <a:p>
          <a:pPr marL="0" indent="0" algn="l"/>
          <a:r>
            <a:rPr lang="en-US" sz="1100">
              <a:solidFill>
                <a:schemeClr val="lt1"/>
              </a:solidFill>
              <a:latin typeface="+mn-lt"/>
              <a:ea typeface="+mn-lt"/>
              <a:cs typeface="+mn-lt"/>
            </a:rPr>
            <a:t>consulting fee: 5.995</a:t>
          </a:r>
        </a:p>
        <a:p>
          <a:pPr marL="0" indent="0" algn="l"/>
          <a:r>
            <a:rPr lang="en-US" sz="1100">
              <a:solidFill>
                <a:schemeClr val="lt1"/>
              </a:solidFill>
              <a:latin typeface="+mn-lt"/>
              <a:ea typeface="+mn-lt"/>
              <a:cs typeface="+mn-lt"/>
            </a:rPr>
            <a:t>communication: 4.242</a:t>
          </a:r>
        </a:p>
        <a:p>
          <a:pPr marL="0" indent="0" algn="l"/>
          <a:r>
            <a:rPr lang="en-US" sz="1100">
              <a:solidFill>
                <a:schemeClr val="lt1"/>
              </a:solidFill>
              <a:latin typeface="+mn-lt"/>
              <a:ea typeface="+mn-lt"/>
              <a:cs typeface="+mn-lt"/>
            </a:rPr>
            <a:t>implementation: 3.816</a:t>
          </a:r>
        </a:p>
        <a:p>
          <a:pPr marL="0" indent="0" algn="l"/>
          <a:r>
            <a:rPr lang="en-US" sz="1100">
              <a:solidFill>
                <a:schemeClr val="lt1"/>
              </a:solidFill>
              <a:latin typeface="+mn-lt"/>
              <a:ea typeface="+mn-lt"/>
              <a:cs typeface="+mn-lt"/>
            </a:rPr>
            <a:t>satisfaction: 6.952</a:t>
          </a:r>
        </a:p>
        <a:p>
          <a:pPr marL="0" indent="0" algn="l"/>
          <a:r>
            <a:rPr lang="en-US" sz="1100">
              <a:solidFill>
                <a:schemeClr val="lt1"/>
              </a:solidFill>
              <a:latin typeface="+mn-lt"/>
              <a:ea typeface="+mn-lt"/>
              <a:cs typeface="+mn-lt"/>
            </a:rPr>
            <a:t>recommendation: 6.952</a:t>
          </a:r>
        </a:p>
        <a:p>
          <a:pPr marL="0" indent="0" algn="l"/>
          <a:r>
            <a:rPr lang="en-US" sz="1100">
              <a:solidFill>
                <a:schemeClr val="lt1"/>
              </a:solidFill>
              <a:latin typeface="+mn-lt"/>
              <a:ea typeface="+mn-lt"/>
              <a:cs typeface="+mn-lt"/>
            </a:rPr>
            <a:t>partnership: 0.43</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Positive skewness for portfolio management satisfaction (0.49). Most data lies below the mean. </a:t>
          </a: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Negative skewness in communication (-0.31) and implementation(-0.37). Most data lies above the mean.</a:t>
          </a:r>
        </a:p>
        <a:p>
          <a:pPr marL="0" indent="0" algn="l"/>
          <a:endParaRPr lang="en-US" sz="1100">
            <a:solidFill>
              <a:schemeClr val="lt1"/>
            </a:solidFill>
            <a:latin typeface="+mn-lt"/>
            <a:ea typeface="+mn-lt"/>
            <a:cs typeface="+mn-lt"/>
          </a:endParaRPr>
        </a:p>
        <a:p>
          <a:pPr marL="0" indent="0" algn="l"/>
          <a:endParaRPr lang="en-US" sz="1100">
            <a:solidFill>
              <a:schemeClr val="lt1"/>
            </a:solidFill>
            <a:latin typeface="+mn-lt"/>
            <a:ea typeface="+mn-lt"/>
            <a:cs typeface="+mn-lt"/>
          </a:endParaRPr>
        </a:p>
        <a:p>
          <a:pPr marL="0" indent="0" algn="l"/>
          <a:r>
            <a:rPr lang="en-US" sz="1100">
              <a:solidFill>
                <a:schemeClr val="lt1"/>
              </a:solidFill>
              <a:latin typeface="+mn-lt"/>
              <a:ea typeface="+mn-lt"/>
              <a:cs typeface="+mn-lt"/>
            </a:rPr>
            <a:t>Considering the metrics are based on a 10-point scale, with the exception of partnership, the averages appear to be on the lower end.</a:t>
          </a:r>
        </a:p>
        <a:p>
          <a:pPr marL="0" indent="0" algn="l"/>
          <a:endParaRPr lang="en-US" sz="1100">
            <a:solidFill>
              <a:schemeClr val="lt1"/>
            </a:solidFill>
            <a:latin typeface="+mn-lt"/>
            <a:ea typeface="+mn-lt"/>
            <a:cs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16</xdr:row>
      <xdr:rowOff>47624</xdr:rowOff>
    </xdr:from>
    <xdr:to>
      <xdr:col>8</xdr:col>
      <xdr:colOff>361950</xdr:colOff>
      <xdr:row>35</xdr:row>
      <xdr:rowOff>95250</xdr:rowOff>
    </xdr:to>
    <xdr:sp macro="" textlink="">
      <xdr:nvSpPr>
        <xdr:cNvPr id="2" name="Rectangle 2">
          <a:extLst>
            <a:ext uri="{FF2B5EF4-FFF2-40B4-BE49-F238E27FC236}">
              <a16:creationId xmlns:a16="http://schemas.microsoft.com/office/drawing/2014/main" id="{195A95C4-96DE-11DE-4D97-8CF0DA178825}"/>
            </a:ext>
          </a:extLst>
        </xdr:cNvPr>
        <xdr:cNvSpPr/>
      </xdr:nvSpPr>
      <xdr:spPr>
        <a:xfrm>
          <a:off x="57150" y="2647949"/>
          <a:ext cx="8915400" cy="31242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exploratory:</a:t>
          </a:r>
        </a:p>
        <a:p>
          <a:pPr algn="l"/>
          <a:r>
            <a:rPr lang="en-US" sz="1100"/>
            <a:t>We will use a correlation</a:t>
          </a:r>
          <a:r>
            <a:rPr lang="en-US" sz="1100" baseline="0"/>
            <a:t> of positive or negative 0.7 as significant in terms of a correlation between predictors.</a:t>
          </a:r>
          <a:endParaRPr lang="en-US" sz="1100"/>
        </a:p>
        <a:p>
          <a:pPr algn="l"/>
          <a:r>
            <a:rPr lang="en-US" sz="1100"/>
            <a:t>Looking at customer type,</a:t>
          </a:r>
          <a:r>
            <a:rPr lang="en-US" sz="1100" baseline="0"/>
            <a:t> the longer the relationship between the customer and client, there is generally a greater satisfaction with the service. (0.71). there is also a slightly positive relationship between the longevity of the relationship and satisfaction with the following areas: implementation (0.57), recommendations (0.53), innovation (0.54), partnership (0.51).</a:t>
          </a:r>
        </a:p>
        <a:p>
          <a:pPr algn="l"/>
          <a:r>
            <a:rPr lang="en-US" sz="1100" baseline="0"/>
            <a:t>There is also an apparent negative relationship between the customer type and the consulting fee. (-0.42)In other words, the longer the relationship with the client, the less competitive the prices are relative to what's available in the industry.</a:t>
          </a:r>
        </a:p>
        <a:p>
          <a:pPr algn="l"/>
          <a:endParaRPr lang="en-US" sz="1100" baseline="0"/>
        </a:p>
        <a:p>
          <a:pPr algn="l"/>
          <a:r>
            <a:rPr lang="en-US" sz="1100" baseline="0"/>
            <a:t>The individuals who were satisfied with the portfolio management capabilities were also satisfied with the expertise of the management of the overall portfolio (0.79)</a:t>
          </a:r>
        </a:p>
        <a:p>
          <a:pPr algn="l"/>
          <a:endParaRPr lang="en-US" sz="1100" baseline="0"/>
        </a:p>
        <a:p>
          <a:pPr algn="l"/>
          <a:r>
            <a:rPr lang="en-US" sz="1100" baseline="0"/>
            <a:t>Ontario generally has slightly more competitive pricing than Alberta (0.58)</a:t>
          </a:r>
        </a:p>
        <a:p>
          <a:pPr algn="l"/>
          <a:endParaRPr lang="en-US" sz="1100" baseline="0"/>
        </a:p>
        <a:p>
          <a:pPr algn="l"/>
          <a:r>
            <a:rPr lang="en-US" sz="1100" baseline="0"/>
            <a:t>Those surveyed also found that those who were satisfied with the innovative capabilities of OCG were also satisfied with their ability to implement those innovative solutions and to communicate those ideas to the client. (0.877 and 0.740)</a:t>
          </a:r>
        </a:p>
        <a:p>
          <a:pPr algn="l"/>
          <a:endParaRPr lang="en-US" sz="1100" baseline="0"/>
        </a:p>
        <a:p>
          <a:pPr algn="l"/>
          <a:r>
            <a:rPr lang="en-US" sz="1100" baseline="0"/>
            <a:t>Overall client satisfaction is also positively correlated with the likelihood that the client will recommend OCG's services to others. (0.762)</a:t>
          </a:r>
        </a:p>
        <a:p>
          <a:pPr algn="l"/>
          <a:endParaRPr lang="en-US" sz="1100" baseline="0"/>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152400</xdr:colOff>
      <xdr:row>0</xdr:row>
      <xdr:rowOff>88900</xdr:rowOff>
    </xdr:from>
    <xdr:to>
      <xdr:col>16</xdr:col>
      <xdr:colOff>660400</xdr:colOff>
      <xdr:row>25</xdr:row>
      <xdr:rowOff>25400</xdr:rowOff>
    </xdr:to>
    <xdr:sp macro="" textlink="">
      <xdr:nvSpPr>
        <xdr:cNvPr id="3" name="Rounded Rectangle 2">
          <a:extLst>
            <a:ext uri="{FF2B5EF4-FFF2-40B4-BE49-F238E27FC236}">
              <a16:creationId xmlns:a16="http://schemas.microsoft.com/office/drawing/2014/main" id="{6D23DEF8-BD80-933B-1B30-12E787B28DEC}"/>
            </a:ext>
          </a:extLst>
        </xdr:cNvPr>
        <xdr:cNvSpPr/>
      </xdr:nvSpPr>
      <xdr:spPr>
        <a:xfrm>
          <a:off x="7429500" y="88900"/>
          <a:ext cx="7239000" cy="4064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There are multiple</a:t>
          </a:r>
          <a:r>
            <a:rPr lang="en-US" sz="1100" baseline="0"/>
            <a:t> linear regressions that can be generated to predit the future client satisfaction of OCG.</a:t>
          </a:r>
        </a:p>
        <a:p>
          <a:pPr algn="l"/>
          <a:r>
            <a:rPr lang="en-US" sz="1100" baseline="0"/>
            <a:t>For this case, it is necessary to identify the appropriate dependant vairables. This includes:</a:t>
          </a:r>
        </a:p>
        <a:p>
          <a:pPr algn="l"/>
          <a:endParaRPr lang="en-US" sz="1100" baseline="0"/>
        </a:p>
        <a:p>
          <a:pPr algn="l"/>
          <a:r>
            <a:rPr lang="en-US" sz="1100" baseline="0"/>
            <a:t>1. Overall client satisfaction</a:t>
          </a:r>
        </a:p>
        <a:p>
          <a:pPr algn="l"/>
          <a:r>
            <a:rPr lang="en-US" sz="1100" baseline="0"/>
            <a:t>2. Likelihood of recommendaing OCG to others</a:t>
          </a:r>
        </a:p>
        <a:p>
          <a:pPr algn="l"/>
          <a:r>
            <a:rPr lang="en-US" sz="1100" baseline="0"/>
            <a:t>and</a:t>
          </a:r>
        </a:p>
        <a:p>
          <a:pPr algn="l"/>
          <a:r>
            <a:rPr lang="en-US" sz="1100" baseline="0"/>
            <a:t>3. Potential future partnerships with OCG</a:t>
          </a:r>
        </a:p>
        <a:p>
          <a:pPr algn="l"/>
          <a:endParaRPr lang="en-US" sz="1100" baseline="0"/>
        </a:p>
        <a:p>
          <a:pPr algn="l"/>
          <a:r>
            <a:rPr lang="en-US" sz="1100" baseline="0"/>
            <a:t>These three dependant variables are the most appropriate  to estimate the relationships between and the following independent variables:</a:t>
          </a:r>
        </a:p>
        <a:p>
          <a:pPr algn="l"/>
          <a:endParaRPr lang="en-US" sz="1100" baseline="0"/>
        </a:p>
        <a:p>
          <a:pPr algn="l"/>
          <a:r>
            <a:rPr lang="en-US" sz="1100" baseline="0"/>
            <a:t>1. </a:t>
          </a:r>
          <a:r>
            <a:rPr lang="en-CA" sz="1100" b="0" i="0" u="none" strike="noStrike">
              <a:solidFill>
                <a:schemeClr val="lt1"/>
              </a:solidFill>
              <a:effectLst/>
              <a:latin typeface="+mn-lt"/>
              <a:ea typeface="+mn-ea"/>
              <a:cs typeface="+mn-cs"/>
            </a:rPr>
            <a:t>Length of relationship between a client and OCG</a:t>
          </a:r>
          <a:r>
            <a:rPr lang="en-CA"/>
            <a:t> (Customer Type)</a:t>
          </a:r>
          <a:endParaRPr lang="en-US" sz="1100" baseline="0"/>
        </a:p>
        <a:p>
          <a:pPr algn="l"/>
          <a:r>
            <a:rPr lang="en-US" sz="1100" baseline="0"/>
            <a:t>2. </a:t>
          </a:r>
          <a:r>
            <a:rPr lang="en-CA" sz="1100" b="0" i="0" u="none" strike="noStrike">
              <a:solidFill>
                <a:schemeClr val="lt1"/>
              </a:solidFill>
              <a:effectLst/>
              <a:latin typeface="+mn-lt"/>
              <a:ea typeface="+mn-ea"/>
              <a:cs typeface="+mn-cs"/>
            </a:rPr>
            <a:t>Type of client industry</a:t>
          </a:r>
          <a:r>
            <a:rPr lang="en-CA"/>
            <a:t> (Industry Type)</a:t>
          </a:r>
          <a:endParaRPr lang="en-US" sz="1100" baseline="0"/>
        </a:p>
        <a:p>
          <a:pPr algn="l"/>
          <a:r>
            <a:rPr lang="en-US" sz="1100" baseline="0"/>
            <a:t>3. </a:t>
          </a:r>
          <a:r>
            <a:rPr lang="en-CA" sz="1100" b="0" i="0" u="none" strike="noStrike">
              <a:solidFill>
                <a:schemeClr val="lt1"/>
              </a:solidFill>
              <a:effectLst/>
              <a:latin typeface="+mn-lt"/>
              <a:ea typeface="+mn-ea"/>
              <a:cs typeface="+mn-cs"/>
            </a:rPr>
            <a:t>Employee size</a:t>
          </a:r>
          <a:r>
            <a:rPr lang="en-CA"/>
            <a:t> (Firm Size)</a:t>
          </a:r>
        </a:p>
        <a:p>
          <a:pPr algn="l"/>
          <a:r>
            <a:rPr lang="en-CA" sz="1100" baseline="0"/>
            <a:t>and</a:t>
          </a:r>
          <a:endParaRPr lang="en-US" sz="1100" baseline="0"/>
        </a:p>
        <a:p>
          <a:pPr algn="l"/>
          <a:r>
            <a:rPr lang="en-US" sz="1100" baseline="0"/>
            <a:t>4. Region </a:t>
          </a:r>
        </a:p>
        <a:p>
          <a:pPr algn="l"/>
          <a:endParaRPr lang="en-US" sz="1100" baseline="0"/>
        </a:p>
        <a:p>
          <a:pPr algn="l"/>
          <a:r>
            <a:rPr lang="en-US" sz="1100" baseline="0"/>
            <a:t>For the sake of simplicity and space, a regression analysis only for the dependant variable of 'overall client satisfaction' will be conducted with the independent variables mentioned above.</a:t>
          </a:r>
        </a:p>
        <a:p>
          <a:pPr algn="l"/>
          <a:endParaRPr lang="en-US" sz="1100" baseline="0"/>
        </a:p>
      </xdr:txBody>
    </xdr:sp>
    <xdr:clientData/>
  </xdr:twoCellAnchor>
  <xdr:twoCellAnchor>
    <xdr:from>
      <xdr:col>10</xdr:col>
      <xdr:colOff>609600</xdr:colOff>
      <xdr:row>74</xdr:row>
      <xdr:rowOff>12700</xdr:rowOff>
    </xdr:from>
    <xdr:to>
      <xdr:col>14</xdr:col>
      <xdr:colOff>850900</xdr:colOff>
      <xdr:row>84</xdr:row>
      <xdr:rowOff>50800</xdr:rowOff>
    </xdr:to>
    <xdr:graphicFrame macro="">
      <xdr:nvGraphicFramePr>
        <xdr:cNvPr id="6" name="Chart 5">
          <a:extLst>
            <a:ext uri="{FF2B5EF4-FFF2-40B4-BE49-F238E27FC236}">
              <a16:creationId xmlns:a16="http://schemas.microsoft.com/office/drawing/2014/main" id="{277A7AAF-F0BE-ADE1-6850-A1E1A1CA7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584200</xdr:colOff>
      <xdr:row>86</xdr:row>
      <xdr:rowOff>25400</xdr:rowOff>
    </xdr:from>
    <xdr:to>
      <xdr:col>14</xdr:col>
      <xdr:colOff>901700</xdr:colOff>
      <xdr:row>97</xdr:row>
      <xdr:rowOff>88900</xdr:rowOff>
    </xdr:to>
    <xdr:graphicFrame macro="">
      <xdr:nvGraphicFramePr>
        <xdr:cNvPr id="7" name="Chart 6">
          <a:extLst>
            <a:ext uri="{FF2B5EF4-FFF2-40B4-BE49-F238E27FC236}">
              <a16:creationId xmlns:a16="http://schemas.microsoft.com/office/drawing/2014/main" id="{025EF3F6-3B6F-C261-EBC8-B8ECFD542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304800</xdr:colOff>
      <xdr:row>2</xdr:row>
      <xdr:rowOff>33866</xdr:rowOff>
    </xdr:from>
    <xdr:to>
      <xdr:col>38</xdr:col>
      <xdr:colOff>135467</xdr:colOff>
      <xdr:row>10</xdr:row>
      <xdr:rowOff>135467</xdr:rowOff>
    </xdr:to>
    <xdr:sp macro="" textlink="">
      <xdr:nvSpPr>
        <xdr:cNvPr id="13" name="Rounded Rectangle 12">
          <a:extLst>
            <a:ext uri="{FF2B5EF4-FFF2-40B4-BE49-F238E27FC236}">
              <a16:creationId xmlns:a16="http://schemas.microsoft.com/office/drawing/2014/main" id="{19B16460-78DF-292D-DF99-46242B563D80}"/>
            </a:ext>
          </a:extLst>
        </xdr:cNvPr>
        <xdr:cNvSpPr/>
      </xdr:nvSpPr>
      <xdr:spPr>
        <a:xfrm>
          <a:off x="34222267" y="372533"/>
          <a:ext cx="5435600" cy="14901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100"/>
            <a:t>We can see here that the adjusted</a:t>
          </a:r>
          <a:r>
            <a:rPr lang="en-CA" sz="1100" baseline="0"/>
            <a:t> R square strays away from 1. Meaning this model is not the greatest and that there are too many variables being used to determine the price of the house. We can use the correlation table to help make a more simpler regression analysis and determine a linear regression formula. </a:t>
          </a:r>
          <a:r>
            <a:rPr lang="en-US" sz="1100">
              <a:solidFill>
                <a:schemeClr val="lt1"/>
              </a:solidFill>
              <a:effectLst/>
              <a:latin typeface="+mn-lt"/>
              <a:ea typeface="+mn-ea"/>
              <a:cs typeface="+mn-cs"/>
            </a:rPr>
            <a:t>Adjusted</a:t>
          </a:r>
          <a:r>
            <a:rPr lang="en-US" sz="1100" baseline="0">
              <a:solidFill>
                <a:schemeClr val="lt1"/>
              </a:solidFill>
              <a:effectLst/>
              <a:latin typeface="+mn-lt"/>
              <a:ea typeface="+mn-ea"/>
              <a:cs typeface="+mn-cs"/>
            </a:rPr>
            <a:t> R-Sqaured tells us the usefullness of the model. </a:t>
          </a:r>
          <a:r>
            <a:rPr lang="en-US" sz="1100">
              <a:solidFill>
                <a:schemeClr val="lt1"/>
              </a:solidFill>
              <a:effectLst/>
              <a:latin typeface="+mn-lt"/>
              <a:ea typeface="+mn-ea"/>
              <a:cs typeface="+mn-cs"/>
            </a:rPr>
            <a:t>This is a useful model because 55.2%</a:t>
          </a:r>
          <a:r>
            <a:rPr lang="en-US" sz="1100" baseline="0">
              <a:solidFill>
                <a:schemeClr val="lt1"/>
              </a:solidFill>
              <a:effectLst/>
              <a:latin typeface="+mn-lt"/>
              <a:ea typeface="+mn-ea"/>
              <a:cs typeface="+mn-cs"/>
            </a:rPr>
            <a:t> of the variation in Y (Satisfaction), can be explained with the help of the variation in X. X is changing and therefore Y is changing. This is true for 55.2% of the time.</a:t>
          </a:r>
          <a:endParaRPr lang="en-CA">
            <a:effectLst/>
          </a:endParaRPr>
        </a:p>
        <a:p>
          <a:pPr algn="l"/>
          <a:endParaRPr lang="en-CA" sz="1100"/>
        </a:p>
        <a:p>
          <a:pPr algn="l"/>
          <a:endParaRPr lang="en-US" sz="1100"/>
        </a:p>
      </xdr:txBody>
    </xdr:sp>
    <xdr:clientData/>
  </xdr:twoCellAnchor>
  <xdr:twoCellAnchor>
    <xdr:from>
      <xdr:col>35</xdr:col>
      <xdr:colOff>52489</xdr:colOff>
      <xdr:row>11</xdr:row>
      <xdr:rowOff>42963</xdr:rowOff>
    </xdr:from>
    <xdr:to>
      <xdr:col>40</xdr:col>
      <xdr:colOff>264560</xdr:colOff>
      <xdr:row>16</xdr:row>
      <xdr:rowOff>107522</xdr:rowOff>
    </xdr:to>
    <xdr:sp macro="" textlink="">
      <xdr:nvSpPr>
        <xdr:cNvPr id="19" name="Rectangle: Rounded Corners 6">
          <a:extLst>
            <a:ext uri="{FF2B5EF4-FFF2-40B4-BE49-F238E27FC236}">
              <a16:creationId xmlns:a16="http://schemas.microsoft.com/office/drawing/2014/main" id="{1F132254-4CBF-E041-B526-752427307B03}"/>
            </a:ext>
            <a:ext uri="{147F2762-F138-4A5C-976F-8EAC2B608ADB}">
              <a16:predDERef xmlns:a16="http://schemas.microsoft.com/office/drawing/2014/main" pred="{19B16460-78DF-292D-DF99-46242B563D80}"/>
            </a:ext>
          </a:extLst>
        </xdr:cNvPr>
        <xdr:cNvSpPr/>
      </xdr:nvSpPr>
      <xdr:spPr>
        <a:xfrm>
          <a:off x="37001022" y="1939496"/>
          <a:ext cx="4140605" cy="9450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CA" sz="1100"/>
            <a:t>We</a:t>
          </a:r>
          <a:r>
            <a:rPr lang="en-CA" sz="1100" baseline="0"/>
            <a:t> can see that the significance of F is also below 0.05 which means this model may be significant. We </a:t>
          </a:r>
          <a:r>
            <a:rPr lang="en-CA" sz="1100" baseline="0">
              <a:solidFill>
                <a:schemeClr val="lt1"/>
              </a:solidFill>
              <a:effectLst/>
              <a:latin typeface="+mn-lt"/>
              <a:ea typeface="+mn-ea"/>
              <a:cs typeface="+mn-cs"/>
            </a:rPr>
            <a:t>cosider it a statistically signifcant model. 95% of the time we are expected to recieve that relationship is useful.</a:t>
          </a:r>
          <a:endParaRPr lang="en-CA">
            <a:effectLst/>
          </a:endParaRPr>
        </a:p>
        <a:p>
          <a:pPr algn="l"/>
          <a:endParaRPr lang="en-CA" sz="1100"/>
        </a:p>
      </xdr:txBody>
    </xdr:sp>
    <xdr:clientData/>
  </xdr:twoCellAnchor>
  <xdr:twoCellAnchor>
    <xdr:from>
      <xdr:col>33</xdr:col>
      <xdr:colOff>364787</xdr:colOff>
      <xdr:row>21</xdr:row>
      <xdr:rowOff>67552</xdr:rowOff>
    </xdr:from>
    <xdr:to>
      <xdr:col>37</xdr:col>
      <xdr:colOff>243192</xdr:colOff>
      <xdr:row>32</xdr:row>
      <xdr:rowOff>54042</xdr:rowOff>
    </xdr:to>
    <xdr:sp macro="" textlink="">
      <xdr:nvSpPr>
        <xdr:cNvPr id="414" name="Rectangle: Rounded Corners 5">
          <a:extLst>
            <a:ext uri="{FF2B5EF4-FFF2-40B4-BE49-F238E27FC236}">
              <a16:creationId xmlns:a16="http://schemas.microsoft.com/office/drawing/2014/main" id="{902232DD-3E8D-2043-8BF1-A33BA297D4A4}"/>
            </a:ext>
          </a:extLst>
        </xdr:cNvPr>
        <xdr:cNvSpPr/>
      </xdr:nvSpPr>
      <xdr:spPr>
        <a:xfrm>
          <a:off x="35681596" y="3553297"/>
          <a:ext cx="3066915" cy="17969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We can also see here that the p values for all these variables are below 0.05,</a:t>
          </a:r>
          <a:r>
            <a:rPr lang="en-CA" sz="1100" baseline="0"/>
            <a:t> which means they are all statistically significant. As they all have a 95% confidence interval. </a:t>
          </a:r>
        </a:p>
        <a:p>
          <a:pPr algn="l"/>
          <a:endParaRPr lang="en-CA" sz="1100" baseline="0"/>
        </a:p>
        <a:p>
          <a:pPr algn="l"/>
          <a:endParaRPr lang="en-CA" sz="1100"/>
        </a:p>
      </xdr:txBody>
    </xdr:sp>
    <xdr:clientData/>
  </xdr:twoCellAnchor>
  <xdr:twoCellAnchor>
    <xdr:from>
      <xdr:col>28</xdr:col>
      <xdr:colOff>561231</xdr:colOff>
      <xdr:row>21</xdr:row>
      <xdr:rowOff>44517</xdr:rowOff>
    </xdr:from>
    <xdr:to>
      <xdr:col>33</xdr:col>
      <xdr:colOff>160572</xdr:colOff>
      <xdr:row>35</xdr:row>
      <xdr:rowOff>31007</xdr:rowOff>
    </xdr:to>
    <xdr:sp macro="" textlink="">
      <xdr:nvSpPr>
        <xdr:cNvPr id="4" name="Rectangle: Rounded Corners 7">
          <a:extLst>
            <a:ext uri="{FF2B5EF4-FFF2-40B4-BE49-F238E27FC236}">
              <a16:creationId xmlns:a16="http://schemas.microsoft.com/office/drawing/2014/main" id="{3A922C75-19DF-4A47-94D3-0EDAD32E1B7A}"/>
            </a:ext>
            <a:ext uri="{147F2762-F138-4A5C-976F-8EAC2B608ADB}">
              <a16:predDERef xmlns:a16="http://schemas.microsoft.com/office/drawing/2014/main" pred="{902232DD-3E8D-2043-8BF1-A33BA297D4A4}"/>
            </a:ext>
          </a:extLst>
        </xdr:cNvPr>
        <xdr:cNvSpPr/>
      </xdr:nvSpPr>
      <xdr:spPr>
        <a:xfrm>
          <a:off x="25973931" y="3502092"/>
          <a:ext cx="5104791" cy="22820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a:t>We</a:t>
          </a:r>
          <a:r>
            <a:rPr lang="en-CA" sz="1100" baseline="0"/>
            <a:t> can create a formula using these numbers to help determine a predicted price of the house.</a:t>
          </a:r>
        </a:p>
        <a:p>
          <a:pPr algn="l"/>
          <a:endParaRPr lang="en-CA" sz="1100" baseline="0"/>
        </a:p>
        <a:p>
          <a:pPr algn="l"/>
          <a:r>
            <a:rPr lang="en-CA" sz="1100" baseline="0"/>
            <a:t>The formula is:</a:t>
          </a:r>
        </a:p>
        <a:p>
          <a:pPr algn="l"/>
          <a:r>
            <a:rPr lang="en-CA" sz="1100" baseline="0"/>
            <a:t>Satisfation = 4.485 + 1.083x1 + 0.588x2 </a:t>
          </a:r>
        </a:p>
        <a:p>
          <a:pPr algn="l"/>
          <a:endParaRPr lang="en-CA" sz="1100" baseline="0"/>
        </a:p>
        <a:p>
          <a:pPr algn="l"/>
          <a:r>
            <a:rPr lang="en-CA" sz="1100" baseline="0"/>
            <a:t>If we plug in the necessary variables in each coefficient, we can determine a predicted satisfaction.</a:t>
          </a:r>
        </a:p>
        <a:p>
          <a:pPr algn="l"/>
          <a:endParaRPr lang="en-CA" sz="1100" baseline="0"/>
        </a:p>
        <a:p>
          <a:pPr algn="l"/>
          <a:r>
            <a:rPr lang="en-CA" sz="1100" baseline="0"/>
            <a:t>If all the coefficient values were 0, this means the satisfaction of the clients would incease by 4.485 according to the positive intercept.</a:t>
          </a:r>
        </a:p>
        <a:p>
          <a:pPr algn="l"/>
          <a:endParaRPr lang="en-CA" sz="1100" baseline="0"/>
        </a:p>
        <a:p>
          <a:pPr algn="l"/>
          <a:endParaRPr lang="en-CA" sz="1100" baseline="0"/>
        </a:p>
        <a:p>
          <a:pPr algn="l"/>
          <a:endParaRPr lang="en-CA" sz="1100" baseline="0"/>
        </a:p>
        <a:p>
          <a:pPr algn="l"/>
          <a:endParaRPr lang="en-CA" sz="1100"/>
        </a:p>
      </xdr:txBody>
    </xdr:sp>
    <xdr:clientData/>
  </xdr:twoCellAnchor>
  <xdr:twoCellAnchor>
    <xdr:from>
      <xdr:col>28</xdr:col>
      <xdr:colOff>591766</xdr:colOff>
      <xdr:row>47</xdr:row>
      <xdr:rowOff>147925</xdr:rowOff>
    </xdr:from>
    <xdr:to>
      <xdr:col>31</xdr:col>
      <xdr:colOff>793750</xdr:colOff>
      <xdr:row>66</xdr:row>
      <xdr:rowOff>79374</xdr:rowOff>
    </xdr:to>
    <xdr:graphicFrame macro="">
      <xdr:nvGraphicFramePr>
        <xdr:cNvPr id="89" name="Chart 32">
          <a:extLst>
            <a:ext uri="{FF2B5EF4-FFF2-40B4-BE49-F238E27FC236}">
              <a16:creationId xmlns:a16="http://schemas.microsoft.com/office/drawing/2014/main" id="{B4772A04-B40D-1583-1D94-D2F381B37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555625</xdr:colOff>
      <xdr:row>68</xdr:row>
      <xdr:rowOff>19844</xdr:rowOff>
    </xdr:from>
    <xdr:to>
      <xdr:col>31</xdr:col>
      <xdr:colOff>824149</xdr:colOff>
      <xdr:row>77</xdr:row>
      <xdr:rowOff>134144</xdr:rowOff>
    </xdr:to>
    <xdr:sp macro="" textlink="">
      <xdr:nvSpPr>
        <xdr:cNvPr id="404" name="Rectangle: Rounded Corners 22">
          <a:extLst>
            <a:ext uri="{FF2B5EF4-FFF2-40B4-BE49-F238E27FC236}">
              <a16:creationId xmlns:a16="http://schemas.microsoft.com/office/drawing/2014/main" id="{04B6A004-552B-4642-8BDC-7D280EA6EF3C}"/>
            </a:ext>
          </a:extLst>
        </xdr:cNvPr>
        <xdr:cNvSpPr/>
      </xdr:nvSpPr>
      <xdr:spPr>
        <a:xfrm>
          <a:off x="29589987" y="11220163"/>
          <a:ext cx="5064800" cy="15734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The scatter plot indicates that there is a positive realationship</a:t>
          </a:r>
          <a:r>
            <a:rPr lang="en-US" sz="1100" baseline="0">
              <a:solidFill>
                <a:schemeClr val="lt1"/>
              </a:solidFill>
              <a:effectLst/>
              <a:latin typeface="+mn-lt"/>
              <a:ea typeface="+mn-ea"/>
              <a:cs typeface="+mn-cs"/>
            </a:rPr>
            <a:t>. The larger the firm size, the greater the client satisfaction. Upward slopping and corrospoding increasing client satisfaction. Positive linear realtionship. R2 </a:t>
          </a:r>
          <a:r>
            <a:rPr lang="en-CA" sz="1100">
              <a:solidFill>
                <a:schemeClr val="lt1"/>
              </a:solidFill>
              <a:effectLst/>
              <a:latin typeface="+mn-lt"/>
              <a:ea typeface="+mn-ea"/>
              <a:cs typeface="+mn-cs"/>
            </a:rPr>
            <a:t>tells you how many points fall on the regression line. 3.76% of the values fit the model.</a:t>
          </a:r>
          <a:endParaRPr lang="en-CA">
            <a:effectLst/>
          </a:endParaRPr>
        </a:p>
        <a:p>
          <a:pPr algn="l"/>
          <a:endParaRPr lang="en-CA" sz="1100"/>
        </a:p>
      </xdr:txBody>
    </xdr:sp>
    <xdr:clientData/>
  </xdr:twoCellAnchor>
  <xdr:twoCellAnchor>
    <xdr:from>
      <xdr:col>32</xdr:col>
      <xdr:colOff>162127</xdr:colOff>
      <xdr:row>47</xdr:row>
      <xdr:rowOff>162126</xdr:rowOff>
    </xdr:from>
    <xdr:to>
      <xdr:col>38</xdr:col>
      <xdr:colOff>459361</xdr:colOff>
      <xdr:row>66</xdr:row>
      <xdr:rowOff>81063</xdr:rowOff>
    </xdr:to>
    <xdr:graphicFrame macro="">
      <xdr:nvGraphicFramePr>
        <xdr:cNvPr id="262" name="Chart 35">
          <a:extLst>
            <a:ext uri="{FF2B5EF4-FFF2-40B4-BE49-F238E27FC236}">
              <a16:creationId xmlns:a16="http://schemas.microsoft.com/office/drawing/2014/main" id="{50C18559-D76F-6C40-ACC3-8C466C791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121596</xdr:colOff>
      <xdr:row>68</xdr:row>
      <xdr:rowOff>81064</xdr:rowOff>
    </xdr:from>
    <xdr:to>
      <xdr:col>39</xdr:col>
      <xdr:colOff>132472</xdr:colOff>
      <xdr:row>78</xdr:row>
      <xdr:rowOff>2837</xdr:rowOff>
    </xdr:to>
    <xdr:sp macro="" textlink="">
      <xdr:nvSpPr>
        <xdr:cNvPr id="413" name="Rectangle: Rounded Corners 22">
          <a:extLst>
            <a:ext uri="{FF2B5EF4-FFF2-40B4-BE49-F238E27FC236}">
              <a16:creationId xmlns:a16="http://schemas.microsoft.com/office/drawing/2014/main" id="{36E30EE3-EC39-904D-A230-3F31E65BAD64}"/>
            </a:ext>
          </a:extLst>
        </xdr:cNvPr>
        <xdr:cNvSpPr/>
      </xdr:nvSpPr>
      <xdr:spPr>
        <a:xfrm>
          <a:off x="34925000" y="11281383"/>
          <a:ext cx="5280025" cy="1543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The scatter plot indicates that there is a positive realationship</a:t>
          </a:r>
          <a:r>
            <a:rPr lang="en-US" sz="1100" baseline="0">
              <a:solidFill>
                <a:schemeClr val="lt1"/>
              </a:solidFill>
              <a:effectLst/>
              <a:latin typeface="+mn-lt"/>
              <a:ea typeface="+mn-ea"/>
              <a:cs typeface="+mn-cs"/>
            </a:rPr>
            <a:t>. The greater the </a:t>
          </a:r>
          <a:r>
            <a:rPr lang="en-CA" sz="1100" b="0" i="0" u="none" strike="noStrike" baseline="0">
              <a:solidFill>
                <a:schemeClr val="lt1"/>
              </a:solidFill>
              <a:effectLst/>
              <a:latin typeface="+mn-lt"/>
              <a:ea typeface="+mn-ea"/>
              <a:cs typeface="+mn-cs"/>
            </a:rPr>
            <a:t>l</a:t>
          </a:r>
          <a:r>
            <a:rPr lang="en-CA" sz="1100" b="0" i="0" u="none" strike="noStrike">
              <a:solidFill>
                <a:schemeClr val="lt1"/>
              </a:solidFill>
              <a:effectLst/>
              <a:latin typeface="+mn-lt"/>
              <a:ea typeface="+mn-ea"/>
              <a:cs typeface="+mn-cs"/>
            </a:rPr>
            <a:t>ength of relationship between a client and OCG</a:t>
          </a:r>
          <a:r>
            <a:rPr lang="en-CA"/>
            <a:t> </a:t>
          </a:r>
          <a:r>
            <a:rPr lang="en-US" sz="1100" baseline="0">
              <a:solidFill>
                <a:schemeClr val="lt1"/>
              </a:solidFill>
              <a:effectLst/>
              <a:latin typeface="+mn-lt"/>
              <a:ea typeface="+mn-ea"/>
              <a:cs typeface="+mn-cs"/>
            </a:rPr>
            <a:t>the greater the client satisfaction. Upward slopping and corrospoding increasing client satisfaction. Positive linear realtionship. R2 </a:t>
          </a:r>
          <a:r>
            <a:rPr lang="en-CA" sz="1100">
              <a:solidFill>
                <a:schemeClr val="lt1"/>
              </a:solidFill>
              <a:effectLst/>
              <a:latin typeface="+mn-lt"/>
              <a:ea typeface="+mn-ea"/>
              <a:cs typeface="+mn-cs"/>
            </a:rPr>
            <a:t>tells you how many points fall on the regression line. 50.02% of the values fit the model.</a:t>
          </a:r>
          <a:endParaRPr lang="en-CA">
            <a:effectLst/>
          </a:endParaRPr>
        </a:p>
        <a:p>
          <a:pPr algn="l"/>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742950</xdr:colOff>
      <xdr:row>7</xdr:row>
      <xdr:rowOff>57150</xdr:rowOff>
    </xdr:from>
    <xdr:to>
      <xdr:col>24</xdr:col>
      <xdr:colOff>1381125</xdr:colOff>
      <xdr:row>10</xdr:row>
      <xdr:rowOff>142875</xdr:rowOff>
    </xdr:to>
    <xdr:sp macro="" textlink="">
      <xdr:nvSpPr>
        <xdr:cNvPr id="2" name="Rectangle 1">
          <a:extLst>
            <a:ext uri="{FF2B5EF4-FFF2-40B4-BE49-F238E27FC236}">
              <a16:creationId xmlns:a16="http://schemas.microsoft.com/office/drawing/2014/main" id="{9299AD97-5FA1-F3BF-4E8F-07609F5D685B}"/>
            </a:ext>
          </a:extLst>
        </xdr:cNvPr>
        <xdr:cNvSpPr/>
      </xdr:nvSpPr>
      <xdr:spPr>
        <a:xfrm>
          <a:off x="25346025" y="1190625"/>
          <a:ext cx="418147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only 0.07 average</a:t>
          </a:r>
          <a:r>
            <a:rPr lang="en-US" sz="1100" baseline="0"/>
            <a:t> for consideration of future partnerships in short-term clients. Lets investigate further below:</a:t>
          </a:r>
        </a:p>
        <a:p>
          <a:pPr algn="l"/>
          <a:endParaRPr lang="en-US" sz="1100" baseline="0"/>
        </a:p>
        <a:p>
          <a:pPr algn="l"/>
          <a:r>
            <a:rPr lang="en-US" sz="1100" baseline="0"/>
            <a:t> </a:t>
          </a:r>
          <a:endParaRPr lang="en-US" sz="1100"/>
        </a:p>
      </xdr:txBody>
    </xdr:sp>
    <xdr:clientData/>
  </xdr:twoCellAnchor>
  <xdr:twoCellAnchor>
    <xdr:from>
      <xdr:col>24</xdr:col>
      <xdr:colOff>819150</xdr:colOff>
      <xdr:row>25</xdr:row>
      <xdr:rowOff>133350</xdr:rowOff>
    </xdr:from>
    <xdr:to>
      <xdr:col>27</xdr:col>
      <xdr:colOff>0</xdr:colOff>
      <xdr:row>29</xdr:row>
      <xdr:rowOff>95250</xdr:rowOff>
    </xdr:to>
    <xdr:sp macro="" textlink="">
      <xdr:nvSpPr>
        <xdr:cNvPr id="3" name="Rectangle 2">
          <a:extLst>
            <a:ext uri="{FF2B5EF4-FFF2-40B4-BE49-F238E27FC236}">
              <a16:creationId xmlns:a16="http://schemas.microsoft.com/office/drawing/2014/main" id="{B6FA6728-A653-18C5-C497-2AC8DF1EDC58}"/>
            </a:ext>
          </a:extLst>
        </xdr:cNvPr>
        <xdr:cNvSpPr/>
      </xdr:nvSpPr>
      <xdr:spPr>
        <a:xfrm>
          <a:off x="28965525" y="4181475"/>
          <a:ext cx="3933825" cy="609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63/68</a:t>
          </a:r>
          <a:r>
            <a:rPr lang="en-US" sz="1100" baseline="0"/>
            <a:t> short term customers (0) would NOT consider a partnership in the future.</a:t>
          </a:r>
          <a:endParaRPr lang="en-US" sz="1100"/>
        </a:p>
      </xdr:txBody>
    </xdr:sp>
    <xdr:clientData/>
  </xdr:twoCellAnchor>
  <xdr:twoCellAnchor>
    <xdr:from>
      <xdr:col>22</xdr:col>
      <xdr:colOff>1038225</xdr:colOff>
      <xdr:row>35</xdr:row>
      <xdr:rowOff>114300</xdr:rowOff>
    </xdr:from>
    <xdr:to>
      <xdr:col>26</xdr:col>
      <xdr:colOff>1000125</xdr:colOff>
      <xdr:row>40</xdr:row>
      <xdr:rowOff>85725</xdr:rowOff>
    </xdr:to>
    <xdr:sp macro="" textlink="">
      <xdr:nvSpPr>
        <xdr:cNvPr id="8" name="Rectangle 3">
          <a:extLst>
            <a:ext uri="{FF2B5EF4-FFF2-40B4-BE49-F238E27FC236}">
              <a16:creationId xmlns:a16="http://schemas.microsoft.com/office/drawing/2014/main" id="{E0976F09-3CED-C963-3D7C-0D68BB98F38D}"/>
            </a:ext>
            <a:ext uri="{147F2762-F138-4A5C-976F-8EAC2B608ADB}">
              <a16:predDERef xmlns:a16="http://schemas.microsoft.com/office/drawing/2014/main" pred="{B6FA6728-A653-18C5-C497-2AC8DF1EDC58}"/>
            </a:ext>
          </a:extLst>
        </xdr:cNvPr>
        <xdr:cNvSpPr/>
      </xdr:nvSpPr>
      <xdr:spPr>
        <a:xfrm>
          <a:off x="19126200" y="5781675"/>
          <a:ext cx="6600825"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visible difference between non-IT and IT customers.</a:t>
          </a:r>
        </a:p>
      </xdr:txBody>
    </xdr:sp>
    <xdr:clientData/>
  </xdr:twoCellAnchor>
  <xdr:twoCellAnchor>
    <xdr:from>
      <xdr:col>23</xdr:col>
      <xdr:colOff>438150</xdr:colOff>
      <xdr:row>48</xdr:row>
      <xdr:rowOff>66675</xdr:rowOff>
    </xdr:from>
    <xdr:to>
      <xdr:col>28</xdr:col>
      <xdr:colOff>1095375</xdr:colOff>
      <xdr:row>51</xdr:row>
      <xdr:rowOff>123825</xdr:rowOff>
    </xdr:to>
    <xdr:sp macro="" textlink="">
      <xdr:nvSpPr>
        <xdr:cNvPr id="5" name="Rectangle 4">
          <a:extLst>
            <a:ext uri="{FF2B5EF4-FFF2-40B4-BE49-F238E27FC236}">
              <a16:creationId xmlns:a16="http://schemas.microsoft.com/office/drawing/2014/main" id="{E5B9C6A9-75FE-7084-0847-67576E893DB6}"/>
            </a:ext>
          </a:extLst>
        </xdr:cNvPr>
        <xdr:cNvSpPr/>
      </xdr:nvSpPr>
      <xdr:spPr>
        <a:xfrm>
          <a:off x="20402550" y="7839075"/>
          <a:ext cx="85915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Larger</a:t>
          </a:r>
          <a:r>
            <a:rPr lang="en-US" sz="1100" baseline="0"/>
            <a:t> Firm sizes have overall more favorable views on the services of OCG. Percentage differences are shown.</a:t>
          </a:r>
          <a:endParaRPr lang="en-US" sz="1100"/>
        </a:p>
      </xdr:txBody>
    </xdr:sp>
    <xdr:clientData/>
  </xdr:twoCellAnchor>
  <xdr:twoCellAnchor>
    <xdr:from>
      <xdr:col>22</xdr:col>
      <xdr:colOff>628650</xdr:colOff>
      <xdr:row>58</xdr:row>
      <xdr:rowOff>0</xdr:rowOff>
    </xdr:from>
    <xdr:to>
      <xdr:col>28</xdr:col>
      <xdr:colOff>371475</xdr:colOff>
      <xdr:row>61</xdr:row>
      <xdr:rowOff>28575</xdr:rowOff>
    </xdr:to>
    <xdr:sp macro="" textlink="">
      <xdr:nvSpPr>
        <xdr:cNvPr id="163" name="Rectangle 5">
          <a:extLst>
            <a:ext uri="{FF2B5EF4-FFF2-40B4-BE49-F238E27FC236}">
              <a16:creationId xmlns:a16="http://schemas.microsoft.com/office/drawing/2014/main" id="{1070BA01-F473-E7ED-032B-2665CB80FD32}"/>
            </a:ext>
          </a:extLst>
        </xdr:cNvPr>
        <xdr:cNvSpPr/>
      </xdr:nvSpPr>
      <xdr:spPr>
        <a:xfrm>
          <a:off x="18478500" y="9391650"/>
          <a:ext cx="979170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Ontario-based</a:t>
          </a:r>
          <a:r>
            <a:rPr lang="en-US" sz="1100" baseline="0"/>
            <a:t> firms are also generally more satisfied with the services of OCG in each individual metric, but overall satisfaction is low compared to that of Alberta-based firms.</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533400</xdr:colOff>
      <xdr:row>17</xdr:row>
      <xdr:rowOff>142874</xdr:rowOff>
    </xdr:from>
    <xdr:to>
      <xdr:col>14</xdr:col>
      <xdr:colOff>314325</xdr:colOff>
      <xdr:row>22</xdr:row>
      <xdr:rowOff>76200</xdr:rowOff>
    </xdr:to>
    <xdr:sp macro="" textlink="">
      <xdr:nvSpPr>
        <xdr:cNvPr id="2" name="Rectangle 1">
          <a:extLst>
            <a:ext uri="{FF2B5EF4-FFF2-40B4-BE49-F238E27FC236}">
              <a16:creationId xmlns:a16="http://schemas.microsoft.com/office/drawing/2014/main" id="{3CE3A9BE-290D-19BF-DE5D-D8F94C45E19E}"/>
            </a:ext>
          </a:extLst>
        </xdr:cNvPr>
        <xdr:cNvSpPr/>
      </xdr:nvSpPr>
      <xdr:spPr>
        <a:xfrm>
          <a:off x="2819400" y="2895599"/>
          <a:ext cx="4352925" cy="742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Since industry</a:t>
          </a:r>
          <a:r>
            <a:rPr lang="en-US" sz="1100" baseline="0"/>
            <a:t> type and firm size have p value greater than 0.05, we can remove them from our regression to strengthen the R^2 value. We also run the summary statistics after removing the outliers.</a:t>
          </a:r>
        </a:p>
        <a:p>
          <a:pPr algn="l"/>
          <a:br>
            <a:rPr lang="en-US" sz="1100" baseline="0"/>
          </a:br>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742950</xdr:colOff>
      <xdr:row>7</xdr:row>
      <xdr:rowOff>57150</xdr:rowOff>
    </xdr:from>
    <xdr:to>
      <xdr:col>7</xdr:col>
      <xdr:colOff>1381125</xdr:colOff>
      <xdr:row>10</xdr:row>
      <xdr:rowOff>142875</xdr:rowOff>
    </xdr:to>
    <xdr:sp macro="" textlink="">
      <xdr:nvSpPr>
        <xdr:cNvPr id="2" name="Rectangle 1">
          <a:extLst>
            <a:ext uri="{FF2B5EF4-FFF2-40B4-BE49-F238E27FC236}">
              <a16:creationId xmlns:a16="http://schemas.microsoft.com/office/drawing/2014/main" id="{031D1354-F240-486D-B770-47AA20554385}"/>
            </a:ext>
          </a:extLst>
        </xdr:cNvPr>
        <xdr:cNvSpPr/>
      </xdr:nvSpPr>
      <xdr:spPr>
        <a:xfrm>
          <a:off x="25346025" y="1190625"/>
          <a:ext cx="4181475"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only 0.07 average</a:t>
          </a:r>
          <a:r>
            <a:rPr lang="en-US" sz="1100" baseline="0"/>
            <a:t> for consideration of future partnerships in short-term clients. Lets investigate further below:</a:t>
          </a:r>
        </a:p>
        <a:p>
          <a:pPr algn="l"/>
          <a:endParaRPr lang="en-US" sz="1100" baseline="0"/>
        </a:p>
        <a:p>
          <a:pPr algn="l"/>
          <a:r>
            <a:rPr lang="en-US" sz="1100" baseline="0"/>
            <a:t> </a:t>
          </a:r>
          <a:endParaRPr lang="en-US" sz="1100"/>
        </a:p>
      </xdr:txBody>
    </xdr:sp>
    <xdr:clientData/>
  </xdr:twoCellAnchor>
  <xdr:twoCellAnchor>
    <xdr:from>
      <xdr:col>7</xdr:col>
      <xdr:colOff>781050</xdr:colOff>
      <xdr:row>24</xdr:row>
      <xdr:rowOff>47625</xdr:rowOff>
    </xdr:from>
    <xdr:to>
      <xdr:col>10</xdr:col>
      <xdr:colOff>352425</xdr:colOff>
      <xdr:row>30</xdr:row>
      <xdr:rowOff>38101</xdr:rowOff>
    </xdr:to>
    <xdr:sp macro="" textlink="">
      <xdr:nvSpPr>
        <xdr:cNvPr id="3" name="Rectangle 2">
          <a:extLst>
            <a:ext uri="{FF2B5EF4-FFF2-40B4-BE49-F238E27FC236}">
              <a16:creationId xmlns:a16="http://schemas.microsoft.com/office/drawing/2014/main" id="{3590ED8E-1A2D-46DC-82DB-F229A7940883}"/>
            </a:ext>
          </a:extLst>
        </xdr:cNvPr>
        <xdr:cNvSpPr/>
      </xdr:nvSpPr>
      <xdr:spPr>
        <a:xfrm>
          <a:off x="9791700" y="3933825"/>
          <a:ext cx="4324350" cy="962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63/68</a:t>
          </a:r>
          <a:r>
            <a:rPr lang="en-US" sz="1100" baseline="0"/>
            <a:t> short term customers (0) would NOT consider a partnership in the future. The organization should launch a subsequent investigation to ensure that they can capture and maintain new clientelle. This is especially evident given that 68/200 of their customers in this survey are short term clients (34%!)</a:t>
          </a:r>
          <a:endParaRPr lang="en-US" sz="1100"/>
        </a:p>
      </xdr:txBody>
    </xdr:sp>
    <xdr:clientData/>
  </xdr:twoCellAnchor>
  <xdr:twoCellAnchor>
    <xdr:from>
      <xdr:col>5</xdr:col>
      <xdr:colOff>1038225</xdr:colOff>
      <xdr:row>35</xdr:row>
      <xdr:rowOff>114300</xdr:rowOff>
    </xdr:from>
    <xdr:to>
      <xdr:col>9</xdr:col>
      <xdr:colOff>1000125</xdr:colOff>
      <xdr:row>40</xdr:row>
      <xdr:rowOff>85725</xdr:rowOff>
    </xdr:to>
    <xdr:sp macro="" textlink="">
      <xdr:nvSpPr>
        <xdr:cNvPr id="4" name="Rectangle 3">
          <a:extLst>
            <a:ext uri="{FF2B5EF4-FFF2-40B4-BE49-F238E27FC236}">
              <a16:creationId xmlns:a16="http://schemas.microsoft.com/office/drawing/2014/main" id="{F8B85095-02C0-4AC8-B114-51B1A1D36D57}"/>
            </a:ext>
            <a:ext uri="{147F2762-F138-4A5C-976F-8EAC2B608ADB}">
              <a16:predDERef xmlns:a16="http://schemas.microsoft.com/office/drawing/2014/main" pred="{B6FA6728-A653-18C5-C497-2AC8DF1EDC58}"/>
            </a:ext>
          </a:extLst>
        </xdr:cNvPr>
        <xdr:cNvSpPr/>
      </xdr:nvSpPr>
      <xdr:spPr>
        <a:xfrm>
          <a:off x="25641300" y="5781675"/>
          <a:ext cx="6600825"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 visible difference between non-IT and IT customers.</a:t>
          </a:r>
        </a:p>
      </xdr:txBody>
    </xdr:sp>
    <xdr:clientData/>
  </xdr:twoCellAnchor>
  <xdr:twoCellAnchor>
    <xdr:from>
      <xdr:col>5</xdr:col>
      <xdr:colOff>942975</xdr:colOff>
      <xdr:row>48</xdr:row>
      <xdr:rowOff>76200</xdr:rowOff>
    </xdr:from>
    <xdr:to>
      <xdr:col>10</xdr:col>
      <xdr:colOff>1238250</xdr:colOff>
      <xdr:row>51</xdr:row>
      <xdr:rowOff>133350</xdr:rowOff>
    </xdr:to>
    <xdr:sp macro="" textlink="">
      <xdr:nvSpPr>
        <xdr:cNvPr id="5" name="Rectangle 4">
          <a:extLst>
            <a:ext uri="{FF2B5EF4-FFF2-40B4-BE49-F238E27FC236}">
              <a16:creationId xmlns:a16="http://schemas.microsoft.com/office/drawing/2014/main" id="{70661D43-EF58-4BBF-A9A0-7684D2390877}"/>
            </a:ext>
          </a:extLst>
        </xdr:cNvPr>
        <xdr:cNvSpPr/>
      </xdr:nvSpPr>
      <xdr:spPr>
        <a:xfrm>
          <a:off x="6410325" y="7848600"/>
          <a:ext cx="8591550"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Larger</a:t>
          </a:r>
          <a:r>
            <a:rPr lang="en-US" sz="1100" baseline="0"/>
            <a:t> Firm sizes have overall more favorable views on the services of OCG. Percentage differences are shown.</a:t>
          </a:r>
          <a:endParaRPr lang="en-US" sz="1100"/>
        </a:p>
      </xdr:txBody>
    </xdr:sp>
    <xdr:clientData/>
  </xdr:twoCellAnchor>
  <xdr:twoCellAnchor>
    <xdr:from>
      <xdr:col>5</xdr:col>
      <xdr:colOff>628650</xdr:colOff>
      <xdr:row>58</xdr:row>
      <xdr:rowOff>0</xdr:rowOff>
    </xdr:from>
    <xdr:to>
      <xdr:col>11</xdr:col>
      <xdr:colOff>371475</xdr:colOff>
      <xdr:row>61</xdr:row>
      <xdr:rowOff>28575</xdr:rowOff>
    </xdr:to>
    <xdr:sp macro="" textlink="">
      <xdr:nvSpPr>
        <xdr:cNvPr id="6" name="Rectangle 5">
          <a:extLst>
            <a:ext uri="{FF2B5EF4-FFF2-40B4-BE49-F238E27FC236}">
              <a16:creationId xmlns:a16="http://schemas.microsoft.com/office/drawing/2014/main" id="{9B0A3582-88A9-4AB3-AFF9-9C0B2FD5A652}"/>
            </a:ext>
          </a:extLst>
        </xdr:cNvPr>
        <xdr:cNvSpPr/>
      </xdr:nvSpPr>
      <xdr:spPr>
        <a:xfrm>
          <a:off x="25231725" y="9391650"/>
          <a:ext cx="979170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Ontario-based</a:t>
          </a:r>
          <a:r>
            <a:rPr lang="en-US" sz="1100" baseline="0"/>
            <a:t> firms are also generally more satisfied with the services of OCG in each individual metric, but overall satisfaction is low compared to that of Alberta-based firms. What operational differences could be taking place that differ between provinces? Are there any deviations in customer relationship management strategy?</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lil" refreshedDate="44773.012011689818" createdVersion="8" refreshedVersion="8" minRefreshableVersion="3" recordCount="200" xr:uid="{7F086B52-8D8B-4318-B554-F787AA730309}">
  <cacheSource type="worksheet">
    <worksheetSource name="Table13"/>
  </cacheSource>
  <cacheFields count="15">
    <cacheField name="ID" numFmtId="0">
      <sharedItems containsSemiMixedTypes="0" containsString="0" containsNumber="1" containsInteger="1" minValue="1" maxValue="200"/>
    </cacheField>
    <cacheField name="CustomerType" numFmtId="0">
      <sharedItems containsSemiMixedTypes="0" containsString="0" containsNumber="1" containsInteger="1" minValue="1" maxValue="3" count="3">
        <n v="2"/>
        <n v="3"/>
        <n v="1"/>
      </sharedItems>
    </cacheField>
    <cacheField name="IndustryType" numFmtId="0">
      <sharedItems containsSemiMixedTypes="0" containsString="0" containsNumber="1" containsInteger="1" minValue="0" maxValue="1"/>
    </cacheField>
    <cacheField name="FirmSize" numFmtId="0">
      <sharedItems containsSemiMixedTypes="0" containsString="0" containsNumber="1" containsInteger="1" minValue="0" maxValue="1" count="2">
        <n v="1"/>
        <n v="0"/>
      </sharedItems>
    </cacheField>
    <cacheField name="Region" numFmtId="0">
      <sharedItems containsSemiMixedTypes="0" containsString="0" containsNumber="1" containsInteger="1" minValue="0" maxValue="1" count="2">
        <n v="1"/>
        <n v="0"/>
      </sharedItems>
    </cacheField>
    <cacheField name="PortfolioManagement" numFmtId="0">
      <sharedItems containsSemiMixedTypes="0" containsString="0" containsNumber="1" minValue="2.2000000000000002" maxValue="5.0999999999999996"/>
    </cacheField>
    <cacheField name="Innovation" numFmtId="0">
      <sharedItems containsSemiMixedTypes="0" containsString="0" containsNumber="1" minValue="2.6" maxValue="8.6999999999999993"/>
    </cacheField>
    <cacheField name="Responsiveness" numFmtId="0">
      <sharedItems containsSemiMixedTypes="0" containsString="0" containsNumber="1" minValue="1.5" maxValue="6.9"/>
    </cacheField>
    <cacheField name="Expertise" numFmtId="0">
      <sharedItems containsSemiMixedTypes="0" containsString="0" containsNumber="1" minValue="2.5" maxValue="8.1999999999999993"/>
    </cacheField>
    <cacheField name="ConsultingFee" numFmtId="0">
      <sharedItems containsSemiMixedTypes="0" containsString="0" containsNumber="1" minValue="3.7" maxValue="10"/>
    </cacheField>
    <cacheField name="Communication" numFmtId="0">
      <sharedItems containsSemiMixedTypes="0" containsString="0" containsNumber="1" minValue="2.1" maxValue="6"/>
    </cacheField>
    <cacheField name="Implementation" numFmtId="0">
      <sharedItems containsSemiMixedTypes="0" containsString="0" containsNumber="1" minValue="2" maxValue="5.5"/>
    </cacheField>
    <cacheField name="Satisfaction" numFmtId="0">
      <sharedItems containsSemiMixedTypes="0" containsString="0" containsNumber="1" minValue="4.7" maxValue="9.9"/>
    </cacheField>
    <cacheField name="Recommendation" numFmtId="0">
      <sharedItems containsSemiMixedTypes="0" containsString="0" containsNumber="1" minValue="4" maxValue="9.9"/>
    </cacheField>
    <cacheField name="Partnership"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lil" refreshedDate="44774.654134027776" createdVersion="8" refreshedVersion="8" minRefreshableVersion="3" recordCount="200" xr:uid="{E97DD5E5-481F-4A55-9985-7DBDDD7190F8}">
  <cacheSource type="worksheet">
    <worksheetSource name="Table13[[CustomerType]:[Partnership]]"/>
  </cacheSource>
  <cacheFields count="14">
    <cacheField name="CustomerType" numFmtId="0">
      <sharedItems containsSemiMixedTypes="0" containsString="0" containsNumber="1" containsInteger="1" minValue="1" maxValue="3" count="3">
        <n v="2"/>
        <n v="3"/>
        <n v="1"/>
      </sharedItems>
    </cacheField>
    <cacheField name="IndustryType" numFmtId="0">
      <sharedItems containsSemiMixedTypes="0" containsString="0" containsNumber="1" containsInteger="1" minValue="0" maxValue="1" count="2">
        <n v="0"/>
        <n v="1"/>
      </sharedItems>
    </cacheField>
    <cacheField name="FirmSize" numFmtId="0">
      <sharedItems containsSemiMixedTypes="0" containsString="0" containsNumber="1" containsInteger="1" minValue="0" maxValue="1" count="2">
        <n v="1"/>
        <n v="0"/>
      </sharedItems>
    </cacheField>
    <cacheField name="Region" numFmtId="0">
      <sharedItems containsSemiMixedTypes="0" containsString="0" containsNumber="1" containsInteger="1" minValue="0" maxValue="1"/>
    </cacheField>
    <cacheField name="PortfolioManagement" numFmtId="0">
      <sharedItems containsSemiMixedTypes="0" containsString="0" containsNumber="1" minValue="2.2000000000000002" maxValue="5.0999999999999996" count="27">
        <n v="3.9"/>
        <n v="2.7"/>
        <n v="3.4"/>
        <n v="3.3"/>
        <n v="2.8"/>
        <n v="3.7"/>
        <n v="3.6"/>
        <n v="4.5"/>
        <n v="3.2"/>
        <n v="4.9000000000000004"/>
        <n v="3.7650000000000001"/>
        <n v="4"/>
        <n v="4.0999999999999996"/>
        <n v="3.8"/>
        <n v="2.4"/>
        <n v="3"/>
        <n v="2.5"/>
        <n v="5.0999999999999996"/>
        <n v="4.3"/>
        <n v="2.2000000000000002"/>
        <n v="3.5"/>
        <n v="2.9"/>
        <n v="2.6"/>
        <n v="4.2"/>
        <n v="4.8"/>
        <n v="5"/>
        <n v="4.7"/>
      </sharedItems>
    </cacheField>
    <cacheField name="Innovation" numFmtId="0">
      <sharedItems containsSemiMixedTypes="0" containsString="0" containsNumber="1" minValue="2.6" maxValue="8.6999999999999993"/>
    </cacheField>
    <cacheField name="Responsiveness" numFmtId="0">
      <sharedItems containsSemiMixedTypes="0" containsString="0" containsNumber="1" minValue="1.5" maxValue="6.9"/>
    </cacheField>
    <cacheField name="Expertise" numFmtId="0">
      <sharedItems containsSemiMixedTypes="0" containsString="0" containsNumber="1" minValue="2.5" maxValue="8.1999999999999993"/>
    </cacheField>
    <cacheField name="ConsultingFee" numFmtId="0">
      <sharedItems containsSemiMixedTypes="0" containsString="0" containsNumber="1" minValue="3.7" maxValue="10"/>
    </cacheField>
    <cacheField name="Communication" numFmtId="0">
      <sharedItems containsSemiMixedTypes="0" containsString="0" containsNumber="1" minValue="2.1" maxValue="6"/>
    </cacheField>
    <cacheField name="Implementation" numFmtId="0">
      <sharedItems containsSemiMixedTypes="0" containsString="0" containsNumber="1" minValue="2" maxValue="5.5"/>
    </cacheField>
    <cacheField name="Satisfaction" numFmtId="0">
      <sharedItems containsSemiMixedTypes="0" containsString="0" containsNumber="1" minValue="4.7" maxValue="9.9"/>
    </cacheField>
    <cacheField name="Recommendation" numFmtId="0">
      <sharedItems containsSemiMixedTypes="0" containsString="0" containsNumber="1" minValue="4" maxValue="9.9" count="39">
        <n v="8"/>
        <n v="6.5"/>
        <n v="8.4"/>
        <n v="6"/>
        <n v="6.6"/>
        <n v="6.3"/>
        <n v="7.8"/>
        <n v="5.8"/>
        <n v="7.5"/>
        <n v="5.9"/>
        <n v="7"/>
        <n v="6.9"/>
        <n v="6.4"/>
        <n v="8.5"/>
        <n v="5.5"/>
        <n v="9.6"/>
        <n v="7.1"/>
        <n v="8.1"/>
        <n v="4.9000000000000004"/>
        <n v="6.8"/>
        <n v="4.5999999999999996"/>
        <n v="9.9"/>
        <n v="7.9"/>
        <n v="5.6"/>
        <n v="8.6"/>
        <n v="8.8000000000000007"/>
        <n v="7.6"/>
        <n v="9"/>
        <n v="7.3"/>
        <n v="6.1"/>
        <n v="5.0999999999999996"/>
        <n v="5"/>
        <n v="9.1"/>
        <n v="9.4"/>
        <n v="5.3"/>
        <n v="8.3000000000000007"/>
        <n v="7.4"/>
        <n v="4"/>
        <n v="4.5"/>
      </sharedItems>
    </cacheField>
    <cacheField name="Partnership"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n v="0"/>
    <x v="0"/>
    <x v="0"/>
    <n v="3.9"/>
    <n v="5.9"/>
    <n v="4.8"/>
    <n v="6"/>
    <n v="6.8"/>
    <n v="5"/>
    <n v="3.7"/>
    <n v="8.1999999999999993"/>
    <n v="8"/>
    <n v="1"/>
  </r>
  <r>
    <n v="2"/>
    <x v="1"/>
    <n v="1"/>
    <x v="1"/>
    <x v="1"/>
    <n v="2.7"/>
    <n v="7.2"/>
    <n v="3.4"/>
    <n v="3.1"/>
    <n v="5.3"/>
    <n v="3.9"/>
    <n v="4.9000000000000004"/>
    <n v="5.7"/>
    <n v="6.5"/>
    <n v="0"/>
  </r>
  <r>
    <n v="3"/>
    <x v="1"/>
    <n v="0"/>
    <x v="0"/>
    <x v="0"/>
    <n v="3.4"/>
    <n v="5.6"/>
    <n v="5.4"/>
    <n v="5.8"/>
    <n v="4.5"/>
    <n v="5.4"/>
    <n v="4.5"/>
    <n v="8.9"/>
    <n v="8.4"/>
    <n v="1"/>
  </r>
  <r>
    <n v="4"/>
    <x v="2"/>
    <n v="1"/>
    <x v="0"/>
    <x v="0"/>
    <n v="3.3"/>
    <n v="3.7"/>
    <n v="4.7"/>
    <n v="4.5"/>
    <n v="8.8000000000000007"/>
    <n v="4.3"/>
    <n v="3"/>
    <n v="4.8"/>
    <n v="6"/>
    <n v="0"/>
  </r>
  <r>
    <n v="5"/>
    <x v="0"/>
    <n v="0"/>
    <x v="0"/>
    <x v="1"/>
    <n v="3.4"/>
    <n v="4.5999999999999996"/>
    <n v="2.2000000000000002"/>
    <n v="4.5"/>
    <n v="6.8"/>
    <n v="4.5"/>
    <n v="3.5"/>
    <n v="7.1"/>
    <n v="6.6"/>
    <n v="0"/>
  </r>
  <r>
    <n v="6"/>
    <x v="2"/>
    <n v="1"/>
    <x v="1"/>
    <x v="0"/>
    <n v="2.8"/>
    <n v="4.0999999999999996"/>
    <n v="4"/>
    <n v="3.7"/>
    <n v="8.5"/>
    <n v="3.6"/>
    <n v="3.3"/>
    <n v="4.7"/>
    <n v="6.3"/>
    <n v="0"/>
  </r>
  <r>
    <n v="7"/>
    <x v="2"/>
    <n v="1"/>
    <x v="0"/>
    <x v="0"/>
    <n v="3.7"/>
    <n v="2.6"/>
    <n v="2.1"/>
    <n v="5.4"/>
    <n v="8.9"/>
    <n v="2.1"/>
    <n v="2"/>
    <n v="5.7"/>
    <n v="7.8"/>
    <n v="0"/>
  </r>
  <r>
    <n v="8"/>
    <x v="0"/>
    <n v="0"/>
    <x v="0"/>
    <x v="0"/>
    <n v="3.3"/>
    <n v="4.8"/>
    <n v="4.5999999999999996"/>
    <n v="5.0999999999999996"/>
    <n v="6.9"/>
    <n v="4.3"/>
    <n v="3.7"/>
    <n v="6.3"/>
    <n v="5.8"/>
    <n v="0"/>
  </r>
  <r>
    <n v="9"/>
    <x v="0"/>
    <n v="1"/>
    <x v="0"/>
    <x v="0"/>
    <n v="3.6"/>
    <n v="6.7"/>
    <n v="3.7"/>
    <n v="5.8"/>
    <n v="9.3000000000000007"/>
    <n v="4.4000000000000004"/>
    <n v="4.5999999999999996"/>
    <n v="7"/>
    <n v="7.5"/>
    <n v="1"/>
  </r>
  <r>
    <n v="10"/>
    <x v="2"/>
    <n v="0"/>
    <x v="0"/>
    <x v="0"/>
    <n v="4.5"/>
    <n v="6.1"/>
    <n v="4.7"/>
    <n v="5.7"/>
    <n v="8.4"/>
    <n v="4.0999999999999996"/>
    <n v="4.4000000000000004"/>
    <n v="5.5"/>
    <n v="5.9"/>
    <n v="0"/>
  </r>
  <r>
    <n v="11"/>
    <x v="1"/>
    <n v="0"/>
    <x v="0"/>
    <x v="1"/>
    <n v="3.2"/>
    <n v="4.8"/>
    <n v="2.7"/>
    <n v="4.5999999999999996"/>
    <n v="6.8"/>
    <n v="3.8"/>
    <n v="4"/>
    <n v="7.4"/>
    <n v="7"/>
    <n v="0"/>
  </r>
  <r>
    <n v="12"/>
    <x v="2"/>
    <n v="0"/>
    <x v="0"/>
    <x v="0"/>
    <n v="4.9000000000000004"/>
    <n v="3.9"/>
    <n v="4.4000000000000004"/>
    <n v="6.4"/>
    <n v="8.1999999999999993"/>
    <n v="3"/>
    <n v="3.2"/>
    <n v="6"/>
    <n v="6.3"/>
    <n v="0"/>
  </r>
  <r>
    <n v="13"/>
    <x v="2"/>
    <n v="1"/>
    <x v="1"/>
    <x v="1"/>
    <n v="3.7650000000000001"/>
    <n v="6.9"/>
    <n v="5"/>
    <n v="6.6"/>
    <n v="7.6"/>
    <n v="5.0999999999999996"/>
    <n v="4.4000000000000004"/>
    <n v="8.4"/>
    <n v="8.4"/>
    <n v="1"/>
  </r>
  <r>
    <n v="14"/>
    <x v="1"/>
    <n v="1"/>
    <x v="1"/>
    <x v="1"/>
    <n v="3.9"/>
    <n v="5"/>
    <n v="2.4"/>
    <n v="4.8"/>
    <n v="7.1"/>
    <n v="4.5"/>
    <n v="4.2"/>
    <n v="7.6"/>
    <n v="6.9"/>
    <n v="1"/>
  </r>
  <r>
    <n v="15"/>
    <x v="0"/>
    <n v="0"/>
    <x v="0"/>
    <x v="0"/>
    <n v="4.5"/>
    <n v="6.9"/>
    <n v="4.5"/>
    <n v="5.9"/>
    <n v="8.8000000000000007"/>
    <n v="4.8"/>
    <n v="5.2"/>
    <n v="8"/>
    <n v="7"/>
    <n v="1"/>
  </r>
  <r>
    <n v="16"/>
    <x v="1"/>
    <n v="0"/>
    <x v="1"/>
    <x v="1"/>
    <n v="3.2"/>
    <n v="6.8"/>
    <n v="3.2"/>
    <n v="3.8"/>
    <n v="4.9000000000000004"/>
    <n v="4.3"/>
    <n v="4.5"/>
    <n v="6.6"/>
    <n v="6.4"/>
    <n v="0"/>
  </r>
  <r>
    <n v="17"/>
    <x v="0"/>
    <n v="1"/>
    <x v="1"/>
    <x v="0"/>
    <n v="4"/>
    <n v="6"/>
    <n v="3.3"/>
    <n v="5.0999999999999996"/>
    <n v="6.2"/>
    <n v="4.2"/>
    <n v="4.5"/>
    <n v="6.4"/>
    <n v="7.5"/>
    <n v="1"/>
  </r>
  <r>
    <n v="18"/>
    <x v="0"/>
    <n v="0"/>
    <x v="0"/>
    <x v="0"/>
    <n v="4.0999999999999996"/>
    <n v="7.2"/>
    <n v="3.5"/>
    <n v="5.5"/>
    <n v="8.4"/>
    <n v="5.7"/>
    <n v="4.8"/>
    <n v="7.4"/>
    <n v="6.9"/>
    <n v="1"/>
  </r>
  <r>
    <n v="19"/>
    <x v="0"/>
    <n v="1"/>
    <x v="0"/>
    <x v="0"/>
    <n v="3.4"/>
    <n v="6.4"/>
    <n v="3.7"/>
    <n v="5.6"/>
    <n v="9.1"/>
    <n v="5"/>
    <n v="4.5"/>
    <n v="6.8"/>
    <n v="7.5"/>
    <n v="0"/>
  </r>
  <r>
    <n v="20"/>
    <x v="1"/>
    <n v="0"/>
    <x v="0"/>
    <x v="0"/>
    <n v="4.5"/>
    <n v="6.4"/>
    <n v="5.3"/>
    <n v="7.1"/>
    <n v="8.4"/>
    <n v="4.5"/>
    <n v="4.4000000000000004"/>
    <n v="7.6"/>
    <n v="8.5"/>
    <n v="1"/>
  </r>
  <r>
    <n v="21"/>
    <x v="2"/>
    <n v="0"/>
    <x v="1"/>
    <x v="0"/>
    <n v="3.8"/>
    <n v="5.2"/>
    <n v="3.9"/>
    <n v="5"/>
    <n v="8.4"/>
    <n v="3.3"/>
    <n v="3.3"/>
    <n v="5.4"/>
    <n v="5.5"/>
    <n v="0"/>
  </r>
  <r>
    <n v="22"/>
    <x v="1"/>
    <n v="1"/>
    <x v="0"/>
    <x v="0"/>
    <n v="3.7650000000000001"/>
    <n v="5.9"/>
    <n v="5.4"/>
    <n v="7.8"/>
    <n v="4.5"/>
    <n v="4.3"/>
    <n v="4.3"/>
    <n v="9.9"/>
    <n v="9.6"/>
    <n v="1"/>
  </r>
  <r>
    <n v="23"/>
    <x v="0"/>
    <n v="0"/>
    <x v="1"/>
    <x v="1"/>
    <n v="3.6"/>
    <n v="5.0999999999999996"/>
    <n v="3.5"/>
    <n v="4.7"/>
    <n v="3.7"/>
    <n v="4.8"/>
    <n v="4"/>
    <n v="7"/>
    <n v="7.1"/>
    <n v="0"/>
  </r>
  <r>
    <n v="24"/>
    <x v="1"/>
    <n v="0"/>
    <x v="0"/>
    <x v="0"/>
    <n v="2.4"/>
    <n v="7.2"/>
    <n v="2.2000000000000002"/>
    <n v="4.5"/>
    <n v="6.2"/>
    <n v="4.242"/>
    <n v="4.5"/>
    <n v="8.6"/>
    <n v="8.1"/>
    <n v="1"/>
  </r>
  <r>
    <n v="25"/>
    <x v="2"/>
    <n v="0"/>
    <x v="1"/>
    <x v="0"/>
    <n v="4.0999999999999996"/>
    <n v="4.7"/>
    <n v="3.5"/>
    <n v="5.3"/>
    <n v="8"/>
    <n v="4.7"/>
    <n v="4"/>
    <n v="4.8"/>
    <n v="4.9000000000000004"/>
    <n v="0"/>
  </r>
  <r>
    <n v="26"/>
    <x v="0"/>
    <n v="0"/>
    <x v="0"/>
    <x v="0"/>
    <n v="3.6"/>
    <n v="6.1"/>
    <n v="4"/>
    <n v="5.3"/>
    <n v="7.1"/>
    <n v="5.6"/>
    <n v="3.9"/>
    <n v="6.6"/>
    <n v="6.8"/>
    <n v="0"/>
  </r>
  <r>
    <n v="27"/>
    <x v="1"/>
    <n v="0"/>
    <x v="1"/>
    <x v="1"/>
    <n v="3"/>
    <n v="5.8"/>
    <n v="4.0999999999999996"/>
    <n v="3.7"/>
    <n v="4.8"/>
    <n v="5.3"/>
    <n v="4.4000000000000004"/>
    <n v="6.3"/>
    <n v="7.1"/>
    <n v="0"/>
  </r>
  <r>
    <n v="28"/>
    <x v="2"/>
    <n v="1"/>
    <x v="1"/>
    <x v="0"/>
    <n v="3.3"/>
    <n v="5.5"/>
    <n v="2.6"/>
    <n v="4.2"/>
    <n v="9"/>
    <n v="4.3"/>
    <n v="3.7"/>
    <n v="5.4"/>
    <n v="5.5"/>
    <n v="0"/>
  </r>
  <r>
    <n v="29"/>
    <x v="1"/>
    <n v="0"/>
    <x v="1"/>
    <x v="1"/>
    <n v="3"/>
    <n v="6"/>
    <n v="2.2999999999999998"/>
    <n v="4"/>
    <n v="4.8"/>
    <n v="5.7"/>
    <n v="4.4000000000000004"/>
    <n v="6.3"/>
    <n v="6.9"/>
    <n v="0"/>
  </r>
  <r>
    <n v="30"/>
    <x v="2"/>
    <n v="1"/>
    <x v="0"/>
    <x v="0"/>
    <n v="3.6"/>
    <n v="4"/>
    <n v="5.0999999999999996"/>
    <n v="4.5999999999999996"/>
    <n v="7.7"/>
    <n v="4.7"/>
    <n v="3.5"/>
    <n v="5.4"/>
    <n v="5.5"/>
    <n v="0"/>
  </r>
  <r>
    <n v="31"/>
    <x v="2"/>
    <n v="1"/>
    <x v="1"/>
    <x v="1"/>
    <n v="3.4"/>
    <n v="4.3"/>
    <n v="4.5"/>
    <n v="4.7"/>
    <n v="5.2"/>
    <n v="3.7"/>
    <n v="3.3"/>
    <n v="6.1"/>
    <n v="6.8"/>
    <n v="0"/>
  </r>
  <r>
    <n v="32"/>
    <x v="2"/>
    <n v="0"/>
    <x v="0"/>
    <x v="0"/>
    <n v="2.5"/>
    <n v="4.5"/>
    <n v="2.2999999999999998"/>
    <n v="3.8"/>
    <n v="6.6"/>
    <n v="3"/>
    <n v="3"/>
    <n v="6.4"/>
    <n v="5.8"/>
    <n v="0"/>
  </r>
  <r>
    <n v="33"/>
    <x v="2"/>
    <n v="1"/>
    <x v="0"/>
    <x v="0"/>
    <n v="3.7"/>
    <n v="5.3"/>
    <n v="5.3"/>
    <n v="4.9000000000000004"/>
    <n v="9.1999999999999993"/>
    <n v="3.5"/>
    <n v="3.4"/>
    <n v="5.4"/>
    <n v="6.5"/>
    <n v="0"/>
  </r>
  <r>
    <n v="34"/>
    <x v="0"/>
    <n v="1"/>
    <x v="0"/>
    <x v="0"/>
    <n v="3.3"/>
    <n v="5.7"/>
    <n v="5.5"/>
    <n v="4.7"/>
    <n v="8.6999999999999993"/>
    <n v="4.7"/>
    <n v="4.2"/>
    <n v="7.3"/>
    <n v="7.5"/>
    <n v="1"/>
  </r>
  <r>
    <n v="35"/>
    <x v="2"/>
    <n v="0"/>
    <x v="0"/>
    <x v="0"/>
    <n v="4"/>
    <n v="3.9"/>
    <n v="3"/>
    <n v="6.8"/>
    <n v="8.4"/>
    <n v="2.5"/>
    <n v="3.5"/>
    <n v="6.3"/>
    <n v="6.6"/>
    <n v="0"/>
  </r>
  <r>
    <n v="36"/>
    <x v="2"/>
    <n v="0"/>
    <x v="1"/>
    <x v="1"/>
    <n v="3.2"/>
    <n v="4.3"/>
    <n v="3.5"/>
    <n v="2.9"/>
    <n v="5.6"/>
    <n v="3.1"/>
    <n v="2.5"/>
    <n v="5.4"/>
    <n v="4.5999999999999996"/>
    <n v="0"/>
  </r>
  <r>
    <n v="37"/>
    <x v="0"/>
    <n v="0"/>
    <x v="1"/>
    <x v="1"/>
    <n v="3.4"/>
    <n v="4.5999999999999996"/>
    <n v="3.9"/>
    <n v="4.5"/>
    <n v="6.8"/>
    <n v="3.9"/>
    <n v="3.5"/>
    <n v="7.1"/>
    <n v="8"/>
    <n v="0"/>
  </r>
  <r>
    <n v="38"/>
    <x v="1"/>
    <n v="0"/>
    <x v="0"/>
    <x v="0"/>
    <n v="4.0999999999999996"/>
    <n v="7.3"/>
    <n v="2.9"/>
    <n v="5.5"/>
    <n v="7.7"/>
    <n v="5.2"/>
    <n v="4.9000000000000004"/>
    <n v="8.6999999999999993"/>
    <n v="9.9"/>
    <n v="1"/>
  </r>
  <r>
    <n v="39"/>
    <x v="0"/>
    <n v="1"/>
    <x v="0"/>
    <x v="0"/>
    <n v="3.6"/>
    <n v="6.2"/>
    <n v="5.8"/>
    <n v="5"/>
    <n v="9"/>
    <n v="4.7"/>
    <n v="4.5"/>
    <n v="7.6"/>
    <n v="6.9"/>
    <n v="1"/>
  </r>
  <r>
    <n v="40"/>
    <x v="2"/>
    <n v="0"/>
    <x v="1"/>
    <x v="0"/>
    <n v="4.9000000000000004"/>
    <n v="4.8"/>
    <n v="5.0999999999999996"/>
    <n v="6.4"/>
    <n v="8.1999999999999993"/>
    <n v="4.5"/>
    <n v="3.2"/>
    <n v="6"/>
    <n v="5.5"/>
    <n v="0"/>
  </r>
  <r>
    <n v="41"/>
    <x v="0"/>
    <n v="1"/>
    <x v="0"/>
    <x v="0"/>
    <n v="3.4"/>
    <n v="5.5"/>
    <n v="3.1"/>
    <n v="5.2"/>
    <n v="9.1"/>
    <n v="4.5999999999999996"/>
    <n v="3.9"/>
    <n v="7"/>
    <n v="7.5"/>
    <n v="1"/>
  </r>
  <r>
    <n v="42"/>
    <x v="0"/>
    <n v="1"/>
    <x v="1"/>
    <x v="1"/>
    <n v="3.8"/>
    <n v="5.4"/>
    <n v="3.8"/>
    <n v="4.9000000000000004"/>
    <n v="8.5"/>
    <n v="4.0999999999999996"/>
    <n v="4.0999999999999996"/>
    <n v="7.6"/>
    <n v="8"/>
    <n v="1"/>
  </r>
  <r>
    <n v="43"/>
    <x v="1"/>
    <n v="0"/>
    <x v="0"/>
    <x v="1"/>
    <n v="5.0999999999999996"/>
    <n v="6.8"/>
    <n v="5.8"/>
    <n v="6.3"/>
    <n v="7.4"/>
    <n v="4.5999999999999996"/>
    <n v="4.3"/>
    <n v="8.9"/>
    <n v="7.8"/>
    <n v="1"/>
  </r>
  <r>
    <n v="44"/>
    <x v="0"/>
    <n v="1"/>
    <x v="0"/>
    <x v="0"/>
    <n v="5.0999999999999996"/>
    <n v="6.9"/>
    <n v="4.4000000000000004"/>
    <n v="7.8"/>
    <n v="5.9"/>
    <n v="4.9000000000000004"/>
    <n v="4.5"/>
    <n v="7.6"/>
    <n v="7.9"/>
    <n v="1"/>
  </r>
  <r>
    <n v="45"/>
    <x v="1"/>
    <n v="1"/>
    <x v="1"/>
    <x v="1"/>
    <n v="2.5"/>
    <n v="7.1"/>
    <n v="3.6"/>
    <n v="3"/>
    <n v="5.2"/>
    <n v="4.3"/>
    <n v="4.7"/>
    <n v="5.5"/>
    <n v="5.6"/>
    <n v="0"/>
  </r>
  <r>
    <n v="46"/>
    <x v="0"/>
    <n v="0"/>
    <x v="0"/>
    <x v="0"/>
    <n v="4.0999999999999996"/>
    <n v="5.9"/>
    <n v="5.8"/>
    <n v="5.5"/>
    <n v="8.4"/>
    <n v="5.2"/>
    <n v="4.8"/>
    <n v="7.4"/>
    <n v="8.6"/>
    <n v="1"/>
  </r>
  <r>
    <n v="47"/>
    <x v="1"/>
    <n v="1"/>
    <x v="1"/>
    <x v="1"/>
    <n v="4.3"/>
    <n v="6.3"/>
    <n v="2.9"/>
    <n v="4.5"/>
    <n v="3.8"/>
    <n v="5"/>
    <n v="3.5"/>
    <n v="7.1"/>
    <n v="8.8000000000000007"/>
    <n v="1"/>
  </r>
  <r>
    <n v="48"/>
    <x v="0"/>
    <n v="1"/>
    <x v="0"/>
    <x v="0"/>
    <n v="3.8"/>
    <n v="7.5"/>
    <n v="5.7"/>
    <n v="6"/>
    <n v="8.1999999999999993"/>
    <n v="4.242"/>
    <n v="5.2"/>
    <n v="7.6"/>
    <n v="7.6"/>
    <n v="0"/>
  </r>
  <r>
    <n v="49"/>
    <x v="1"/>
    <n v="0"/>
    <x v="1"/>
    <x v="0"/>
    <n v="3.7"/>
    <n v="6.1"/>
    <n v="4.2"/>
    <n v="6.7"/>
    <n v="6.8"/>
    <n v="4.5"/>
    <n v="3.9"/>
    <n v="8.6999999999999993"/>
    <n v="8.1"/>
    <n v="1"/>
  </r>
  <r>
    <n v="50"/>
    <x v="1"/>
    <n v="1"/>
    <x v="0"/>
    <x v="1"/>
    <n v="3.9"/>
    <n v="5.8"/>
    <n v="4.4000000000000004"/>
    <n v="5.8"/>
    <n v="4.7"/>
    <n v="4.0999999999999996"/>
    <n v="4.3"/>
    <n v="8.6"/>
    <n v="7.8"/>
    <n v="1"/>
  </r>
  <r>
    <n v="51"/>
    <x v="2"/>
    <n v="0"/>
    <x v="0"/>
    <x v="0"/>
    <n v="3.6"/>
    <n v="4.2"/>
    <n v="3.4"/>
    <n v="4.8"/>
    <n v="7.2"/>
    <n v="4"/>
    <n v="2.8"/>
    <n v="5.4"/>
    <n v="7.5"/>
    <n v="0"/>
  </r>
  <r>
    <n v="52"/>
    <x v="1"/>
    <n v="1"/>
    <x v="1"/>
    <x v="1"/>
    <n v="2.7"/>
    <n v="7.4"/>
    <n v="2.7"/>
    <n v="3.1"/>
    <n v="5.3"/>
    <n v="4.5"/>
    <n v="4.9000000000000004"/>
    <n v="5.7"/>
    <n v="7.1"/>
    <n v="1"/>
  </r>
  <r>
    <n v="53"/>
    <x v="1"/>
    <n v="0"/>
    <x v="0"/>
    <x v="0"/>
    <n v="2.5"/>
    <n v="6.1"/>
    <n v="3.2"/>
    <n v="4.5999999999999996"/>
    <n v="6.3"/>
    <n v="4.7"/>
    <n v="4.5999999999999996"/>
    <n v="8.6999999999999993"/>
    <n v="9"/>
    <n v="1"/>
  </r>
  <r>
    <n v="54"/>
    <x v="2"/>
    <n v="1"/>
    <x v="1"/>
    <x v="1"/>
    <n v="3.4"/>
    <n v="4.4000000000000004"/>
    <n v="3.3"/>
    <n v="4.7"/>
    <n v="5.2"/>
    <n v="3.2"/>
    <n v="3.3"/>
    <n v="6.1"/>
    <n v="7"/>
    <n v="0"/>
  </r>
  <r>
    <n v="55"/>
    <x v="0"/>
    <n v="1"/>
    <x v="0"/>
    <x v="0"/>
    <n v="3.3"/>
    <n v="5.8"/>
    <n v="3.2"/>
    <n v="4.7"/>
    <n v="8.6999999999999993"/>
    <n v="4.9000000000000004"/>
    <n v="4.2"/>
    <n v="7.3"/>
    <n v="8.1"/>
    <n v="1"/>
  </r>
  <r>
    <n v="56"/>
    <x v="1"/>
    <n v="1"/>
    <x v="1"/>
    <x v="1"/>
    <n v="3.8"/>
    <n v="5.7"/>
    <n v="3.7"/>
    <n v="5.5"/>
    <n v="7.4"/>
    <n v="4.0999999999999996"/>
    <n v="3.4"/>
    <n v="7.7"/>
    <n v="7.6"/>
    <n v="1"/>
  </r>
  <r>
    <n v="57"/>
    <x v="0"/>
    <n v="0"/>
    <x v="0"/>
    <x v="0"/>
    <n v="5.0999999999999996"/>
    <n v="7.7"/>
    <n v="4.5"/>
    <n v="6.9"/>
    <n v="9.6"/>
    <n v="5.7"/>
    <n v="5.5"/>
    <n v="9"/>
    <n v="7.9"/>
    <n v="1"/>
  </r>
  <r>
    <n v="58"/>
    <x v="1"/>
    <n v="1"/>
    <x v="1"/>
    <x v="1"/>
    <n v="3.6"/>
    <n v="5.8"/>
    <n v="5.6"/>
    <n v="5.4"/>
    <n v="4.4000000000000004"/>
    <n v="4.5999999999999996"/>
    <n v="4"/>
    <n v="8.1999999999999993"/>
    <n v="7.5"/>
    <n v="1"/>
  </r>
  <r>
    <n v="59"/>
    <x v="1"/>
    <n v="1"/>
    <x v="1"/>
    <x v="1"/>
    <n v="4.3"/>
    <n v="3.7"/>
    <n v="4.2"/>
    <n v="4.5"/>
    <n v="3.8"/>
    <n v="3.7"/>
    <n v="3.5"/>
    <n v="7.1"/>
    <n v="6.5"/>
    <n v="0"/>
  </r>
  <r>
    <n v="60"/>
    <x v="1"/>
    <n v="1"/>
    <x v="0"/>
    <x v="0"/>
    <n v="2.8"/>
    <n v="6.9"/>
    <n v="2.6"/>
    <n v="3.5"/>
    <n v="5.4"/>
    <n v="5.6"/>
    <n v="4"/>
    <n v="7.9"/>
    <n v="8.5"/>
    <n v="1"/>
  </r>
  <r>
    <n v="61"/>
    <x v="1"/>
    <n v="0"/>
    <x v="1"/>
    <x v="1"/>
    <n v="3.2"/>
    <n v="6.1"/>
    <n v="2.8"/>
    <n v="3.8"/>
    <n v="4.9000000000000004"/>
    <n v="5.4"/>
    <n v="4.5"/>
    <n v="6.6"/>
    <n v="6.9"/>
    <n v="1"/>
  </r>
  <r>
    <n v="62"/>
    <x v="0"/>
    <n v="0"/>
    <x v="0"/>
    <x v="0"/>
    <n v="3.8"/>
    <n v="5"/>
    <n v="4.5"/>
    <n v="5.9"/>
    <n v="6.7"/>
    <n v="2.7"/>
    <n v="3.6"/>
    <n v="8"/>
    <n v="7.6"/>
    <n v="1"/>
  </r>
  <r>
    <n v="63"/>
    <x v="2"/>
    <n v="0"/>
    <x v="1"/>
    <x v="1"/>
    <n v="3.9"/>
    <n v="5.0999999999999996"/>
    <n v="4.3"/>
    <n v="4.8"/>
    <n v="5.8"/>
    <n v="4.4000000000000004"/>
    <n v="2.9"/>
    <n v="6.3"/>
    <n v="5.5"/>
    <n v="0"/>
  </r>
  <r>
    <n v="64"/>
    <x v="2"/>
    <n v="0"/>
    <x v="0"/>
    <x v="0"/>
    <n v="2.2000000000000002"/>
    <n v="4.5"/>
    <n v="2.4"/>
    <n v="3.4"/>
    <n v="6.2"/>
    <n v="3.3"/>
    <n v="2.6"/>
    <n v="6"/>
    <n v="6"/>
    <n v="0"/>
  </r>
  <r>
    <n v="65"/>
    <x v="2"/>
    <n v="0"/>
    <x v="0"/>
    <x v="0"/>
    <n v="3.6"/>
    <n v="4.0999999999999996"/>
    <n v="4.9000000000000004"/>
    <n v="4.8"/>
    <n v="7.2"/>
    <n v="3.5"/>
    <n v="2.8"/>
    <n v="5.4"/>
    <n v="6.9"/>
    <n v="0"/>
  </r>
  <r>
    <n v="66"/>
    <x v="0"/>
    <n v="1"/>
    <x v="0"/>
    <x v="0"/>
    <n v="3.8"/>
    <n v="6.7"/>
    <n v="5.4"/>
    <n v="6"/>
    <n v="8.1999999999999993"/>
    <n v="4.7"/>
    <n v="5.2"/>
    <n v="7.6"/>
    <n v="6.9"/>
    <n v="1"/>
  </r>
  <r>
    <n v="67"/>
    <x v="0"/>
    <n v="1"/>
    <x v="1"/>
    <x v="0"/>
    <n v="4"/>
    <n v="6.4"/>
    <n v="2.7"/>
    <n v="5.0999999999999996"/>
    <n v="6.2"/>
    <n v="5"/>
    <n v="4.5"/>
    <n v="6.4"/>
    <n v="5.6"/>
    <n v="0"/>
  </r>
  <r>
    <n v="68"/>
    <x v="0"/>
    <n v="1"/>
    <x v="1"/>
    <x v="0"/>
    <n v="3.7"/>
    <n v="5.4"/>
    <n v="4.3"/>
    <n v="4.9000000000000004"/>
    <n v="6"/>
    <n v="4.5"/>
    <n v="4.3"/>
    <n v="6.1"/>
    <n v="6.3"/>
    <n v="0"/>
  </r>
  <r>
    <n v="69"/>
    <x v="2"/>
    <n v="1"/>
    <x v="0"/>
    <x v="0"/>
    <n v="3.5"/>
    <n v="3.5"/>
    <n v="2.9"/>
    <n v="4.5"/>
    <n v="7.6"/>
    <n v="4"/>
    <n v="3.4"/>
    <n v="5.2"/>
    <n v="5.8"/>
    <n v="0"/>
  </r>
  <r>
    <n v="70"/>
    <x v="0"/>
    <n v="0"/>
    <x v="0"/>
    <x v="0"/>
    <n v="3.6"/>
    <n v="5.3"/>
    <n v="3.9"/>
    <n v="5.3"/>
    <n v="7.1"/>
    <n v="4.7"/>
    <n v="3.9"/>
    <n v="6.6"/>
    <n v="6.6"/>
    <n v="1"/>
  </r>
  <r>
    <n v="71"/>
    <x v="1"/>
    <n v="0"/>
    <x v="1"/>
    <x v="0"/>
    <n v="4.5"/>
    <n v="5.9"/>
    <n v="6.3"/>
    <n v="7.1"/>
    <n v="8.4"/>
    <n v="5.4"/>
    <n v="4.4000000000000004"/>
    <n v="7.6"/>
    <n v="7.5"/>
    <n v="0"/>
  </r>
  <r>
    <n v="72"/>
    <x v="2"/>
    <n v="1"/>
    <x v="1"/>
    <x v="1"/>
    <n v="3.2"/>
    <n v="3.7"/>
    <n v="4.8"/>
    <n v="4.5"/>
    <n v="5"/>
    <n v="2.9"/>
    <n v="3.1"/>
    <n v="5.8"/>
    <n v="6"/>
    <n v="0"/>
  </r>
  <r>
    <n v="73"/>
    <x v="0"/>
    <n v="0"/>
    <x v="0"/>
    <x v="0"/>
    <n v="4.3"/>
    <n v="6.6"/>
    <n v="6.5"/>
    <n v="6"/>
    <n v="8.6999999999999993"/>
    <n v="4.5999999999999996"/>
    <n v="4.5999999999999996"/>
    <n v="7.9"/>
    <n v="6.6"/>
    <n v="0"/>
  </r>
  <r>
    <n v="74"/>
    <x v="1"/>
    <n v="0"/>
    <x v="0"/>
    <x v="0"/>
    <n v="3.7"/>
    <n v="4.7"/>
    <n v="5.6"/>
    <n v="6.7"/>
    <n v="6.8"/>
    <n v="4.0999999999999996"/>
    <n v="3.9"/>
    <n v="8.6"/>
    <n v="8.8000000000000007"/>
    <n v="1"/>
  </r>
  <r>
    <n v="75"/>
    <x v="0"/>
    <n v="0"/>
    <x v="0"/>
    <x v="0"/>
    <n v="3.9"/>
    <n v="5.5"/>
    <n v="5"/>
    <n v="6"/>
    <n v="6.8"/>
    <n v="4.4000000000000004"/>
    <n v="3.7"/>
    <n v="8.1999999999999993"/>
    <n v="7"/>
    <n v="1"/>
  </r>
  <r>
    <n v="76"/>
    <x v="1"/>
    <n v="0"/>
    <x v="1"/>
    <x v="1"/>
    <n v="3"/>
    <n v="5"/>
    <n v="5.4"/>
    <n v="4.8"/>
    <n v="4.9000000000000004"/>
    <n v="3.1"/>
    <n v="3.8"/>
    <n v="7.1"/>
    <n v="6.6"/>
    <n v="1"/>
  </r>
  <r>
    <n v="77"/>
    <x v="2"/>
    <n v="0"/>
    <x v="1"/>
    <x v="0"/>
    <n v="3.6"/>
    <n v="4.5999999999999996"/>
    <n v="4.7"/>
    <n v="5"/>
    <n v="7.4"/>
    <n v="4.5"/>
    <n v="3.9"/>
    <n v="6.4"/>
    <n v="6.9"/>
    <n v="0"/>
  </r>
  <r>
    <n v="78"/>
    <x v="0"/>
    <n v="1"/>
    <x v="1"/>
    <x v="1"/>
    <n v="3.8"/>
    <n v="6.2"/>
    <n v="4.7"/>
    <n v="4.9000000000000004"/>
    <n v="8.5"/>
    <n v="4.3"/>
    <n v="4.0999999999999996"/>
    <n v="7.6"/>
    <n v="7.3"/>
    <n v="1"/>
  </r>
  <r>
    <n v="79"/>
    <x v="1"/>
    <n v="0"/>
    <x v="1"/>
    <x v="1"/>
    <n v="3.5"/>
    <n v="7.6"/>
    <n v="5.5"/>
    <n v="5.9"/>
    <n v="4.5999999999999996"/>
    <n v="5.2"/>
    <n v="4.5999999999999996"/>
    <n v="8.9"/>
    <n v="7.3"/>
    <n v="1"/>
  </r>
  <r>
    <n v="80"/>
    <x v="2"/>
    <n v="1"/>
    <x v="0"/>
    <x v="0"/>
    <n v="3.4"/>
    <n v="4.0999999999999996"/>
    <n v="4"/>
    <n v="5.9"/>
    <n v="6"/>
    <n v="2.6"/>
    <n v="2.7"/>
    <n v="5.7"/>
    <n v="5.8"/>
    <n v="0"/>
  </r>
  <r>
    <n v="81"/>
    <x v="1"/>
    <n v="0"/>
    <x v="0"/>
    <x v="1"/>
    <n v="3"/>
    <n v="4.8"/>
    <n v="4"/>
    <n v="4.8"/>
    <n v="4.9000000000000004"/>
    <n v="3.2"/>
    <n v="3.8"/>
    <n v="7.1"/>
    <n v="7.9"/>
    <n v="0"/>
  </r>
  <r>
    <n v="82"/>
    <x v="1"/>
    <n v="0"/>
    <x v="1"/>
    <x v="1"/>
    <n v="3.2"/>
    <n v="4.9000000000000004"/>
    <n v="2.4"/>
    <n v="4.5999999999999996"/>
    <n v="6.8"/>
    <n v="4.3"/>
    <n v="4"/>
    <n v="7.4"/>
    <n v="7.3"/>
    <n v="1"/>
  </r>
  <r>
    <n v="83"/>
    <x v="0"/>
    <n v="0"/>
    <x v="1"/>
    <x v="1"/>
    <n v="2.9"/>
    <n v="3.9"/>
    <n v="2.9"/>
    <n v="4"/>
    <n v="6.3"/>
    <n v="2.7"/>
    <n v="3"/>
    <n v="6.6"/>
    <n v="6.1"/>
    <n v="0"/>
  </r>
  <r>
    <n v="84"/>
    <x v="2"/>
    <n v="1"/>
    <x v="1"/>
    <x v="0"/>
    <n v="3.2"/>
    <n v="3.6"/>
    <n v="2.2000000000000002"/>
    <n v="5"/>
    <n v="8.4"/>
    <n v="4.242"/>
    <n v="3.8159999999999989"/>
    <n v="5"/>
    <n v="5.0999999999999996"/>
    <n v="0"/>
  </r>
  <r>
    <n v="85"/>
    <x v="0"/>
    <n v="0"/>
    <x v="1"/>
    <x v="1"/>
    <n v="2.6"/>
    <n v="6.6"/>
    <n v="1.9"/>
    <n v="4.3"/>
    <n v="5.9"/>
    <n v="4.7"/>
    <n v="4.3"/>
    <n v="8.1999999999999993"/>
    <n v="7.5"/>
    <n v="1"/>
  </r>
  <r>
    <n v="86"/>
    <x v="2"/>
    <n v="1"/>
    <x v="0"/>
    <x v="0"/>
    <n v="3.5"/>
    <n v="4.5"/>
    <n v="3.5"/>
    <n v="4.5"/>
    <n v="7.6"/>
    <n v="3.4"/>
    <n v="3.4"/>
    <n v="5.2"/>
    <n v="6"/>
    <n v="0"/>
  </r>
  <r>
    <n v="87"/>
    <x v="2"/>
    <n v="0"/>
    <x v="1"/>
    <x v="0"/>
    <n v="3.6"/>
    <n v="3"/>
    <n v="3.5"/>
    <n v="4.9000000000000004"/>
    <n v="8.1999999999999993"/>
    <n v="2.4"/>
    <n v="3.1"/>
    <n v="5.2"/>
    <n v="5.5"/>
    <n v="0"/>
  </r>
  <r>
    <n v="88"/>
    <x v="0"/>
    <n v="0"/>
    <x v="1"/>
    <x v="1"/>
    <n v="2.6"/>
    <n v="6.7"/>
    <n v="3.5"/>
    <n v="4.3"/>
    <n v="5.9"/>
    <n v="5.0999999999999996"/>
    <n v="4.3"/>
    <n v="8.1999999999999993"/>
    <n v="7.6"/>
    <n v="0"/>
  </r>
  <r>
    <n v="89"/>
    <x v="0"/>
    <n v="1"/>
    <x v="1"/>
    <x v="1"/>
    <n v="3.6"/>
    <n v="5.4"/>
    <n v="4.2"/>
    <n v="4.5999999999999996"/>
    <n v="8.3000000000000007"/>
    <n v="4.5999999999999996"/>
    <n v="3.9"/>
    <n v="7.3"/>
    <n v="6.5"/>
    <n v="0"/>
  </r>
  <r>
    <n v="90"/>
    <x v="0"/>
    <n v="1"/>
    <x v="1"/>
    <x v="0"/>
    <n v="3.7650000000000001"/>
    <n v="7"/>
    <n v="5.6"/>
    <n v="8.1999999999999993"/>
    <n v="6.3"/>
    <n v="5.5"/>
    <n v="4.9000000000000004"/>
    <n v="8.1999999999999993"/>
    <n v="7.6"/>
    <n v="1"/>
  </r>
  <r>
    <n v="91"/>
    <x v="1"/>
    <n v="1"/>
    <x v="1"/>
    <x v="1"/>
    <n v="3.7"/>
    <n v="4.0999999999999996"/>
    <n v="4.4000000000000004"/>
    <n v="5.4"/>
    <n v="7.3"/>
    <n v="4.4000000000000004"/>
    <n v="3.3"/>
    <n v="7.4"/>
    <n v="7.9"/>
    <n v="1"/>
  </r>
  <r>
    <n v="92"/>
    <x v="2"/>
    <n v="1"/>
    <x v="1"/>
    <x v="0"/>
    <n v="4.2"/>
    <n v="2.6"/>
    <n v="2.1"/>
    <n v="4.5"/>
    <n v="9.9"/>
    <n v="4.242"/>
    <n v="2.4"/>
    <n v="4.8"/>
    <n v="5"/>
    <n v="0"/>
  </r>
  <r>
    <n v="93"/>
    <x v="1"/>
    <n v="1"/>
    <x v="0"/>
    <x v="1"/>
    <n v="3.9"/>
    <n v="5.3"/>
    <n v="4.2"/>
    <n v="4.8"/>
    <n v="7.1"/>
    <n v="4.4000000000000004"/>
    <n v="4.2"/>
    <n v="7.6"/>
    <n v="7.5"/>
    <n v="0"/>
  </r>
  <r>
    <n v="94"/>
    <x v="1"/>
    <n v="0"/>
    <x v="0"/>
    <x v="0"/>
    <n v="3.5"/>
    <n v="7.8"/>
    <n v="4.5999999999999996"/>
    <n v="5.9"/>
    <n v="4.5999999999999996"/>
    <n v="4.8"/>
    <n v="4.5999999999999996"/>
    <n v="8.9"/>
    <n v="7.6"/>
    <n v="1"/>
  </r>
  <r>
    <n v="95"/>
    <x v="1"/>
    <n v="1"/>
    <x v="0"/>
    <x v="1"/>
    <n v="3.8"/>
    <n v="4.5999999999999996"/>
    <n v="4.7"/>
    <n v="5.5"/>
    <n v="7.4"/>
    <n v="3.6"/>
    <n v="3.4"/>
    <n v="7.7"/>
    <n v="7.3"/>
    <n v="1"/>
  </r>
  <r>
    <n v="96"/>
    <x v="2"/>
    <n v="1"/>
    <x v="1"/>
    <x v="1"/>
    <n v="4.8"/>
    <n v="5.3"/>
    <n v="2.2999999999999998"/>
    <n v="5.7"/>
    <n v="6.7"/>
    <n v="4.9000000000000004"/>
    <n v="3.6"/>
    <n v="7.3"/>
    <n v="8.1"/>
    <n v="1"/>
  </r>
  <r>
    <n v="97"/>
    <x v="2"/>
    <n v="0"/>
    <x v="1"/>
    <x v="0"/>
    <n v="3.4"/>
    <n v="5"/>
    <n v="4.0999999999999996"/>
    <n v="4.8"/>
    <n v="7.2"/>
    <n v="4.2"/>
    <n v="3.7"/>
    <n v="6.3"/>
    <n v="5.5"/>
    <n v="0"/>
  </r>
  <r>
    <n v="98"/>
    <x v="2"/>
    <n v="0"/>
    <x v="1"/>
    <x v="1"/>
    <n v="3.2"/>
    <n v="3.2"/>
    <n v="3.1"/>
    <n v="2.9"/>
    <n v="5.6"/>
    <n v="3.1"/>
    <n v="2.5"/>
    <n v="5.4"/>
    <n v="7"/>
    <n v="0"/>
  </r>
  <r>
    <n v="99"/>
    <x v="0"/>
    <n v="1"/>
    <x v="1"/>
    <x v="0"/>
    <n v="4.9000000000000004"/>
    <n v="5.3"/>
    <n v="5.2"/>
    <n v="7.1"/>
    <n v="7.9"/>
    <n v="4.3"/>
    <n v="3.9"/>
    <n v="6.4"/>
    <n v="7.1"/>
    <n v="0"/>
  </r>
  <r>
    <n v="100"/>
    <x v="0"/>
    <n v="1"/>
    <x v="0"/>
    <x v="0"/>
    <n v="3"/>
    <n v="5.0999999999999996"/>
    <n v="5.9"/>
    <n v="4.8"/>
    <n v="9.6999999999999993"/>
    <n v="3.4"/>
    <n v="3.5"/>
    <n v="6.4"/>
    <n v="7.3"/>
    <n v="0"/>
  </r>
  <r>
    <n v="101"/>
    <x v="2"/>
    <n v="1"/>
    <x v="0"/>
    <x v="0"/>
    <n v="3.6"/>
    <n v="4.9000000000000004"/>
    <n v="3.4"/>
    <n v="4.5999999999999996"/>
    <n v="7.7"/>
    <n v="3.1"/>
    <n v="3.5"/>
    <n v="5.4"/>
    <n v="5.5"/>
    <n v="0"/>
  </r>
  <r>
    <n v="102"/>
    <x v="1"/>
    <n v="0"/>
    <x v="1"/>
    <x v="0"/>
    <n v="5"/>
    <n v="5.2"/>
    <n v="5.2"/>
    <n v="6.2"/>
    <n v="7.3"/>
    <n v="5.0999999999999996"/>
    <n v="4.2"/>
    <n v="8.6999999999999993"/>
    <n v="9.1"/>
    <n v="1"/>
  </r>
  <r>
    <n v="103"/>
    <x v="0"/>
    <n v="1"/>
    <x v="1"/>
    <x v="0"/>
    <n v="4.7"/>
    <n v="4.7"/>
    <n v="5.2"/>
    <n v="7"/>
    <n v="7.7"/>
    <n v="4"/>
    <n v="3.7"/>
    <n v="6.1"/>
    <n v="7"/>
    <n v="1"/>
  </r>
  <r>
    <n v="104"/>
    <x v="2"/>
    <n v="1"/>
    <x v="0"/>
    <x v="1"/>
    <n v="3.7650000000000001"/>
    <n v="5.5"/>
    <n v="5.6"/>
    <n v="6.6"/>
    <n v="7.6"/>
    <n v="5.6"/>
    <n v="4.4000000000000004"/>
    <n v="8.4"/>
    <n v="9.4"/>
    <n v="1"/>
  </r>
  <r>
    <n v="105"/>
    <x v="0"/>
    <n v="0"/>
    <x v="0"/>
    <x v="0"/>
    <n v="4.3"/>
    <n v="6.8"/>
    <n v="4.7"/>
    <n v="6"/>
    <n v="8.6999999999999993"/>
    <n v="5"/>
    <n v="4.5999999999999996"/>
    <n v="7.9"/>
    <n v="8.4"/>
    <n v="1"/>
  </r>
  <r>
    <n v="106"/>
    <x v="0"/>
    <n v="1"/>
    <x v="0"/>
    <x v="0"/>
    <n v="3.4"/>
    <n v="5.9"/>
    <n v="3.4"/>
    <n v="5.2"/>
    <n v="9.1"/>
    <n v="4.2"/>
    <n v="3.9"/>
    <n v="7"/>
    <n v="7"/>
    <n v="0"/>
  </r>
  <r>
    <n v="107"/>
    <x v="1"/>
    <n v="0"/>
    <x v="0"/>
    <x v="1"/>
    <n v="4.0999999999999996"/>
    <n v="6.5"/>
    <n v="4.8"/>
    <n v="5.5"/>
    <n v="7.7"/>
    <n v="4.4000000000000004"/>
    <n v="4.9000000000000004"/>
    <n v="8.6999999999999993"/>
    <n v="7.6"/>
    <n v="1"/>
  </r>
  <r>
    <n v="108"/>
    <x v="0"/>
    <n v="1"/>
    <x v="0"/>
    <x v="0"/>
    <n v="4"/>
    <n v="8.6999999999999993"/>
    <n v="6"/>
    <n v="6.2"/>
    <n v="7"/>
    <n v="5.8"/>
    <n v="5.4"/>
    <n v="7.9"/>
    <n v="7.9"/>
    <n v="0"/>
  </r>
  <r>
    <n v="109"/>
    <x v="0"/>
    <n v="0"/>
    <x v="1"/>
    <x v="1"/>
    <n v="3.7"/>
    <n v="5.5"/>
    <n v="4.5999999999999996"/>
    <n v="4.8"/>
    <n v="3.8"/>
    <n v="4.5999999999999996"/>
    <n v="4.2"/>
    <n v="7.1"/>
    <n v="7.3"/>
    <n v="0"/>
  </r>
  <r>
    <n v="110"/>
    <x v="2"/>
    <n v="1"/>
    <x v="1"/>
    <x v="1"/>
    <n v="3.2"/>
    <n v="5.5"/>
    <n v="2.2999999999999998"/>
    <n v="4.5"/>
    <n v="5"/>
    <n v="3.8"/>
    <n v="3.1"/>
    <n v="5.8"/>
    <n v="5.3"/>
    <n v="0"/>
  </r>
  <r>
    <n v="111"/>
    <x v="1"/>
    <n v="1"/>
    <x v="1"/>
    <x v="1"/>
    <n v="5"/>
    <n v="7.1"/>
    <n v="3.4"/>
    <n v="6.1"/>
    <n v="6.7"/>
    <n v="3.7"/>
    <n v="4.0999999999999996"/>
    <n v="8.4"/>
    <n v="7.1"/>
    <n v="0"/>
  </r>
  <r>
    <n v="112"/>
    <x v="1"/>
    <n v="1"/>
    <x v="1"/>
    <x v="1"/>
    <n v="3.5"/>
    <n v="6.6"/>
    <n v="3.3"/>
    <n v="4.5"/>
    <n v="6.7"/>
    <n v="4"/>
    <n v="3.9"/>
    <n v="7.1"/>
    <n v="6.3"/>
    <n v="0"/>
  </r>
  <r>
    <n v="113"/>
    <x v="0"/>
    <n v="1"/>
    <x v="0"/>
    <x v="0"/>
    <n v="3.6"/>
    <n v="5.2"/>
    <n v="4.5"/>
    <n v="5"/>
    <n v="9"/>
    <n v="4.5"/>
    <n v="4.5"/>
    <n v="7.6"/>
    <n v="8.3000000000000007"/>
    <n v="1"/>
  </r>
  <r>
    <n v="114"/>
    <x v="1"/>
    <n v="0"/>
    <x v="0"/>
    <x v="0"/>
    <n v="4.3"/>
    <n v="5.6"/>
    <n v="6.3"/>
    <n v="6.9"/>
    <n v="8.1999999999999993"/>
    <n v="4.2"/>
    <n v="4.2"/>
    <n v="7.3"/>
    <n v="7"/>
    <n v="0"/>
  </r>
  <r>
    <n v="115"/>
    <x v="0"/>
    <n v="0"/>
    <x v="0"/>
    <x v="0"/>
    <n v="3.8"/>
    <n v="4.9000000000000004"/>
    <n v="3.2"/>
    <n v="5.9"/>
    <n v="6.7"/>
    <n v="4"/>
    <n v="3.6"/>
    <n v="8"/>
    <n v="8.8000000000000007"/>
    <n v="1"/>
  </r>
  <r>
    <n v="116"/>
    <x v="0"/>
    <n v="1"/>
    <x v="1"/>
    <x v="0"/>
    <n v="4.7"/>
    <n v="5.4"/>
    <n v="4.3"/>
    <n v="7"/>
    <n v="7.7"/>
    <n v="5.0999999999999996"/>
    <n v="3.7"/>
    <n v="6.1"/>
    <n v="6.9"/>
    <n v="0"/>
  </r>
  <r>
    <n v="117"/>
    <x v="1"/>
    <n v="0"/>
    <x v="0"/>
    <x v="0"/>
    <n v="5"/>
    <n v="6.4"/>
    <n v="4.9000000000000004"/>
    <n v="6.2"/>
    <n v="7.3"/>
    <n v="4.2"/>
    <n v="4.2"/>
    <n v="8.6999999999999993"/>
    <n v="8"/>
    <n v="1"/>
  </r>
  <r>
    <n v="118"/>
    <x v="2"/>
    <n v="1"/>
    <x v="0"/>
    <x v="0"/>
    <n v="3.6"/>
    <n v="4.0999999999999996"/>
    <n v="5.4"/>
    <n v="6.1"/>
    <n v="8"/>
    <n v="2.8"/>
    <n v="2.9"/>
    <n v="5.8"/>
    <n v="6.4"/>
    <n v="0"/>
  </r>
  <r>
    <n v="119"/>
    <x v="2"/>
    <n v="0"/>
    <x v="0"/>
    <x v="1"/>
    <n v="4.0999999999999996"/>
    <n v="4.2"/>
    <n v="3"/>
    <n v="5"/>
    <n v="6"/>
    <n v="3.3"/>
    <n v="3.1"/>
    <n v="6.4"/>
    <n v="8.5"/>
    <n v="1"/>
  </r>
  <r>
    <n v="120"/>
    <x v="2"/>
    <n v="0"/>
    <x v="0"/>
    <x v="0"/>
    <n v="2.5"/>
    <n v="3.9"/>
    <n v="4.0999999999999996"/>
    <n v="3.8"/>
    <n v="6.6"/>
    <n v="2.6"/>
    <n v="3"/>
    <n v="6.4"/>
    <n v="5.9"/>
    <n v="0"/>
  </r>
  <r>
    <n v="121"/>
    <x v="0"/>
    <n v="0"/>
    <x v="0"/>
    <x v="0"/>
    <n v="5.0999999999999996"/>
    <n v="8.3000000000000007"/>
    <n v="5"/>
    <n v="6.9"/>
    <n v="9.6"/>
    <n v="5.7"/>
    <n v="5.5"/>
    <n v="9"/>
    <n v="7.5"/>
    <n v="1"/>
  </r>
  <r>
    <n v="122"/>
    <x v="0"/>
    <n v="1"/>
    <x v="0"/>
    <x v="0"/>
    <n v="3"/>
    <n v="6.2"/>
    <n v="4.3"/>
    <n v="4.8"/>
    <n v="9.6999999999999993"/>
    <n v="4.8"/>
    <n v="3.5"/>
    <n v="6.4"/>
    <n v="6.5"/>
    <n v="0"/>
  </r>
  <r>
    <n v="123"/>
    <x v="2"/>
    <n v="0"/>
    <x v="0"/>
    <x v="0"/>
    <n v="2.2000000000000002"/>
    <n v="3.4"/>
    <n v="2.4"/>
    <n v="3.4"/>
    <n v="6.2"/>
    <n v="3.2"/>
    <n v="2.6"/>
    <n v="6"/>
    <n v="6.4"/>
    <n v="0"/>
  </r>
  <r>
    <n v="124"/>
    <x v="1"/>
    <n v="0"/>
    <x v="0"/>
    <x v="0"/>
    <n v="2.5"/>
    <n v="7"/>
    <n v="3.2"/>
    <n v="4.5999999999999996"/>
    <n v="6.3"/>
    <n v="5.8"/>
    <n v="4.5999999999999996"/>
    <n v="8.6999999999999993"/>
    <n v="7.9"/>
    <n v="1"/>
  </r>
  <r>
    <n v="125"/>
    <x v="2"/>
    <n v="1"/>
    <x v="0"/>
    <x v="0"/>
    <n v="4.3"/>
    <n v="4.2"/>
    <n v="3.9"/>
    <n v="4.7"/>
    <n v="10"/>
    <n v="3.2"/>
    <n v="2.5"/>
    <n v="5"/>
    <n v="6.1"/>
    <n v="0"/>
  </r>
  <r>
    <n v="126"/>
    <x v="0"/>
    <n v="0"/>
    <x v="1"/>
    <x v="1"/>
    <n v="3.7"/>
    <n v="4"/>
    <n v="5.3"/>
    <n v="6.1"/>
    <n v="5.3"/>
    <n v="4.0999999999999996"/>
    <n v="3.1"/>
    <n v="7.4"/>
    <n v="8"/>
    <n v="1"/>
  </r>
  <r>
    <n v="127"/>
    <x v="1"/>
    <n v="1"/>
    <x v="1"/>
    <x v="1"/>
    <n v="3.9"/>
    <n v="6.6"/>
    <n v="4.9000000000000004"/>
    <n v="5.8"/>
    <n v="4.7"/>
    <n v="4.5999999999999996"/>
    <n v="4.3"/>
    <n v="8.6"/>
    <n v="6.5"/>
    <n v="1"/>
  </r>
  <r>
    <n v="128"/>
    <x v="2"/>
    <n v="1"/>
    <x v="0"/>
    <x v="0"/>
    <n v="3.6"/>
    <n v="4"/>
    <n v="3.6"/>
    <n v="6.1"/>
    <n v="8"/>
    <n v="3.3"/>
    <n v="2.9"/>
    <n v="5.8"/>
    <n v="6"/>
    <n v="0"/>
  </r>
  <r>
    <n v="129"/>
    <x v="1"/>
    <n v="1"/>
    <x v="0"/>
    <x v="0"/>
    <n v="3.7650000000000001"/>
    <n v="6.2"/>
    <n v="5.6"/>
    <n v="7.8"/>
    <n v="4.5"/>
    <n v="4.4000000000000004"/>
    <n v="4.3"/>
    <n v="9.8000000000000007"/>
    <n v="8.1"/>
    <n v="1"/>
  </r>
  <r>
    <n v="130"/>
    <x v="2"/>
    <n v="0"/>
    <x v="1"/>
    <x v="1"/>
    <n v="2.8"/>
    <n v="2.6"/>
    <n v="3"/>
    <n v="2.5"/>
    <n v="5.2"/>
    <n v="4.242"/>
    <n v="2.1"/>
    <n v="4.8"/>
    <n v="5"/>
    <n v="0"/>
  </r>
  <r>
    <n v="131"/>
    <x v="0"/>
    <n v="0"/>
    <x v="1"/>
    <x v="1"/>
    <n v="3.6"/>
    <n v="6.1"/>
    <n v="2.9"/>
    <n v="4.7"/>
    <n v="3.7"/>
    <n v="5"/>
    <n v="4"/>
    <n v="7"/>
    <n v="6.9"/>
    <n v="1"/>
  </r>
  <r>
    <n v="132"/>
    <x v="1"/>
    <n v="1"/>
    <x v="1"/>
    <x v="1"/>
    <n v="2.5"/>
    <n v="6.9"/>
    <n v="3.4"/>
    <n v="3"/>
    <n v="5.2"/>
    <n v="4.5999999999999996"/>
    <n v="4.7"/>
    <n v="5.5"/>
    <n v="5.6"/>
    <n v="0"/>
  </r>
  <r>
    <n v="133"/>
    <x v="2"/>
    <n v="1"/>
    <x v="1"/>
    <x v="0"/>
    <n v="3.2"/>
    <n v="5.3650000000000002"/>
    <n v="2.2000000000000002"/>
    <n v="5"/>
    <n v="8.4"/>
    <n v="2.4"/>
    <n v="3.8159999999999989"/>
    <n v="5"/>
    <n v="5.0999999999999996"/>
    <n v="0"/>
  </r>
  <r>
    <n v="134"/>
    <x v="2"/>
    <n v="0"/>
    <x v="0"/>
    <x v="0"/>
    <n v="3.8"/>
    <n v="6.3"/>
    <n v="3.2"/>
    <n v="6.6"/>
    <n v="8.1999999999999993"/>
    <n v="4.3"/>
    <n v="3.3"/>
    <n v="6"/>
    <n v="6.9"/>
    <n v="0"/>
  </r>
  <r>
    <n v="135"/>
    <x v="0"/>
    <n v="0"/>
    <x v="0"/>
    <x v="1"/>
    <n v="2.5"/>
    <n v="6"/>
    <n v="3.2"/>
    <n v="4.2"/>
    <n v="5.8"/>
    <n v="3.6"/>
    <n v="4.2"/>
    <n v="8"/>
    <n v="7.5"/>
    <n v="0"/>
  </r>
  <r>
    <n v="136"/>
    <x v="1"/>
    <n v="1"/>
    <x v="1"/>
    <x v="1"/>
    <n v="4.0999999999999996"/>
    <n v="5.6"/>
    <n v="3.4"/>
    <n v="4.7"/>
    <n v="7.6"/>
    <n v="5.0999999999999996"/>
    <n v="4.4000000000000004"/>
    <n v="7.9"/>
    <n v="7.1"/>
    <n v="1"/>
  </r>
  <r>
    <n v="137"/>
    <x v="2"/>
    <n v="0"/>
    <x v="1"/>
    <x v="1"/>
    <n v="2.8"/>
    <n v="3.1"/>
    <n v="3"/>
    <n v="2.5"/>
    <n v="5.2"/>
    <n v="4.242"/>
    <n v="2.1"/>
    <n v="4.8"/>
    <n v="5.8"/>
    <n v="0"/>
  </r>
  <r>
    <n v="138"/>
    <x v="0"/>
    <n v="1"/>
    <x v="1"/>
    <x v="0"/>
    <n v="4.9000000000000004"/>
    <n v="5.7"/>
    <n v="5.8"/>
    <n v="7.1"/>
    <n v="7.9"/>
    <n v="4.0999999999999996"/>
    <n v="3.9"/>
    <n v="6.4"/>
    <n v="6.6"/>
    <n v="1"/>
  </r>
  <r>
    <n v="139"/>
    <x v="2"/>
    <n v="1"/>
    <x v="0"/>
    <x v="0"/>
    <n v="4.2"/>
    <n v="3.3"/>
    <n v="2.8"/>
    <n v="4.5"/>
    <n v="9.9"/>
    <n v="2.8"/>
    <n v="2.4"/>
    <n v="4.8"/>
    <n v="6.1"/>
    <n v="0"/>
  </r>
  <r>
    <n v="140"/>
    <x v="2"/>
    <n v="0"/>
    <x v="1"/>
    <x v="0"/>
    <n v="3.6"/>
    <n v="4.8"/>
    <n v="2.2000000000000002"/>
    <n v="5"/>
    <n v="7.4"/>
    <n v="4.4000000000000004"/>
    <n v="3.9"/>
    <n v="6.4"/>
    <n v="6.8"/>
    <n v="0"/>
  </r>
  <r>
    <n v="141"/>
    <x v="0"/>
    <n v="1"/>
    <x v="0"/>
    <x v="0"/>
    <n v="3.4"/>
    <n v="6.3"/>
    <n v="5.2"/>
    <n v="5.6"/>
    <n v="9.1"/>
    <n v="4.5"/>
    <n v="4.5"/>
    <n v="6.8"/>
    <n v="6.5"/>
    <n v="0"/>
  </r>
  <r>
    <n v="142"/>
    <x v="1"/>
    <n v="1"/>
    <x v="0"/>
    <x v="1"/>
    <n v="2.8"/>
    <n v="5.8"/>
    <n v="1.5"/>
    <n v="3.5"/>
    <n v="5.4"/>
    <n v="4"/>
    <n v="4"/>
    <n v="7.9"/>
    <n v="8.3000000000000007"/>
    <n v="1"/>
  </r>
  <r>
    <n v="143"/>
    <x v="1"/>
    <n v="0"/>
    <x v="0"/>
    <x v="0"/>
    <n v="3.4"/>
    <n v="6.9"/>
    <n v="4.9000000000000004"/>
    <n v="5.8"/>
    <n v="4.5"/>
    <n v="4.2"/>
    <n v="4.5"/>
    <n v="8.9"/>
    <n v="9.4"/>
    <n v="1"/>
  </r>
  <r>
    <n v="144"/>
    <x v="1"/>
    <n v="1"/>
    <x v="1"/>
    <x v="1"/>
    <n v="3.8"/>
    <n v="5.0999999999999996"/>
    <n v="3.1"/>
    <n v="4.5"/>
    <n v="7.3"/>
    <n v="4.5"/>
    <n v="4.2"/>
    <n v="7.4"/>
    <n v="6.6"/>
    <n v="0"/>
  </r>
  <r>
    <n v="145"/>
    <x v="1"/>
    <n v="1"/>
    <x v="1"/>
    <x v="1"/>
    <n v="4.2"/>
    <n v="5.4"/>
    <n v="3.4"/>
    <n v="4.5"/>
    <n v="3.8"/>
    <n v="3.8"/>
    <n v="3.5"/>
    <n v="7"/>
    <n v="7.6"/>
    <n v="1"/>
  </r>
  <r>
    <n v="146"/>
    <x v="1"/>
    <n v="1"/>
    <x v="1"/>
    <x v="1"/>
    <n v="4.2"/>
    <n v="4.0999999999999996"/>
    <n v="3.2"/>
    <n v="4.5"/>
    <n v="3.8"/>
    <n v="4.0999999999999996"/>
    <n v="3.5"/>
    <n v="7"/>
    <n v="7.8"/>
    <n v="1"/>
  </r>
  <r>
    <n v="147"/>
    <x v="2"/>
    <n v="0"/>
    <x v="1"/>
    <x v="0"/>
    <n v="3.8"/>
    <n v="4.7"/>
    <n v="4.5"/>
    <n v="6.6"/>
    <n v="8.1999999999999993"/>
    <n v="4.5999999999999996"/>
    <n v="3.3"/>
    <n v="6"/>
    <n v="6"/>
    <n v="0"/>
  </r>
  <r>
    <n v="148"/>
    <x v="1"/>
    <n v="1"/>
    <x v="1"/>
    <x v="1"/>
    <n v="3.7"/>
    <n v="4.7"/>
    <n v="4.0999999999999996"/>
    <n v="5.4"/>
    <n v="7.3"/>
    <n v="3.7"/>
    <n v="3.3"/>
    <n v="7.4"/>
    <n v="6"/>
    <n v="1"/>
  </r>
  <r>
    <n v="149"/>
    <x v="0"/>
    <n v="1"/>
    <x v="0"/>
    <x v="0"/>
    <n v="5.0999999999999996"/>
    <n v="6.2"/>
    <n v="5.8"/>
    <n v="7.8"/>
    <n v="5.9"/>
    <n v="5.0999999999999996"/>
    <n v="4.5"/>
    <n v="7.6"/>
    <n v="9.1"/>
    <n v="1"/>
  </r>
  <r>
    <n v="150"/>
    <x v="2"/>
    <n v="0"/>
    <x v="0"/>
    <x v="0"/>
    <n v="4.0999999999999996"/>
    <n v="5.8"/>
    <n v="4.8"/>
    <n v="5.3"/>
    <n v="8"/>
    <n v="4.3"/>
    <n v="4"/>
    <n v="4.8"/>
    <n v="5"/>
    <n v="0"/>
  </r>
  <r>
    <n v="151"/>
    <x v="1"/>
    <n v="0"/>
    <x v="1"/>
    <x v="0"/>
    <n v="4.3"/>
    <n v="5.7"/>
    <n v="4.3"/>
    <n v="6.9"/>
    <n v="8.1999999999999993"/>
    <n v="5"/>
    <n v="4.2"/>
    <n v="7.3"/>
    <n v="5.8"/>
    <n v="0"/>
  </r>
  <r>
    <n v="152"/>
    <x v="0"/>
    <n v="0"/>
    <x v="0"/>
    <x v="0"/>
    <n v="3.3"/>
    <n v="5.4"/>
    <n v="4"/>
    <n v="5.0999999999999996"/>
    <n v="6.9"/>
    <n v="4"/>
    <n v="3.7"/>
    <n v="6.3"/>
    <n v="5.9"/>
    <n v="0"/>
  </r>
  <r>
    <n v="153"/>
    <x v="2"/>
    <n v="1"/>
    <x v="1"/>
    <x v="0"/>
    <n v="4.3"/>
    <n v="3.8"/>
    <n v="3.6"/>
    <n v="4.7"/>
    <n v="10"/>
    <n v="3"/>
    <n v="2.5"/>
    <n v="5"/>
    <n v="5.3"/>
    <n v="0"/>
  </r>
  <r>
    <n v="154"/>
    <x v="1"/>
    <n v="1"/>
    <x v="1"/>
    <x v="1"/>
    <n v="3.5"/>
    <n v="5.4"/>
    <n v="2.8"/>
    <n v="4.5"/>
    <n v="6.7"/>
    <n v="4.0999999999999996"/>
    <n v="3.9"/>
    <n v="7.1"/>
    <n v="6.8"/>
    <n v="0"/>
  </r>
  <r>
    <n v="155"/>
    <x v="2"/>
    <n v="0"/>
    <x v="0"/>
    <x v="0"/>
    <n v="5.0999999999999996"/>
    <n v="5.3"/>
    <n v="3.7"/>
    <n v="6.6"/>
    <n v="8.4"/>
    <n v="4.4000000000000004"/>
    <n v="3.4"/>
    <n v="6.3"/>
    <n v="6.1"/>
    <n v="0"/>
  </r>
  <r>
    <n v="156"/>
    <x v="1"/>
    <n v="0"/>
    <x v="1"/>
    <x v="1"/>
    <n v="2.8"/>
    <n v="5.8"/>
    <n v="3.7"/>
    <n v="4.7"/>
    <n v="4.8"/>
    <n v="4"/>
    <n v="3.6"/>
    <n v="6.8"/>
    <n v="5.9"/>
    <n v="0"/>
  </r>
  <r>
    <n v="157"/>
    <x v="2"/>
    <n v="0"/>
    <x v="0"/>
    <x v="0"/>
    <n v="3.6"/>
    <n v="4.4000000000000004"/>
    <n v="4.0999999999999996"/>
    <n v="4.9000000000000004"/>
    <n v="8.1999999999999993"/>
    <n v="3.7"/>
    <n v="3.1"/>
    <n v="5.2"/>
    <n v="5.3"/>
    <n v="0"/>
  </r>
  <r>
    <n v="158"/>
    <x v="2"/>
    <n v="0"/>
    <x v="1"/>
    <x v="0"/>
    <n v="3.4"/>
    <n v="4.3"/>
    <n v="5.8"/>
    <n v="4.8"/>
    <n v="7.2"/>
    <n v="4"/>
    <n v="3.7"/>
    <n v="6.3"/>
    <n v="5.6"/>
    <n v="0"/>
  </r>
  <r>
    <n v="159"/>
    <x v="0"/>
    <n v="1"/>
    <x v="1"/>
    <x v="0"/>
    <n v="3.7"/>
    <n v="5.7"/>
    <n v="4.5"/>
    <n v="4.9000000000000004"/>
    <n v="6"/>
    <n v="4.3"/>
    <n v="4.3"/>
    <n v="6.1"/>
    <n v="6.1"/>
    <n v="0"/>
  </r>
  <r>
    <n v="160"/>
    <x v="0"/>
    <n v="1"/>
    <x v="1"/>
    <x v="1"/>
    <n v="3.6"/>
    <n v="4.8"/>
    <n v="3"/>
    <n v="4.5999999999999996"/>
    <n v="8.3000000000000007"/>
    <n v="4.5999999999999996"/>
    <n v="3.9"/>
    <n v="7.3"/>
    <n v="7.4"/>
    <n v="1"/>
  </r>
  <r>
    <n v="161"/>
    <x v="2"/>
    <n v="1"/>
    <x v="1"/>
    <x v="0"/>
    <n v="3.7"/>
    <n v="4.9000000000000004"/>
    <n v="5.0999999999999996"/>
    <n v="4.9000000000000004"/>
    <n v="9.1999999999999993"/>
    <n v="3.7"/>
    <n v="3.4"/>
    <n v="5.4"/>
    <n v="5.3"/>
    <n v="0"/>
  </r>
  <r>
    <n v="162"/>
    <x v="0"/>
    <n v="0"/>
    <x v="0"/>
    <x v="0"/>
    <n v="4.5"/>
    <n v="6.4"/>
    <n v="4.9000000000000004"/>
    <n v="5.9"/>
    <n v="8.8000000000000007"/>
    <n v="4.242"/>
    <n v="5.2"/>
    <n v="8"/>
    <n v="7"/>
    <n v="1"/>
  </r>
  <r>
    <n v="163"/>
    <x v="0"/>
    <n v="0"/>
    <x v="1"/>
    <x v="1"/>
    <n v="3.7"/>
    <n v="4.9000000000000004"/>
    <n v="5.7"/>
    <n v="6.1"/>
    <n v="5.3"/>
    <n v="3.6"/>
    <n v="3.1"/>
    <n v="7.4"/>
    <n v="7"/>
    <n v="0"/>
  </r>
  <r>
    <n v="164"/>
    <x v="0"/>
    <n v="0"/>
    <x v="1"/>
    <x v="1"/>
    <n v="3.6"/>
    <n v="4"/>
    <n v="4.7"/>
    <n v="6"/>
    <n v="5.2"/>
    <n v="4.7"/>
    <n v="3"/>
    <n v="7.3"/>
    <n v="7.1"/>
    <n v="0"/>
  </r>
  <r>
    <n v="165"/>
    <x v="0"/>
    <n v="0"/>
    <x v="1"/>
    <x v="1"/>
    <n v="3.6"/>
    <n v="4"/>
    <n v="5.8"/>
    <n v="6"/>
    <n v="5.2"/>
    <n v="4"/>
    <n v="3"/>
    <n v="7.3"/>
    <n v="6.8"/>
    <n v="0"/>
  </r>
  <r>
    <n v="166"/>
    <x v="2"/>
    <n v="0"/>
    <x v="1"/>
    <x v="1"/>
    <n v="4.0999999999999996"/>
    <n v="4.4000000000000004"/>
    <n v="3.3"/>
    <n v="5"/>
    <n v="6"/>
    <n v="4.3"/>
    <n v="3.1"/>
    <n v="6.4"/>
    <n v="5.9"/>
    <n v="0"/>
  </r>
  <r>
    <n v="167"/>
    <x v="2"/>
    <n v="1"/>
    <x v="0"/>
    <x v="0"/>
    <n v="3.4"/>
    <n v="3.7"/>
    <n v="3.8"/>
    <n v="5.9"/>
    <n v="7.8"/>
    <n v="3.6"/>
    <n v="2.7"/>
    <n v="5.7"/>
    <n v="6.1"/>
    <n v="0"/>
  </r>
  <r>
    <n v="168"/>
    <x v="2"/>
    <n v="1"/>
    <x v="0"/>
    <x v="0"/>
    <n v="3.7"/>
    <n v="3.4"/>
    <n v="3.3"/>
    <n v="5.4"/>
    <n v="8.9"/>
    <n v="2.7"/>
    <n v="2"/>
    <n v="5.7"/>
    <n v="6.6"/>
    <n v="0"/>
  </r>
  <r>
    <n v="169"/>
    <x v="0"/>
    <n v="0"/>
    <x v="1"/>
    <x v="1"/>
    <n v="2.9"/>
    <n v="4"/>
    <n v="2.8"/>
    <n v="4"/>
    <n v="6.3"/>
    <n v="4"/>
    <n v="3"/>
    <n v="6.6"/>
    <n v="6.5"/>
    <n v="0"/>
  </r>
  <r>
    <n v="170"/>
    <x v="2"/>
    <n v="0"/>
    <x v="0"/>
    <x v="0"/>
    <n v="4"/>
    <n v="4.3"/>
    <n v="4.2"/>
    <n v="6.8"/>
    <n v="8.4"/>
    <n v="3.8"/>
    <n v="3.5"/>
    <n v="6.3"/>
    <n v="7.1"/>
    <n v="0"/>
  </r>
  <r>
    <n v="171"/>
    <x v="2"/>
    <n v="1"/>
    <x v="0"/>
    <x v="0"/>
    <n v="3.3"/>
    <n v="5.6"/>
    <n v="4"/>
    <n v="4.2"/>
    <n v="9"/>
    <n v="3.3"/>
    <n v="3.7"/>
    <n v="5.4"/>
    <n v="7"/>
    <n v="0"/>
  </r>
  <r>
    <n v="172"/>
    <x v="1"/>
    <n v="1"/>
    <x v="1"/>
    <x v="1"/>
    <n v="2.6"/>
    <n v="5.8"/>
    <n v="2.1"/>
    <n v="3.3"/>
    <n v="5.2"/>
    <n v="4.5"/>
    <n v="3.8"/>
    <n v="7.4"/>
    <n v="7"/>
    <n v="1"/>
  </r>
  <r>
    <n v="173"/>
    <x v="1"/>
    <n v="0"/>
    <x v="1"/>
    <x v="1"/>
    <n v="3.7"/>
    <n v="5.3"/>
    <n v="4.5999999999999996"/>
    <n v="6.7"/>
    <n v="6.8"/>
    <n v="5"/>
    <n v="3.9"/>
    <n v="8.6"/>
    <n v="7.3"/>
    <n v="1"/>
  </r>
  <r>
    <n v="174"/>
    <x v="2"/>
    <n v="1"/>
    <x v="1"/>
    <x v="1"/>
    <n v="4.8"/>
    <n v="4.2"/>
    <n v="3.3"/>
    <n v="5.7"/>
    <n v="6.7"/>
    <n v="4.8"/>
    <n v="3.6"/>
    <n v="7.3"/>
    <n v="6.4"/>
    <n v="0"/>
  </r>
  <r>
    <n v="175"/>
    <x v="2"/>
    <n v="0"/>
    <x v="0"/>
    <x v="0"/>
    <n v="5.0999999999999996"/>
    <n v="4.7"/>
    <n v="5.5"/>
    <n v="6.6"/>
    <n v="8.4"/>
    <n v="2.8"/>
    <n v="3.4"/>
    <n v="6.3"/>
    <n v="5.8"/>
    <n v="0"/>
  </r>
  <r>
    <n v="176"/>
    <x v="1"/>
    <n v="0"/>
    <x v="0"/>
    <x v="0"/>
    <n v="3.7"/>
    <n v="4.2"/>
    <n v="6.1"/>
    <n v="6.7"/>
    <n v="6.8"/>
    <n v="4.3"/>
    <n v="3.9"/>
    <n v="8.6999999999999993"/>
    <n v="8.5"/>
    <n v="1"/>
  </r>
  <r>
    <n v="177"/>
    <x v="1"/>
    <n v="0"/>
    <x v="0"/>
    <x v="1"/>
    <n v="2.4"/>
    <n v="5.8"/>
    <n v="2.6"/>
    <n v="4.5"/>
    <n v="6.2"/>
    <n v="4"/>
    <n v="4.5"/>
    <n v="8.6"/>
    <n v="8"/>
    <n v="1"/>
  </r>
  <r>
    <n v="178"/>
    <x v="1"/>
    <n v="1"/>
    <x v="0"/>
    <x v="1"/>
    <n v="5"/>
    <n v="5.8"/>
    <n v="5.2"/>
    <n v="6.1"/>
    <n v="6.7"/>
    <n v="4.9000000000000004"/>
    <n v="4.0999999999999996"/>
    <n v="8.4"/>
    <n v="7.8"/>
    <n v="1"/>
  </r>
  <r>
    <n v="179"/>
    <x v="1"/>
    <n v="1"/>
    <x v="1"/>
    <x v="1"/>
    <n v="2.6"/>
    <n v="5.3"/>
    <n v="2.4"/>
    <n v="3.3"/>
    <n v="5.2"/>
    <n v="4.5999999999999996"/>
    <n v="3.8"/>
    <n v="7.4"/>
    <n v="6"/>
    <n v="0"/>
  </r>
  <r>
    <n v="180"/>
    <x v="1"/>
    <n v="1"/>
    <x v="0"/>
    <x v="1"/>
    <n v="3.7650000000000001"/>
    <n v="6.1"/>
    <n v="6.9"/>
    <n v="7.8"/>
    <n v="4.5"/>
    <n v="4"/>
    <n v="4.3"/>
    <n v="9.9"/>
    <n v="8.1"/>
    <n v="1"/>
  </r>
  <r>
    <n v="181"/>
    <x v="0"/>
    <n v="0"/>
    <x v="1"/>
    <x v="1"/>
    <n v="2.5"/>
    <n v="6.3"/>
    <n v="3.8"/>
    <n v="4.2"/>
    <n v="5.8"/>
    <n v="4.4000000000000004"/>
    <n v="4.2"/>
    <n v="8"/>
    <n v="7.1"/>
    <n v="0"/>
  </r>
  <r>
    <n v="182"/>
    <x v="1"/>
    <n v="1"/>
    <x v="1"/>
    <x v="1"/>
    <n v="4.0999999999999996"/>
    <n v="6.4"/>
    <n v="4.8"/>
    <n v="4.7"/>
    <n v="7.6"/>
    <n v="4.7"/>
    <n v="4.4000000000000004"/>
    <n v="7.9"/>
    <n v="8.1"/>
    <n v="1"/>
  </r>
  <r>
    <n v="183"/>
    <x v="1"/>
    <n v="1"/>
    <x v="0"/>
    <x v="0"/>
    <n v="3.7650000000000001"/>
    <n v="6.7"/>
    <n v="5.0999999999999996"/>
    <n v="7.8"/>
    <n v="4.5"/>
    <n v="4.5999999999999996"/>
    <n v="4.3"/>
    <n v="9.8000000000000007"/>
    <n v="9"/>
    <n v="1"/>
  </r>
  <r>
    <n v="184"/>
    <x v="1"/>
    <n v="0"/>
    <x v="0"/>
    <x v="0"/>
    <n v="5.0999999999999996"/>
    <n v="5.8"/>
    <n v="5.6"/>
    <n v="6.3"/>
    <n v="7.4"/>
    <n v="4.4000000000000004"/>
    <n v="4.3"/>
    <n v="8.9"/>
    <n v="8"/>
    <n v="1"/>
  </r>
  <r>
    <n v="185"/>
    <x v="1"/>
    <n v="0"/>
    <x v="1"/>
    <x v="1"/>
    <n v="2.8"/>
    <n v="5.0999999999999996"/>
    <n v="3.8"/>
    <n v="4.7"/>
    <n v="4.8"/>
    <n v="4.7"/>
    <n v="3.6"/>
    <n v="6.8"/>
    <n v="6.3"/>
    <n v="0"/>
  </r>
  <r>
    <n v="186"/>
    <x v="1"/>
    <n v="1"/>
    <x v="1"/>
    <x v="1"/>
    <n v="3.8"/>
    <n v="7.1"/>
    <n v="3"/>
    <n v="4.5"/>
    <n v="7.3"/>
    <n v="6"/>
    <n v="4.2"/>
    <n v="7.4"/>
    <n v="6.9"/>
    <n v="0"/>
  </r>
  <r>
    <n v="187"/>
    <x v="2"/>
    <n v="1"/>
    <x v="1"/>
    <x v="0"/>
    <n v="2.8"/>
    <n v="5.2"/>
    <n v="2.5"/>
    <n v="3.7"/>
    <n v="8.5"/>
    <n v="4.3"/>
    <n v="3.3"/>
    <n v="4.7"/>
    <n v="4"/>
    <n v="0"/>
  </r>
  <r>
    <n v="188"/>
    <x v="2"/>
    <n v="0"/>
    <x v="0"/>
    <x v="0"/>
    <n v="3.6"/>
    <n v="4"/>
    <n v="1.7"/>
    <n v="4.8"/>
    <n v="7.2"/>
    <n v="3.2"/>
    <n v="2.8"/>
    <n v="5.4"/>
    <n v="7.4"/>
    <n v="0"/>
  </r>
  <r>
    <n v="189"/>
    <x v="0"/>
    <n v="1"/>
    <x v="0"/>
    <x v="0"/>
    <n v="3.6"/>
    <n v="6.6"/>
    <n v="5.0999999999999996"/>
    <n v="5.8"/>
    <n v="9.3000000000000007"/>
    <n v="5.9"/>
    <n v="4.5999999999999996"/>
    <n v="7"/>
    <n v="6.6"/>
    <n v="0"/>
  </r>
  <r>
    <n v="190"/>
    <x v="0"/>
    <n v="0"/>
    <x v="1"/>
    <x v="1"/>
    <n v="3.7"/>
    <n v="5.6"/>
    <n v="4.2"/>
    <n v="4.8"/>
    <n v="3.8"/>
    <n v="5.5"/>
    <n v="4.2"/>
    <n v="7.1"/>
    <n v="6.5"/>
    <n v="1"/>
  </r>
  <r>
    <n v="191"/>
    <x v="2"/>
    <n v="0"/>
    <x v="1"/>
    <x v="1"/>
    <n v="3.9"/>
    <n v="4.2"/>
    <n v="3.4"/>
    <n v="4.8"/>
    <n v="5.8"/>
    <n v="3.8"/>
    <n v="2.9"/>
    <n v="6.3"/>
    <n v="7.9"/>
    <n v="1"/>
  </r>
  <r>
    <n v="192"/>
    <x v="2"/>
    <n v="0"/>
    <x v="0"/>
    <x v="0"/>
    <n v="4.5"/>
    <n v="5.8"/>
    <n v="4"/>
    <n v="5.7"/>
    <n v="8.4"/>
    <n v="4"/>
    <n v="4.4000000000000004"/>
    <n v="5.5"/>
    <n v="5.6"/>
    <n v="0"/>
  </r>
  <r>
    <n v="193"/>
    <x v="2"/>
    <n v="0"/>
    <x v="1"/>
    <x v="0"/>
    <n v="3.6"/>
    <n v="3.2"/>
    <n v="3.3"/>
    <n v="4.8"/>
    <n v="7.2"/>
    <n v="2.9"/>
    <n v="2.8"/>
    <n v="5.4"/>
    <n v="4.5"/>
    <n v="0"/>
  </r>
  <r>
    <n v="194"/>
    <x v="2"/>
    <n v="0"/>
    <x v="0"/>
    <x v="0"/>
    <n v="3.8"/>
    <n v="4.7"/>
    <n v="3.3"/>
    <n v="5"/>
    <n v="8.4"/>
    <n v="4.3"/>
    <n v="3.3"/>
    <n v="5.4"/>
    <n v="6.5"/>
    <n v="0"/>
  </r>
  <r>
    <n v="195"/>
    <x v="2"/>
    <n v="1"/>
    <x v="1"/>
    <x v="0"/>
    <n v="3.3"/>
    <n v="4"/>
    <n v="5.3"/>
    <n v="4.5"/>
    <n v="8.8000000000000007"/>
    <n v="3.6"/>
    <n v="3"/>
    <n v="4.8"/>
    <n v="5.5"/>
    <n v="0"/>
  </r>
  <r>
    <n v="196"/>
    <x v="1"/>
    <n v="1"/>
    <x v="0"/>
    <x v="1"/>
    <n v="3.6"/>
    <n v="5.2"/>
    <n v="4.8"/>
    <n v="5.4"/>
    <n v="4.4000000000000004"/>
    <n v="4.4000000000000004"/>
    <n v="4"/>
    <n v="8.1999999999999993"/>
    <n v="6.9"/>
    <n v="1"/>
  </r>
  <r>
    <n v="197"/>
    <x v="0"/>
    <n v="1"/>
    <x v="0"/>
    <x v="0"/>
    <n v="4"/>
    <n v="7.8"/>
    <n v="3.3"/>
    <n v="6.2"/>
    <n v="8.4"/>
    <n v="6"/>
    <n v="5.4"/>
    <n v="7.9"/>
    <n v="7.8"/>
    <n v="1"/>
  </r>
  <r>
    <n v="198"/>
    <x v="1"/>
    <n v="1"/>
    <x v="0"/>
    <x v="0"/>
    <n v="5"/>
    <n v="6.3"/>
    <n v="5.3"/>
    <n v="6.1"/>
    <n v="6.8"/>
    <n v="4.4000000000000004"/>
    <n v="4.2"/>
    <n v="8.6"/>
    <n v="8.8000000000000007"/>
    <n v="1"/>
  </r>
  <r>
    <n v="199"/>
    <x v="0"/>
    <n v="1"/>
    <x v="0"/>
    <x v="0"/>
    <n v="3.7650000000000001"/>
    <n v="6.6"/>
    <n v="6.5"/>
    <n v="8.1999999999999993"/>
    <n v="6.3"/>
    <n v="5.9"/>
    <n v="4.9000000000000004"/>
    <n v="8.1999999999999993"/>
    <n v="7.1"/>
    <n v="1"/>
  </r>
  <r>
    <n v="200"/>
    <x v="1"/>
    <n v="1"/>
    <x v="1"/>
    <x v="0"/>
    <n v="5"/>
    <n v="5.9"/>
    <n v="5.3"/>
    <n v="6.1"/>
    <n v="6.8"/>
    <n v="4.3"/>
    <n v="4.2"/>
    <n v="8.6"/>
    <n v="8.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1"/>
    <x v="0"/>
    <n v="5.9"/>
    <n v="4.8"/>
    <n v="6"/>
    <n v="6.8"/>
    <n v="5"/>
    <n v="3.7"/>
    <n v="8.1999999999999993"/>
    <x v="0"/>
    <x v="0"/>
  </r>
  <r>
    <x v="1"/>
    <x v="1"/>
    <x v="1"/>
    <n v="0"/>
    <x v="1"/>
    <n v="7.2"/>
    <n v="3.4"/>
    <n v="3.1"/>
    <n v="5.3"/>
    <n v="3.9"/>
    <n v="4.9000000000000004"/>
    <n v="5.7"/>
    <x v="1"/>
    <x v="1"/>
  </r>
  <r>
    <x v="1"/>
    <x v="0"/>
    <x v="0"/>
    <n v="1"/>
    <x v="2"/>
    <n v="5.6"/>
    <n v="5.4"/>
    <n v="5.8"/>
    <n v="4.5"/>
    <n v="5.4"/>
    <n v="4.5"/>
    <n v="8.9"/>
    <x v="2"/>
    <x v="0"/>
  </r>
  <r>
    <x v="2"/>
    <x v="1"/>
    <x v="0"/>
    <n v="1"/>
    <x v="3"/>
    <n v="3.7"/>
    <n v="4.7"/>
    <n v="4.5"/>
    <n v="8.8000000000000007"/>
    <n v="4.3"/>
    <n v="3"/>
    <n v="4.8"/>
    <x v="3"/>
    <x v="1"/>
  </r>
  <r>
    <x v="0"/>
    <x v="0"/>
    <x v="0"/>
    <n v="0"/>
    <x v="2"/>
    <n v="4.5999999999999996"/>
    <n v="2.2000000000000002"/>
    <n v="4.5"/>
    <n v="6.8"/>
    <n v="4.5"/>
    <n v="3.5"/>
    <n v="7.1"/>
    <x v="4"/>
    <x v="1"/>
  </r>
  <r>
    <x v="2"/>
    <x v="1"/>
    <x v="1"/>
    <n v="1"/>
    <x v="4"/>
    <n v="4.0999999999999996"/>
    <n v="4"/>
    <n v="3.7"/>
    <n v="8.5"/>
    <n v="3.6"/>
    <n v="3.3"/>
    <n v="4.7"/>
    <x v="5"/>
    <x v="1"/>
  </r>
  <r>
    <x v="2"/>
    <x v="1"/>
    <x v="0"/>
    <n v="1"/>
    <x v="5"/>
    <n v="2.6"/>
    <n v="2.1"/>
    <n v="5.4"/>
    <n v="8.9"/>
    <n v="2.1"/>
    <n v="2"/>
    <n v="5.7"/>
    <x v="6"/>
    <x v="1"/>
  </r>
  <r>
    <x v="0"/>
    <x v="0"/>
    <x v="0"/>
    <n v="1"/>
    <x v="3"/>
    <n v="4.8"/>
    <n v="4.5999999999999996"/>
    <n v="5.0999999999999996"/>
    <n v="6.9"/>
    <n v="4.3"/>
    <n v="3.7"/>
    <n v="6.3"/>
    <x v="7"/>
    <x v="1"/>
  </r>
  <r>
    <x v="0"/>
    <x v="1"/>
    <x v="0"/>
    <n v="1"/>
    <x v="6"/>
    <n v="6.7"/>
    <n v="3.7"/>
    <n v="5.8"/>
    <n v="9.3000000000000007"/>
    <n v="4.4000000000000004"/>
    <n v="4.5999999999999996"/>
    <n v="7"/>
    <x v="8"/>
    <x v="0"/>
  </r>
  <r>
    <x v="2"/>
    <x v="0"/>
    <x v="0"/>
    <n v="1"/>
    <x v="7"/>
    <n v="6.1"/>
    <n v="4.7"/>
    <n v="5.7"/>
    <n v="8.4"/>
    <n v="4.0999999999999996"/>
    <n v="4.4000000000000004"/>
    <n v="5.5"/>
    <x v="9"/>
    <x v="1"/>
  </r>
  <r>
    <x v="1"/>
    <x v="0"/>
    <x v="0"/>
    <n v="0"/>
    <x v="8"/>
    <n v="4.8"/>
    <n v="2.7"/>
    <n v="4.5999999999999996"/>
    <n v="6.8"/>
    <n v="3.8"/>
    <n v="4"/>
    <n v="7.4"/>
    <x v="10"/>
    <x v="1"/>
  </r>
  <r>
    <x v="2"/>
    <x v="0"/>
    <x v="0"/>
    <n v="1"/>
    <x v="9"/>
    <n v="3.9"/>
    <n v="4.4000000000000004"/>
    <n v="6.4"/>
    <n v="8.1999999999999993"/>
    <n v="3"/>
    <n v="3.2"/>
    <n v="6"/>
    <x v="5"/>
    <x v="1"/>
  </r>
  <r>
    <x v="2"/>
    <x v="1"/>
    <x v="1"/>
    <n v="0"/>
    <x v="10"/>
    <n v="6.9"/>
    <n v="5"/>
    <n v="6.6"/>
    <n v="7.6"/>
    <n v="5.0999999999999996"/>
    <n v="4.4000000000000004"/>
    <n v="8.4"/>
    <x v="2"/>
    <x v="0"/>
  </r>
  <r>
    <x v="1"/>
    <x v="1"/>
    <x v="1"/>
    <n v="0"/>
    <x v="0"/>
    <n v="5"/>
    <n v="2.4"/>
    <n v="4.8"/>
    <n v="7.1"/>
    <n v="4.5"/>
    <n v="4.2"/>
    <n v="7.6"/>
    <x v="11"/>
    <x v="0"/>
  </r>
  <r>
    <x v="0"/>
    <x v="0"/>
    <x v="0"/>
    <n v="1"/>
    <x v="7"/>
    <n v="6.9"/>
    <n v="4.5"/>
    <n v="5.9"/>
    <n v="8.8000000000000007"/>
    <n v="4.8"/>
    <n v="5.2"/>
    <n v="8"/>
    <x v="10"/>
    <x v="0"/>
  </r>
  <r>
    <x v="1"/>
    <x v="0"/>
    <x v="1"/>
    <n v="0"/>
    <x v="8"/>
    <n v="6.8"/>
    <n v="3.2"/>
    <n v="3.8"/>
    <n v="4.9000000000000004"/>
    <n v="4.3"/>
    <n v="4.5"/>
    <n v="6.6"/>
    <x v="12"/>
    <x v="1"/>
  </r>
  <r>
    <x v="0"/>
    <x v="1"/>
    <x v="1"/>
    <n v="1"/>
    <x v="11"/>
    <n v="6"/>
    <n v="3.3"/>
    <n v="5.0999999999999996"/>
    <n v="6.2"/>
    <n v="4.2"/>
    <n v="4.5"/>
    <n v="6.4"/>
    <x v="8"/>
    <x v="0"/>
  </r>
  <r>
    <x v="0"/>
    <x v="0"/>
    <x v="0"/>
    <n v="1"/>
    <x v="12"/>
    <n v="7.2"/>
    <n v="3.5"/>
    <n v="5.5"/>
    <n v="8.4"/>
    <n v="5.7"/>
    <n v="4.8"/>
    <n v="7.4"/>
    <x v="11"/>
    <x v="0"/>
  </r>
  <r>
    <x v="0"/>
    <x v="1"/>
    <x v="0"/>
    <n v="1"/>
    <x v="2"/>
    <n v="6.4"/>
    <n v="3.7"/>
    <n v="5.6"/>
    <n v="9.1"/>
    <n v="5"/>
    <n v="4.5"/>
    <n v="6.8"/>
    <x v="8"/>
    <x v="1"/>
  </r>
  <r>
    <x v="1"/>
    <x v="0"/>
    <x v="0"/>
    <n v="1"/>
    <x v="7"/>
    <n v="6.4"/>
    <n v="5.3"/>
    <n v="7.1"/>
    <n v="8.4"/>
    <n v="4.5"/>
    <n v="4.4000000000000004"/>
    <n v="7.6"/>
    <x v="13"/>
    <x v="0"/>
  </r>
  <r>
    <x v="2"/>
    <x v="0"/>
    <x v="1"/>
    <n v="1"/>
    <x v="13"/>
    <n v="5.2"/>
    <n v="3.9"/>
    <n v="5"/>
    <n v="8.4"/>
    <n v="3.3"/>
    <n v="3.3"/>
    <n v="5.4"/>
    <x v="14"/>
    <x v="1"/>
  </r>
  <r>
    <x v="1"/>
    <x v="1"/>
    <x v="0"/>
    <n v="1"/>
    <x v="10"/>
    <n v="5.9"/>
    <n v="5.4"/>
    <n v="7.8"/>
    <n v="4.5"/>
    <n v="4.3"/>
    <n v="4.3"/>
    <n v="9.9"/>
    <x v="15"/>
    <x v="0"/>
  </r>
  <r>
    <x v="0"/>
    <x v="0"/>
    <x v="1"/>
    <n v="0"/>
    <x v="6"/>
    <n v="5.0999999999999996"/>
    <n v="3.5"/>
    <n v="4.7"/>
    <n v="3.7"/>
    <n v="4.8"/>
    <n v="4"/>
    <n v="7"/>
    <x v="16"/>
    <x v="1"/>
  </r>
  <r>
    <x v="1"/>
    <x v="0"/>
    <x v="0"/>
    <n v="1"/>
    <x v="14"/>
    <n v="7.2"/>
    <n v="2.2000000000000002"/>
    <n v="4.5"/>
    <n v="6.2"/>
    <n v="4.242"/>
    <n v="4.5"/>
    <n v="8.6"/>
    <x v="17"/>
    <x v="0"/>
  </r>
  <r>
    <x v="2"/>
    <x v="0"/>
    <x v="1"/>
    <n v="1"/>
    <x v="12"/>
    <n v="4.7"/>
    <n v="3.5"/>
    <n v="5.3"/>
    <n v="8"/>
    <n v="4.7"/>
    <n v="4"/>
    <n v="4.8"/>
    <x v="18"/>
    <x v="1"/>
  </r>
  <r>
    <x v="0"/>
    <x v="0"/>
    <x v="0"/>
    <n v="1"/>
    <x v="6"/>
    <n v="6.1"/>
    <n v="4"/>
    <n v="5.3"/>
    <n v="7.1"/>
    <n v="5.6"/>
    <n v="3.9"/>
    <n v="6.6"/>
    <x v="19"/>
    <x v="1"/>
  </r>
  <r>
    <x v="1"/>
    <x v="0"/>
    <x v="1"/>
    <n v="0"/>
    <x v="15"/>
    <n v="5.8"/>
    <n v="4.0999999999999996"/>
    <n v="3.7"/>
    <n v="4.8"/>
    <n v="5.3"/>
    <n v="4.4000000000000004"/>
    <n v="6.3"/>
    <x v="16"/>
    <x v="1"/>
  </r>
  <r>
    <x v="2"/>
    <x v="1"/>
    <x v="1"/>
    <n v="1"/>
    <x v="3"/>
    <n v="5.5"/>
    <n v="2.6"/>
    <n v="4.2"/>
    <n v="9"/>
    <n v="4.3"/>
    <n v="3.7"/>
    <n v="5.4"/>
    <x v="14"/>
    <x v="1"/>
  </r>
  <r>
    <x v="1"/>
    <x v="0"/>
    <x v="1"/>
    <n v="0"/>
    <x v="15"/>
    <n v="6"/>
    <n v="2.2999999999999998"/>
    <n v="4"/>
    <n v="4.8"/>
    <n v="5.7"/>
    <n v="4.4000000000000004"/>
    <n v="6.3"/>
    <x v="11"/>
    <x v="1"/>
  </r>
  <r>
    <x v="2"/>
    <x v="1"/>
    <x v="0"/>
    <n v="1"/>
    <x v="6"/>
    <n v="4"/>
    <n v="5.0999999999999996"/>
    <n v="4.5999999999999996"/>
    <n v="7.7"/>
    <n v="4.7"/>
    <n v="3.5"/>
    <n v="5.4"/>
    <x v="14"/>
    <x v="1"/>
  </r>
  <r>
    <x v="2"/>
    <x v="1"/>
    <x v="1"/>
    <n v="0"/>
    <x v="2"/>
    <n v="4.3"/>
    <n v="4.5"/>
    <n v="4.7"/>
    <n v="5.2"/>
    <n v="3.7"/>
    <n v="3.3"/>
    <n v="6.1"/>
    <x v="19"/>
    <x v="1"/>
  </r>
  <r>
    <x v="2"/>
    <x v="0"/>
    <x v="0"/>
    <n v="1"/>
    <x v="16"/>
    <n v="4.5"/>
    <n v="2.2999999999999998"/>
    <n v="3.8"/>
    <n v="6.6"/>
    <n v="3"/>
    <n v="3"/>
    <n v="6.4"/>
    <x v="7"/>
    <x v="1"/>
  </r>
  <r>
    <x v="2"/>
    <x v="1"/>
    <x v="0"/>
    <n v="1"/>
    <x v="5"/>
    <n v="5.3"/>
    <n v="5.3"/>
    <n v="4.9000000000000004"/>
    <n v="9.1999999999999993"/>
    <n v="3.5"/>
    <n v="3.4"/>
    <n v="5.4"/>
    <x v="1"/>
    <x v="1"/>
  </r>
  <r>
    <x v="0"/>
    <x v="1"/>
    <x v="0"/>
    <n v="1"/>
    <x v="3"/>
    <n v="5.7"/>
    <n v="5.5"/>
    <n v="4.7"/>
    <n v="8.6999999999999993"/>
    <n v="4.7"/>
    <n v="4.2"/>
    <n v="7.3"/>
    <x v="8"/>
    <x v="0"/>
  </r>
  <r>
    <x v="2"/>
    <x v="0"/>
    <x v="0"/>
    <n v="1"/>
    <x v="11"/>
    <n v="3.9"/>
    <n v="3"/>
    <n v="6.8"/>
    <n v="8.4"/>
    <n v="2.5"/>
    <n v="3.5"/>
    <n v="6.3"/>
    <x v="4"/>
    <x v="1"/>
  </r>
  <r>
    <x v="2"/>
    <x v="0"/>
    <x v="1"/>
    <n v="0"/>
    <x v="8"/>
    <n v="4.3"/>
    <n v="3.5"/>
    <n v="2.9"/>
    <n v="5.6"/>
    <n v="3.1"/>
    <n v="2.5"/>
    <n v="5.4"/>
    <x v="20"/>
    <x v="1"/>
  </r>
  <r>
    <x v="0"/>
    <x v="0"/>
    <x v="1"/>
    <n v="0"/>
    <x v="2"/>
    <n v="4.5999999999999996"/>
    <n v="3.9"/>
    <n v="4.5"/>
    <n v="6.8"/>
    <n v="3.9"/>
    <n v="3.5"/>
    <n v="7.1"/>
    <x v="0"/>
    <x v="1"/>
  </r>
  <r>
    <x v="1"/>
    <x v="0"/>
    <x v="0"/>
    <n v="1"/>
    <x v="12"/>
    <n v="7.3"/>
    <n v="2.9"/>
    <n v="5.5"/>
    <n v="7.7"/>
    <n v="5.2"/>
    <n v="4.9000000000000004"/>
    <n v="8.6999999999999993"/>
    <x v="21"/>
    <x v="0"/>
  </r>
  <r>
    <x v="0"/>
    <x v="1"/>
    <x v="0"/>
    <n v="1"/>
    <x v="6"/>
    <n v="6.2"/>
    <n v="5.8"/>
    <n v="5"/>
    <n v="9"/>
    <n v="4.7"/>
    <n v="4.5"/>
    <n v="7.6"/>
    <x v="11"/>
    <x v="0"/>
  </r>
  <r>
    <x v="2"/>
    <x v="0"/>
    <x v="1"/>
    <n v="1"/>
    <x v="9"/>
    <n v="4.8"/>
    <n v="5.0999999999999996"/>
    <n v="6.4"/>
    <n v="8.1999999999999993"/>
    <n v="4.5"/>
    <n v="3.2"/>
    <n v="6"/>
    <x v="14"/>
    <x v="1"/>
  </r>
  <r>
    <x v="0"/>
    <x v="1"/>
    <x v="0"/>
    <n v="1"/>
    <x v="2"/>
    <n v="5.5"/>
    <n v="3.1"/>
    <n v="5.2"/>
    <n v="9.1"/>
    <n v="4.5999999999999996"/>
    <n v="3.9"/>
    <n v="7"/>
    <x v="8"/>
    <x v="0"/>
  </r>
  <r>
    <x v="0"/>
    <x v="1"/>
    <x v="1"/>
    <n v="0"/>
    <x v="13"/>
    <n v="5.4"/>
    <n v="3.8"/>
    <n v="4.9000000000000004"/>
    <n v="8.5"/>
    <n v="4.0999999999999996"/>
    <n v="4.0999999999999996"/>
    <n v="7.6"/>
    <x v="0"/>
    <x v="0"/>
  </r>
  <r>
    <x v="1"/>
    <x v="0"/>
    <x v="0"/>
    <n v="0"/>
    <x v="17"/>
    <n v="6.8"/>
    <n v="5.8"/>
    <n v="6.3"/>
    <n v="7.4"/>
    <n v="4.5999999999999996"/>
    <n v="4.3"/>
    <n v="8.9"/>
    <x v="6"/>
    <x v="0"/>
  </r>
  <r>
    <x v="0"/>
    <x v="1"/>
    <x v="0"/>
    <n v="1"/>
    <x v="17"/>
    <n v="6.9"/>
    <n v="4.4000000000000004"/>
    <n v="7.8"/>
    <n v="5.9"/>
    <n v="4.9000000000000004"/>
    <n v="4.5"/>
    <n v="7.6"/>
    <x v="22"/>
    <x v="0"/>
  </r>
  <r>
    <x v="1"/>
    <x v="1"/>
    <x v="1"/>
    <n v="0"/>
    <x v="16"/>
    <n v="7.1"/>
    <n v="3.6"/>
    <n v="3"/>
    <n v="5.2"/>
    <n v="4.3"/>
    <n v="4.7"/>
    <n v="5.5"/>
    <x v="23"/>
    <x v="1"/>
  </r>
  <r>
    <x v="0"/>
    <x v="0"/>
    <x v="0"/>
    <n v="1"/>
    <x v="12"/>
    <n v="5.9"/>
    <n v="5.8"/>
    <n v="5.5"/>
    <n v="8.4"/>
    <n v="5.2"/>
    <n v="4.8"/>
    <n v="7.4"/>
    <x v="24"/>
    <x v="0"/>
  </r>
  <r>
    <x v="1"/>
    <x v="1"/>
    <x v="1"/>
    <n v="0"/>
    <x v="18"/>
    <n v="6.3"/>
    <n v="2.9"/>
    <n v="4.5"/>
    <n v="3.8"/>
    <n v="5"/>
    <n v="3.5"/>
    <n v="7.1"/>
    <x v="25"/>
    <x v="0"/>
  </r>
  <r>
    <x v="0"/>
    <x v="1"/>
    <x v="0"/>
    <n v="1"/>
    <x v="13"/>
    <n v="7.5"/>
    <n v="5.7"/>
    <n v="6"/>
    <n v="8.1999999999999993"/>
    <n v="4.242"/>
    <n v="5.2"/>
    <n v="7.6"/>
    <x v="26"/>
    <x v="1"/>
  </r>
  <r>
    <x v="1"/>
    <x v="0"/>
    <x v="1"/>
    <n v="1"/>
    <x v="5"/>
    <n v="6.1"/>
    <n v="4.2"/>
    <n v="6.7"/>
    <n v="6.8"/>
    <n v="4.5"/>
    <n v="3.9"/>
    <n v="8.6999999999999993"/>
    <x v="17"/>
    <x v="0"/>
  </r>
  <r>
    <x v="1"/>
    <x v="1"/>
    <x v="0"/>
    <n v="0"/>
    <x v="0"/>
    <n v="5.8"/>
    <n v="4.4000000000000004"/>
    <n v="5.8"/>
    <n v="4.7"/>
    <n v="4.0999999999999996"/>
    <n v="4.3"/>
    <n v="8.6"/>
    <x v="6"/>
    <x v="0"/>
  </r>
  <r>
    <x v="2"/>
    <x v="0"/>
    <x v="0"/>
    <n v="1"/>
    <x v="6"/>
    <n v="4.2"/>
    <n v="3.4"/>
    <n v="4.8"/>
    <n v="7.2"/>
    <n v="4"/>
    <n v="2.8"/>
    <n v="5.4"/>
    <x v="8"/>
    <x v="1"/>
  </r>
  <r>
    <x v="1"/>
    <x v="1"/>
    <x v="1"/>
    <n v="0"/>
    <x v="1"/>
    <n v="7.4"/>
    <n v="2.7"/>
    <n v="3.1"/>
    <n v="5.3"/>
    <n v="4.5"/>
    <n v="4.9000000000000004"/>
    <n v="5.7"/>
    <x v="16"/>
    <x v="0"/>
  </r>
  <r>
    <x v="1"/>
    <x v="0"/>
    <x v="0"/>
    <n v="1"/>
    <x v="16"/>
    <n v="6.1"/>
    <n v="3.2"/>
    <n v="4.5999999999999996"/>
    <n v="6.3"/>
    <n v="4.7"/>
    <n v="4.5999999999999996"/>
    <n v="8.6999999999999993"/>
    <x v="27"/>
    <x v="0"/>
  </r>
  <r>
    <x v="2"/>
    <x v="1"/>
    <x v="1"/>
    <n v="0"/>
    <x v="2"/>
    <n v="4.4000000000000004"/>
    <n v="3.3"/>
    <n v="4.7"/>
    <n v="5.2"/>
    <n v="3.2"/>
    <n v="3.3"/>
    <n v="6.1"/>
    <x v="10"/>
    <x v="1"/>
  </r>
  <r>
    <x v="0"/>
    <x v="1"/>
    <x v="0"/>
    <n v="1"/>
    <x v="3"/>
    <n v="5.8"/>
    <n v="3.2"/>
    <n v="4.7"/>
    <n v="8.6999999999999993"/>
    <n v="4.9000000000000004"/>
    <n v="4.2"/>
    <n v="7.3"/>
    <x v="17"/>
    <x v="0"/>
  </r>
  <r>
    <x v="1"/>
    <x v="1"/>
    <x v="1"/>
    <n v="0"/>
    <x v="13"/>
    <n v="5.7"/>
    <n v="3.7"/>
    <n v="5.5"/>
    <n v="7.4"/>
    <n v="4.0999999999999996"/>
    <n v="3.4"/>
    <n v="7.7"/>
    <x v="26"/>
    <x v="0"/>
  </r>
  <r>
    <x v="0"/>
    <x v="0"/>
    <x v="0"/>
    <n v="1"/>
    <x v="17"/>
    <n v="7.7"/>
    <n v="4.5"/>
    <n v="6.9"/>
    <n v="9.6"/>
    <n v="5.7"/>
    <n v="5.5"/>
    <n v="9"/>
    <x v="22"/>
    <x v="0"/>
  </r>
  <r>
    <x v="1"/>
    <x v="1"/>
    <x v="1"/>
    <n v="0"/>
    <x v="6"/>
    <n v="5.8"/>
    <n v="5.6"/>
    <n v="5.4"/>
    <n v="4.4000000000000004"/>
    <n v="4.5999999999999996"/>
    <n v="4"/>
    <n v="8.1999999999999993"/>
    <x v="8"/>
    <x v="0"/>
  </r>
  <r>
    <x v="1"/>
    <x v="1"/>
    <x v="1"/>
    <n v="0"/>
    <x v="18"/>
    <n v="3.7"/>
    <n v="4.2"/>
    <n v="4.5"/>
    <n v="3.8"/>
    <n v="3.7"/>
    <n v="3.5"/>
    <n v="7.1"/>
    <x v="1"/>
    <x v="1"/>
  </r>
  <r>
    <x v="1"/>
    <x v="1"/>
    <x v="0"/>
    <n v="1"/>
    <x v="4"/>
    <n v="6.9"/>
    <n v="2.6"/>
    <n v="3.5"/>
    <n v="5.4"/>
    <n v="5.6"/>
    <n v="4"/>
    <n v="7.9"/>
    <x v="13"/>
    <x v="0"/>
  </r>
  <r>
    <x v="1"/>
    <x v="0"/>
    <x v="1"/>
    <n v="0"/>
    <x v="8"/>
    <n v="6.1"/>
    <n v="2.8"/>
    <n v="3.8"/>
    <n v="4.9000000000000004"/>
    <n v="5.4"/>
    <n v="4.5"/>
    <n v="6.6"/>
    <x v="11"/>
    <x v="0"/>
  </r>
  <r>
    <x v="0"/>
    <x v="0"/>
    <x v="0"/>
    <n v="1"/>
    <x v="13"/>
    <n v="5"/>
    <n v="4.5"/>
    <n v="5.9"/>
    <n v="6.7"/>
    <n v="2.7"/>
    <n v="3.6"/>
    <n v="8"/>
    <x v="26"/>
    <x v="0"/>
  </r>
  <r>
    <x v="2"/>
    <x v="0"/>
    <x v="1"/>
    <n v="0"/>
    <x v="0"/>
    <n v="5.0999999999999996"/>
    <n v="4.3"/>
    <n v="4.8"/>
    <n v="5.8"/>
    <n v="4.4000000000000004"/>
    <n v="2.9"/>
    <n v="6.3"/>
    <x v="14"/>
    <x v="1"/>
  </r>
  <r>
    <x v="2"/>
    <x v="0"/>
    <x v="0"/>
    <n v="1"/>
    <x v="19"/>
    <n v="4.5"/>
    <n v="2.4"/>
    <n v="3.4"/>
    <n v="6.2"/>
    <n v="3.3"/>
    <n v="2.6"/>
    <n v="6"/>
    <x v="3"/>
    <x v="1"/>
  </r>
  <r>
    <x v="2"/>
    <x v="0"/>
    <x v="0"/>
    <n v="1"/>
    <x v="6"/>
    <n v="4.0999999999999996"/>
    <n v="4.9000000000000004"/>
    <n v="4.8"/>
    <n v="7.2"/>
    <n v="3.5"/>
    <n v="2.8"/>
    <n v="5.4"/>
    <x v="11"/>
    <x v="1"/>
  </r>
  <r>
    <x v="0"/>
    <x v="1"/>
    <x v="0"/>
    <n v="1"/>
    <x v="13"/>
    <n v="6.7"/>
    <n v="5.4"/>
    <n v="6"/>
    <n v="8.1999999999999993"/>
    <n v="4.7"/>
    <n v="5.2"/>
    <n v="7.6"/>
    <x v="11"/>
    <x v="0"/>
  </r>
  <r>
    <x v="0"/>
    <x v="1"/>
    <x v="1"/>
    <n v="1"/>
    <x v="11"/>
    <n v="6.4"/>
    <n v="2.7"/>
    <n v="5.0999999999999996"/>
    <n v="6.2"/>
    <n v="5"/>
    <n v="4.5"/>
    <n v="6.4"/>
    <x v="23"/>
    <x v="1"/>
  </r>
  <r>
    <x v="0"/>
    <x v="1"/>
    <x v="1"/>
    <n v="1"/>
    <x v="5"/>
    <n v="5.4"/>
    <n v="4.3"/>
    <n v="4.9000000000000004"/>
    <n v="6"/>
    <n v="4.5"/>
    <n v="4.3"/>
    <n v="6.1"/>
    <x v="5"/>
    <x v="1"/>
  </r>
  <r>
    <x v="2"/>
    <x v="1"/>
    <x v="0"/>
    <n v="1"/>
    <x v="20"/>
    <n v="3.5"/>
    <n v="2.9"/>
    <n v="4.5"/>
    <n v="7.6"/>
    <n v="4"/>
    <n v="3.4"/>
    <n v="5.2"/>
    <x v="7"/>
    <x v="1"/>
  </r>
  <r>
    <x v="0"/>
    <x v="0"/>
    <x v="0"/>
    <n v="1"/>
    <x v="6"/>
    <n v="5.3"/>
    <n v="3.9"/>
    <n v="5.3"/>
    <n v="7.1"/>
    <n v="4.7"/>
    <n v="3.9"/>
    <n v="6.6"/>
    <x v="4"/>
    <x v="0"/>
  </r>
  <r>
    <x v="1"/>
    <x v="0"/>
    <x v="1"/>
    <n v="1"/>
    <x v="7"/>
    <n v="5.9"/>
    <n v="6.3"/>
    <n v="7.1"/>
    <n v="8.4"/>
    <n v="5.4"/>
    <n v="4.4000000000000004"/>
    <n v="7.6"/>
    <x v="8"/>
    <x v="1"/>
  </r>
  <r>
    <x v="2"/>
    <x v="1"/>
    <x v="1"/>
    <n v="0"/>
    <x v="8"/>
    <n v="3.7"/>
    <n v="4.8"/>
    <n v="4.5"/>
    <n v="5"/>
    <n v="2.9"/>
    <n v="3.1"/>
    <n v="5.8"/>
    <x v="3"/>
    <x v="1"/>
  </r>
  <r>
    <x v="0"/>
    <x v="0"/>
    <x v="0"/>
    <n v="1"/>
    <x v="18"/>
    <n v="6.6"/>
    <n v="6.5"/>
    <n v="6"/>
    <n v="8.6999999999999993"/>
    <n v="4.5999999999999996"/>
    <n v="4.5999999999999996"/>
    <n v="7.9"/>
    <x v="4"/>
    <x v="1"/>
  </r>
  <r>
    <x v="1"/>
    <x v="0"/>
    <x v="0"/>
    <n v="1"/>
    <x v="5"/>
    <n v="4.7"/>
    <n v="5.6"/>
    <n v="6.7"/>
    <n v="6.8"/>
    <n v="4.0999999999999996"/>
    <n v="3.9"/>
    <n v="8.6"/>
    <x v="25"/>
    <x v="0"/>
  </r>
  <r>
    <x v="0"/>
    <x v="0"/>
    <x v="0"/>
    <n v="1"/>
    <x v="0"/>
    <n v="5.5"/>
    <n v="5"/>
    <n v="6"/>
    <n v="6.8"/>
    <n v="4.4000000000000004"/>
    <n v="3.7"/>
    <n v="8.1999999999999993"/>
    <x v="10"/>
    <x v="0"/>
  </r>
  <r>
    <x v="1"/>
    <x v="0"/>
    <x v="1"/>
    <n v="0"/>
    <x v="15"/>
    <n v="5"/>
    <n v="5.4"/>
    <n v="4.8"/>
    <n v="4.9000000000000004"/>
    <n v="3.1"/>
    <n v="3.8"/>
    <n v="7.1"/>
    <x v="4"/>
    <x v="0"/>
  </r>
  <r>
    <x v="2"/>
    <x v="0"/>
    <x v="1"/>
    <n v="1"/>
    <x v="6"/>
    <n v="4.5999999999999996"/>
    <n v="4.7"/>
    <n v="5"/>
    <n v="7.4"/>
    <n v="4.5"/>
    <n v="3.9"/>
    <n v="6.4"/>
    <x v="11"/>
    <x v="1"/>
  </r>
  <r>
    <x v="0"/>
    <x v="1"/>
    <x v="1"/>
    <n v="0"/>
    <x v="13"/>
    <n v="6.2"/>
    <n v="4.7"/>
    <n v="4.9000000000000004"/>
    <n v="8.5"/>
    <n v="4.3"/>
    <n v="4.0999999999999996"/>
    <n v="7.6"/>
    <x v="28"/>
    <x v="0"/>
  </r>
  <r>
    <x v="1"/>
    <x v="0"/>
    <x v="1"/>
    <n v="0"/>
    <x v="20"/>
    <n v="7.6"/>
    <n v="5.5"/>
    <n v="5.9"/>
    <n v="4.5999999999999996"/>
    <n v="5.2"/>
    <n v="4.5999999999999996"/>
    <n v="8.9"/>
    <x v="28"/>
    <x v="0"/>
  </r>
  <r>
    <x v="2"/>
    <x v="1"/>
    <x v="0"/>
    <n v="1"/>
    <x v="2"/>
    <n v="4.0999999999999996"/>
    <n v="4"/>
    <n v="5.9"/>
    <n v="6"/>
    <n v="2.6"/>
    <n v="2.7"/>
    <n v="5.7"/>
    <x v="7"/>
    <x v="1"/>
  </r>
  <r>
    <x v="1"/>
    <x v="0"/>
    <x v="0"/>
    <n v="0"/>
    <x v="15"/>
    <n v="4.8"/>
    <n v="4"/>
    <n v="4.8"/>
    <n v="4.9000000000000004"/>
    <n v="3.2"/>
    <n v="3.8"/>
    <n v="7.1"/>
    <x v="22"/>
    <x v="1"/>
  </r>
  <r>
    <x v="1"/>
    <x v="0"/>
    <x v="1"/>
    <n v="0"/>
    <x v="8"/>
    <n v="4.9000000000000004"/>
    <n v="2.4"/>
    <n v="4.5999999999999996"/>
    <n v="6.8"/>
    <n v="4.3"/>
    <n v="4"/>
    <n v="7.4"/>
    <x v="28"/>
    <x v="0"/>
  </r>
  <r>
    <x v="0"/>
    <x v="0"/>
    <x v="1"/>
    <n v="0"/>
    <x v="21"/>
    <n v="3.9"/>
    <n v="2.9"/>
    <n v="4"/>
    <n v="6.3"/>
    <n v="2.7"/>
    <n v="3"/>
    <n v="6.6"/>
    <x v="29"/>
    <x v="1"/>
  </r>
  <r>
    <x v="2"/>
    <x v="1"/>
    <x v="1"/>
    <n v="1"/>
    <x v="8"/>
    <n v="3.6"/>
    <n v="2.2000000000000002"/>
    <n v="5"/>
    <n v="8.4"/>
    <n v="4.242"/>
    <n v="3.8159999999999989"/>
    <n v="5"/>
    <x v="30"/>
    <x v="1"/>
  </r>
  <r>
    <x v="0"/>
    <x v="0"/>
    <x v="1"/>
    <n v="0"/>
    <x v="22"/>
    <n v="6.6"/>
    <n v="1.9"/>
    <n v="4.3"/>
    <n v="5.9"/>
    <n v="4.7"/>
    <n v="4.3"/>
    <n v="8.1999999999999993"/>
    <x v="8"/>
    <x v="0"/>
  </r>
  <r>
    <x v="2"/>
    <x v="1"/>
    <x v="0"/>
    <n v="1"/>
    <x v="20"/>
    <n v="4.5"/>
    <n v="3.5"/>
    <n v="4.5"/>
    <n v="7.6"/>
    <n v="3.4"/>
    <n v="3.4"/>
    <n v="5.2"/>
    <x v="3"/>
    <x v="1"/>
  </r>
  <r>
    <x v="2"/>
    <x v="0"/>
    <x v="1"/>
    <n v="1"/>
    <x v="6"/>
    <n v="3"/>
    <n v="3.5"/>
    <n v="4.9000000000000004"/>
    <n v="8.1999999999999993"/>
    <n v="2.4"/>
    <n v="3.1"/>
    <n v="5.2"/>
    <x v="14"/>
    <x v="1"/>
  </r>
  <r>
    <x v="0"/>
    <x v="0"/>
    <x v="1"/>
    <n v="0"/>
    <x v="22"/>
    <n v="6.7"/>
    <n v="3.5"/>
    <n v="4.3"/>
    <n v="5.9"/>
    <n v="5.0999999999999996"/>
    <n v="4.3"/>
    <n v="8.1999999999999993"/>
    <x v="26"/>
    <x v="1"/>
  </r>
  <r>
    <x v="0"/>
    <x v="1"/>
    <x v="1"/>
    <n v="0"/>
    <x v="6"/>
    <n v="5.4"/>
    <n v="4.2"/>
    <n v="4.5999999999999996"/>
    <n v="8.3000000000000007"/>
    <n v="4.5999999999999996"/>
    <n v="3.9"/>
    <n v="7.3"/>
    <x v="1"/>
    <x v="1"/>
  </r>
  <r>
    <x v="0"/>
    <x v="1"/>
    <x v="1"/>
    <n v="1"/>
    <x v="10"/>
    <n v="7"/>
    <n v="5.6"/>
    <n v="8.1999999999999993"/>
    <n v="6.3"/>
    <n v="5.5"/>
    <n v="4.9000000000000004"/>
    <n v="8.1999999999999993"/>
    <x v="26"/>
    <x v="0"/>
  </r>
  <r>
    <x v="1"/>
    <x v="1"/>
    <x v="1"/>
    <n v="0"/>
    <x v="5"/>
    <n v="4.0999999999999996"/>
    <n v="4.4000000000000004"/>
    <n v="5.4"/>
    <n v="7.3"/>
    <n v="4.4000000000000004"/>
    <n v="3.3"/>
    <n v="7.4"/>
    <x v="22"/>
    <x v="0"/>
  </r>
  <r>
    <x v="2"/>
    <x v="1"/>
    <x v="1"/>
    <n v="1"/>
    <x v="23"/>
    <n v="2.6"/>
    <n v="2.1"/>
    <n v="4.5"/>
    <n v="9.9"/>
    <n v="4.242"/>
    <n v="2.4"/>
    <n v="4.8"/>
    <x v="31"/>
    <x v="1"/>
  </r>
  <r>
    <x v="1"/>
    <x v="1"/>
    <x v="0"/>
    <n v="0"/>
    <x v="0"/>
    <n v="5.3"/>
    <n v="4.2"/>
    <n v="4.8"/>
    <n v="7.1"/>
    <n v="4.4000000000000004"/>
    <n v="4.2"/>
    <n v="7.6"/>
    <x v="8"/>
    <x v="1"/>
  </r>
  <r>
    <x v="1"/>
    <x v="0"/>
    <x v="0"/>
    <n v="1"/>
    <x v="20"/>
    <n v="7.8"/>
    <n v="4.5999999999999996"/>
    <n v="5.9"/>
    <n v="4.5999999999999996"/>
    <n v="4.8"/>
    <n v="4.5999999999999996"/>
    <n v="8.9"/>
    <x v="26"/>
    <x v="0"/>
  </r>
  <r>
    <x v="1"/>
    <x v="1"/>
    <x v="0"/>
    <n v="0"/>
    <x v="13"/>
    <n v="4.5999999999999996"/>
    <n v="4.7"/>
    <n v="5.5"/>
    <n v="7.4"/>
    <n v="3.6"/>
    <n v="3.4"/>
    <n v="7.7"/>
    <x v="28"/>
    <x v="0"/>
  </r>
  <r>
    <x v="2"/>
    <x v="1"/>
    <x v="1"/>
    <n v="0"/>
    <x v="24"/>
    <n v="5.3"/>
    <n v="2.2999999999999998"/>
    <n v="5.7"/>
    <n v="6.7"/>
    <n v="4.9000000000000004"/>
    <n v="3.6"/>
    <n v="7.3"/>
    <x v="17"/>
    <x v="0"/>
  </r>
  <r>
    <x v="2"/>
    <x v="0"/>
    <x v="1"/>
    <n v="1"/>
    <x v="2"/>
    <n v="5"/>
    <n v="4.0999999999999996"/>
    <n v="4.8"/>
    <n v="7.2"/>
    <n v="4.2"/>
    <n v="3.7"/>
    <n v="6.3"/>
    <x v="14"/>
    <x v="1"/>
  </r>
  <r>
    <x v="2"/>
    <x v="0"/>
    <x v="1"/>
    <n v="0"/>
    <x v="8"/>
    <n v="3.2"/>
    <n v="3.1"/>
    <n v="2.9"/>
    <n v="5.6"/>
    <n v="3.1"/>
    <n v="2.5"/>
    <n v="5.4"/>
    <x v="10"/>
    <x v="1"/>
  </r>
  <r>
    <x v="0"/>
    <x v="1"/>
    <x v="1"/>
    <n v="1"/>
    <x v="9"/>
    <n v="5.3"/>
    <n v="5.2"/>
    <n v="7.1"/>
    <n v="7.9"/>
    <n v="4.3"/>
    <n v="3.9"/>
    <n v="6.4"/>
    <x v="16"/>
    <x v="1"/>
  </r>
  <r>
    <x v="0"/>
    <x v="1"/>
    <x v="0"/>
    <n v="1"/>
    <x v="15"/>
    <n v="5.0999999999999996"/>
    <n v="5.9"/>
    <n v="4.8"/>
    <n v="9.6999999999999993"/>
    <n v="3.4"/>
    <n v="3.5"/>
    <n v="6.4"/>
    <x v="28"/>
    <x v="1"/>
  </r>
  <r>
    <x v="2"/>
    <x v="1"/>
    <x v="0"/>
    <n v="1"/>
    <x v="6"/>
    <n v="4.9000000000000004"/>
    <n v="3.4"/>
    <n v="4.5999999999999996"/>
    <n v="7.7"/>
    <n v="3.1"/>
    <n v="3.5"/>
    <n v="5.4"/>
    <x v="14"/>
    <x v="1"/>
  </r>
  <r>
    <x v="1"/>
    <x v="0"/>
    <x v="1"/>
    <n v="1"/>
    <x v="25"/>
    <n v="5.2"/>
    <n v="5.2"/>
    <n v="6.2"/>
    <n v="7.3"/>
    <n v="5.0999999999999996"/>
    <n v="4.2"/>
    <n v="8.6999999999999993"/>
    <x v="32"/>
    <x v="0"/>
  </r>
  <r>
    <x v="0"/>
    <x v="1"/>
    <x v="1"/>
    <n v="1"/>
    <x v="26"/>
    <n v="4.7"/>
    <n v="5.2"/>
    <n v="7"/>
    <n v="7.7"/>
    <n v="4"/>
    <n v="3.7"/>
    <n v="6.1"/>
    <x v="10"/>
    <x v="0"/>
  </r>
  <r>
    <x v="2"/>
    <x v="1"/>
    <x v="0"/>
    <n v="0"/>
    <x v="10"/>
    <n v="5.5"/>
    <n v="5.6"/>
    <n v="6.6"/>
    <n v="7.6"/>
    <n v="5.6"/>
    <n v="4.4000000000000004"/>
    <n v="8.4"/>
    <x v="33"/>
    <x v="0"/>
  </r>
  <r>
    <x v="0"/>
    <x v="0"/>
    <x v="0"/>
    <n v="1"/>
    <x v="18"/>
    <n v="6.8"/>
    <n v="4.7"/>
    <n v="6"/>
    <n v="8.6999999999999993"/>
    <n v="5"/>
    <n v="4.5999999999999996"/>
    <n v="7.9"/>
    <x v="2"/>
    <x v="0"/>
  </r>
  <r>
    <x v="0"/>
    <x v="1"/>
    <x v="0"/>
    <n v="1"/>
    <x v="2"/>
    <n v="5.9"/>
    <n v="3.4"/>
    <n v="5.2"/>
    <n v="9.1"/>
    <n v="4.2"/>
    <n v="3.9"/>
    <n v="7"/>
    <x v="10"/>
    <x v="1"/>
  </r>
  <r>
    <x v="1"/>
    <x v="0"/>
    <x v="0"/>
    <n v="0"/>
    <x v="12"/>
    <n v="6.5"/>
    <n v="4.8"/>
    <n v="5.5"/>
    <n v="7.7"/>
    <n v="4.4000000000000004"/>
    <n v="4.9000000000000004"/>
    <n v="8.6999999999999993"/>
    <x v="26"/>
    <x v="0"/>
  </r>
  <r>
    <x v="0"/>
    <x v="1"/>
    <x v="0"/>
    <n v="1"/>
    <x v="11"/>
    <n v="8.6999999999999993"/>
    <n v="6"/>
    <n v="6.2"/>
    <n v="7"/>
    <n v="5.8"/>
    <n v="5.4"/>
    <n v="7.9"/>
    <x v="22"/>
    <x v="1"/>
  </r>
  <r>
    <x v="0"/>
    <x v="0"/>
    <x v="1"/>
    <n v="0"/>
    <x v="5"/>
    <n v="5.5"/>
    <n v="4.5999999999999996"/>
    <n v="4.8"/>
    <n v="3.8"/>
    <n v="4.5999999999999996"/>
    <n v="4.2"/>
    <n v="7.1"/>
    <x v="28"/>
    <x v="1"/>
  </r>
  <r>
    <x v="2"/>
    <x v="1"/>
    <x v="1"/>
    <n v="0"/>
    <x v="8"/>
    <n v="5.5"/>
    <n v="2.2999999999999998"/>
    <n v="4.5"/>
    <n v="5"/>
    <n v="3.8"/>
    <n v="3.1"/>
    <n v="5.8"/>
    <x v="34"/>
    <x v="1"/>
  </r>
  <r>
    <x v="1"/>
    <x v="1"/>
    <x v="1"/>
    <n v="0"/>
    <x v="25"/>
    <n v="7.1"/>
    <n v="3.4"/>
    <n v="6.1"/>
    <n v="6.7"/>
    <n v="3.7"/>
    <n v="4.0999999999999996"/>
    <n v="8.4"/>
    <x v="16"/>
    <x v="1"/>
  </r>
  <r>
    <x v="1"/>
    <x v="1"/>
    <x v="1"/>
    <n v="0"/>
    <x v="20"/>
    <n v="6.6"/>
    <n v="3.3"/>
    <n v="4.5"/>
    <n v="6.7"/>
    <n v="4"/>
    <n v="3.9"/>
    <n v="7.1"/>
    <x v="5"/>
    <x v="1"/>
  </r>
  <r>
    <x v="0"/>
    <x v="1"/>
    <x v="0"/>
    <n v="1"/>
    <x v="6"/>
    <n v="5.2"/>
    <n v="4.5"/>
    <n v="5"/>
    <n v="9"/>
    <n v="4.5"/>
    <n v="4.5"/>
    <n v="7.6"/>
    <x v="35"/>
    <x v="0"/>
  </r>
  <r>
    <x v="1"/>
    <x v="0"/>
    <x v="0"/>
    <n v="1"/>
    <x v="18"/>
    <n v="5.6"/>
    <n v="6.3"/>
    <n v="6.9"/>
    <n v="8.1999999999999993"/>
    <n v="4.2"/>
    <n v="4.2"/>
    <n v="7.3"/>
    <x v="10"/>
    <x v="1"/>
  </r>
  <r>
    <x v="0"/>
    <x v="0"/>
    <x v="0"/>
    <n v="1"/>
    <x v="13"/>
    <n v="4.9000000000000004"/>
    <n v="3.2"/>
    <n v="5.9"/>
    <n v="6.7"/>
    <n v="4"/>
    <n v="3.6"/>
    <n v="8"/>
    <x v="25"/>
    <x v="0"/>
  </r>
  <r>
    <x v="0"/>
    <x v="1"/>
    <x v="1"/>
    <n v="1"/>
    <x v="26"/>
    <n v="5.4"/>
    <n v="4.3"/>
    <n v="7"/>
    <n v="7.7"/>
    <n v="5.0999999999999996"/>
    <n v="3.7"/>
    <n v="6.1"/>
    <x v="11"/>
    <x v="1"/>
  </r>
  <r>
    <x v="1"/>
    <x v="0"/>
    <x v="0"/>
    <n v="1"/>
    <x v="25"/>
    <n v="6.4"/>
    <n v="4.9000000000000004"/>
    <n v="6.2"/>
    <n v="7.3"/>
    <n v="4.2"/>
    <n v="4.2"/>
    <n v="8.6999999999999993"/>
    <x v="0"/>
    <x v="0"/>
  </r>
  <r>
    <x v="2"/>
    <x v="1"/>
    <x v="0"/>
    <n v="1"/>
    <x v="6"/>
    <n v="4.0999999999999996"/>
    <n v="5.4"/>
    <n v="6.1"/>
    <n v="8"/>
    <n v="2.8"/>
    <n v="2.9"/>
    <n v="5.8"/>
    <x v="12"/>
    <x v="1"/>
  </r>
  <r>
    <x v="2"/>
    <x v="0"/>
    <x v="0"/>
    <n v="0"/>
    <x v="12"/>
    <n v="4.2"/>
    <n v="3"/>
    <n v="5"/>
    <n v="6"/>
    <n v="3.3"/>
    <n v="3.1"/>
    <n v="6.4"/>
    <x v="13"/>
    <x v="0"/>
  </r>
  <r>
    <x v="2"/>
    <x v="0"/>
    <x v="0"/>
    <n v="1"/>
    <x v="16"/>
    <n v="3.9"/>
    <n v="4.0999999999999996"/>
    <n v="3.8"/>
    <n v="6.6"/>
    <n v="2.6"/>
    <n v="3"/>
    <n v="6.4"/>
    <x v="9"/>
    <x v="1"/>
  </r>
  <r>
    <x v="0"/>
    <x v="0"/>
    <x v="0"/>
    <n v="1"/>
    <x v="17"/>
    <n v="8.3000000000000007"/>
    <n v="5"/>
    <n v="6.9"/>
    <n v="9.6"/>
    <n v="5.7"/>
    <n v="5.5"/>
    <n v="9"/>
    <x v="8"/>
    <x v="0"/>
  </r>
  <r>
    <x v="0"/>
    <x v="1"/>
    <x v="0"/>
    <n v="1"/>
    <x v="15"/>
    <n v="6.2"/>
    <n v="4.3"/>
    <n v="4.8"/>
    <n v="9.6999999999999993"/>
    <n v="4.8"/>
    <n v="3.5"/>
    <n v="6.4"/>
    <x v="1"/>
    <x v="1"/>
  </r>
  <r>
    <x v="2"/>
    <x v="0"/>
    <x v="0"/>
    <n v="1"/>
    <x v="19"/>
    <n v="3.4"/>
    <n v="2.4"/>
    <n v="3.4"/>
    <n v="6.2"/>
    <n v="3.2"/>
    <n v="2.6"/>
    <n v="6"/>
    <x v="12"/>
    <x v="1"/>
  </r>
  <r>
    <x v="1"/>
    <x v="0"/>
    <x v="0"/>
    <n v="1"/>
    <x v="16"/>
    <n v="7"/>
    <n v="3.2"/>
    <n v="4.5999999999999996"/>
    <n v="6.3"/>
    <n v="5.8"/>
    <n v="4.5999999999999996"/>
    <n v="8.6999999999999993"/>
    <x v="22"/>
    <x v="0"/>
  </r>
  <r>
    <x v="2"/>
    <x v="1"/>
    <x v="0"/>
    <n v="1"/>
    <x v="18"/>
    <n v="4.2"/>
    <n v="3.9"/>
    <n v="4.7"/>
    <n v="10"/>
    <n v="3.2"/>
    <n v="2.5"/>
    <n v="5"/>
    <x v="29"/>
    <x v="1"/>
  </r>
  <r>
    <x v="0"/>
    <x v="0"/>
    <x v="1"/>
    <n v="0"/>
    <x v="5"/>
    <n v="4"/>
    <n v="5.3"/>
    <n v="6.1"/>
    <n v="5.3"/>
    <n v="4.0999999999999996"/>
    <n v="3.1"/>
    <n v="7.4"/>
    <x v="0"/>
    <x v="0"/>
  </r>
  <r>
    <x v="1"/>
    <x v="1"/>
    <x v="1"/>
    <n v="0"/>
    <x v="0"/>
    <n v="6.6"/>
    <n v="4.9000000000000004"/>
    <n v="5.8"/>
    <n v="4.7"/>
    <n v="4.5999999999999996"/>
    <n v="4.3"/>
    <n v="8.6"/>
    <x v="1"/>
    <x v="0"/>
  </r>
  <r>
    <x v="2"/>
    <x v="1"/>
    <x v="0"/>
    <n v="1"/>
    <x v="6"/>
    <n v="4"/>
    <n v="3.6"/>
    <n v="6.1"/>
    <n v="8"/>
    <n v="3.3"/>
    <n v="2.9"/>
    <n v="5.8"/>
    <x v="3"/>
    <x v="1"/>
  </r>
  <r>
    <x v="1"/>
    <x v="1"/>
    <x v="0"/>
    <n v="1"/>
    <x v="10"/>
    <n v="6.2"/>
    <n v="5.6"/>
    <n v="7.8"/>
    <n v="4.5"/>
    <n v="4.4000000000000004"/>
    <n v="4.3"/>
    <n v="9.8000000000000007"/>
    <x v="17"/>
    <x v="0"/>
  </r>
  <r>
    <x v="2"/>
    <x v="0"/>
    <x v="1"/>
    <n v="0"/>
    <x v="4"/>
    <n v="2.6"/>
    <n v="3"/>
    <n v="2.5"/>
    <n v="5.2"/>
    <n v="4.242"/>
    <n v="2.1"/>
    <n v="4.8"/>
    <x v="31"/>
    <x v="1"/>
  </r>
  <r>
    <x v="0"/>
    <x v="0"/>
    <x v="1"/>
    <n v="0"/>
    <x v="6"/>
    <n v="6.1"/>
    <n v="2.9"/>
    <n v="4.7"/>
    <n v="3.7"/>
    <n v="5"/>
    <n v="4"/>
    <n v="7"/>
    <x v="11"/>
    <x v="0"/>
  </r>
  <r>
    <x v="1"/>
    <x v="1"/>
    <x v="1"/>
    <n v="0"/>
    <x v="16"/>
    <n v="6.9"/>
    <n v="3.4"/>
    <n v="3"/>
    <n v="5.2"/>
    <n v="4.5999999999999996"/>
    <n v="4.7"/>
    <n v="5.5"/>
    <x v="23"/>
    <x v="1"/>
  </r>
  <r>
    <x v="2"/>
    <x v="1"/>
    <x v="1"/>
    <n v="1"/>
    <x v="8"/>
    <n v="5.3650000000000002"/>
    <n v="2.2000000000000002"/>
    <n v="5"/>
    <n v="8.4"/>
    <n v="2.4"/>
    <n v="3.8159999999999989"/>
    <n v="5"/>
    <x v="30"/>
    <x v="1"/>
  </r>
  <r>
    <x v="2"/>
    <x v="0"/>
    <x v="0"/>
    <n v="1"/>
    <x v="13"/>
    <n v="6.3"/>
    <n v="3.2"/>
    <n v="6.6"/>
    <n v="8.1999999999999993"/>
    <n v="4.3"/>
    <n v="3.3"/>
    <n v="6"/>
    <x v="11"/>
    <x v="1"/>
  </r>
  <r>
    <x v="0"/>
    <x v="0"/>
    <x v="0"/>
    <n v="0"/>
    <x v="16"/>
    <n v="6"/>
    <n v="3.2"/>
    <n v="4.2"/>
    <n v="5.8"/>
    <n v="3.6"/>
    <n v="4.2"/>
    <n v="8"/>
    <x v="8"/>
    <x v="1"/>
  </r>
  <r>
    <x v="1"/>
    <x v="1"/>
    <x v="1"/>
    <n v="0"/>
    <x v="12"/>
    <n v="5.6"/>
    <n v="3.4"/>
    <n v="4.7"/>
    <n v="7.6"/>
    <n v="5.0999999999999996"/>
    <n v="4.4000000000000004"/>
    <n v="7.9"/>
    <x v="16"/>
    <x v="0"/>
  </r>
  <r>
    <x v="2"/>
    <x v="0"/>
    <x v="1"/>
    <n v="0"/>
    <x v="4"/>
    <n v="3.1"/>
    <n v="3"/>
    <n v="2.5"/>
    <n v="5.2"/>
    <n v="4.242"/>
    <n v="2.1"/>
    <n v="4.8"/>
    <x v="7"/>
    <x v="1"/>
  </r>
  <r>
    <x v="0"/>
    <x v="1"/>
    <x v="1"/>
    <n v="1"/>
    <x v="9"/>
    <n v="5.7"/>
    <n v="5.8"/>
    <n v="7.1"/>
    <n v="7.9"/>
    <n v="4.0999999999999996"/>
    <n v="3.9"/>
    <n v="6.4"/>
    <x v="4"/>
    <x v="0"/>
  </r>
  <r>
    <x v="2"/>
    <x v="1"/>
    <x v="0"/>
    <n v="1"/>
    <x v="23"/>
    <n v="3.3"/>
    <n v="2.8"/>
    <n v="4.5"/>
    <n v="9.9"/>
    <n v="2.8"/>
    <n v="2.4"/>
    <n v="4.8"/>
    <x v="29"/>
    <x v="1"/>
  </r>
  <r>
    <x v="2"/>
    <x v="0"/>
    <x v="1"/>
    <n v="1"/>
    <x v="6"/>
    <n v="4.8"/>
    <n v="2.2000000000000002"/>
    <n v="5"/>
    <n v="7.4"/>
    <n v="4.4000000000000004"/>
    <n v="3.9"/>
    <n v="6.4"/>
    <x v="19"/>
    <x v="1"/>
  </r>
  <r>
    <x v="0"/>
    <x v="1"/>
    <x v="0"/>
    <n v="1"/>
    <x v="2"/>
    <n v="6.3"/>
    <n v="5.2"/>
    <n v="5.6"/>
    <n v="9.1"/>
    <n v="4.5"/>
    <n v="4.5"/>
    <n v="6.8"/>
    <x v="1"/>
    <x v="1"/>
  </r>
  <r>
    <x v="1"/>
    <x v="1"/>
    <x v="0"/>
    <n v="0"/>
    <x v="4"/>
    <n v="5.8"/>
    <n v="1.5"/>
    <n v="3.5"/>
    <n v="5.4"/>
    <n v="4"/>
    <n v="4"/>
    <n v="7.9"/>
    <x v="35"/>
    <x v="0"/>
  </r>
  <r>
    <x v="1"/>
    <x v="0"/>
    <x v="0"/>
    <n v="1"/>
    <x v="2"/>
    <n v="6.9"/>
    <n v="4.9000000000000004"/>
    <n v="5.8"/>
    <n v="4.5"/>
    <n v="4.2"/>
    <n v="4.5"/>
    <n v="8.9"/>
    <x v="33"/>
    <x v="0"/>
  </r>
  <r>
    <x v="1"/>
    <x v="1"/>
    <x v="1"/>
    <n v="0"/>
    <x v="13"/>
    <n v="5.0999999999999996"/>
    <n v="3.1"/>
    <n v="4.5"/>
    <n v="7.3"/>
    <n v="4.5"/>
    <n v="4.2"/>
    <n v="7.4"/>
    <x v="4"/>
    <x v="1"/>
  </r>
  <r>
    <x v="1"/>
    <x v="1"/>
    <x v="1"/>
    <n v="0"/>
    <x v="23"/>
    <n v="5.4"/>
    <n v="3.4"/>
    <n v="4.5"/>
    <n v="3.8"/>
    <n v="3.8"/>
    <n v="3.5"/>
    <n v="7"/>
    <x v="26"/>
    <x v="0"/>
  </r>
  <r>
    <x v="1"/>
    <x v="1"/>
    <x v="1"/>
    <n v="0"/>
    <x v="23"/>
    <n v="4.0999999999999996"/>
    <n v="3.2"/>
    <n v="4.5"/>
    <n v="3.8"/>
    <n v="4.0999999999999996"/>
    <n v="3.5"/>
    <n v="7"/>
    <x v="6"/>
    <x v="0"/>
  </r>
  <r>
    <x v="2"/>
    <x v="0"/>
    <x v="1"/>
    <n v="1"/>
    <x v="13"/>
    <n v="4.7"/>
    <n v="4.5"/>
    <n v="6.6"/>
    <n v="8.1999999999999993"/>
    <n v="4.5999999999999996"/>
    <n v="3.3"/>
    <n v="6"/>
    <x v="3"/>
    <x v="1"/>
  </r>
  <r>
    <x v="1"/>
    <x v="1"/>
    <x v="1"/>
    <n v="0"/>
    <x v="5"/>
    <n v="4.7"/>
    <n v="4.0999999999999996"/>
    <n v="5.4"/>
    <n v="7.3"/>
    <n v="3.7"/>
    <n v="3.3"/>
    <n v="7.4"/>
    <x v="3"/>
    <x v="0"/>
  </r>
  <r>
    <x v="0"/>
    <x v="1"/>
    <x v="0"/>
    <n v="1"/>
    <x v="17"/>
    <n v="6.2"/>
    <n v="5.8"/>
    <n v="7.8"/>
    <n v="5.9"/>
    <n v="5.0999999999999996"/>
    <n v="4.5"/>
    <n v="7.6"/>
    <x v="32"/>
    <x v="0"/>
  </r>
  <r>
    <x v="2"/>
    <x v="0"/>
    <x v="0"/>
    <n v="1"/>
    <x v="12"/>
    <n v="5.8"/>
    <n v="4.8"/>
    <n v="5.3"/>
    <n v="8"/>
    <n v="4.3"/>
    <n v="4"/>
    <n v="4.8"/>
    <x v="31"/>
    <x v="1"/>
  </r>
  <r>
    <x v="1"/>
    <x v="0"/>
    <x v="1"/>
    <n v="1"/>
    <x v="18"/>
    <n v="5.7"/>
    <n v="4.3"/>
    <n v="6.9"/>
    <n v="8.1999999999999993"/>
    <n v="5"/>
    <n v="4.2"/>
    <n v="7.3"/>
    <x v="7"/>
    <x v="1"/>
  </r>
  <r>
    <x v="0"/>
    <x v="0"/>
    <x v="0"/>
    <n v="1"/>
    <x v="3"/>
    <n v="5.4"/>
    <n v="4"/>
    <n v="5.0999999999999996"/>
    <n v="6.9"/>
    <n v="4"/>
    <n v="3.7"/>
    <n v="6.3"/>
    <x v="9"/>
    <x v="1"/>
  </r>
  <r>
    <x v="2"/>
    <x v="1"/>
    <x v="1"/>
    <n v="1"/>
    <x v="18"/>
    <n v="3.8"/>
    <n v="3.6"/>
    <n v="4.7"/>
    <n v="10"/>
    <n v="3"/>
    <n v="2.5"/>
    <n v="5"/>
    <x v="34"/>
    <x v="1"/>
  </r>
  <r>
    <x v="1"/>
    <x v="1"/>
    <x v="1"/>
    <n v="0"/>
    <x v="20"/>
    <n v="5.4"/>
    <n v="2.8"/>
    <n v="4.5"/>
    <n v="6.7"/>
    <n v="4.0999999999999996"/>
    <n v="3.9"/>
    <n v="7.1"/>
    <x v="19"/>
    <x v="1"/>
  </r>
  <r>
    <x v="2"/>
    <x v="0"/>
    <x v="0"/>
    <n v="1"/>
    <x v="17"/>
    <n v="5.3"/>
    <n v="3.7"/>
    <n v="6.6"/>
    <n v="8.4"/>
    <n v="4.4000000000000004"/>
    <n v="3.4"/>
    <n v="6.3"/>
    <x v="29"/>
    <x v="1"/>
  </r>
  <r>
    <x v="1"/>
    <x v="0"/>
    <x v="1"/>
    <n v="0"/>
    <x v="4"/>
    <n v="5.8"/>
    <n v="3.7"/>
    <n v="4.7"/>
    <n v="4.8"/>
    <n v="4"/>
    <n v="3.6"/>
    <n v="6.8"/>
    <x v="9"/>
    <x v="1"/>
  </r>
  <r>
    <x v="2"/>
    <x v="0"/>
    <x v="0"/>
    <n v="1"/>
    <x v="6"/>
    <n v="4.4000000000000004"/>
    <n v="4.0999999999999996"/>
    <n v="4.9000000000000004"/>
    <n v="8.1999999999999993"/>
    <n v="3.7"/>
    <n v="3.1"/>
    <n v="5.2"/>
    <x v="34"/>
    <x v="1"/>
  </r>
  <r>
    <x v="2"/>
    <x v="0"/>
    <x v="1"/>
    <n v="1"/>
    <x v="2"/>
    <n v="4.3"/>
    <n v="5.8"/>
    <n v="4.8"/>
    <n v="7.2"/>
    <n v="4"/>
    <n v="3.7"/>
    <n v="6.3"/>
    <x v="23"/>
    <x v="1"/>
  </r>
  <r>
    <x v="0"/>
    <x v="1"/>
    <x v="1"/>
    <n v="1"/>
    <x v="5"/>
    <n v="5.7"/>
    <n v="4.5"/>
    <n v="4.9000000000000004"/>
    <n v="6"/>
    <n v="4.3"/>
    <n v="4.3"/>
    <n v="6.1"/>
    <x v="29"/>
    <x v="1"/>
  </r>
  <r>
    <x v="0"/>
    <x v="1"/>
    <x v="1"/>
    <n v="0"/>
    <x v="6"/>
    <n v="4.8"/>
    <n v="3"/>
    <n v="4.5999999999999996"/>
    <n v="8.3000000000000007"/>
    <n v="4.5999999999999996"/>
    <n v="3.9"/>
    <n v="7.3"/>
    <x v="36"/>
    <x v="0"/>
  </r>
  <r>
    <x v="2"/>
    <x v="1"/>
    <x v="1"/>
    <n v="1"/>
    <x v="5"/>
    <n v="4.9000000000000004"/>
    <n v="5.0999999999999996"/>
    <n v="4.9000000000000004"/>
    <n v="9.1999999999999993"/>
    <n v="3.7"/>
    <n v="3.4"/>
    <n v="5.4"/>
    <x v="34"/>
    <x v="1"/>
  </r>
  <r>
    <x v="0"/>
    <x v="0"/>
    <x v="0"/>
    <n v="1"/>
    <x v="7"/>
    <n v="6.4"/>
    <n v="4.9000000000000004"/>
    <n v="5.9"/>
    <n v="8.8000000000000007"/>
    <n v="4.242"/>
    <n v="5.2"/>
    <n v="8"/>
    <x v="10"/>
    <x v="0"/>
  </r>
  <r>
    <x v="0"/>
    <x v="0"/>
    <x v="1"/>
    <n v="0"/>
    <x v="5"/>
    <n v="4.9000000000000004"/>
    <n v="5.7"/>
    <n v="6.1"/>
    <n v="5.3"/>
    <n v="3.6"/>
    <n v="3.1"/>
    <n v="7.4"/>
    <x v="10"/>
    <x v="1"/>
  </r>
  <r>
    <x v="0"/>
    <x v="0"/>
    <x v="1"/>
    <n v="0"/>
    <x v="6"/>
    <n v="4"/>
    <n v="4.7"/>
    <n v="6"/>
    <n v="5.2"/>
    <n v="4.7"/>
    <n v="3"/>
    <n v="7.3"/>
    <x v="16"/>
    <x v="1"/>
  </r>
  <r>
    <x v="0"/>
    <x v="0"/>
    <x v="1"/>
    <n v="0"/>
    <x v="6"/>
    <n v="4"/>
    <n v="5.8"/>
    <n v="6"/>
    <n v="5.2"/>
    <n v="4"/>
    <n v="3"/>
    <n v="7.3"/>
    <x v="19"/>
    <x v="1"/>
  </r>
  <r>
    <x v="2"/>
    <x v="0"/>
    <x v="1"/>
    <n v="0"/>
    <x v="12"/>
    <n v="4.4000000000000004"/>
    <n v="3.3"/>
    <n v="5"/>
    <n v="6"/>
    <n v="4.3"/>
    <n v="3.1"/>
    <n v="6.4"/>
    <x v="9"/>
    <x v="1"/>
  </r>
  <r>
    <x v="2"/>
    <x v="1"/>
    <x v="0"/>
    <n v="1"/>
    <x v="2"/>
    <n v="3.7"/>
    <n v="3.8"/>
    <n v="5.9"/>
    <n v="7.8"/>
    <n v="3.6"/>
    <n v="2.7"/>
    <n v="5.7"/>
    <x v="29"/>
    <x v="1"/>
  </r>
  <r>
    <x v="2"/>
    <x v="1"/>
    <x v="0"/>
    <n v="1"/>
    <x v="5"/>
    <n v="3.4"/>
    <n v="3.3"/>
    <n v="5.4"/>
    <n v="8.9"/>
    <n v="2.7"/>
    <n v="2"/>
    <n v="5.7"/>
    <x v="4"/>
    <x v="1"/>
  </r>
  <r>
    <x v="0"/>
    <x v="0"/>
    <x v="1"/>
    <n v="0"/>
    <x v="21"/>
    <n v="4"/>
    <n v="2.8"/>
    <n v="4"/>
    <n v="6.3"/>
    <n v="4"/>
    <n v="3"/>
    <n v="6.6"/>
    <x v="1"/>
    <x v="1"/>
  </r>
  <r>
    <x v="2"/>
    <x v="0"/>
    <x v="0"/>
    <n v="1"/>
    <x v="11"/>
    <n v="4.3"/>
    <n v="4.2"/>
    <n v="6.8"/>
    <n v="8.4"/>
    <n v="3.8"/>
    <n v="3.5"/>
    <n v="6.3"/>
    <x v="16"/>
    <x v="1"/>
  </r>
  <r>
    <x v="2"/>
    <x v="1"/>
    <x v="0"/>
    <n v="1"/>
    <x v="3"/>
    <n v="5.6"/>
    <n v="4"/>
    <n v="4.2"/>
    <n v="9"/>
    <n v="3.3"/>
    <n v="3.7"/>
    <n v="5.4"/>
    <x v="10"/>
    <x v="1"/>
  </r>
  <r>
    <x v="1"/>
    <x v="1"/>
    <x v="1"/>
    <n v="0"/>
    <x v="22"/>
    <n v="5.8"/>
    <n v="2.1"/>
    <n v="3.3"/>
    <n v="5.2"/>
    <n v="4.5"/>
    <n v="3.8"/>
    <n v="7.4"/>
    <x v="10"/>
    <x v="0"/>
  </r>
  <r>
    <x v="1"/>
    <x v="0"/>
    <x v="1"/>
    <n v="0"/>
    <x v="5"/>
    <n v="5.3"/>
    <n v="4.5999999999999996"/>
    <n v="6.7"/>
    <n v="6.8"/>
    <n v="5"/>
    <n v="3.9"/>
    <n v="8.6"/>
    <x v="28"/>
    <x v="0"/>
  </r>
  <r>
    <x v="2"/>
    <x v="1"/>
    <x v="1"/>
    <n v="0"/>
    <x v="24"/>
    <n v="4.2"/>
    <n v="3.3"/>
    <n v="5.7"/>
    <n v="6.7"/>
    <n v="4.8"/>
    <n v="3.6"/>
    <n v="7.3"/>
    <x v="12"/>
    <x v="1"/>
  </r>
  <r>
    <x v="2"/>
    <x v="0"/>
    <x v="0"/>
    <n v="1"/>
    <x v="17"/>
    <n v="4.7"/>
    <n v="5.5"/>
    <n v="6.6"/>
    <n v="8.4"/>
    <n v="2.8"/>
    <n v="3.4"/>
    <n v="6.3"/>
    <x v="7"/>
    <x v="1"/>
  </r>
  <r>
    <x v="1"/>
    <x v="0"/>
    <x v="0"/>
    <n v="1"/>
    <x v="5"/>
    <n v="4.2"/>
    <n v="6.1"/>
    <n v="6.7"/>
    <n v="6.8"/>
    <n v="4.3"/>
    <n v="3.9"/>
    <n v="8.6999999999999993"/>
    <x v="13"/>
    <x v="0"/>
  </r>
  <r>
    <x v="1"/>
    <x v="0"/>
    <x v="0"/>
    <n v="0"/>
    <x v="14"/>
    <n v="5.8"/>
    <n v="2.6"/>
    <n v="4.5"/>
    <n v="6.2"/>
    <n v="4"/>
    <n v="4.5"/>
    <n v="8.6"/>
    <x v="0"/>
    <x v="0"/>
  </r>
  <r>
    <x v="1"/>
    <x v="1"/>
    <x v="0"/>
    <n v="0"/>
    <x v="25"/>
    <n v="5.8"/>
    <n v="5.2"/>
    <n v="6.1"/>
    <n v="6.7"/>
    <n v="4.9000000000000004"/>
    <n v="4.0999999999999996"/>
    <n v="8.4"/>
    <x v="6"/>
    <x v="0"/>
  </r>
  <r>
    <x v="1"/>
    <x v="1"/>
    <x v="1"/>
    <n v="0"/>
    <x v="22"/>
    <n v="5.3"/>
    <n v="2.4"/>
    <n v="3.3"/>
    <n v="5.2"/>
    <n v="4.5999999999999996"/>
    <n v="3.8"/>
    <n v="7.4"/>
    <x v="3"/>
    <x v="1"/>
  </r>
  <r>
    <x v="1"/>
    <x v="1"/>
    <x v="0"/>
    <n v="0"/>
    <x v="10"/>
    <n v="6.1"/>
    <n v="6.9"/>
    <n v="7.8"/>
    <n v="4.5"/>
    <n v="4"/>
    <n v="4.3"/>
    <n v="9.9"/>
    <x v="17"/>
    <x v="0"/>
  </r>
  <r>
    <x v="0"/>
    <x v="0"/>
    <x v="1"/>
    <n v="0"/>
    <x v="16"/>
    <n v="6.3"/>
    <n v="3.8"/>
    <n v="4.2"/>
    <n v="5.8"/>
    <n v="4.4000000000000004"/>
    <n v="4.2"/>
    <n v="8"/>
    <x v="16"/>
    <x v="1"/>
  </r>
  <r>
    <x v="1"/>
    <x v="1"/>
    <x v="1"/>
    <n v="0"/>
    <x v="12"/>
    <n v="6.4"/>
    <n v="4.8"/>
    <n v="4.7"/>
    <n v="7.6"/>
    <n v="4.7"/>
    <n v="4.4000000000000004"/>
    <n v="7.9"/>
    <x v="17"/>
    <x v="0"/>
  </r>
  <r>
    <x v="1"/>
    <x v="1"/>
    <x v="0"/>
    <n v="1"/>
    <x v="10"/>
    <n v="6.7"/>
    <n v="5.0999999999999996"/>
    <n v="7.8"/>
    <n v="4.5"/>
    <n v="4.5999999999999996"/>
    <n v="4.3"/>
    <n v="9.8000000000000007"/>
    <x v="27"/>
    <x v="0"/>
  </r>
  <r>
    <x v="1"/>
    <x v="0"/>
    <x v="0"/>
    <n v="1"/>
    <x v="17"/>
    <n v="5.8"/>
    <n v="5.6"/>
    <n v="6.3"/>
    <n v="7.4"/>
    <n v="4.4000000000000004"/>
    <n v="4.3"/>
    <n v="8.9"/>
    <x v="0"/>
    <x v="0"/>
  </r>
  <r>
    <x v="1"/>
    <x v="0"/>
    <x v="1"/>
    <n v="0"/>
    <x v="4"/>
    <n v="5.0999999999999996"/>
    <n v="3.8"/>
    <n v="4.7"/>
    <n v="4.8"/>
    <n v="4.7"/>
    <n v="3.6"/>
    <n v="6.8"/>
    <x v="5"/>
    <x v="1"/>
  </r>
  <r>
    <x v="1"/>
    <x v="1"/>
    <x v="1"/>
    <n v="0"/>
    <x v="13"/>
    <n v="7.1"/>
    <n v="3"/>
    <n v="4.5"/>
    <n v="7.3"/>
    <n v="6"/>
    <n v="4.2"/>
    <n v="7.4"/>
    <x v="11"/>
    <x v="1"/>
  </r>
  <r>
    <x v="2"/>
    <x v="1"/>
    <x v="1"/>
    <n v="1"/>
    <x v="4"/>
    <n v="5.2"/>
    <n v="2.5"/>
    <n v="3.7"/>
    <n v="8.5"/>
    <n v="4.3"/>
    <n v="3.3"/>
    <n v="4.7"/>
    <x v="37"/>
    <x v="1"/>
  </r>
  <r>
    <x v="2"/>
    <x v="0"/>
    <x v="0"/>
    <n v="1"/>
    <x v="6"/>
    <n v="4"/>
    <n v="1.7"/>
    <n v="4.8"/>
    <n v="7.2"/>
    <n v="3.2"/>
    <n v="2.8"/>
    <n v="5.4"/>
    <x v="36"/>
    <x v="1"/>
  </r>
  <r>
    <x v="0"/>
    <x v="1"/>
    <x v="0"/>
    <n v="1"/>
    <x v="6"/>
    <n v="6.6"/>
    <n v="5.0999999999999996"/>
    <n v="5.8"/>
    <n v="9.3000000000000007"/>
    <n v="5.9"/>
    <n v="4.5999999999999996"/>
    <n v="7"/>
    <x v="4"/>
    <x v="1"/>
  </r>
  <r>
    <x v="0"/>
    <x v="0"/>
    <x v="1"/>
    <n v="0"/>
    <x v="5"/>
    <n v="5.6"/>
    <n v="4.2"/>
    <n v="4.8"/>
    <n v="3.8"/>
    <n v="5.5"/>
    <n v="4.2"/>
    <n v="7.1"/>
    <x v="1"/>
    <x v="0"/>
  </r>
  <r>
    <x v="2"/>
    <x v="0"/>
    <x v="1"/>
    <n v="0"/>
    <x v="0"/>
    <n v="4.2"/>
    <n v="3.4"/>
    <n v="4.8"/>
    <n v="5.8"/>
    <n v="3.8"/>
    <n v="2.9"/>
    <n v="6.3"/>
    <x v="22"/>
    <x v="0"/>
  </r>
  <r>
    <x v="2"/>
    <x v="0"/>
    <x v="0"/>
    <n v="1"/>
    <x v="7"/>
    <n v="5.8"/>
    <n v="4"/>
    <n v="5.7"/>
    <n v="8.4"/>
    <n v="4"/>
    <n v="4.4000000000000004"/>
    <n v="5.5"/>
    <x v="23"/>
    <x v="1"/>
  </r>
  <r>
    <x v="2"/>
    <x v="0"/>
    <x v="1"/>
    <n v="1"/>
    <x v="6"/>
    <n v="3.2"/>
    <n v="3.3"/>
    <n v="4.8"/>
    <n v="7.2"/>
    <n v="2.9"/>
    <n v="2.8"/>
    <n v="5.4"/>
    <x v="38"/>
    <x v="1"/>
  </r>
  <r>
    <x v="2"/>
    <x v="0"/>
    <x v="0"/>
    <n v="1"/>
    <x v="13"/>
    <n v="4.7"/>
    <n v="3.3"/>
    <n v="5"/>
    <n v="8.4"/>
    <n v="4.3"/>
    <n v="3.3"/>
    <n v="5.4"/>
    <x v="1"/>
    <x v="1"/>
  </r>
  <r>
    <x v="2"/>
    <x v="1"/>
    <x v="1"/>
    <n v="1"/>
    <x v="3"/>
    <n v="4"/>
    <n v="5.3"/>
    <n v="4.5"/>
    <n v="8.8000000000000007"/>
    <n v="3.6"/>
    <n v="3"/>
    <n v="4.8"/>
    <x v="14"/>
    <x v="1"/>
  </r>
  <r>
    <x v="1"/>
    <x v="1"/>
    <x v="0"/>
    <n v="0"/>
    <x v="6"/>
    <n v="5.2"/>
    <n v="4.8"/>
    <n v="5.4"/>
    <n v="4.4000000000000004"/>
    <n v="4.4000000000000004"/>
    <n v="4"/>
    <n v="8.1999999999999993"/>
    <x v="11"/>
    <x v="0"/>
  </r>
  <r>
    <x v="0"/>
    <x v="1"/>
    <x v="0"/>
    <n v="1"/>
    <x v="11"/>
    <n v="7.8"/>
    <n v="3.3"/>
    <n v="6.2"/>
    <n v="8.4"/>
    <n v="6"/>
    <n v="5.4"/>
    <n v="7.9"/>
    <x v="6"/>
    <x v="0"/>
  </r>
  <r>
    <x v="1"/>
    <x v="1"/>
    <x v="0"/>
    <n v="1"/>
    <x v="25"/>
    <n v="6.3"/>
    <n v="5.3"/>
    <n v="6.1"/>
    <n v="6.8"/>
    <n v="4.4000000000000004"/>
    <n v="4.2"/>
    <n v="8.6"/>
    <x v="25"/>
    <x v="0"/>
  </r>
  <r>
    <x v="0"/>
    <x v="1"/>
    <x v="0"/>
    <n v="1"/>
    <x v="10"/>
    <n v="6.6"/>
    <n v="6.5"/>
    <n v="8.1999999999999993"/>
    <n v="6.3"/>
    <n v="5.9"/>
    <n v="4.9000000000000004"/>
    <n v="8.1999999999999993"/>
    <x v="16"/>
    <x v="0"/>
  </r>
  <r>
    <x v="1"/>
    <x v="1"/>
    <x v="1"/>
    <n v="1"/>
    <x v="25"/>
    <n v="5.9"/>
    <n v="5.3"/>
    <n v="6.1"/>
    <n v="6.8"/>
    <n v="4.3"/>
    <n v="4.2"/>
    <n v="8.6"/>
    <x v="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463641-3BCC-4A45-ACE1-0BD131A1F90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rm Size">
  <location ref="X42:AH45" firstHeaderRow="0" firstDataRow="1" firstDataCol="1"/>
  <pivotFields count="14">
    <pivotField showAll="0"/>
    <pivotField showAll="0"/>
    <pivotField axis="axisRow"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x="0"/>
        <item t="default"/>
      </items>
    </pivotField>
  </pivotFields>
  <rowFields count="1">
    <field x="2"/>
  </rowFields>
  <rowItems count="3">
    <i>
      <x/>
    </i>
    <i>
      <x v="1"/>
    </i>
    <i t="grand">
      <x/>
    </i>
  </rowItems>
  <colFields count="1">
    <field x="-2"/>
  </colFields>
  <colItems count="10">
    <i>
      <x/>
    </i>
    <i i="1">
      <x v="1"/>
    </i>
    <i i="2">
      <x v="2"/>
    </i>
    <i i="3">
      <x v="3"/>
    </i>
    <i i="4">
      <x v="4"/>
    </i>
    <i i="5">
      <x v="5"/>
    </i>
    <i i="6">
      <x v="6"/>
    </i>
    <i i="7">
      <x v="7"/>
    </i>
    <i i="8">
      <x v="8"/>
    </i>
    <i i="9">
      <x v="9"/>
    </i>
  </colItems>
  <dataFields count="10">
    <dataField name="Average of PortfolioManagement" fld="4" subtotal="average" baseField="2" baseItem="0"/>
    <dataField name="Average of Innovation" fld="5" subtotal="average" baseField="2" baseItem="0"/>
    <dataField name="Average of Responsiveness" fld="6" subtotal="average" baseField="2" baseItem="0"/>
    <dataField name="Average of Expertise" fld="7" subtotal="average" baseField="2" baseItem="0"/>
    <dataField name="Average of ConsultingFee" fld="8" subtotal="average" baseField="2" baseItem="0"/>
    <dataField name="Average of Communication" fld="9" subtotal="average" baseField="2" baseItem="0"/>
    <dataField name="Average of Implementation" fld="10" subtotal="average" baseField="2" baseItem="0"/>
    <dataField name="Average of Satisfaction" fld="11" subtotal="average" baseField="2" baseItem="0"/>
    <dataField name="Average of Recommendation" fld="12" subtotal="average" baseField="2" baseItem="1"/>
    <dataField name="Count of Partnership" fld="13"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6765EE-00D8-462D-83B3-0089948343B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rm Size">
  <location ref="G42:Q45" firstHeaderRow="0" firstDataRow="1" firstDataCol="1"/>
  <pivotFields count="14">
    <pivotField showAll="0"/>
    <pivotField showAll="0"/>
    <pivotField axis="axisRow"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x="0"/>
        <item t="default"/>
      </items>
    </pivotField>
  </pivotFields>
  <rowFields count="1">
    <field x="2"/>
  </rowFields>
  <rowItems count="3">
    <i>
      <x/>
    </i>
    <i>
      <x v="1"/>
    </i>
    <i t="grand">
      <x/>
    </i>
  </rowItems>
  <colFields count="1">
    <field x="-2"/>
  </colFields>
  <colItems count="10">
    <i>
      <x/>
    </i>
    <i i="1">
      <x v="1"/>
    </i>
    <i i="2">
      <x v="2"/>
    </i>
    <i i="3">
      <x v="3"/>
    </i>
    <i i="4">
      <x v="4"/>
    </i>
    <i i="5">
      <x v="5"/>
    </i>
    <i i="6">
      <x v="6"/>
    </i>
    <i i="7">
      <x v="7"/>
    </i>
    <i i="8">
      <x v="8"/>
    </i>
    <i i="9">
      <x v="9"/>
    </i>
  </colItems>
  <dataFields count="10">
    <dataField name="Average of PortfolioManagement" fld="4" subtotal="average" baseField="2" baseItem="0"/>
    <dataField name="Average of Innovation" fld="5" subtotal="average" baseField="2" baseItem="0"/>
    <dataField name="Average of Responsiveness" fld="6" subtotal="average" baseField="2" baseItem="0"/>
    <dataField name="Average of Expertise" fld="7" subtotal="average" baseField="2" baseItem="0"/>
    <dataField name="Average of ConsultingFee" fld="8" subtotal="average" baseField="2" baseItem="0"/>
    <dataField name="Average of Communication" fld="9" subtotal="average" baseField="2" baseItem="0"/>
    <dataField name="Average of Implementation" fld="10" subtotal="average" baseField="2" baseItem="0"/>
    <dataField name="Average of Satisfaction" fld="11" subtotal="average" baseField="2" baseItem="0"/>
    <dataField name="Average of Recommendation" fld="12" subtotal="average" baseField="2" baseItem="1"/>
    <dataField name="Count of Partnership" fld="13"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5445B-9BCD-456A-A25A-9751E37AA0A7}"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ndustry Type">
  <location ref="T32:AD34" firstHeaderRow="0" firstDataRow="1" firstDataCol="1"/>
  <pivotFields count="14">
    <pivotField showAll="0"/>
    <pivotField axis="axisRow" showAll="0">
      <items count="3">
        <item x="0"/>
        <item x="1"/>
        <item t="default"/>
      </items>
    </pivotField>
    <pivotField showAll="0"/>
    <pivotField showAll="0"/>
    <pivotField dataField="1" showAll="0">
      <items count="28">
        <item x="19"/>
        <item x="14"/>
        <item x="16"/>
        <item x="22"/>
        <item x="1"/>
        <item x="4"/>
        <item x="21"/>
        <item x="15"/>
        <item x="8"/>
        <item x="3"/>
        <item x="2"/>
        <item x="20"/>
        <item x="6"/>
        <item x="5"/>
        <item x="10"/>
        <item x="13"/>
        <item x="0"/>
        <item x="11"/>
        <item x="12"/>
        <item x="23"/>
        <item x="18"/>
        <item x="7"/>
        <item x="26"/>
        <item x="24"/>
        <item x="9"/>
        <item x="25"/>
        <item x="1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items count="40">
        <item x="37"/>
        <item x="38"/>
        <item x="20"/>
        <item x="18"/>
        <item x="31"/>
        <item x="30"/>
        <item x="34"/>
        <item x="14"/>
        <item x="23"/>
        <item x="7"/>
        <item x="9"/>
        <item x="3"/>
        <item x="29"/>
        <item x="5"/>
        <item x="12"/>
        <item x="1"/>
        <item x="4"/>
        <item x="19"/>
        <item x="11"/>
        <item x="10"/>
        <item x="16"/>
        <item x="28"/>
        <item x="36"/>
        <item x="8"/>
        <item x="26"/>
        <item x="6"/>
        <item x="22"/>
        <item x="0"/>
        <item x="17"/>
        <item x="35"/>
        <item x="2"/>
        <item x="13"/>
        <item x="24"/>
        <item x="25"/>
        <item x="27"/>
        <item x="32"/>
        <item x="33"/>
        <item x="15"/>
        <item x="21"/>
        <item t="default"/>
      </items>
    </pivotField>
    <pivotField dataField="1" showAll="0"/>
  </pivotFields>
  <rowFields count="1">
    <field x="1"/>
  </rowFields>
  <rowItems count="2">
    <i>
      <x/>
    </i>
    <i>
      <x v="1"/>
    </i>
  </rowItems>
  <colFields count="1">
    <field x="-2"/>
  </colFields>
  <colItems count="10">
    <i>
      <x/>
    </i>
    <i i="1">
      <x v="1"/>
    </i>
    <i i="2">
      <x v="2"/>
    </i>
    <i i="3">
      <x v="3"/>
    </i>
    <i i="4">
      <x v="4"/>
    </i>
    <i i="5">
      <x v="5"/>
    </i>
    <i i="6">
      <x v="6"/>
    </i>
    <i i="7">
      <x v="7"/>
    </i>
    <i i="8">
      <x v="8"/>
    </i>
    <i i="9">
      <x v="9"/>
    </i>
  </colItems>
  <dataFields count="10">
    <dataField name="Average of PortfolioManagement" fld="4" subtotal="average" baseField="1" baseItem="0"/>
    <dataField name="Average of Innovation" fld="5" subtotal="average" baseField="1" baseItem="0"/>
    <dataField name="Count of Partnership" fld="13" subtotal="count" baseField="1" baseItem="0"/>
    <dataField name="Average of Responsiveness" fld="6" subtotal="average" baseField="1" baseItem="0"/>
    <dataField name="Average of Recommendation" fld="12" subtotal="average" baseField="1" baseItem="0"/>
    <dataField name="Average of Expertise" fld="7" subtotal="average" baseField="1" baseItem="0"/>
    <dataField name="Average of Satisfaction" fld="11" subtotal="average" baseField="1" baseItem="0"/>
    <dataField name="Average of Communication" fld="9" subtotal="average" baseField="1" baseItem="0"/>
    <dataField name="Average of Implementation" fld="10" subtotal="average" baseField="1" baseItem="0"/>
    <dataField name="Average of ConsultingFe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E76B92-CCC0-4A4C-8540-8888100129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R3:AB7" firstHeaderRow="0" firstDataRow="1" firstDataCol="1"/>
  <pivotFields count="15">
    <pivotField showAll="0"/>
    <pivotField axis="axisRow" showAll="0">
      <items count="4">
        <item x="2"/>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4">
    <i>
      <x/>
    </i>
    <i>
      <x v="1"/>
    </i>
    <i>
      <x v="2"/>
    </i>
    <i t="grand">
      <x/>
    </i>
  </rowItems>
  <colFields count="1">
    <field x="-2"/>
  </colFields>
  <colItems count="10">
    <i>
      <x/>
    </i>
    <i i="1">
      <x v="1"/>
    </i>
    <i i="2">
      <x v="2"/>
    </i>
    <i i="3">
      <x v="3"/>
    </i>
    <i i="4">
      <x v="4"/>
    </i>
    <i i="5">
      <x v="5"/>
    </i>
    <i i="6">
      <x v="6"/>
    </i>
    <i i="7">
      <x v="7"/>
    </i>
    <i i="8">
      <x v="8"/>
    </i>
    <i i="9">
      <x v="9"/>
    </i>
  </colItems>
  <dataFields count="10">
    <dataField name="Average of ConsultingFee" fld="9" subtotal="average" baseField="1" baseItem="0"/>
    <dataField name="Average of Communication" fld="10" subtotal="average" baseField="1" baseItem="0"/>
    <dataField name="Average of Implementation" fld="11" subtotal="average" baseField="1" baseItem="0"/>
    <dataField name="Average of Satisfaction" fld="12" subtotal="average" baseField="1" baseItem="0"/>
    <dataField name="Count of Recommendation" fld="13" subtotal="countNums" showDataAs="percentOfTotal" baseField="1" baseItem="0" numFmtId="10"/>
    <dataField name="Average of Partnership" fld="14" subtotal="average" baseField="1" baseItem="0"/>
    <dataField name="Average of PortfolioManagement" fld="5" subtotal="average" baseField="1" baseItem="0"/>
    <dataField name="Average of Responsiveness" fld="7" subtotal="average" baseField="1" baseItem="0"/>
    <dataField name="Average of Innovation" fld="6" subtotal="average" baseField="1" baseItem="0"/>
    <dataField name="Average of Expertis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0BC08D-AA41-414F-A146-6356CB5D7CD0}"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ustomer Type" colHeaderCaption="">
  <location ref="W19:AA24" firstHeaderRow="1" firstDataRow="3" firstDataCol="1"/>
  <pivotFields count="1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0"/>
  </rowFields>
  <rowItems count="3">
    <i>
      <x/>
    </i>
    <i>
      <x v="1"/>
    </i>
    <i>
      <x v="2"/>
    </i>
  </rowItems>
  <colFields count="2">
    <field x="13"/>
    <field x="-2"/>
  </colFields>
  <colItems count="4">
    <i>
      <x/>
      <x/>
    </i>
    <i r="1" i="1">
      <x v="1"/>
    </i>
    <i>
      <x v="1"/>
      <x/>
    </i>
    <i r="1" i="1">
      <x v="1"/>
    </i>
  </colItems>
  <dataFields count="2">
    <dataField name="Count of Partnership" fld="13" subtotal="count" baseField="0" baseItem="0" numFmtId="10">
      <extLst>
        <ext xmlns:x14="http://schemas.microsoft.com/office/spreadsheetml/2009/9/main" uri="{E15A36E0-9728-4e99-A89B-3F7291B0FE68}">
          <x14:dataField pivotShowAs="percentOfParentCol"/>
        </ext>
      </extLst>
    </dataField>
    <dataField name="Count of Partnership2"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5CB5B4-B466-455E-BAD7-5ADEF98E7D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W53:AG56" firstHeaderRow="0" firstDataRow="1" firstDataCol="1"/>
  <pivotFields count="15">
    <pivotField showAll="0"/>
    <pivotField showAll="0"/>
    <pivotField showAll="0"/>
    <pivotField showAll="0">
      <items count="3">
        <item x="1"/>
        <item x="0"/>
        <item t="default"/>
      </items>
    </pivotField>
    <pivotField axis="axisRow"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3">
    <i>
      <x/>
    </i>
    <i>
      <x v="1"/>
    </i>
    <i t="grand">
      <x/>
    </i>
  </rowItems>
  <colFields count="1">
    <field x="-2"/>
  </colFields>
  <colItems count="10">
    <i>
      <x/>
    </i>
    <i i="1">
      <x v="1"/>
    </i>
    <i i="2">
      <x v="2"/>
    </i>
    <i i="3">
      <x v="3"/>
    </i>
    <i i="4">
      <x v="4"/>
    </i>
    <i i="5">
      <x v="5"/>
    </i>
    <i i="6">
      <x v="6"/>
    </i>
    <i i="7">
      <x v="7"/>
    </i>
    <i i="8">
      <x v="8"/>
    </i>
    <i i="9">
      <x v="9"/>
    </i>
  </colItems>
  <dataFields count="10">
    <dataField name="Average of PortfolioManagement" fld="5" subtotal="average" baseField="4" baseItem="0"/>
    <dataField name="Average of Innovation" fld="6" subtotal="average" baseField="4" baseItem="0"/>
    <dataField name="Average of Responsiveness" fld="7" subtotal="average" baseField="4" baseItem="0"/>
    <dataField name="Average of Expertise" fld="8" subtotal="average" baseField="4" baseItem="0"/>
    <dataField name="Average of ConsultingFee" fld="9" subtotal="average" baseField="4" baseItem="0"/>
    <dataField name="Average of Communication" fld="10" subtotal="average" baseField="4" baseItem="0"/>
    <dataField name="Average of Implementation" fld="11" subtotal="average" baseField="4" baseItem="0"/>
    <dataField name="Average of Satisfaction" fld="12" subtotal="average" baseField="4" baseItem="0"/>
    <dataField name="Average of Recommendation" fld="13" subtotal="average" baseField="4" baseItem="0"/>
    <dataField name="Count of Partnership" fld="1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57BEEB-930D-4DEB-B4EA-A83D0208AE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F53:P56" firstHeaderRow="0" firstDataRow="1" firstDataCol="1"/>
  <pivotFields count="15">
    <pivotField showAll="0"/>
    <pivotField showAll="0"/>
    <pivotField showAll="0"/>
    <pivotField showAll="0">
      <items count="3">
        <item x="1"/>
        <item x="0"/>
        <item t="default"/>
      </items>
    </pivotField>
    <pivotField axis="axisRow"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3">
    <i>
      <x/>
    </i>
    <i>
      <x v="1"/>
    </i>
    <i t="grand">
      <x/>
    </i>
  </rowItems>
  <colFields count="1">
    <field x="-2"/>
  </colFields>
  <colItems count="10">
    <i>
      <x/>
    </i>
    <i i="1">
      <x v="1"/>
    </i>
    <i i="2">
      <x v="2"/>
    </i>
    <i i="3">
      <x v="3"/>
    </i>
    <i i="4">
      <x v="4"/>
    </i>
    <i i="5">
      <x v="5"/>
    </i>
    <i i="6">
      <x v="6"/>
    </i>
    <i i="7">
      <x v="7"/>
    </i>
    <i i="8">
      <x v="8"/>
    </i>
    <i i="9">
      <x v="9"/>
    </i>
  </colItems>
  <dataFields count="10">
    <dataField name="Average of PortfolioManagement" fld="5" subtotal="average" baseField="4" baseItem="0"/>
    <dataField name="Average of Innovation" fld="6" subtotal="average" baseField="4" baseItem="0"/>
    <dataField name="Average of Responsiveness" fld="7" subtotal="average" baseField="4" baseItem="0"/>
    <dataField name="Average of Expertise" fld="8" subtotal="average" baseField="4" baseItem="0"/>
    <dataField name="Average of ConsultingFee" fld="9" subtotal="average" baseField="4" baseItem="0"/>
    <dataField name="Average of Communication" fld="10" subtotal="average" baseField="4" baseItem="0"/>
    <dataField name="Average of Implementation" fld="11" subtotal="average" baseField="4" baseItem="0"/>
    <dataField name="Average of Satisfaction" fld="12" subtotal="average" baseField="4" baseItem="0"/>
    <dataField name="Average of Recommendation" fld="13" subtotal="average" baseField="4" baseItem="0"/>
    <dataField name="Count of Partnership" fld="1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232390-877A-4F6A-AF2C-D0B710B5F59E}"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ustomer Type" colHeaderCaption="">
  <location ref="F19:J24" firstHeaderRow="1" firstDataRow="3" firstDataCol="1"/>
  <pivotFields count="1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n="would not consider partnership" x="1"/>
        <item n="would consider partnership" x="0"/>
        <item t="default"/>
      </items>
    </pivotField>
  </pivotFields>
  <rowFields count="1">
    <field x="0"/>
  </rowFields>
  <rowItems count="3">
    <i>
      <x/>
    </i>
    <i>
      <x v="1"/>
    </i>
    <i>
      <x v="2"/>
    </i>
  </rowItems>
  <colFields count="2">
    <field x="13"/>
    <field x="-2"/>
  </colFields>
  <colItems count="4">
    <i>
      <x/>
      <x/>
    </i>
    <i r="1" i="1">
      <x v="1"/>
    </i>
    <i>
      <x v="1"/>
      <x/>
    </i>
    <i r="1" i="1">
      <x v="1"/>
    </i>
  </colItems>
  <dataFields count="2">
    <dataField name="Count of Partnership" fld="13" subtotal="count" baseField="0" baseItem="0" numFmtId="10">
      <extLst>
        <ext xmlns:x14="http://schemas.microsoft.com/office/spreadsheetml/2009/9/main" uri="{E15A36E0-9728-4e99-A89B-3F7291B0FE68}">
          <x14:dataField pivotShowAs="percentOfParentCol"/>
        </ext>
      </extLst>
    </dataField>
    <dataField name="Count of Partnership2"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EF0729-46B7-484C-8C16-BBE1867707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A3:K7" firstHeaderRow="0" firstDataRow="1" firstDataCol="1"/>
  <pivotFields count="15">
    <pivotField showAll="0"/>
    <pivotField axis="axisRow" showAll="0">
      <items count="4">
        <item x="2"/>
        <item x="0"/>
        <item x="1"/>
        <item t="default"/>
      </items>
    </pivotField>
    <pivotField showAll="0"/>
    <pivotField showAll="0">
      <items count="3">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4">
    <i>
      <x/>
    </i>
    <i>
      <x v="1"/>
    </i>
    <i>
      <x v="2"/>
    </i>
    <i t="grand">
      <x/>
    </i>
  </rowItems>
  <colFields count="1">
    <field x="-2"/>
  </colFields>
  <colItems count="10">
    <i>
      <x/>
    </i>
    <i i="1">
      <x v="1"/>
    </i>
    <i i="2">
      <x v="2"/>
    </i>
    <i i="3">
      <x v="3"/>
    </i>
    <i i="4">
      <x v="4"/>
    </i>
    <i i="5">
      <x v="5"/>
    </i>
    <i i="6">
      <x v="6"/>
    </i>
    <i i="7">
      <x v="7"/>
    </i>
    <i i="8">
      <x v="8"/>
    </i>
    <i i="9">
      <x v="9"/>
    </i>
  </colItems>
  <dataFields count="10">
    <dataField name="Average of ConsultingFee" fld="9" subtotal="average" baseField="1" baseItem="0"/>
    <dataField name="Average of Communication" fld="10" subtotal="average" baseField="1" baseItem="0"/>
    <dataField name="Average of Implementation" fld="11" subtotal="average" baseField="1" baseItem="0"/>
    <dataField name="Average of Satisfaction" fld="12" subtotal="average" baseField="1" baseItem="0"/>
    <dataField name="Count of Recommendation" fld="13" subtotal="countNums" showDataAs="percentOfTotal" baseField="1" baseItem="0" numFmtId="10"/>
    <dataField name="Average of Partnership" fld="14" subtotal="average" baseField="1" baseItem="0"/>
    <dataField name="Average of PortfolioManagement" fld="5" subtotal="average" baseField="1" baseItem="0"/>
    <dataField name="Average of Responsiveness" fld="7" subtotal="average" baseField="1" baseItem="0"/>
    <dataField name="Average of Innovation" fld="6" subtotal="average" baseField="1" baseItem="0"/>
    <dataField name="Average of Expertis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65FA05-957B-4ACB-A8E9-3E1AF27E6562}"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Industry Type">
  <location ref="C32:M34" firstHeaderRow="0" firstDataRow="1" firstDataCol="1"/>
  <pivotFields count="14">
    <pivotField showAll="0"/>
    <pivotField axis="axisRow" showAll="0">
      <items count="3">
        <item x="0"/>
        <item x="1"/>
        <item t="default"/>
      </items>
    </pivotField>
    <pivotField showAll="0"/>
    <pivotField showAll="0"/>
    <pivotField dataField="1" showAll="0">
      <items count="28">
        <item x="19"/>
        <item x="14"/>
        <item x="16"/>
        <item x="22"/>
        <item x="1"/>
        <item x="4"/>
        <item x="21"/>
        <item x="15"/>
        <item x="8"/>
        <item x="3"/>
        <item x="2"/>
        <item x="20"/>
        <item x="6"/>
        <item x="5"/>
        <item x="10"/>
        <item x="13"/>
        <item x="0"/>
        <item x="11"/>
        <item x="12"/>
        <item x="23"/>
        <item x="18"/>
        <item x="7"/>
        <item x="26"/>
        <item x="24"/>
        <item x="9"/>
        <item x="25"/>
        <item x="1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items count="40">
        <item x="37"/>
        <item x="38"/>
        <item x="20"/>
        <item x="18"/>
        <item x="31"/>
        <item x="30"/>
        <item x="34"/>
        <item x="14"/>
        <item x="23"/>
        <item x="7"/>
        <item x="9"/>
        <item x="3"/>
        <item x="29"/>
        <item x="5"/>
        <item x="12"/>
        <item x="1"/>
        <item x="4"/>
        <item x="19"/>
        <item x="11"/>
        <item x="10"/>
        <item x="16"/>
        <item x="28"/>
        <item x="36"/>
        <item x="8"/>
        <item x="26"/>
        <item x="6"/>
        <item x="22"/>
        <item x="0"/>
        <item x="17"/>
        <item x="35"/>
        <item x="2"/>
        <item x="13"/>
        <item x="24"/>
        <item x="25"/>
        <item x="27"/>
        <item x="32"/>
        <item x="33"/>
        <item x="15"/>
        <item x="21"/>
        <item t="default"/>
      </items>
    </pivotField>
    <pivotField dataField="1" showAll="0"/>
  </pivotFields>
  <rowFields count="1">
    <field x="1"/>
  </rowFields>
  <rowItems count="2">
    <i>
      <x/>
    </i>
    <i>
      <x v="1"/>
    </i>
  </rowItems>
  <colFields count="1">
    <field x="-2"/>
  </colFields>
  <colItems count="10">
    <i>
      <x/>
    </i>
    <i i="1">
      <x v="1"/>
    </i>
    <i i="2">
      <x v="2"/>
    </i>
    <i i="3">
      <x v="3"/>
    </i>
    <i i="4">
      <x v="4"/>
    </i>
    <i i="5">
      <x v="5"/>
    </i>
    <i i="6">
      <x v="6"/>
    </i>
    <i i="7">
      <x v="7"/>
    </i>
    <i i="8">
      <x v="8"/>
    </i>
    <i i="9">
      <x v="9"/>
    </i>
  </colItems>
  <dataFields count="10">
    <dataField name="Average of PortfolioManagement" fld="4" subtotal="average" baseField="1" baseItem="0"/>
    <dataField name="Average of Innovation" fld="5" subtotal="average" baseField="1" baseItem="0"/>
    <dataField name="Count of Partnership" fld="13" subtotal="count" baseField="1" baseItem="0"/>
    <dataField name="Average of Responsiveness" fld="6" subtotal="average" baseField="1" baseItem="0"/>
    <dataField name="Average of Recommendation" fld="12" subtotal="average" baseField="1" baseItem="0"/>
    <dataField name="Average of Expertise" fld="7" subtotal="average" baseField="1" baseItem="0"/>
    <dataField name="Average of Satisfaction" fld="11" subtotal="average" baseField="1" baseItem="0"/>
    <dataField name="Average of Communication" fld="9" subtotal="average" baseField="1" baseItem="0"/>
    <dataField name="Average of Implementation" fld="10" subtotal="average" baseField="1" baseItem="0"/>
    <dataField name="Average of ConsultingFee"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201" totalsRowShown="0" headerRowDxfId="9">
  <autoFilter ref="A1:O201" xr:uid="{00000000-0009-0000-0100-000001000000}"/>
  <sortState xmlns:xlrd2="http://schemas.microsoft.com/office/spreadsheetml/2017/richdata2" ref="A2:O201">
    <sortCondition ref="L3:L201"/>
  </sortState>
  <tableColumns count="15">
    <tableColumn id="1" xr3:uid="{00000000-0010-0000-0000-000001000000}" name="ID"/>
    <tableColumn id="2" xr3:uid="{00000000-0010-0000-0000-000002000000}" name="CustomerType"/>
    <tableColumn id="3" xr3:uid="{00000000-0010-0000-0000-000003000000}" name="IndustryType"/>
    <tableColumn id="4" xr3:uid="{00000000-0010-0000-0000-000004000000}" name="FirmSize"/>
    <tableColumn id="5" xr3:uid="{00000000-0010-0000-0000-000005000000}" name="Region"/>
    <tableColumn id="8" xr3:uid="{00000000-0010-0000-0000-000008000000}" name="PortfolioManagement"/>
    <tableColumn id="10" xr3:uid="{00000000-0010-0000-0000-00000A000000}" name="Innovation"/>
    <tableColumn id="11" xr3:uid="{00000000-0010-0000-0000-00000B000000}" name="Responsiveness"/>
    <tableColumn id="13" xr3:uid="{00000000-0010-0000-0000-00000D000000}" name="Expertise"/>
    <tableColumn id="14" xr3:uid="{00000000-0010-0000-0000-00000E000000}" name="ConsultingFee"/>
    <tableColumn id="17" xr3:uid="{00000000-0010-0000-0000-000011000000}" name="Communication"/>
    <tableColumn id="19" xr3:uid="{00000000-0010-0000-0000-000013000000}" name="Implementation"/>
    <tableColumn id="20" xr3:uid="{00000000-0010-0000-0000-000014000000}" name="Satisfaction"/>
    <tableColumn id="21" xr3:uid="{00000000-0010-0000-0000-000015000000}" name="Recommendation"/>
    <tableColumn id="24" xr3:uid="{00000000-0010-0000-0000-000018000000}" name="Partnershi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0AF923-2F38-4113-968A-CE771D4F9F84}" name="Table13" displayName="Table13" ref="A1:Q201" totalsRowShown="0" headerRowDxfId="8">
  <autoFilter ref="A1:Q201" xr:uid="{AF0AF923-2F38-4113-968A-CE771D4F9F84}"/>
  <sortState xmlns:xlrd2="http://schemas.microsoft.com/office/spreadsheetml/2017/richdata2" ref="A2:Q201">
    <sortCondition ref="A1:A201"/>
  </sortState>
  <tableColumns count="17">
    <tableColumn id="1" xr3:uid="{D04B22CF-44D6-4380-BB2E-6D6E6B454CEC}" name="ID"/>
    <tableColumn id="2" xr3:uid="{C6199402-1C4C-44B7-B1D8-3F43344821C9}" name="CustomerType"/>
    <tableColumn id="3" xr3:uid="{18A67B5D-F1D6-4E18-921E-59C7DA8ABC59}" name="IndustryType"/>
    <tableColumn id="4" xr3:uid="{72D73280-4858-41CE-ABCA-BE130C1363D8}" name="FirmSize"/>
    <tableColumn id="5" xr3:uid="{907510A9-C629-4A8C-A735-2752058CBE87}" name="Region"/>
    <tableColumn id="8" xr3:uid="{F57ACDA7-2577-49D5-9BD1-46BCEA34C4A4}" name="PortfolioManagement"/>
    <tableColumn id="10" xr3:uid="{2418FCA8-3AAE-45A4-A022-081E7A76D26D}" name="Innovation"/>
    <tableColumn id="11" xr3:uid="{93337A32-B5DD-448E-AC93-4275F389FD18}" name="Responsiveness"/>
    <tableColumn id="13" xr3:uid="{C5246456-1E09-4563-8E50-21C386663018}" name="Expertise"/>
    <tableColumn id="14" xr3:uid="{B3008D98-217A-4885-BBEB-E5DC79920489}" name="ConsultingFee"/>
    <tableColumn id="17" xr3:uid="{FD60907F-62BC-465E-9914-FC2B8EB542C2}" name="Communication"/>
    <tableColumn id="19" xr3:uid="{83D959B4-A2B8-4145-9E58-B30BF99AC873}" name="Implementation"/>
    <tableColumn id="20" xr3:uid="{4F2C28B1-EB97-407E-BFA5-DB9C8575CE0E}" name="Satisfaction"/>
    <tableColumn id="21" xr3:uid="{DAEAF32E-9E83-44A1-9967-8418FB318036}" name="Recommendation"/>
    <tableColumn id="24" xr3:uid="{99920E0E-C905-446D-B0AB-123C5FD0512C}" name="Partnership"/>
    <tableColumn id="6" xr3:uid="{FD314CD3-6868-4063-ACA0-7F1D4B3050C0}" name="Average of Rating" dataDxfId="7">
      <calculatedColumnFormula>AVERAGE(F2:L2,N2)</calculatedColumnFormula>
    </tableColumn>
    <tableColumn id="12" xr3:uid="{9F441166-8694-4F7D-95AD-36238D495DA0}" name="Satisfaction difference" dataDxfId="6">
      <calculatedColumnFormula>P2-M2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8.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workbookViewId="0">
      <selection activeCell="N19" sqref="N19"/>
    </sheetView>
  </sheetViews>
  <sheetFormatPr defaultColWidth="8.85546875" defaultRowHeight="12.75" x14ac:dyDescent="0.2"/>
  <cols>
    <col min="1" max="1" width="35.7109375" customWidth="1"/>
    <col min="2" max="2" width="37.42578125" customWidth="1"/>
  </cols>
  <sheetData>
    <row r="1" spans="1:3" x14ac:dyDescent="0.2">
      <c r="A1" s="22"/>
      <c r="B1" s="22"/>
      <c r="C1" s="22"/>
    </row>
    <row r="2" spans="1:3" x14ac:dyDescent="0.2">
      <c r="A2" s="2" t="s">
        <v>0</v>
      </c>
      <c r="B2" s="2" t="s">
        <v>1</v>
      </c>
    </row>
    <row r="3" spans="1:3" x14ac:dyDescent="0.2">
      <c r="B3" s="2" t="s">
        <v>2</v>
      </c>
    </row>
    <row r="4" spans="1:3" x14ac:dyDescent="0.2">
      <c r="B4" s="2" t="s">
        <v>3</v>
      </c>
    </row>
    <row r="5" spans="1:3" x14ac:dyDescent="0.2">
      <c r="B5" s="2" t="s">
        <v>4</v>
      </c>
    </row>
    <row r="6" spans="1:3" x14ac:dyDescent="0.2">
      <c r="A6" s="2" t="s">
        <v>5</v>
      </c>
      <c r="B6" s="2" t="s">
        <v>6</v>
      </c>
    </row>
    <row r="7" spans="1:3" x14ac:dyDescent="0.2">
      <c r="B7" s="2" t="s">
        <v>7</v>
      </c>
    </row>
    <row r="8" spans="1:3" x14ac:dyDescent="0.2">
      <c r="B8" s="2" t="s">
        <v>8</v>
      </c>
    </row>
    <row r="9" spans="1:3" x14ac:dyDescent="0.2">
      <c r="A9" s="2" t="s">
        <v>9</v>
      </c>
      <c r="B9" s="2" t="s">
        <v>10</v>
      </c>
    </row>
    <row r="10" spans="1:3" x14ac:dyDescent="0.2">
      <c r="B10" s="2" t="s">
        <v>11</v>
      </c>
    </row>
    <row r="11" spans="1:3" x14ac:dyDescent="0.2">
      <c r="B11" s="2" t="s">
        <v>12</v>
      </c>
    </row>
    <row r="12" spans="1:3" x14ac:dyDescent="0.2">
      <c r="A12" s="2" t="s">
        <v>13</v>
      </c>
      <c r="B12" s="2" t="s">
        <v>14</v>
      </c>
    </row>
    <row r="13" spans="1:3" x14ac:dyDescent="0.2">
      <c r="B13" s="2" t="s">
        <v>15</v>
      </c>
    </row>
    <row r="14" spans="1:3" x14ac:dyDescent="0.2">
      <c r="A14" s="3"/>
      <c r="B14" s="3" t="s">
        <v>16</v>
      </c>
    </row>
    <row r="15" spans="1:3" x14ac:dyDescent="0.2">
      <c r="A15" s="5" t="s">
        <v>17</v>
      </c>
      <c r="B15" s="2" t="s">
        <v>18</v>
      </c>
    </row>
    <row r="16" spans="1:3" x14ac:dyDescent="0.2">
      <c r="A16" s="5" t="s">
        <v>19</v>
      </c>
      <c r="B16" s="2" t="s">
        <v>20</v>
      </c>
    </row>
    <row r="17" spans="1:2" x14ac:dyDescent="0.2">
      <c r="A17" s="5" t="s">
        <v>21</v>
      </c>
      <c r="B17" s="2" t="s">
        <v>22</v>
      </c>
    </row>
    <row r="18" spans="1:2" x14ac:dyDescent="0.2">
      <c r="A18" s="5" t="s">
        <v>23</v>
      </c>
      <c r="B18" s="2" t="s">
        <v>24</v>
      </c>
    </row>
    <row r="19" spans="1:2" x14ac:dyDescent="0.2">
      <c r="A19" s="5" t="s">
        <v>25</v>
      </c>
      <c r="B19" s="2" t="s">
        <v>26</v>
      </c>
    </row>
    <row r="20" spans="1:2" x14ac:dyDescent="0.2">
      <c r="A20" s="5" t="s">
        <v>27</v>
      </c>
      <c r="B20" s="2" t="s">
        <v>28</v>
      </c>
    </row>
    <row r="21" spans="1:2" x14ac:dyDescent="0.2">
      <c r="A21" s="5" t="s">
        <v>29</v>
      </c>
      <c r="B21" s="2" t="s">
        <v>30</v>
      </c>
    </row>
    <row r="22" spans="1:2" x14ac:dyDescent="0.2">
      <c r="A22" s="5" t="s">
        <v>31</v>
      </c>
      <c r="B22" s="2" t="s">
        <v>32</v>
      </c>
    </row>
    <row r="23" spans="1:2" x14ac:dyDescent="0.2">
      <c r="A23" s="5" t="s">
        <v>33</v>
      </c>
      <c r="B23" s="2" t="s">
        <v>32</v>
      </c>
    </row>
    <row r="24" spans="1:2" x14ac:dyDescent="0.2">
      <c r="A24" s="5" t="s">
        <v>34</v>
      </c>
      <c r="B24" s="2" t="s">
        <v>35</v>
      </c>
    </row>
    <row r="25" spans="1:2" x14ac:dyDescent="0.2">
      <c r="B25" s="2" t="s">
        <v>36</v>
      </c>
    </row>
  </sheetData>
  <mergeCells count="1">
    <mergeCell ref="A1:C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9E4B-625E-4A64-810D-620C174D113C}">
  <dimension ref="A3:Q57"/>
  <sheetViews>
    <sheetView topLeftCell="D1" zoomScaleNormal="100" workbookViewId="0">
      <selection activeCell="K19" sqref="K19"/>
    </sheetView>
  </sheetViews>
  <sheetFormatPr defaultColWidth="8.85546875" defaultRowHeight="12.75" x14ac:dyDescent="0.2"/>
  <cols>
    <col min="1" max="1" width="17" bestFit="1" customWidth="1"/>
    <col min="2" max="2" width="4" bestFit="1" customWidth="1"/>
    <col min="3" max="3" width="15.42578125" bestFit="1" customWidth="1"/>
    <col min="4" max="4" width="31.7109375" bestFit="1" customWidth="1"/>
    <col min="5" max="5" width="13.85546875" bestFit="1" customWidth="1"/>
    <col min="6" max="6" width="31.7109375" bestFit="1" customWidth="1"/>
    <col min="7" max="7" width="21.42578125" bestFit="1" customWidth="1"/>
    <col min="8" max="8" width="26.28515625" bestFit="1" customWidth="1"/>
    <col min="9" max="9" width="20.140625" bestFit="1" customWidth="1"/>
    <col min="10" max="10" width="24.85546875" bestFit="1" customWidth="1"/>
    <col min="11" max="12" width="26.28515625" bestFit="1" customWidth="1"/>
    <col min="13" max="13" width="22.42578125" bestFit="1" customWidth="1"/>
    <col min="14" max="14" width="28" bestFit="1" customWidth="1"/>
    <col min="15" max="15" width="19.85546875" bestFit="1" customWidth="1"/>
    <col min="16" max="16" width="28" bestFit="1" customWidth="1"/>
    <col min="17" max="17" width="19.85546875" bestFit="1" customWidth="1"/>
    <col min="18" max="18" width="26.28515625" bestFit="1" customWidth="1"/>
    <col min="19" max="19" width="12" bestFit="1" customWidth="1"/>
    <col min="20" max="20" width="26.28515625" bestFit="1" customWidth="1"/>
    <col min="21" max="21" width="12" bestFit="1" customWidth="1"/>
    <col min="22" max="22" width="22.42578125" bestFit="1" customWidth="1"/>
    <col min="23" max="23" width="12" bestFit="1" customWidth="1"/>
    <col min="24" max="24" width="25.7109375" bestFit="1" customWidth="1"/>
    <col min="25" max="25" width="3" bestFit="1" customWidth="1"/>
    <col min="26" max="26" width="19.85546875" bestFit="1" customWidth="1"/>
    <col min="27" max="27" width="3" bestFit="1" customWidth="1"/>
    <col min="28" max="28" width="37" bestFit="1" customWidth="1"/>
    <col min="29" max="29" width="26.7109375" bestFit="1" customWidth="1"/>
    <col min="30" max="30" width="31.42578125" bestFit="1" customWidth="1"/>
    <col min="31" max="31" width="25.42578125" bestFit="1" customWidth="1"/>
    <col min="32" max="32" width="30.28515625" bestFit="1" customWidth="1"/>
    <col min="33" max="34" width="31.42578125" bestFit="1" customWidth="1"/>
    <col min="35" max="35" width="27.7109375" bestFit="1" customWidth="1"/>
    <col min="36" max="36" width="31" bestFit="1" customWidth="1"/>
    <col min="37" max="37" width="25.140625" bestFit="1" customWidth="1"/>
    <col min="38" max="38" width="4" bestFit="1" customWidth="1"/>
    <col min="39" max="39" width="12" bestFit="1" customWidth="1"/>
    <col min="40" max="40" width="6" bestFit="1" customWidth="1"/>
    <col min="41" max="41" width="4" bestFit="1" customWidth="1"/>
    <col min="42" max="42" width="5" bestFit="1" customWidth="1"/>
    <col min="43" max="43" width="7" bestFit="1" customWidth="1"/>
    <col min="44" max="44" width="5" bestFit="1" customWidth="1"/>
    <col min="45" max="45" width="7" bestFit="1" customWidth="1"/>
    <col min="46" max="46" width="6" bestFit="1" customWidth="1"/>
    <col min="47" max="47" width="4" bestFit="1" customWidth="1"/>
    <col min="48" max="48" width="21.42578125" bestFit="1" customWidth="1"/>
    <col min="49" max="51" width="4" bestFit="1" customWidth="1"/>
    <col min="52" max="52" width="12" bestFit="1" customWidth="1"/>
    <col min="53" max="53" width="7" bestFit="1" customWidth="1"/>
    <col min="54" max="55" width="12" bestFit="1" customWidth="1"/>
    <col min="56" max="56" width="5" bestFit="1" customWidth="1"/>
    <col min="57" max="57" width="12" bestFit="1" customWidth="1"/>
    <col min="58" max="58" width="5" bestFit="1" customWidth="1"/>
    <col min="59" max="59" width="12" bestFit="1" customWidth="1"/>
    <col min="60" max="60" width="6" bestFit="1" customWidth="1"/>
    <col min="61" max="61" width="12" bestFit="1" customWidth="1"/>
    <col min="62" max="62" width="6" bestFit="1" customWidth="1"/>
    <col min="63" max="67" width="12" bestFit="1" customWidth="1"/>
    <col min="68" max="68" width="5" bestFit="1" customWidth="1"/>
    <col min="69" max="69" width="6" bestFit="1" customWidth="1"/>
    <col min="70" max="70" width="4" bestFit="1" customWidth="1"/>
    <col min="71" max="71" width="12" bestFit="1" customWidth="1"/>
    <col min="72" max="72" width="5" bestFit="1" customWidth="1"/>
    <col min="73" max="75" width="12" bestFit="1" customWidth="1"/>
    <col min="76" max="76" width="6" bestFit="1" customWidth="1"/>
    <col min="77" max="77" width="4" bestFit="1" customWidth="1"/>
    <col min="78" max="79" width="12" bestFit="1" customWidth="1"/>
    <col min="80" max="80" width="4" bestFit="1" customWidth="1"/>
    <col min="81" max="81" width="5" bestFit="1" customWidth="1"/>
    <col min="82" max="86" width="4" bestFit="1" customWidth="1"/>
    <col min="87" max="87" width="19.85546875" bestFit="1" customWidth="1"/>
    <col min="88" max="90" width="4" bestFit="1" customWidth="1"/>
    <col min="91" max="91" width="2" bestFit="1" customWidth="1"/>
    <col min="92" max="97" width="4" bestFit="1" customWidth="1"/>
    <col min="98" max="98" width="2" bestFit="1" customWidth="1"/>
    <col min="99" max="105" width="4" bestFit="1" customWidth="1"/>
    <col min="106" max="106" width="3" bestFit="1" customWidth="1"/>
    <col min="107" max="113" width="4" bestFit="1" customWidth="1"/>
    <col min="114" max="114" width="2" bestFit="1" customWidth="1"/>
    <col min="115" max="120" width="4" bestFit="1" customWidth="1"/>
    <col min="121" max="121" width="2" bestFit="1" customWidth="1"/>
    <col min="122" max="125" width="4" bestFit="1" customWidth="1"/>
    <col min="126" max="126" width="26.28515625" bestFit="1" customWidth="1"/>
    <col min="127" max="131" width="4" bestFit="1" customWidth="1"/>
    <col min="132" max="134" width="12" bestFit="1" customWidth="1"/>
    <col min="135" max="138" width="5" bestFit="1" customWidth="1"/>
    <col min="139" max="139" width="12" bestFit="1" customWidth="1"/>
    <col min="140" max="140" width="6" bestFit="1" customWidth="1"/>
    <col min="141" max="142" width="12" bestFit="1" customWidth="1"/>
    <col min="143" max="143" width="5" bestFit="1" customWidth="1"/>
    <col min="144" max="145" width="12" bestFit="1" customWidth="1"/>
    <col min="146" max="146" width="5" bestFit="1" customWidth="1"/>
    <col min="147" max="147" width="12" bestFit="1" customWidth="1"/>
    <col min="148" max="148" width="5" bestFit="1" customWidth="1"/>
    <col min="149" max="149" width="12" bestFit="1" customWidth="1"/>
    <col min="150" max="150" width="6" bestFit="1" customWidth="1"/>
    <col min="151" max="151" width="5" bestFit="1" customWidth="1"/>
    <col min="152" max="154" width="12" bestFit="1" customWidth="1"/>
    <col min="155" max="155" width="4" bestFit="1" customWidth="1"/>
    <col min="156" max="156" width="12" bestFit="1" customWidth="1"/>
    <col min="157" max="157" width="5" bestFit="1" customWidth="1"/>
    <col min="158" max="158" width="4" bestFit="1" customWidth="1"/>
    <col min="159" max="160" width="5" bestFit="1" customWidth="1"/>
    <col min="161" max="161" width="4" bestFit="1" customWidth="1"/>
    <col min="162" max="162" width="5" bestFit="1" customWidth="1"/>
    <col min="163" max="164" width="4" bestFit="1" customWidth="1"/>
    <col min="165" max="165" width="25.7109375" bestFit="1" customWidth="1"/>
    <col min="166" max="168" width="4" bestFit="1" customWidth="1"/>
    <col min="169" max="169" width="2" bestFit="1" customWidth="1"/>
    <col min="170" max="175" width="4" bestFit="1" customWidth="1"/>
    <col min="176" max="176" width="2" bestFit="1" customWidth="1"/>
    <col min="177" max="183" width="4" bestFit="1" customWidth="1"/>
    <col min="184" max="184" width="3" bestFit="1" customWidth="1"/>
    <col min="185" max="191" width="4" bestFit="1" customWidth="1"/>
    <col min="192" max="192" width="2" bestFit="1" customWidth="1"/>
    <col min="193" max="198" width="4" bestFit="1" customWidth="1"/>
    <col min="199" max="199" width="2" bestFit="1" customWidth="1"/>
    <col min="200" max="203" width="4" bestFit="1" customWidth="1"/>
    <col min="204" max="204" width="20.140625" bestFit="1" customWidth="1"/>
    <col min="205" max="209" width="4" bestFit="1" customWidth="1"/>
    <col min="210" max="210" width="5" bestFit="1" customWidth="1"/>
    <col min="211" max="211" width="12" bestFit="1" customWidth="1"/>
    <col min="212" max="212" width="5" bestFit="1" customWidth="1"/>
    <col min="213" max="213" width="12" bestFit="1" customWidth="1"/>
    <col min="214" max="214" width="5" bestFit="1" customWidth="1"/>
    <col min="215" max="215" width="12" bestFit="1" customWidth="1"/>
    <col min="216" max="216" width="4" bestFit="1" customWidth="1"/>
    <col min="217" max="217" width="12" bestFit="1" customWidth="1"/>
    <col min="218" max="218" width="5" bestFit="1" customWidth="1"/>
    <col min="219" max="223" width="12" bestFit="1" customWidth="1"/>
    <col min="224" max="224" width="5" bestFit="1" customWidth="1"/>
    <col min="225" max="225" width="12" bestFit="1" customWidth="1"/>
    <col min="226" max="226" width="4" bestFit="1" customWidth="1"/>
    <col min="227" max="227" width="12" bestFit="1" customWidth="1"/>
    <col min="228" max="228" width="6" bestFit="1" customWidth="1"/>
    <col min="229" max="230" width="12" bestFit="1" customWidth="1"/>
    <col min="231" max="231" width="4" bestFit="1" customWidth="1"/>
    <col min="232" max="232" width="12" bestFit="1" customWidth="1"/>
    <col min="233" max="233" width="5" bestFit="1" customWidth="1"/>
    <col min="234" max="235" width="12" bestFit="1" customWidth="1"/>
    <col min="236" max="242" width="4" bestFit="1" customWidth="1"/>
    <col min="243" max="243" width="22.42578125" bestFit="1" customWidth="1"/>
    <col min="244" max="248" width="4" bestFit="1" customWidth="1"/>
    <col min="249" max="249" width="5" bestFit="1" customWidth="1"/>
    <col min="250" max="250" width="12" bestFit="1" customWidth="1"/>
    <col min="251" max="253" width="5" bestFit="1" customWidth="1"/>
    <col min="254" max="254" width="12" bestFit="1" customWidth="1"/>
    <col min="255" max="255" width="5" bestFit="1" customWidth="1"/>
    <col min="256" max="256" width="12" bestFit="1" customWidth="1"/>
    <col min="257" max="257" width="6" bestFit="1" customWidth="1"/>
    <col min="258" max="262" width="12" bestFit="1" customWidth="1"/>
    <col min="263" max="263" width="5" bestFit="1" customWidth="1"/>
    <col min="264" max="264" width="12" bestFit="1" customWidth="1"/>
    <col min="265" max="265" width="5" bestFit="1" customWidth="1"/>
    <col min="266" max="266" width="12" bestFit="1" customWidth="1"/>
    <col min="267" max="267" width="7" bestFit="1" customWidth="1"/>
    <col min="268" max="268" width="5" bestFit="1" customWidth="1"/>
    <col min="269" max="271" width="12" bestFit="1" customWidth="1"/>
    <col min="272" max="272" width="5" bestFit="1" customWidth="1"/>
    <col min="273" max="273" width="4" bestFit="1" customWidth="1"/>
    <col min="274" max="274" width="12" bestFit="1" customWidth="1"/>
    <col min="275" max="275" width="4" bestFit="1" customWidth="1"/>
    <col min="276" max="276" width="6" bestFit="1" customWidth="1"/>
    <col min="277" max="279" width="5" bestFit="1" customWidth="1"/>
    <col min="280" max="281" width="4" bestFit="1" customWidth="1"/>
    <col min="282" max="282" width="26.28515625" bestFit="1" customWidth="1"/>
    <col min="283" max="285" width="4" bestFit="1" customWidth="1"/>
    <col min="286" max="286" width="12" bestFit="1" customWidth="1"/>
    <col min="287" max="287" width="6" bestFit="1" customWidth="1"/>
    <col min="288" max="288" width="5" bestFit="1" customWidth="1"/>
    <col min="289" max="290" width="12" bestFit="1" customWidth="1"/>
    <col min="291" max="291" width="7" bestFit="1" customWidth="1"/>
    <col min="292" max="292" width="4" bestFit="1" customWidth="1"/>
    <col min="293" max="293" width="7" bestFit="1" customWidth="1"/>
    <col min="294" max="294" width="6" bestFit="1" customWidth="1"/>
    <col min="295" max="295" width="12" bestFit="1" customWidth="1"/>
    <col min="296" max="296" width="6" bestFit="1" customWidth="1"/>
    <col min="297" max="301" width="12" bestFit="1" customWidth="1"/>
    <col min="302" max="302" width="5" bestFit="1" customWidth="1"/>
    <col min="303" max="303" width="12" bestFit="1" customWidth="1"/>
    <col min="304" max="304" width="4" bestFit="1" customWidth="1"/>
    <col min="305" max="305" width="12" bestFit="1" customWidth="1"/>
    <col min="306" max="306" width="8" bestFit="1" customWidth="1"/>
    <col min="307" max="307" width="5" bestFit="1" customWidth="1"/>
    <col min="308" max="310" width="12" bestFit="1" customWidth="1"/>
    <col min="311" max="311" width="5" bestFit="1" customWidth="1"/>
    <col min="312" max="313" width="12" bestFit="1" customWidth="1"/>
    <col min="314" max="314" width="4" bestFit="1" customWidth="1"/>
    <col min="315" max="315" width="6" bestFit="1" customWidth="1"/>
    <col min="316" max="316" width="5" bestFit="1" customWidth="1"/>
    <col min="317" max="320" width="4" bestFit="1" customWidth="1"/>
    <col min="321" max="321" width="26.28515625" bestFit="1" customWidth="1"/>
    <col min="322" max="324" width="4" bestFit="1" customWidth="1"/>
    <col min="325" max="325" width="12" bestFit="1" customWidth="1"/>
    <col min="326" max="327" width="6" bestFit="1" customWidth="1"/>
    <col min="328" max="330" width="12" bestFit="1" customWidth="1"/>
    <col min="331" max="331" width="5" bestFit="1" customWidth="1"/>
    <col min="332" max="333" width="6" bestFit="1" customWidth="1"/>
    <col min="334" max="334" width="12" bestFit="1" customWidth="1"/>
    <col min="335" max="336" width="5" bestFit="1" customWidth="1"/>
    <col min="337" max="337" width="12" bestFit="1" customWidth="1"/>
    <col min="338" max="338" width="4" bestFit="1" customWidth="1"/>
    <col min="339" max="340" width="12" bestFit="1" customWidth="1"/>
    <col min="341" max="341" width="5" bestFit="1" customWidth="1"/>
    <col min="342" max="342" width="12" bestFit="1" customWidth="1"/>
    <col min="343" max="343" width="5" bestFit="1" customWidth="1"/>
    <col min="344" max="344" width="12" bestFit="1" customWidth="1"/>
    <col min="345" max="345" width="5" bestFit="1" customWidth="1"/>
    <col min="346" max="349" width="12" bestFit="1" customWidth="1"/>
    <col min="350" max="352" width="5" bestFit="1" customWidth="1"/>
    <col min="353" max="353" width="4" bestFit="1" customWidth="1"/>
    <col min="354" max="357" width="5" bestFit="1" customWidth="1"/>
    <col min="358" max="359" width="4" bestFit="1" customWidth="1"/>
    <col min="360" max="360" width="24.85546875" bestFit="1" customWidth="1"/>
    <col min="361" max="365" width="4" bestFit="1" customWidth="1"/>
    <col min="366" max="369" width="12" bestFit="1" customWidth="1"/>
    <col min="370" max="370" width="5" bestFit="1" customWidth="1"/>
    <col min="371" max="373" width="12" bestFit="1" customWidth="1"/>
    <col min="374" max="374" width="5" bestFit="1" customWidth="1"/>
    <col min="375" max="375" width="12" bestFit="1" customWidth="1"/>
    <col min="376" max="376" width="5" bestFit="1" customWidth="1"/>
    <col min="377" max="379" width="12" bestFit="1" customWidth="1"/>
    <col min="380" max="380" width="5" bestFit="1" customWidth="1"/>
    <col min="381" max="381" width="12" bestFit="1" customWidth="1"/>
    <col min="382" max="382" width="5" bestFit="1" customWidth="1"/>
    <col min="383" max="383" width="12" bestFit="1" customWidth="1"/>
    <col min="384" max="384" width="6" bestFit="1" customWidth="1"/>
    <col min="385" max="385" width="5" bestFit="1" customWidth="1"/>
    <col min="386" max="388" width="12" bestFit="1" customWidth="1"/>
    <col min="389" max="389" width="4" bestFit="1" customWidth="1"/>
    <col min="390" max="391" width="12" bestFit="1" customWidth="1"/>
    <col min="392" max="392" width="4" bestFit="1" customWidth="1"/>
    <col min="393" max="393" width="6" bestFit="1" customWidth="1"/>
    <col min="394" max="395" width="4" bestFit="1" customWidth="1"/>
    <col min="396" max="396" width="5" bestFit="1" customWidth="1"/>
    <col min="397" max="398" width="4" bestFit="1" customWidth="1"/>
    <col min="399" max="399" width="37" bestFit="1" customWidth="1"/>
    <col min="400" max="400" width="26.7109375" bestFit="1" customWidth="1"/>
    <col min="401" max="401" width="25.140625" bestFit="1" customWidth="1"/>
    <col min="402" max="402" width="31.42578125" bestFit="1" customWidth="1"/>
    <col min="403" max="403" width="31" bestFit="1" customWidth="1"/>
    <col min="404" max="404" width="25.42578125" bestFit="1" customWidth="1"/>
    <col min="405" max="405" width="27.7109375" bestFit="1" customWidth="1"/>
    <col min="406" max="407" width="31.42578125" bestFit="1" customWidth="1"/>
    <col min="408" max="408" width="30.28515625" bestFit="1" customWidth="1"/>
  </cols>
  <sheetData>
    <row r="3" spans="1:11" x14ac:dyDescent="0.2">
      <c r="A3" t="s">
        <v>0</v>
      </c>
      <c r="B3" t="s">
        <v>90</v>
      </c>
      <c r="C3" t="s">
        <v>91</v>
      </c>
      <c r="D3" t="s">
        <v>92</v>
      </c>
      <c r="E3" t="s">
        <v>93</v>
      </c>
      <c r="F3" t="s">
        <v>94</v>
      </c>
      <c r="G3" t="s">
        <v>95</v>
      </c>
      <c r="H3" t="s">
        <v>96</v>
      </c>
      <c r="I3" t="s">
        <v>97</v>
      </c>
      <c r="J3" t="s">
        <v>98</v>
      </c>
      <c r="K3" t="s">
        <v>99</v>
      </c>
    </row>
    <row r="4" spans="1:11" x14ac:dyDescent="0.2">
      <c r="A4" s="12">
        <v>1</v>
      </c>
      <c r="B4">
        <v>7.5882352941176423</v>
      </c>
      <c r="C4">
        <v>3.6877647058823544</v>
      </c>
      <c r="D4">
        <v>3.1945882352941184</v>
      </c>
      <c r="E4">
        <v>5.7294117647058815</v>
      </c>
      <c r="F4" s="14">
        <v>0.34</v>
      </c>
      <c r="G4">
        <v>7.3529411764705885E-2</v>
      </c>
      <c r="H4">
        <v>3.6607352941176474</v>
      </c>
      <c r="I4">
        <v>3.7029411764705888</v>
      </c>
      <c r="J4">
        <v>4.3965441176470588</v>
      </c>
      <c r="K4">
        <v>4.958823529411764</v>
      </c>
    </row>
    <row r="5" spans="1:11" x14ac:dyDescent="0.2">
      <c r="A5" s="12">
        <v>2</v>
      </c>
      <c r="B5">
        <v>7.2937500000000002</v>
      </c>
      <c r="C5">
        <v>4.6200624999999986</v>
      </c>
      <c r="D5">
        <v>4.1843749999999984</v>
      </c>
      <c r="E5">
        <v>7.2937500000000002</v>
      </c>
      <c r="F5" s="14">
        <v>0.32</v>
      </c>
      <c r="G5">
        <v>0.53125</v>
      </c>
      <c r="H5">
        <v>3.7582812499999982</v>
      </c>
      <c r="I5">
        <v>4.3968750000000005</v>
      </c>
      <c r="J5">
        <v>5.8750000000000009</v>
      </c>
      <c r="K5">
        <v>5.5656250000000016</v>
      </c>
    </row>
    <row r="6" spans="1:11" x14ac:dyDescent="0.2">
      <c r="A6" s="12">
        <v>3</v>
      </c>
      <c r="B6">
        <v>6.0029411764705891</v>
      </c>
      <c r="C6">
        <v>4.4859117647058815</v>
      </c>
      <c r="D6">
        <v>4.1558823529411768</v>
      </c>
      <c r="E6">
        <v>7.852941176470587</v>
      </c>
      <c r="F6" s="14">
        <v>0.34</v>
      </c>
      <c r="G6">
        <v>0.69117647058823528</v>
      </c>
      <c r="H6">
        <v>3.6567647058823525</v>
      </c>
      <c r="I6">
        <v>4.1044117647058833</v>
      </c>
      <c r="J6">
        <v>5.9102941176470596</v>
      </c>
      <c r="K6">
        <v>5.2426470588235299</v>
      </c>
    </row>
    <row r="7" spans="1:11" x14ac:dyDescent="0.2">
      <c r="A7" s="12" t="s">
        <v>100</v>
      </c>
      <c r="B7">
        <v>6.9549999999999974</v>
      </c>
      <c r="C7">
        <v>4.2574700000000014</v>
      </c>
      <c r="D7">
        <v>3.8381599999999976</v>
      </c>
      <c r="E7">
        <v>6.9520000000000035</v>
      </c>
      <c r="F7" s="14">
        <v>1</v>
      </c>
      <c r="G7">
        <v>0.43</v>
      </c>
      <c r="H7">
        <v>3.6906000000000012</v>
      </c>
      <c r="I7">
        <v>4.0614999999999988</v>
      </c>
      <c r="J7">
        <v>5.3843249999999978</v>
      </c>
      <c r="K7">
        <v>5.2494999999999985</v>
      </c>
    </row>
    <row r="19" spans="3:13" x14ac:dyDescent="0.2">
      <c r="G19" t="s">
        <v>101</v>
      </c>
    </row>
    <row r="20" spans="3:13" x14ac:dyDescent="0.2">
      <c r="G20" t="s">
        <v>107</v>
      </c>
      <c r="I20" t="s">
        <v>108</v>
      </c>
    </row>
    <row r="21" spans="3:13" x14ac:dyDescent="0.2">
      <c r="F21" t="s">
        <v>0</v>
      </c>
      <c r="G21" t="s">
        <v>102</v>
      </c>
      <c r="H21" t="s">
        <v>103</v>
      </c>
      <c r="I21" t="s">
        <v>102</v>
      </c>
      <c r="J21" t="s">
        <v>103</v>
      </c>
    </row>
    <row r="22" spans="3:13" x14ac:dyDescent="0.2">
      <c r="F22" s="12">
        <v>1</v>
      </c>
      <c r="G22" s="14">
        <v>0.92647058823529416</v>
      </c>
      <c r="H22">
        <v>63</v>
      </c>
      <c r="I22" s="14">
        <v>7.3529411764705885E-2</v>
      </c>
      <c r="J22">
        <v>5</v>
      </c>
    </row>
    <row r="23" spans="3:13" x14ac:dyDescent="0.2">
      <c r="F23" s="12">
        <v>2</v>
      </c>
      <c r="G23" s="14">
        <v>0.46875</v>
      </c>
      <c r="H23">
        <v>30</v>
      </c>
      <c r="I23" s="14">
        <v>0.53125</v>
      </c>
      <c r="J23">
        <v>34</v>
      </c>
    </row>
    <row r="24" spans="3:13" x14ac:dyDescent="0.2">
      <c r="F24" s="12">
        <v>3</v>
      </c>
      <c r="G24" s="14">
        <v>0.30882352941176472</v>
      </c>
      <c r="H24">
        <v>21</v>
      </c>
      <c r="I24" s="14">
        <v>0.69117647058823528</v>
      </c>
      <c r="J24">
        <v>47</v>
      </c>
    </row>
    <row r="32" spans="3:13" x14ac:dyDescent="0.2">
      <c r="C32" t="s">
        <v>5</v>
      </c>
      <c r="D32" t="s">
        <v>96</v>
      </c>
      <c r="E32" t="s">
        <v>98</v>
      </c>
      <c r="F32" t="s">
        <v>102</v>
      </c>
      <c r="G32" t="s">
        <v>97</v>
      </c>
      <c r="H32" t="s">
        <v>104</v>
      </c>
      <c r="I32" t="s">
        <v>99</v>
      </c>
      <c r="J32" t="s">
        <v>93</v>
      </c>
      <c r="K32" t="s">
        <v>91</v>
      </c>
      <c r="L32" t="s">
        <v>92</v>
      </c>
      <c r="M32" t="s">
        <v>90</v>
      </c>
    </row>
    <row r="33" spans="3:17" x14ac:dyDescent="0.2">
      <c r="C33" s="12">
        <v>0</v>
      </c>
      <c r="D33">
        <v>3.6540000000000017</v>
      </c>
      <c r="E33">
        <v>5.3080000000000007</v>
      </c>
      <c r="F33">
        <v>100</v>
      </c>
      <c r="G33">
        <v>4.0549999999999997</v>
      </c>
      <c r="H33">
        <v>6.9579999999999984</v>
      </c>
      <c r="I33">
        <v>5.245000000000001</v>
      </c>
      <c r="J33">
        <v>7.0439999999999934</v>
      </c>
      <c r="K33">
        <v>4.25868</v>
      </c>
      <c r="L33">
        <v>3.8039999999999994</v>
      </c>
      <c r="M33">
        <v>6.7359999999999971</v>
      </c>
    </row>
    <row r="34" spans="3:17" x14ac:dyDescent="0.2">
      <c r="C34" s="12">
        <v>1</v>
      </c>
      <c r="D34">
        <v>3.7272000000000003</v>
      </c>
      <c r="E34">
        <v>5.4606499999999993</v>
      </c>
      <c r="F34">
        <v>100</v>
      </c>
      <c r="G34">
        <v>4.0680000000000023</v>
      </c>
      <c r="H34">
        <v>6.9470000000000018</v>
      </c>
      <c r="I34">
        <v>5.2540000000000013</v>
      </c>
      <c r="J34">
        <v>6.8599999999999977</v>
      </c>
      <c r="K34">
        <v>4.256260000000001</v>
      </c>
      <c r="L34">
        <v>3.8723199999999993</v>
      </c>
      <c r="M34">
        <v>7.173999999999995</v>
      </c>
    </row>
    <row r="35" spans="3:17" x14ac:dyDescent="0.2">
      <c r="C35" s="2" t="s">
        <v>105</v>
      </c>
      <c r="D35" s="15">
        <f>(D34-D33)/D34</f>
        <v>1.963940759819666E-2</v>
      </c>
      <c r="E35" s="15">
        <f>(E34-E33)/E34</f>
        <v>2.7954547535549549E-2</v>
      </c>
      <c r="F35" s="15">
        <f>(F34-F33)/F34</f>
        <v>0</v>
      </c>
      <c r="G35" s="15">
        <f>(G34-G33)/G34</f>
        <v>3.1956735496564792E-3</v>
      </c>
      <c r="H35" s="15">
        <f>(H34-H33)/H34</f>
        <v>-1.5834173024322103E-3</v>
      </c>
      <c r="I35" s="15">
        <f>(I34-I33)/I34</f>
        <v>1.7129805862200872E-3</v>
      </c>
      <c r="J35" s="15">
        <f>(J34-J33)/J34</f>
        <v>-2.6822157434401719E-2</v>
      </c>
      <c r="K35" s="15">
        <f>(K34-K33)/K34</f>
        <v>-5.6857428822463336E-4</v>
      </c>
      <c r="L35" s="15">
        <f>(L34-L33)/L34</f>
        <v>1.764316998595156E-2</v>
      </c>
      <c r="M35" s="15">
        <f>(M34-M33)/M34</f>
        <v>6.1053805408419051E-2</v>
      </c>
    </row>
    <row r="42" spans="3:17" x14ac:dyDescent="0.2">
      <c r="G42" t="s">
        <v>106</v>
      </c>
      <c r="H42" t="s">
        <v>96</v>
      </c>
      <c r="I42" t="s">
        <v>98</v>
      </c>
      <c r="J42" t="s">
        <v>97</v>
      </c>
      <c r="K42" t="s">
        <v>99</v>
      </c>
      <c r="L42" t="s">
        <v>90</v>
      </c>
      <c r="M42" t="s">
        <v>91</v>
      </c>
      <c r="N42" t="s">
        <v>92</v>
      </c>
      <c r="O42" t="s">
        <v>93</v>
      </c>
      <c r="P42" t="s">
        <v>104</v>
      </c>
      <c r="Q42" t="s">
        <v>102</v>
      </c>
    </row>
    <row r="43" spans="3:17" x14ac:dyDescent="0.2">
      <c r="G43" s="12">
        <v>0</v>
      </c>
      <c r="H43">
        <v>3.6247959183673473</v>
      </c>
      <c r="I43">
        <v>5.2129081632653058</v>
      </c>
      <c r="J43">
        <v>3.8234693877551038</v>
      </c>
      <c r="K43">
        <v>4.9061224489795929</v>
      </c>
      <c r="L43">
        <v>6.4438775510204058</v>
      </c>
      <c r="M43">
        <v>4.2904897959183685</v>
      </c>
      <c r="N43">
        <v>3.7329795918367341</v>
      </c>
      <c r="O43">
        <v>6.7071428571428529</v>
      </c>
      <c r="P43">
        <v>6.6255102040816345</v>
      </c>
      <c r="Q43">
        <v>98</v>
      </c>
    </row>
    <row r="44" spans="3:17" x14ac:dyDescent="0.2">
      <c r="G44" s="12">
        <v>1</v>
      </c>
      <c r="H44">
        <v>3.7538235294117657</v>
      </c>
      <c r="I44">
        <v>5.5490196078431362</v>
      </c>
      <c r="J44">
        <v>4.2901960784313733</v>
      </c>
      <c r="K44">
        <v>5.5794117647058838</v>
      </c>
      <c r="L44">
        <v>7.4460784313725448</v>
      </c>
      <c r="M44">
        <v>4.2257450980392148</v>
      </c>
      <c r="N44">
        <v>3.9392156862745087</v>
      </c>
      <c r="O44">
        <v>7.1872549019607801</v>
      </c>
      <c r="P44">
        <v>7.2666666666666648</v>
      </c>
      <c r="Q44">
        <v>102</v>
      </c>
    </row>
    <row r="45" spans="3:17" x14ac:dyDescent="0.2">
      <c r="G45" s="12" t="s">
        <v>100</v>
      </c>
      <c r="H45">
        <v>3.6905999999999999</v>
      </c>
      <c r="I45">
        <v>5.3843249999999978</v>
      </c>
      <c r="J45">
        <v>4.0614999999999997</v>
      </c>
      <c r="K45">
        <v>5.2494999999999985</v>
      </c>
      <c r="L45">
        <v>6.9550000000000045</v>
      </c>
      <c r="M45">
        <v>4.2574700000000014</v>
      </c>
      <c r="N45">
        <v>3.8381599999999993</v>
      </c>
      <c r="O45">
        <v>6.9520000000000026</v>
      </c>
      <c r="P45">
        <v>6.9524999999999952</v>
      </c>
      <c r="Q45">
        <v>200</v>
      </c>
    </row>
    <row r="46" spans="3:17" x14ac:dyDescent="0.2">
      <c r="G46" s="2" t="s">
        <v>105</v>
      </c>
      <c r="H46" s="15">
        <f>(H44-H43)/H44</f>
        <v>3.4372316661523343E-2</v>
      </c>
      <c r="I46" s="15">
        <f t="shared" ref="I46:P46" si="0">(I44-I43)/I44</f>
        <v>6.0571320400951777E-2</v>
      </c>
      <c r="J46" s="15">
        <f t="shared" si="0"/>
        <v>0.10878912808267706</v>
      </c>
      <c r="K46" s="15">
        <f t="shared" si="0"/>
        <v>0.12067388895463303</v>
      </c>
      <c r="L46" s="15">
        <f t="shared" si="0"/>
        <v>0.13459445661082059</v>
      </c>
      <c r="M46" s="15">
        <f t="shared" si="0"/>
        <v>-1.5321486832983811E-2</v>
      </c>
      <c r="N46" s="15">
        <f t="shared" si="0"/>
        <v>5.2354608344084154E-2</v>
      </c>
      <c r="O46" s="15">
        <f t="shared" si="0"/>
        <v>6.6800475475963184E-2</v>
      </c>
      <c r="P46" s="15">
        <f t="shared" si="0"/>
        <v>8.8232540722710626E-2</v>
      </c>
    </row>
    <row r="47" spans="3:17" x14ac:dyDescent="0.2">
      <c r="H47" s="2"/>
    </row>
    <row r="48" spans="3:17" x14ac:dyDescent="0.2">
      <c r="G48" s="13"/>
      <c r="H48" s="13"/>
      <c r="I48" s="13"/>
      <c r="J48" s="13"/>
      <c r="K48" s="13"/>
      <c r="L48" s="13"/>
      <c r="M48" s="13"/>
      <c r="N48" s="13"/>
      <c r="O48" s="13"/>
      <c r="P48" s="13"/>
      <c r="Q48" s="13"/>
    </row>
    <row r="49" spans="6:17" x14ac:dyDescent="0.2">
      <c r="G49" s="12"/>
    </row>
    <row r="53" spans="6:17" x14ac:dyDescent="0.2">
      <c r="F53" t="s">
        <v>13</v>
      </c>
      <c r="G53" t="s">
        <v>96</v>
      </c>
      <c r="H53" t="s">
        <v>98</v>
      </c>
      <c r="I53" t="s">
        <v>97</v>
      </c>
      <c r="J53" t="s">
        <v>99</v>
      </c>
      <c r="K53" t="s">
        <v>90</v>
      </c>
      <c r="L53" t="s">
        <v>91</v>
      </c>
      <c r="M53" t="s">
        <v>92</v>
      </c>
      <c r="N53" t="s">
        <v>93</v>
      </c>
      <c r="O53" t="s">
        <v>104</v>
      </c>
      <c r="P53" t="s">
        <v>102</v>
      </c>
    </row>
    <row r="54" spans="6:17" x14ac:dyDescent="0.2">
      <c r="F54" s="12">
        <v>0</v>
      </c>
      <c r="G54">
        <v>3.5073456790123454</v>
      </c>
      <c r="H54">
        <v>5.366666666666668</v>
      </c>
      <c r="I54">
        <v>3.7518518518518515</v>
      </c>
      <c r="J54">
        <v>4.7345679012345681</v>
      </c>
      <c r="K54">
        <v>5.8444444444444459</v>
      </c>
      <c r="L54">
        <v>4.3047407407407405</v>
      </c>
      <c r="M54">
        <v>3.8037037037037025</v>
      </c>
      <c r="N54">
        <v>7.2111111111111086</v>
      </c>
      <c r="O54">
        <v>7.0395061728395065</v>
      </c>
      <c r="P54">
        <v>81</v>
      </c>
      <c r="Q54" s="16"/>
    </row>
    <row r="55" spans="6:17" x14ac:dyDescent="0.2">
      <c r="F55" s="12">
        <v>1</v>
      </c>
      <c r="G55">
        <v>3.8153361344537822</v>
      </c>
      <c r="H55">
        <v>5.3963445378151258</v>
      </c>
      <c r="I55">
        <v>4.2722689075630251</v>
      </c>
      <c r="J55">
        <v>5.6000000000000005</v>
      </c>
      <c r="K55">
        <v>7.7109243697478975</v>
      </c>
      <c r="L55">
        <v>4.2252941176470591</v>
      </c>
      <c r="M55">
        <v>3.8616134453781492</v>
      </c>
      <c r="N55">
        <v>6.7756302521008349</v>
      </c>
      <c r="O55">
        <v>6.8932773109243692</v>
      </c>
      <c r="P55">
        <v>119</v>
      </c>
    </row>
    <row r="56" spans="6:17" x14ac:dyDescent="0.2">
      <c r="F56" s="12" t="s">
        <v>100</v>
      </c>
      <c r="G56">
        <v>3.6905999999999999</v>
      </c>
      <c r="H56">
        <v>5.3843250000000005</v>
      </c>
      <c r="I56">
        <v>4.0614999999999988</v>
      </c>
      <c r="J56">
        <v>5.2494999999999985</v>
      </c>
      <c r="K56">
        <v>6.955000000000009</v>
      </c>
      <c r="L56">
        <v>4.2574699999999988</v>
      </c>
      <c r="M56">
        <v>3.8381599999999985</v>
      </c>
      <c r="N56">
        <v>6.9520000000000008</v>
      </c>
      <c r="O56">
        <v>6.9524999999999935</v>
      </c>
      <c r="P56">
        <v>200</v>
      </c>
    </row>
    <row r="57" spans="6:17" x14ac:dyDescent="0.2">
      <c r="F57" s="2" t="s">
        <v>105</v>
      </c>
      <c r="G57" s="15">
        <f>(G55-G54)/G55</f>
        <v>8.0724330593097235E-2</v>
      </c>
      <c r="H57" s="15">
        <f t="shared" ref="H57:O57" si="1">(H55-H54)/H55</f>
        <v>5.4996249665840938E-3</v>
      </c>
      <c r="I57" s="15">
        <f t="shared" si="1"/>
        <v>0.12181280414954693</v>
      </c>
      <c r="J57" s="15">
        <f t="shared" si="1"/>
        <v>0.15454144620811291</v>
      </c>
      <c r="K57" s="15">
        <f t="shared" si="1"/>
        <v>0.24205657270173364</v>
      </c>
      <c r="L57" s="15">
        <f t="shared" si="1"/>
        <v>-1.8802625540757126E-2</v>
      </c>
      <c r="M57" s="15">
        <f t="shared" si="1"/>
        <v>1.4996255449586025E-2</v>
      </c>
      <c r="N57" s="15">
        <f t="shared" si="1"/>
        <v>-6.4271638623617275E-2</v>
      </c>
      <c r="O57" s="15">
        <f t="shared" si="1"/>
        <v>-2.1213256818116956E-2</v>
      </c>
    </row>
  </sheetData>
  <pageMargins left="0.7" right="0.7" top="0.75" bottom="0.75" header="0.3" footer="0.3"/>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B0F9-830B-43DB-82FD-5E3AC35D5B75}">
  <dimension ref="A1:O15"/>
  <sheetViews>
    <sheetView workbookViewId="0">
      <selection activeCell="C22" sqref="C22"/>
    </sheetView>
  </sheetViews>
  <sheetFormatPr defaultColWidth="8.85546875" defaultRowHeight="12.75" x14ac:dyDescent="0.2"/>
  <cols>
    <col min="1" max="1" width="16.28515625" customWidth="1"/>
    <col min="2" max="3" width="15.42578125" customWidth="1"/>
    <col min="4" max="4" width="15.7109375" customWidth="1"/>
    <col min="5" max="5" width="14.7109375" customWidth="1"/>
  </cols>
  <sheetData>
    <row r="1" spans="1:15" x14ac:dyDescent="0.2">
      <c r="A1" s="7"/>
      <c r="B1" s="7" t="s">
        <v>38</v>
      </c>
      <c r="C1" s="7" t="s">
        <v>39</v>
      </c>
      <c r="D1" s="7" t="s">
        <v>40</v>
      </c>
      <c r="E1" s="7" t="s">
        <v>13</v>
      </c>
      <c r="F1" s="7" t="s">
        <v>41</v>
      </c>
      <c r="G1" s="7" t="s">
        <v>42</v>
      </c>
      <c r="H1" s="7" t="s">
        <v>21</v>
      </c>
      <c r="I1" s="7" t="s">
        <v>23</v>
      </c>
      <c r="J1" s="7" t="s">
        <v>43</v>
      </c>
      <c r="K1" s="7" t="s">
        <v>27</v>
      </c>
      <c r="L1" s="7" t="s">
        <v>29</v>
      </c>
      <c r="M1" s="7" t="s">
        <v>44</v>
      </c>
      <c r="N1" s="7" t="s">
        <v>45</v>
      </c>
      <c r="O1" s="7" t="s">
        <v>46</v>
      </c>
    </row>
    <row r="2" spans="1:15" x14ac:dyDescent="0.2">
      <c r="A2" t="s">
        <v>38</v>
      </c>
      <c r="B2">
        <v>1</v>
      </c>
    </row>
    <row r="3" spans="1:15" x14ac:dyDescent="0.2">
      <c r="A3" t="s">
        <v>39</v>
      </c>
      <c r="B3">
        <v>4.8507125007266595E-2</v>
      </c>
      <c r="C3">
        <v>1</v>
      </c>
    </row>
    <row r="4" spans="1:15" x14ac:dyDescent="0.2">
      <c r="A4" t="s">
        <v>40</v>
      </c>
      <c r="B4">
        <v>-6.0646036679582571E-2</v>
      </c>
      <c r="C4">
        <v>-8.0016004801600593E-2</v>
      </c>
      <c r="D4">
        <v>1</v>
      </c>
    </row>
    <row r="5" spans="1:15" x14ac:dyDescent="0.2">
      <c r="A5" t="s">
        <v>13</v>
      </c>
      <c r="B5">
        <v>-0.3582016247473066</v>
      </c>
      <c r="C5">
        <v>-3.0556616567607039E-2</v>
      </c>
      <c r="D5">
        <v>0.51569512622530123</v>
      </c>
      <c r="E5">
        <v>1</v>
      </c>
    </row>
    <row r="6" spans="1:15" x14ac:dyDescent="0.2">
      <c r="A6" t="s">
        <v>41</v>
      </c>
      <c r="B6">
        <v>-2.4566788788679562E-3</v>
      </c>
      <c r="C6">
        <v>5.492248327587472E-2</v>
      </c>
      <c r="D6">
        <v>9.6790974926126497E-2</v>
      </c>
      <c r="E6">
        <v>0.22687797246799682</v>
      </c>
      <c r="F6">
        <v>1</v>
      </c>
    </row>
    <row r="7" spans="1:15" x14ac:dyDescent="0.2">
      <c r="A7" t="s">
        <v>42</v>
      </c>
      <c r="B7">
        <v>0.53087409741635128</v>
      </c>
      <c r="C7">
        <v>6.4920182459478573E-2</v>
      </c>
      <c r="D7">
        <v>0.14291550467706754</v>
      </c>
      <c r="E7">
        <v>1.2391721898159536E-2</v>
      </c>
      <c r="F7">
        <v>0.12022617691698287</v>
      </c>
      <c r="G7">
        <v>1</v>
      </c>
    </row>
    <row r="8" spans="1:15" x14ac:dyDescent="0.2">
      <c r="A8" t="s">
        <v>21</v>
      </c>
      <c r="B8">
        <v>0.14467068767611521</v>
      </c>
      <c r="C8">
        <v>5.6808812020891879E-3</v>
      </c>
      <c r="D8">
        <v>0.20391450359695584</v>
      </c>
      <c r="E8">
        <v>0.22327488102127249</v>
      </c>
      <c r="F8">
        <v>0.4207067945587582</v>
      </c>
      <c r="G8">
        <v>0.21679337021658329</v>
      </c>
      <c r="H8">
        <v>1</v>
      </c>
    </row>
    <row r="9" spans="1:15" x14ac:dyDescent="0.2">
      <c r="A9" t="s">
        <v>23</v>
      </c>
      <c r="B9">
        <v>0.10412476455572205</v>
      </c>
      <c r="C9">
        <v>4.0039965000542082E-3</v>
      </c>
      <c r="D9">
        <v>0.29947876001683055</v>
      </c>
      <c r="E9">
        <v>0.37800728437157138</v>
      </c>
      <c r="F9">
        <v>0.67395537778857884</v>
      </c>
      <c r="G9">
        <v>0.26080932788842698</v>
      </c>
      <c r="H9">
        <v>0.6257396072963769</v>
      </c>
      <c r="I9">
        <v>1</v>
      </c>
    </row>
    <row r="10" spans="1:15" x14ac:dyDescent="0.2">
      <c r="A10" t="s">
        <v>43</v>
      </c>
      <c r="B10">
        <v>-0.41516861532941163</v>
      </c>
      <c r="C10">
        <v>0.13910230341534902</v>
      </c>
      <c r="D10">
        <v>0.31822047137661741</v>
      </c>
      <c r="E10">
        <v>0.58196856181632661</v>
      </c>
      <c r="F10">
        <v>0.29610614515842254</v>
      </c>
      <c r="G10">
        <v>-7.1017430500137493E-2</v>
      </c>
      <c r="H10">
        <v>9.2133084227043846E-2</v>
      </c>
      <c r="I10">
        <v>0.1917743147583619</v>
      </c>
      <c r="J10">
        <v>1</v>
      </c>
    </row>
    <row r="11" spans="1:15" x14ac:dyDescent="0.2">
      <c r="A11" t="s">
        <v>27</v>
      </c>
      <c r="B11">
        <v>0.41731254219670988</v>
      </c>
      <c r="C11">
        <v>-1.5344029666876972E-3</v>
      </c>
      <c r="D11">
        <v>-4.1043217200198948E-2</v>
      </c>
      <c r="E11">
        <v>-4.9455602349672154E-2</v>
      </c>
      <c r="F11">
        <v>0.16015683272014375</v>
      </c>
      <c r="G11">
        <v>0.64582996682015492</v>
      </c>
      <c r="H11">
        <v>0.18052682947407864</v>
      </c>
      <c r="I11">
        <v>0.22544013160996668</v>
      </c>
      <c r="J11">
        <v>-8.5785453406414747E-2</v>
      </c>
      <c r="K11">
        <v>1</v>
      </c>
    </row>
    <row r="12" spans="1:15" x14ac:dyDescent="0.2">
      <c r="A12" t="s">
        <v>29</v>
      </c>
      <c r="B12">
        <v>0.55546847709247626</v>
      </c>
      <c r="C12">
        <v>4.7873649324471593E-2</v>
      </c>
      <c r="D12">
        <v>0.14448623552056555</v>
      </c>
      <c r="E12">
        <v>3.9839721546595791E-2</v>
      </c>
      <c r="F12">
        <v>0.16600082058462473</v>
      </c>
      <c r="G12">
        <v>0.86828507868242122</v>
      </c>
      <c r="H12">
        <v>0.28791831255910888</v>
      </c>
      <c r="I12">
        <v>0.30760413391323504</v>
      </c>
      <c r="J12">
        <v>-3.0317837531342491E-2</v>
      </c>
      <c r="K12">
        <v>0.67194189289747375</v>
      </c>
      <c r="L12">
        <v>1</v>
      </c>
    </row>
    <row r="13" spans="1:15" x14ac:dyDescent="0.2">
      <c r="A13" t="s">
        <v>44</v>
      </c>
      <c r="B13">
        <v>0.70722031804357177</v>
      </c>
      <c r="C13">
        <v>-7.4312148092145036E-2</v>
      </c>
      <c r="D13">
        <v>0.19386424472908401</v>
      </c>
      <c r="E13">
        <v>-0.17267404127941405</v>
      </c>
      <c r="F13">
        <v>0.1987174772675874</v>
      </c>
      <c r="G13">
        <v>0.58642523737591823</v>
      </c>
      <c r="H13">
        <v>0.35354149447639688</v>
      </c>
      <c r="I13">
        <v>0.4779602595779901</v>
      </c>
      <c r="J13">
        <v>-0.28020900282499206</v>
      </c>
      <c r="K13">
        <v>0.4760673480324607</v>
      </c>
      <c r="L13">
        <v>0.61118597940988628</v>
      </c>
      <c r="M13">
        <v>1</v>
      </c>
    </row>
    <row r="14" spans="1:15" x14ac:dyDescent="0.2">
      <c r="A14" t="s">
        <v>45</v>
      </c>
      <c r="B14">
        <v>0.52708917029354274</v>
      </c>
      <c r="C14">
        <v>-5.0917332386867156E-3</v>
      </c>
      <c r="D14">
        <v>0.29672224426396626</v>
      </c>
      <c r="E14">
        <v>-6.6454140808180476E-2</v>
      </c>
      <c r="F14">
        <v>0.19675012737649183</v>
      </c>
      <c r="G14">
        <v>0.41658409838039256</v>
      </c>
      <c r="H14">
        <v>0.23324193463691467</v>
      </c>
      <c r="I14">
        <v>0.3877300667877836</v>
      </c>
      <c r="J14">
        <v>-0.19071740309530516</v>
      </c>
      <c r="K14">
        <v>0.36163656814654938</v>
      </c>
      <c r="L14">
        <v>0.44411908404792177</v>
      </c>
      <c r="M14">
        <v>0.76159341776246858</v>
      </c>
      <c r="N14">
        <v>1</v>
      </c>
    </row>
    <row r="15" spans="1:15" x14ac:dyDescent="0.2">
      <c r="A15" s="6" t="s">
        <v>46</v>
      </c>
      <c r="B15" s="6">
        <v>0.51439078842542929</v>
      </c>
      <c r="C15" s="6">
        <v>6.0596787243508331E-2</v>
      </c>
      <c r="D15" s="6">
        <v>0.14424920636638408</v>
      </c>
      <c r="E15" s="6">
        <v>-8.5792319410331871E-2</v>
      </c>
      <c r="F15" s="6">
        <v>0.22473034645661868</v>
      </c>
      <c r="G15" s="6">
        <v>0.42134031279397849</v>
      </c>
      <c r="H15" s="6">
        <v>0.20134693550210911</v>
      </c>
      <c r="I15" s="6">
        <v>0.32838531067791521</v>
      </c>
      <c r="J15" s="6">
        <v>-0.16890379771673125</v>
      </c>
      <c r="K15" s="6">
        <v>0.38218551368497783</v>
      </c>
      <c r="L15" s="6">
        <v>0.46592244057356563</v>
      </c>
      <c r="M15" s="6">
        <v>0.69282130392532526</v>
      </c>
      <c r="N15" s="6">
        <v>0.68145857342911864</v>
      </c>
      <c r="O15" s="6">
        <v>1</v>
      </c>
    </row>
  </sheetData>
  <conditionalFormatting sqref="R18:R19">
    <cfRule type="colorScale" priority="3">
      <colorScale>
        <cfvo type="min"/>
        <cfvo type="percentile" val="50"/>
        <cfvo type="max"/>
        <color rgb="FFF8696B"/>
        <color rgb="FFFFEB84"/>
        <color rgb="FF63BE7B"/>
      </colorScale>
    </cfRule>
  </conditionalFormatting>
  <conditionalFormatting sqref="B2:O15">
    <cfRule type="colorScale" priority="1">
      <colorScale>
        <cfvo type="min"/>
        <cfvo type="percentile" val="50"/>
        <cfvo type="max"/>
        <color rgb="FFF8696B"/>
        <color rgb="FFFCFCFF"/>
        <color rgb="FF63BE7B"/>
      </colorScale>
    </cfRule>
    <cfRule type="colorScale" priority="2">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1"/>
  <sheetViews>
    <sheetView workbookViewId="0">
      <selection activeCell="U90" sqref="U90"/>
    </sheetView>
  </sheetViews>
  <sheetFormatPr defaultColWidth="8.85546875" defaultRowHeight="12.75" x14ac:dyDescent="0.2"/>
  <cols>
    <col min="2" max="2" width="22.28515625" customWidth="1"/>
    <col min="3" max="3" width="16.85546875" customWidth="1"/>
    <col min="4" max="4" width="15" customWidth="1"/>
    <col min="5" max="5" width="13.7109375" customWidth="1"/>
    <col min="6" max="6" width="23.42578125" customWidth="1"/>
    <col min="7" max="7" width="17.140625" customWidth="1"/>
    <col min="8" max="8" width="16.85546875" customWidth="1"/>
    <col min="9" max="9" width="15.28515625" customWidth="1"/>
    <col min="10" max="10" width="20.140625" customWidth="1"/>
    <col min="11" max="11" width="14.85546875" customWidth="1"/>
    <col min="12" max="12" width="14.42578125" customWidth="1"/>
    <col min="13" max="13" width="15.42578125" customWidth="1"/>
    <col min="14" max="14" width="19.42578125" customWidth="1"/>
    <col min="15" max="15" width="13.85546875" customWidth="1"/>
  </cols>
  <sheetData>
    <row r="1" spans="1:15" s="1" customFormat="1" x14ac:dyDescent="0.2">
      <c r="A1" s="1" t="s">
        <v>37</v>
      </c>
      <c r="B1" s="4" t="s">
        <v>38</v>
      </c>
      <c r="C1" s="4" t="s">
        <v>39</v>
      </c>
      <c r="D1" s="4" t="s">
        <v>40</v>
      </c>
      <c r="E1" s="4" t="s">
        <v>13</v>
      </c>
      <c r="F1" s="4" t="s">
        <v>41</v>
      </c>
      <c r="G1" s="4" t="s">
        <v>42</v>
      </c>
      <c r="H1" s="4" t="s">
        <v>21</v>
      </c>
      <c r="I1" s="4" t="s">
        <v>23</v>
      </c>
      <c r="J1" s="4" t="s">
        <v>43</v>
      </c>
      <c r="K1" s="4" t="s">
        <v>27</v>
      </c>
      <c r="L1" s="4" t="s">
        <v>29</v>
      </c>
      <c r="M1" s="4" t="s">
        <v>44</v>
      </c>
      <c r="N1" s="4" t="s">
        <v>45</v>
      </c>
      <c r="O1" s="4" t="s">
        <v>46</v>
      </c>
    </row>
    <row r="2" spans="1:15" x14ac:dyDescent="0.2">
      <c r="A2">
        <v>84</v>
      </c>
      <c r="B2">
        <v>1</v>
      </c>
      <c r="C2">
        <v>1</v>
      </c>
      <c r="D2">
        <v>0</v>
      </c>
      <c r="E2">
        <v>1</v>
      </c>
      <c r="F2">
        <v>3.2</v>
      </c>
      <c r="G2">
        <v>3.6</v>
      </c>
      <c r="H2">
        <v>2.2000000000000002</v>
      </c>
      <c r="I2">
        <v>5</v>
      </c>
      <c r="J2">
        <v>8.4</v>
      </c>
      <c r="K2">
        <v>2</v>
      </c>
      <c r="L2">
        <v>1.6</v>
      </c>
      <c r="M2">
        <v>5</v>
      </c>
      <c r="N2">
        <v>5.0999999999999996</v>
      </c>
      <c r="O2">
        <v>0</v>
      </c>
    </row>
    <row r="3" spans="1:15" x14ac:dyDescent="0.2">
      <c r="A3">
        <v>133</v>
      </c>
      <c r="B3">
        <v>1</v>
      </c>
      <c r="C3">
        <v>1</v>
      </c>
      <c r="D3">
        <v>0</v>
      </c>
      <c r="E3">
        <v>1</v>
      </c>
      <c r="F3">
        <v>3.2</v>
      </c>
      <c r="G3">
        <v>1.5</v>
      </c>
      <c r="H3">
        <v>2.2000000000000002</v>
      </c>
      <c r="I3">
        <v>5</v>
      </c>
      <c r="J3">
        <v>8.4</v>
      </c>
      <c r="K3">
        <v>2.4</v>
      </c>
      <c r="L3">
        <v>1.6</v>
      </c>
      <c r="M3">
        <v>5</v>
      </c>
      <c r="N3">
        <v>5.0999999999999996</v>
      </c>
      <c r="O3">
        <v>0</v>
      </c>
    </row>
    <row r="4" spans="1:15" x14ac:dyDescent="0.2">
      <c r="A4">
        <v>7</v>
      </c>
      <c r="B4">
        <v>1</v>
      </c>
      <c r="C4">
        <v>1</v>
      </c>
      <c r="D4">
        <v>1</v>
      </c>
      <c r="E4">
        <v>1</v>
      </c>
      <c r="F4">
        <v>3.7</v>
      </c>
      <c r="G4">
        <v>2.6</v>
      </c>
      <c r="H4">
        <v>2.1</v>
      </c>
      <c r="I4">
        <v>5.4</v>
      </c>
      <c r="J4">
        <v>8.9</v>
      </c>
      <c r="K4">
        <v>2.1</v>
      </c>
      <c r="L4">
        <v>2</v>
      </c>
      <c r="M4">
        <v>5.7</v>
      </c>
      <c r="N4">
        <v>7.8</v>
      </c>
      <c r="O4">
        <v>0</v>
      </c>
    </row>
    <row r="5" spans="1:15" x14ac:dyDescent="0.2">
      <c r="A5">
        <v>168</v>
      </c>
      <c r="B5">
        <v>1</v>
      </c>
      <c r="C5">
        <v>1</v>
      </c>
      <c r="D5">
        <v>1</v>
      </c>
      <c r="E5">
        <v>1</v>
      </c>
      <c r="F5">
        <v>3.7</v>
      </c>
      <c r="G5">
        <v>3.4</v>
      </c>
      <c r="H5">
        <v>3.3</v>
      </c>
      <c r="I5">
        <v>5.4</v>
      </c>
      <c r="J5">
        <v>8.9</v>
      </c>
      <c r="K5">
        <v>2.7</v>
      </c>
      <c r="L5">
        <v>2</v>
      </c>
      <c r="M5">
        <v>5.7</v>
      </c>
      <c r="N5">
        <v>6.6</v>
      </c>
      <c r="O5">
        <v>0</v>
      </c>
    </row>
    <row r="6" spans="1:15" x14ac:dyDescent="0.2">
      <c r="A6">
        <v>130</v>
      </c>
      <c r="B6">
        <v>1</v>
      </c>
      <c r="C6">
        <v>0</v>
      </c>
      <c r="D6">
        <v>0</v>
      </c>
      <c r="E6">
        <v>0</v>
      </c>
      <c r="F6">
        <v>2.8</v>
      </c>
      <c r="G6">
        <v>2.6</v>
      </c>
      <c r="H6">
        <v>3</v>
      </c>
      <c r="I6">
        <v>2.5</v>
      </c>
      <c r="J6">
        <v>5.2</v>
      </c>
      <c r="K6">
        <v>1.2</v>
      </c>
      <c r="L6">
        <v>2.1</v>
      </c>
      <c r="M6">
        <v>4.8</v>
      </c>
      <c r="N6">
        <v>5</v>
      </c>
      <c r="O6">
        <v>0</v>
      </c>
    </row>
    <row r="7" spans="1:15" x14ac:dyDescent="0.2">
      <c r="A7">
        <v>137</v>
      </c>
      <c r="B7">
        <v>1</v>
      </c>
      <c r="C7">
        <v>0</v>
      </c>
      <c r="D7">
        <v>0</v>
      </c>
      <c r="E7">
        <v>0</v>
      </c>
      <c r="F7">
        <v>2.8</v>
      </c>
      <c r="G7">
        <v>3.1</v>
      </c>
      <c r="H7">
        <v>3</v>
      </c>
      <c r="I7">
        <v>2.5</v>
      </c>
      <c r="J7">
        <v>5.2</v>
      </c>
      <c r="K7">
        <v>1.8</v>
      </c>
      <c r="L7">
        <v>2.1</v>
      </c>
      <c r="M7">
        <v>4.8</v>
      </c>
      <c r="N7">
        <v>5.8</v>
      </c>
      <c r="O7">
        <v>0</v>
      </c>
    </row>
    <row r="8" spans="1:15" x14ac:dyDescent="0.2">
      <c r="A8">
        <v>92</v>
      </c>
      <c r="B8">
        <v>1</v>
      </c>
      <c r="C8">
        <v>1</v>
      </c>
      <c r="D8">
        <v>0</v>
      </c>
      <c r="E8">
        <v>1</v>
      </c>
      <c r="F8">
        <v>4.2</v>
      </c>
      <c r="G8">
        <v>2.6</v>
      </c>
      <c r="H8">
        <v>2.1</v>
      </c>
      <c r="I8">
        <v>4.5</v>
      </c>
      <c r="J8">
        <v>9.9</v>
      </c>
      <c r="K8">
        <v>2</v>
      </c>
      <c r="L8">
        <v>2.4</v>
      </c>
      <c r="M8">
        <v>4.8</v>
      </c>
      <c r="N8">
        <v>5</v>
      </c>
      <c r="O8">
        <v>0</v>
      </c>
    </row>
    <row r="9" spans="1:15" x14ac:dyDescent="0.2">
      <c r="A9">
        <v>139</v>
      </c>
      <c r="B9">
        <v>1</v>
      </c>
      <c r="C9">
        <v>1</v>
      </c>
      <c r="D9">
        <v>1</v>
      </c>
      <c r="E9">
        <v>1</v>
      </c>
      <c r="F9">
        <v>4.2</v>
      </c>
      <c r="G9">
        <v>3.3</v>
      </c>
      <c r="H9">
        <v>2.8</v>
      </c>
      <c r="I9">
        <v>4.5</v>
      </c>
      <c r="J9">
        <v>9.9</v>
      </c>
      <c r="K9">
        <v>2.8</v>
      </c>
      <c r="L9">
        <v>2.4</v>
      </c>
      <c r="M9">
        <v>4.8</v>
      </c>
      <c r="N9">
        <v>6.1</v>
      </c>
      <c r="O9">
        <v>0</v>
      </c>
    </row>
    <row r="10" spans="1:15" x14ac:dyDescent="0.2">
      <c r="A10">
        <v>36</v>
      </c>
      <c r="B10">
        <v>1</v>
      </c>
      <c r="C10">
        <v>0</v>
      </c>
      <c r="D10">
        <v>0</v>
      </c>
      <c r="E10">
        <v>0</v>
      </c>
      <c r="F10">
        <v>3.2</v>
      </c>
      <c r="G10">
        <v>4.3</v>
      </c>
      <c r="H10">
        <v>3.5</v>
      </c>
      <c r="I10">
        <v>2.9</v>
      </c>
      <c r="J10">
        <v>5.6</v>
      </c>
      <c r="K10">
        <v>3.1</v>
      </c>
      <c r="L10">
        <v>2.5</v>
      </c>
      <c r="M10">
        <v>5.4</v>
      </c>
      <c r="N10">
        <v>4.5999999999999996</v>
      </c>
      <c r="O10">
        <v>0</v>
      </c>
    </row>
    <row r="11" spans="1:15" x14ac:dyDescent="0.2">
      <c r="A11">
        <v>98</v>
      </c>
      <c r="B11">
        <v>1</v>
      </c>
      <c r="C11">
        <v>0</v>
      </c>
      <c r="D11">
        <v>0</v>
      </c>
      <c r="E11">
        <v>0</v>
      </c>
      <c r="F11">
        <v>3.2</v>
      </c>
      <c r="G11">
        <v>3.2</v>
      </c>
      <c r="H11">
        <v>3.1</v>
      </c>
      <c r="I11">
        <v>2.9</v>
      </c>
      <c r="J11">
        <v>5.6</v>
      </c>
      <c r="K11">
        <v>3.1</v>
      </c>
      <c r="L11">
        <v>2.5</v>
      </c>
      <c r="M11">
        <v>5.4</v>
      </c>
      <c r="N11">
        <v>7</v>
      </c>
      <c r="O11">
        <v>0</v>
      </c>
    </row>
    <row r="12" spans="1:15" x14ac:dyDescent="0.2">
      <c r="A12">
        <v>125</v>
      </c>
      <c r="B12">
        <v>1</v>
      </c>
      <c r="C12">
        <v>1</v>
      </c>
      <c r="D12">
        <v>1</v>
      </c>
      <c r="E12">
        <v>1</v>
      </c>
      <c r="F12">
        <v>4.3</v>
      </c>
      <c r="G12">
        <v>4.2</v>
      </c>
      <c r="H12">
        <v>3.9</v>
      </c>
      <c r="I12">
        <v>4.7</v>
      </c>
      <c r="J12">
        <v>10</v>
      </c>
      <c r="K12">
        <v>3.2</v>
      </c>
      <c r="L12">
        <v>2.5</v>
      </c>
      <c r="M12">
        <v>5</v>
      </c>
      <c r="N12">
        <v>6.1</v>
      </c>
      <c r="O12">
        <v>0</v>
      </c>
    </row>
    <row r="13" spans="1:15" x14ac:dyDescent="0.2">
      <c r="A13">
        <v>153</v>
      </c>
      <c r="B13">
        <v>1</v>
      </c>
      <c r="C13">
        <v>1</v>
      </c>
      <c r="D13">
        <v>0</v>
      </c>
      <c r="E13">
        <v>1</v>
      </c>
      <c r="F13">
        <v>4.3</v>
      </c>
      <c r="G13">
        <v>3.8</v>
      </c>
      <c r="H13">
        <v>3.6</v>
      </c>
      <c r="I13">
        <v>4.7</v>
      </c>
      <c r="J13">
        <v>10</v>
      </c>
      <c r="K13">
        <v>3</v>
      </c>
      <c r="L13">
        <v>2.5</v>
      </c>
      <c r="M13">
        <v>5</v>
      </c>
      <c r="N13">
        <v>5.3</v>
      </c>
      <c r="O13">
        <v>0</v>
      </c>
    </row>
    <row r="14" spans="1:15" x14ac:dyDescent="0.2">
      <c r="A14">
        <v>64</v>
      </c>
      <c r="B14">
        <v>1</v>
      </c>
      <c r="C14">
        <v>0</v>
      </c>
      <c r="D14">
        <v>1</v>
      </c>
      <c r="E14">
        <v>1</v>
      </c>
      <c r="F14">
        <v>2.2000000000000002</v>
      </c>
      <c r="G14">
        <v>4.5</v>
      </c>
      <c r="H14">
        <v>2.4</v>
      </c>
      <c r="I14">
        <v>3.4</v>
      </c>
      <c r="J14">
        <v>6.2</v>
      </c>
      <c r="K14">
        <v>3.3</v>
      </c>
      <c r="L14">
        <v>2.6</v>
      </c>
      <c r="M14">
        <v>6</v>
      </c>
      <c r="N14">
        <v>6</v>
      </c>
      <c r="O14">
        <v>0</v>
      </c>
    </row>
    <row r="15" spans="1:15" x14ac:dyDescent="0.2">
      <c r="A15">
        <v>123</v>
      </c>
      <c r="B15">
        <v>1</v>
      </c>
      <c r="C15">
        <v>0</v>
      </c>
      <c r="D15">
        <v>1</v>
      </c>
      <c r="E15">
        <v>1</v>
      </c>
      <c r="F15">
        <v>2.2000000000000002</v>
      </c>
      <c r="G15">
        <v>3.4</v>
      </c>
      <c r="H15">
        <v>2.4</v>
      </c>
      <c r="I15">
        <v>3.4</v>
      </c>
      <c r="J15">
        <v>6.2</v>
      </c>
      <c r="K15">
        <v>3.2</v>
      </c>
      <c r="L15">
        <v>2.6</v>
      </c>
      <c r="M15">
        <v>6</v>
      </c>
      <c r="N15">
        <v>6.4</v>
      </c>
      <c r="O15">
        <v>0</v>
      </c>
    </row>
    <row r="16" spans="1:15" x14ac:dyDescent="0.2">
      <c r="A16">
        <v>80</v>
      </c>
      <c r="B16">
        <v>1</v>
      </c>
      <c r="C16">
        <v>1</v>
      </c>
      <c r="D16">
        <v>1</v>
      </c>
      <c r="E16">
        <v>1</v>
      </c>
      <c r="F16">
        <v>3.4</v>
      </c>
      <c r="G16">
        <v>4.0999999999999996</v>
      </c>
      <c r="H16">
        <v>4</v>
      </c>
      <c r="I16">
        <v>5.9</v>
      </c>
      <c r="J16">
        <v>6</v>
      </c>
      <c r="K16">
        <v>2.6</v>
      </c>
      <c r="L16">
        <v>2.7</v>
      </c>
      <c r="M16">
        <v>5.7</v>
      </c>
      <c r="N16">
        <v>5.8</v>
      </c>
      <c r="O16">
        <v>0</v>
      </c>
    </row>
    <row r="17" spans="1:15" x14ac:dyDescent="0.2">
      <c r="A17">
        <v>167</v>
      </c>
      <c r="B17">
        <v>1</v>
      </c>
      <c r="C17">
        <v>1</v>
      </c>
      <c r="D17">
        <v>1</v>
      </c>
      <c r="E17">
        <v>1</v>
      </c>
      <c r="F17">
        <v>3.4</v>
      </c>
      <c r="G17">
        <v>3.7</v>
      </c>
      <c r="H17">
        <v>3.8</v>
      </c>
      <c r="I17">
        <v>5.9</v>
      </c>
      <c r="J17">
        <v>7.8</v>
      </c>
      <c r="K17">
        <v>3.6</v>
      </c>
      <c r="L17">
        <v>2.7</v>
      </c>
      <c r="M17">
        <v>5.7</v>
      </c>
      <c r="N17">
        <v>6.1</v>
      </c>
      <c r="O17">
        <v>0</v>
      </c>
    </row>
    <row r="18" spans="1:15" x14ac:dyDescent="0.2">
      <c r="A18">
        <v>51</v>
      </c>
      <c r="B18">
        <v>1</v>
      </c>
      <c r="C18">
        <v>0</v>
      </c>
      <c r="D18">
        <v>1</v>
      </c>
      <c r="E18">
        <v>1</v>
      </c>
      <c r="F18">
        <v>3.6</v>
      </c>
      <c r="G18">
        <v>4.2</v>
      </c>
      <c r="H18">
        <v>3.4</v>
      </c>
      <c r="I18">
        <v>4.8</v>
      </c>
      <c r="J18">
        <v>7.2</v>
      </c>
      <c r="K18">
        <v>4</v>
      </c>
      <c r="L18">
        <v>2.8</v>
      </c>
      <c r="M18">
        <v>5.4</v>
      </c>
      <c r="N18">
        <v>7.5</v>
      </c>
      <c r="O18">
        <v>0</v>
      </c>
    </row>
    <row r="19" spans="1:15" x14ac:dyDescent="0.2">
      <c r="A19">
        <v>65</v>
      </c>
      <c r="B19">
        <v>1</v>
      </c>
      <c r="C19">
        <v>0</v>
      </c>
      <c r="D19">
        <v>1</v>
      </c>
      <c r="E19">
        <v>1</v>
      </c>
      <c r="F19">
        <v>3.6</v>
      </c>
      <c r="G19">
        <v>4.0999999999999996</v>
      </c>
      <c r="H19">
        <v>4.9000000000000004</v>
      </c>
      <c r="I19">
        <v>4.8</v>
      </c>
      <c r="J19">
        <v>7.2</v>
      </c>
      <c r="K19">
        <v>3.5</v>
      </c>
      <c r="L19">
        <v>2.8</v>
      </c>
      <c r="M19">
        <v>5.4</v>
      </c>
      <c r="N19">
        <v>6.9</v>
      </c>
      <c r="O19">
        <v>0</v>
      </c>
    </row>
    <row r="20" spans="1:15" x14ac:dyDescent="0.2">
      <c r="A20">
        <v>188</v>
      </c>
      <c r="B20">
        <v>1</v>
      </c>
      <c r="C20">
        <v>0</v>
      </c>
      <c r="D20">
        <v>1</v>
      </c>
      <c r="E20">
        <v>1</v>
      </c>
      <c r="F20">
        <v>3.6</v>
      </c>
      <c r="G20">
        <v>4</v>
      </c>
      <c r="H20">
        <v>1.7</v>
      </c>
      <c r="I20">
        <v>4.8</v>
      </c>
      <c r="J20">
        <v>7.2</v>
      </c>
      <c r="K20">
        <v>3.2</v>
      </c>
      <c r="L20">
        <v>2.8</v>
      </c>
      <c r="M20">
        <v>5.4</v>
      </c>
      <c r="N20">
        <v>7.4</v>
      </c>
      <c r="O20">
        <v>0</v>
      </c>
    </row>
    <row r="21" spans="1:15" x14ac:dyDescent="0.2">
      <c r="A21">
        <v>193</v>
      </c>
      <c r="B21">
        <v>1</v>
      </c>
      <c r="C21">
        <v>0</v>
      </c>
      <c r="D21">
        <v>0</v>
      </c>
      <c r="E21">
        <v>1</v>
      </c>
      <c r="F21">
        <v>3.6</v>
      </c>
      <c r="G21">
        <v>3.2</v>
      </c>
      <c r="H21">
        <v>3.3</v>
      </c>
      <c r="I21">
        <v>4.8</v>
      </c>
      <c r="J21">
        <v>7.2</v>
      </c>
      <c r="K21">
        <v>2.9</v>
      </c>
      <c r="L21">
        <v>2.8</v>
      </c>
      <c r="M21">
        <v>5.4</v>
      </c>
      <c r="N21">
        <v>4.5</v>
      </c>
      <c r="O21">
        <v>0</v>
      </c>
    </row>
    <row r="22" spans="1:15" x14ac:dyDescent="0.2">
      <c r="A22">
        <v>63</v>
      </c>
      <c r="B22">
        <v>1</v>
      </c>
      <c r="C22">
        <v>0</v>
      </c>
      <c r="D22">
        <v>0</v>
      </c>
      <c r="E22">
        <v>0</v>
      </c>
      <c r="F22">
        <v>3.9</v>
      </c>
      <c r="G22">
        <v>5.0999999999999996</v>
      </c>
      <c r="H22">
        <v>4.3</v>
      </c>
      <c r="I22">
        <v>4.8</v>
      </c>
      <c r="J22">
        <v>5.8</v>
      </c>
      <c r="K22">
        <v>4.4000000000000004</v>
      </c>
      <c r="L22">
        <v>2.9</v>
      </c>
      <c r="M22">
        <v>6.3</v>
      </c>
      <c r="N22">
        <v>5.5</v>
      </c>
      <c r="O22">
        <v>0</v>
      </c>
    </row>
    <row r="23" spans="1:15" x14ac:dyDescent="0.2">
      <c r="A23">
        <v>118</v>
      </c>
      <c r="B23">
        <v>1</v>
      </c>
      <c r="C23">
        <v>1</v>
      </c>
      <c r="D23">
        <v>1</v>
      </c>
      <c r="E23">
        <v>1</v>
      </c>
      <c r="F23">
        <v>3.6</v>
      </c>
      <c r="G23">
        <v>4.0999999999999996</v>
      </c>
      <c r="H23">
        <v>5.4</v>
      </c>
      <c r="I23">
        <v>6.1</v>
      </c>
      <c r="J23">
        <v>8</v>
      </c>
      <c r="K23">
        <v>2.8</v>
      </c>
      <c r="L23">
        <v>2.9</v>
      </c>
      <c r="M23">
        <v>5.8</v>
      </c>
      <c r="N23">
        <v>6.4</v>
      </c>
      <c r="O23">
        <v>0</v>
      </c>
    </row>
    <row r="24" spans="1:15" x14ac:dyDescent="0.2">
      <c r="A24">
        <v>128</v>
      </c>
      <c r="B24">
        <v>1</v>
      </c>
      <c r="C24">
        <v>1</v>
      </c>
      <c r="D24">
        <v>1</v>
      </c>
      <c r="E24">
        <v>1</v>
      </c>
      <c r="F24">
        <v>3.6</v>
      </c>
      <c r="G24">
        <v>4</v>
      </c>
      <c r="H24">
        <v>3.6</v>
      </c>
      <c r="I24">
        <v>6.1</v>
      </c>
      <c r="J24">
        <v>8</v>
      </c>
      <c r="K24">
        <v>3.3</v>
      </c>
      <c r="L24">
        <v>2.9</v>
      </c>
      <c r="M24">
        <v>5.8</v>
      </c>
      <c r="N24">
        <v>6</v>
      </c>
      <c r="O24">
        <v>0</v>
      </c>
    </row>
    <row r="25" spans="1:15" x14ac:dyDescent="0.2">
      <c r="A25">
        <v>191</v>
      </c>
      <c r="B25">
        <v>1</v>
      </c>
      <c r="C25">
        <v>0</v>
      </c>
      <c r="D25">
        <v>0</v>
      </c>
      <c r="E25">
        <v>0</v>
      </c>
      <c r="F25">
        <v>3.9</v>
      </c>
      <c r="G25">
        <v>4.2</v>
      </c>
      <c r="H25">
        <v>3.4</v>
      </c>
      <c r="I25">
        <v>4.8</v>
      </c>
      <c r="J25">
        <v>5.8</v>
      </c>
      <c r="K25">
        <v>3.8</v>
      </c>
      <c r="L25">
        <v>2.9</v>
      </c>
      <c r="M25">
        <v>6.3</v>
      </c>
      <c r="N25">
        <v>7.9</v>
      </c>
      <c r="O25">
        <v>1</v>
      </c>
    </row>
    <row r="26" spans="1:15" x14ac:dyDescent="0.2">
      <c r="A26">
        <v>4</v>
      </c>
      <c r="B26">
        <v>1</v>
      </c>
      <c r="C26">
        <v>1</v>
      </c>
      <c r="D26">
        <v>1</v>
      </c>
      <c r="E26">
        <v>1</v>
      </c>
      <c r="F26">
        <v>3.3</v>
      </c>
      <c r="G26">
        <v>3.7</v>
      </c>
      <c r="H26">
        <v>4.7</v>
      </c>
      <c r="I26">
        <v>4.5</v>
      </c>
      <c r="J26">
        <v>8.8000000000000007</v>
      </c>
      <c r="K26">
        <v>4.3</v>
      </c>
      <c r="L26">
        <v>3</v>
      </c>
      <c r="M26">
        <v>4.8</v>
      </c>
      <c r="N26">
        <v>6</v>
      </c>
      <c r="O26">
        <v>0</v>
      </c>
    </row>
    <row r="27" spans="1:15" x14ac:dyDescent="0.2">
      <c r="A27">
        <v>32</v>
      </c>
      <c r="B27">
        <v>1</v>
      </c>
      <c r="C27">
        <v>0</v>
      </c>
      <c r="D27">
        <v>1</v>
      </c>
      <c r="E27">
        <v>1</v>
      </c>
      <c r="F27">
        <v>2.5</v>
      </c>
      <c r="G27">
        <v>4.5</v>
      </c>
      <c r="H27">
        <v>2.2999999999999998</v>
      </c>
      <c r="I27">
        <v>3.8</v>
      </c>
      <c r="J27">
        <v>6.6</v>
      </c>
      <c r="K27">
        <v>3</v>
      </c>
      <c r="L27">
        <v>3</v>
      </c>
      <c r="M27">
        <v>6.4</v>
      </c>
      <c r="N27">
        <v>5.8</v>
      </c>
      <c r="O27">
        <v>0</v>
      </c>
    </row>
    <row r="28" spans="1:15" x14ac:dyDescent="0.2">
      <c r="A28">
        <v>83</v>
      </c>
      <c r="B28">
        <v>2</v>
      </c>
      <c r="C28">
        <v>0</v>
      </c>
      <c r="D28">
        <v>0</v>
      </c>
      <c r="E28">
        <v>0</v>
      </c>
      <c r="F28">
        <v>2.9</v>
      </c>
      <c r="G28">
        <v>3.9</v>
      </c>
      <c r="H28">
        <v>2.9</v>
      </c>
      <c r="I28">
        <v>4</v>
      </c>
      <c r="J28">
        <v>6.3</v>
      </c>
      <c r="K28">
        <v>2.7</v>
      </c>
      <c r="L28">
        <v>3</v>
      </c>
      <c r="M28">
        <v>6.6</v>
      </c>
      <c r="N28">
        <v>6.1</v>
      </c>
      <c r="O28">
        <v>0</v>
      </c>
    </row>
    <row r="29" spans="1:15" x14ac:dyDescent="0.2">
      <c r="A29">
        <v>120</v>
      </c>
      <c r="B29">
        <v>1</v>
      </c>
      <c r="C29">
        <v>0</v>
      </c>
      <c r="D29">
        <v>1</v>
      </c>
      <c r="E29">
        <v>1</v>
      </c>
      <c r="F29">
        <v>2.5</v>
      </c>
      <c r="G29">
        <v>3.9</v>
      </c>
      <c r="H29">
        <v>4.0999999999999996</v>
      </c>
      <c r="I29">
        <v>3.8</v>
      </c>
      <c r="J29">
        <v>6.6</v>
      </c>
      <c r="K29">
        <v>2.6</v>
      </c>
      <c r="L29">
        <v>3</v>
      </c>
      <c r="M29">
        <v>6.4</v>
      </c>
      <c r="N29">
        <v>5.9</v>
      </c>
      <c r="O29">
        <v>0</v>
      </c>
    </row>
    <row r="30" spans="1:15" x14ac:dyDescent="0.2">
      <c r="A30">
        <v>164</v>
      </c>
      <c r="B30">
        <v>2</v>
      </c>
      <c r="C30">
        <v>0</v>
      </c>
      <c r="D30">
        <v>0</v>
      </c>
      <c r="E30">
        <v>0</v>
      </c>
      <c r="F30">
        <v>3.6</v>
      </c>
      <c r="G30">
        <v>4</v>
      </c>
      <c r="H30">
        <v>4.7</v>
      </c>
      <c r="I30">
        <v>6</v>
      </c>
      <c r="J30">
        <v>5.2</v>
      </c>
      <c r="K30">
        <v>4.7</v>
      </c>
      <c r="L30">
        <v>3</v>
      </c>
      <c r="M30">
        <v>7.3</v>
      </c>
      <c r="N30">
        <v>7.1</v>
      </c>
      <c r="O30">
        <v>0</v>
      </c>
    </row>
    <row r="31" spans="1:15" x14ac:dyDescent="0.2">
      <c r="A31">
        <v>165</v>
      </c>
      <c r="B31">
        <v>2</v>
      </c>
      <c r="C31">
        <v>0</v>
      </c>
      <c r="D31">
        <v>0</v>
      </c>
      <c r="E31">
        <v>0</v>
      </c>
      <c r="F31">
        <v>3.6</v>
      </c>
      <c r="G31">
        <v>4</v>
      </c>
      <c r="H31">
        <v>5.8</v>
      </c>
      <c r="I31">
        <v>6</v>
      </c>
      <c r="J31">
        <v>5.2</v>
      </c>
      <c r="K31">
        <v>4</v>
      </c>
      <c r="L31">
        <v>3</v>
      </c>
      <c r="M31">
        <v>7.3</v>
      </c>
      <c r="N31">
        <v>6.8</v>
      </c>
      <c r="O31">
        <v>0</v>
      </c>
    </row>
    <row r="32" spans="1:15" x14ac:dyDescent="0.2">
      <c r="A32">
        <v>169</v>
      </c>
      <c r="B32">
        <v>2</v>
      </c>
      <c r="C32">
        <v>0</v>
      </c>
      <c r="D32">
        <v>0</v>
      </c>
      <c r="E32">
        <v>0</v>
      </c>
      <c r="F32">
        <v>2.9</v>
      </c>
      <c r="G32">
        <v>4</v>
      </c>
      <c r="H32">
        <v>2.8</v>
      </c>
      <c r="I32">
        <v>4</v>
      </c>
      <c r="J32">
        <v>6.3</v>
      </c>
      <c r="K32">
        <v>4</v>
      </c>
      <c r="L32">
        <v>3</v>
      </c>
      <c r="M32">
        <v>6.6</v>
      </c>
      <c r="N32">
        <v>6.5</v>
      </c>
      <c r="O32">
        <v>0</v>
      </c>
    </row>
    <row r="33" spans="1:15" x14ac:dyDescent="0.2">
      <c r="A33">
        <v>195</v>
      </c>
      <c r="B33">
        <v>1</v>
      </c>
      <c r="C33">
        <v>1</v>
      </c>
      <c r="D33">
        <v>0</v>
      </c>
      <c r="E33">
        <v>1</v>
      </c>
      <c r="F33">
        <v>3.3</v>
      </c>
      <c r="G33">
        <v>4</v>
      </c>
      <c r="H33">
        <v>5.3</v>
      </c>
      <c r="I33">
        <v>4.5</v>
      </c>
      <c r="J33">
        <v>8.8000000000000007</v>
      </c>
      <c r="K33">
        <v>3.6</v>
      </c>
      <c r="L33">
        <v>3</v>
      </c>
      <c r="M33">
        <v>4.8</v>
      </c>
      <c r="N33">
        <v>5.5</v>
      </c>
      <c r="O33">
        <v>0</v>
      </c>
    </row>
    <row r="34" spans="1:15" x14ac:dyDescent="0.2">
      <c r="A34">
        <v>72</v>
      </c>
      <c r="B34">
        <v>1</v>
      </c>
      <c r="C34">
        <v>1</v>
      </c>
      <c r="D34">
        <v>0</v>
      </c>
      <c r="E34">
        <v>0</v>
      </c>
      <c r="F34">
        <v>3.2</v>
      </c>
      <c r="G34">
        <v>3.7</v>
      </c>
      <c r="H34">
        <v>4.8</v>
      </c>
      <c r="I34">
        <v>4.5</v>
      </c>
      <c r="J34">
        <v>5</v>
      </c>
      <c r="K34">
        <v>2.9</v>
      </c>
      <c r="L34">
        <v>3.1</v>
      </c>
      <c r="M34">
        <v>5.8</v>
      </c>
      <c r="N34">
        <v>6</v>
      </c>
      <c r="O34">
        <v>0</v>
      </c>
    </row>
    <row r="35" spans="1:15" x14ac:dyDescent="0.2">
      <c r="A35">
        <v>87</v>
      </c>
      <c r="B35">
        <v>1</v>
      </c>
      <c r="C35">
        <v>0</v>
      </c>
      <c r="D35">
        <v>0</v>
      </c>
      <c r="E35">
        <v>1</v>
      </c>
      <c r="F35">
        <v>3.6</v>
      </c>
      <c r="G35">
        <v>3</v>
      </c>
      <c r="H35">
        <v>3.5</v>
      </c>
      <c r="I35">
        <v>4.9000000000000004</v>
      </c>
      <c r="J35">
        <v>8.1999999999999993</v>
      </c>
      <c r="K35">
        <v>2.4</v>
      </c>
      <c r="L35">
        <v>3.1</v>
      </c>
      <c r="M35">
        <v>5.2</v>
      </c>
      <c r="N35">
        <v>5.5</v>
      </c>
      <c r="O35">
        <v>0</v>
      </c>
    </row>
    <row r="36" spans="1:15" x14ac:dyDescent="0.2">
      <c r="A36">
        <v>110</v>
      </c>
      <c r="B36">
        <v>1</v>
      </c>
      <c r="C36">
        <v>1</v>
      </c>
      <c r="D36">
        <v>0</v>
      </c>
      <c r="E36">
        <v>0</v>
      </c>
      <c r="F36">
        <v>3.2</v>
      </c>
      <c r="G36">
        <v>5.5</v>
      </c>
      <c r="H36">
        <v>2.2999999999999998</v>
      </c>
      <c r="I36">
        <v>4.5</v>
      </c>
      <c r="J36">
        <v>5</v>
      </c>
      <c r="K36">
        <v>3.8</v>
      </c>
      <c r="L36">
        <v>3.1</v>
      </c>
      <c r="M36">
        <v>5.8</v>
      </c>
      <c r="N36">
        <v>5.3</v>
      </c>
      <c r="O36">
        <v>0</v>
      </c>
    </row>
    <row r="37" spans="1:15" x14ac:dyDescent="0.2">
      <c r="A37">
        <v>119</v>
      </c>
      <c r="B37">
        <v>1</v>
      </c>
      <c r="C37">
        <v>0</v>
      </c>
      <c r="D37">
        <v>1</v>
      </c>
      <c r="E37">
        <v>0</v>
      </c>
      <c r="F37">
        <v>4.0999999999999996</v>
      </c>
      <c r="G37">
        <v>4.2</v>
      </c>
      <c r="H37">
        <v>3</v>
      </c>
      <c r="I37">
        <v>5</v>
      </c>
      <c r="J37">
        <v>6</v>
      </c>
      <c r="K37">
        <v>3.3</v>
      </c>
      <c r="L37">
        <v>3.1</v>
      </c>
      <c r="M37">
        <v>6.4</v>
      </c>
      <c r="N37">
        <v>8.5</v>
      </c>
      <c r="O37">
        <v>1</v>
      </c>
    </row>
    <row r="38" spans="1:15" x14ac:dyDescent="0.2">
      <c r="A38">
        <v>126</v>
      </c>
      <c r="B38">
        <v>2</v>
      </c>
      <c r="C38">
        <v>0</v>
      </c>
      <c r="D38">
        <v>0</v>
      </c>
      <c r="E38">
        <v>0</v>
      </c>
      <c r="F38">
        <v>3.7</v>
      </c>
      <c r="G38">
        <v>4</v>
      </c>
      <c r="H38">
        <v>5.3</v>
      </c>
      <c r="I38">
        <v>6.1</v>
      </c>
      <c r="J38">
        <v>5.3</v>
      </c>
      <c r="K38">
        <v>4.0999999999999996</v>
      </c>
      <c r="L38">
        <v>3.1</v>
      </c>
      <c r="M38">
        <v>7.4</v>
      </c>
      <c r="N38">
        <v>8</v>
      </c>
      <c r="O38">
        <v>1</v>
      </c>
    </row>
    <row r="39" spans="1:15" x14ac:dyDescent="0.2">
      <c r="A39">
        <v>157</v>
      </c>
      <c r="B39">
        <v>1</v>
      </c>
      <c r="C39">
        <v>0</v>
      </c>
      <c r="D39">
        <v>1</v>
      </c>
      <c r="E39">
        <v>1</v>
      </c>
      <c r="F39">
        <v>3.6</v>
      </c>
      <c r="G39">
        <v>4.4000000000000004</v>
      </c>
      <c r="H39">
        <v>4.0999999999999996</v>
      </c>
      <c r="I39">
        <v>4.9000000000000004</v>
      </c>
      <c r="J39">
        <v>8.1999999999999993</v>
      </c>
      <c r="K39">
        <v>3.7</v>
      </c>
      <c r="L39">
        <v>3.1</v>
      </c>
      <c r="M39">
        <v>5.2</v>
      </c>
      <c r="N39">
        <v>5.3</v>
      </c>
      <c r="O39">
        <v>0</v>
      </c>
    </row>
    <row r="40" spans="1:15" x14ac:dyDescent="0.2">
      <c r="A40">
        <v>163</v>
      </c>
      <c r="B40">
        <v>2</v>
      </c>
      <c r="C40">
        <v>0</v>
      </c>
      <c r="D40">
        <v>0</v>
      </c>
      <c r="E40">
        <v>0</v>
      </c>
      <c r="F40">
        <v>3.7</v>
      </c>
      <c r="G40">
        <v>4.9000000000000004</v>
      </c>
      <c r="H40">
        <v>5.7</v>
      </c>
      <c r="I40">
        <v>6.1</v>
      </c>
      <c r="J40">
        <v>5.3</v>
      </c>
      <c r="K40">
        <v>3.6</v>
      </c>
      <c r="L40">
        <v>3.1</v>
      </c>
      <c r="M40">
        <v>7.4</v>
      </c>
      <c r="N40">
        <v>7</v>
      </c>
      <c r="O40">
        <v>0</v>
      </c>
    </row>
    <row r="41" spans="1:15" x14ac:dyDescent="0.2">
      <c r="A41">
        <v>166</v>
      </c>
      <c r="B41">
        <v>1</v>
      </c>
      <c r="C41">
        <v>0</v>
      </c>
      <c r="D41">
        <v>0</v>
      </c>
      <c r="E41">
        <v>0</v>
      </c>
      <c r="F41">
        <v>4.0999999999999996</v>
      </c>
      <c r="G41">
        <v>4.4000000000000004</v>
      </c>
      <c r="H41">
        <v>3.3</v>
      </c>
      <c r="I41">
        <v>5</v>
      </c>
      <c r="J41">
        <v>6</v>
      </c>
      <c r="K41">
        <v>4.3</v>
      </c>
      <c r="L41">
        <v>3.1</v>
      </c>
      <c r="M41">
        <v>6.4</v>
      </c>
      <c r="N41">
        <v>5.9</v>
      </c>
      <c r="O41">
        <v>0</v>
      </c>
    </row>
    <row r="42" spans="1:15" x14ac:dyDescent="0.2">
      <c r="A42">
        <v>12</v>
      </c>
      <c r="B42">
        <v>1</v>
      </c>
      <c r="C42">
        <v>0</v>
      </c>
      <c r="D42">
        <v>1</v>
      </c>
      <c r="E42">
        <v>1</v>
      </c>
      <c r="F42">
        <v>4.9000000000000004</v>
      </c>
      <c r="G42">
        <v>3.9</v>
      </c>
      <c r="H42">
        <v>4.4000000000000004</v>
      </c>
      <c r="I42">
        <v>6.4</v>
      </c>
      <c r="J42">
        <v>8.1999999999999993</v>
      </c>
      <c r="K42">
        <v>3</v>
      </c>
      <c r="L42">
        <v>3.2</v>
      </c>
      <c r="M42">
        <v>6</v>
      </c>
      <c r="N42">
        <v>6.3</v>
      </c>
      <c r="O42">
        <v>0</v>
      </c>
    </row>
    <row r="43" spans="1:15" x14ac:dyDescent="0.2">
      <c r="A43">
        <v>40</v>
      </c>
      <c r="B43">
        <v>1</v>
      </c>
      <c r="C43">
        <v>0</v>
      </c>
      <c r="D43">
        <v>0</v>
      </c>
      <c r="E43">
        <v>1</v>
      </c>
      <c r="F43">
        <v>4.9000000000000004</v>
      </c>
      <c r="G43">
        <v>4.8</v>
      </c>
      <c r="H43">
        <v>5.0999999999999996</v>
      </c>
      <c r="I43">
        <v>6.4</v>
      </c>
      <c r="J43">
        <v>8.1999999999999993</v>
      </c>
      <c r="K43">
        <v>4.5</v>
      </c>
      <c r="L43">
        <v>3.2</v>
      </c>
      <c r="M43">
        <v>6</v>
      </c>
      <c r="N43">
        <v>5.5</v>
      </c>
      <c r="O43">
        <v>0</v>
      </c>
    </row>
    <row r="44" spans="1:15" x14ac:dyDescent="0.2">
      <c r="A44">
        <v>6</v>
      </c>
      <c r="B44">
        <v>1</v>
      </c>
      <c r="C44">
        <v>1</v>
      </c>
      <c r="D44">
        <v>0</v>
      </c>
      <c r="E44">
        <v>1</v>
      </c>
      <c r="F44">
        <v>2.8</v>
      </c>
      <c r="G44">
        <v>4.0999999999999996</v>
      </c>
      <c r="H44">
        <v>4</v>
      </c>
      <c r="I44">
        <v>3.7</v>
      </c>
      <c r="J44">
        <v>8.5</v>
      </c>
      <c r="K44">
        <v>3.6</v>
      </c>
      <c r="L44">
        <v>3.3</v>
      </c>
      <c r="M44">
        <v>4.7</v>
      </c>
      <c r="N44">
        <v>6.3</v>
      </c>
      <c r="O44">
        <v>0</v>
      </c>
    </row>
    <row r="45" spans="1:15" x14ac:dyDescent="0.2">
      <c r="A45">
        <v>21</v>
      </c>
      <c r="B45">
        <v>1</v>
      </c>
      <c r="C45">
        <v>0</v>
      </c>
      <c r="D45">
        <v>0</v>
      </c>
      <c r="E45">
        <v>1</v>
      </c>
      <c r="F45">
        <v>3.8</v>
      </c>
      <c r="G45">
        <v>5.2</v>
      </c>
      <c r="H45">
        <v>3.9</v>
      </c>
      <c r="I45">
        <v>5</v>
      </c>
      <c r="J45">
        <v>8.4</v>
      </c>
      <c r="K45">
        <v>3.3</v>
      </c>
      <c r="L45">
        <v>3.3</v>
      </c>
      <c r="M45">
        <v>5.4</v>
      </c>
      <c r="N45">
        <v>5.5</v>
      </c>
      <c r="O45">
        <v>0</v>
      </c>
    </row>
    <row r="46" spans="1:15" x14ac:dyDescent="0.2">
      <c r="A46">
        <v>31</v>
      </c>
      <c r="B46">
        <v>1</v>
      </c>
      <c r="C46">
        <v>1</v>
      </c>
      <c r="D46">
        <v>0</v>
      </c>
      <c r="E46">
        <v>0</v>
      </c>
      <c r="F46">
        <v>3.4</v>
      </c>
      <c r="G46">
        <v>4.3</v>
      </c>
      <c r="H46">
        <v>4.5</v>
      </c>
      <c r="I46">
        <v>4.7</v>
      </c>
      <c r="J46">
        <v>5.2</v>
      </c>
      <c r="K46">
        <v>3.7</v>
      </c>
      <c r="L46">
        <v>3.3</v>
      </c>
      <c r="M46">
        <v>6.1</v>
      </c>
      <c r="N46">
        <v>6.8</v>
      </c>
      <c r="O46">
        <v>0</v>
      </c>
    </row>
    <row r="47" spans="1:15" x14ac:dyDescent="0.2">
      <c r="A47">
        <v>54</v>
      </c>
      <c r="B47">
        <v>1</v>
      </c>
      <c r="C47">
        <v>1</v>
      </c>
      <c r="D47">
        <v>0</v>
      </c>
      <c r="E47">
        <v>0</v>
      </c>
      <c r="F47">
        <v>3.4</v>
      </c>
      <c r="G47">
        <v>4.4000000000000004</v>
      </c>
      <c r="H47">
        <v>3.3</v>
      </c>
      <c r="I47">
        <v>4.7</v>
      </c>
      <c r="J47">
        <v>5.2</v>
      </c>
      <c r="K47">
        <v>3.2</v>
      </c>
      <c r="L47">
        <v>3.3</v>
      </c>
      <c r="M47">
        <v>6.1</v>
      </c>
      <c r="N47">
        <v>7</v>
      </c>
      <c r="O47">
        <v>0</v>
      </c>
    </row>
    <row r="48" spans="1:15" x14ac:dyDescent="0.2">
      <c r="A48">
        <v>91</v>
      </c>
      <c r="B48">
        <v>3</v>
      </c>
      <c r="C48">
        <v>1</v>
      </c>
      <c r="D48">
        <v>0</v>
      </c>
      <c r="E48">
        <v>0</v>
      </c>
      <c r="F48">
        <v>3.7</v>
      </c>
      <c r="G48">
        <v>4.0999999999999996</v>
      </c>
      <c r="H48">
        <v>4.4000000000000004</v>
      </c>
      <c r="I48">
        <v>5.4</v>
      </c>
      <c r="J48">
        <v>7.3</v>
      </c>
      <c r="K48">
        <v>4.4000000000000004</v>
      </c>
      <c r="L48">
        <v>3.3</v>
      </c>
      <c r="M48">
        <v>7.4</v>
      </c>
      <c r="N48">
        <v>7.9</v>
      </c>
      <c r="O48">
        <v>1</v>
      </c>
    </row>
    <row r="49" spans="1:15" x14ac:dyDescent="0.2">
      <c r="A49">
        <v>134</v>
      </c>
      <c r="B49">
        <v>1</v>
      </c>
      <c r="C49">
        <v>0</v>
      </c>
      <c r="D49">
        <v>1</v>
      </c>
      <c r="E49">
        <v>1</v>
      </c>
      <c r="F49">
        <v>3.8</v>
      </c>
      <c r="G49">
        <v>6.3</v>
      </c>
      <c r="H49">
        <v>3.2</v>
      </c>
      <c r="I49">
        <v>6.6</v>
      </c>
      <c r="J49">
        <v>8.1999999999999993</v>
      </c>
      <c r="K49">
        <v>4.3</v>
      </c>
      <c r="L49">
        <v>3.3</v>
      </c>
      <c r="M49">
        <v>6</v>
      </c>
      <c r="N49">
        <v>6.9</v>
      </c>
      <c r="O49">
        <v>0</v>
      </c>
    </row>
    <row r="50" spans="1:15" x14ac:dyDescent="0.2">
      <c r="A50">
        <v>147</v>
      </c>
      <c r="B50">
        <v>1</v>
      </c>
      <c r="C50">
        <v>0</v>
      </c>
      <c r="D50">
        <v>0</v>
      </c>
      <c r="E50">
        <v>1</v>
      </c>
      <c r="F50">
        <v>3.8</v>
      </c>
      <c r="G50">
        <v>4.7</v>
      </c>
      <c r="H50">
        <v>4.5</v>
      </c>
      <c r="I50">
        <v>6.6</v>
      </c>
      <c r="J50">
        <v>8.1999999999999993</v>
      </c>
      <c r="K50">
        <v>4.5999999999999996</v>
      </c>
      <c r="L50">
        <v>3.3</v>
      </c>
      <c r="M50">
        <v>6</v>
      </c>
      <c r="N50">
        <v>6</v>
      </c>
      <c r="O50">
        <v>0</v>
      </c>
    </row>
    <row r="51" spans="1:15" x14ac:dyDescent="0.2">
      <c r="A51">
        <v>148</v>
      </c>
      <c r="B51">
        <v>3</v>
      </c>
      <c r="C51">
        <v>1</v>
      </c>
      <c r="D51">
        <v>0</v>
      </c>
      <c r="E51">
        <v>0</v>
      </c>
      <c r="F51">
        <v>3.7</v>
      </c>
      <c r="G51">
        <v>4.7</v>
      </c>
      <c r="H51">
        <v>4.0999999999999996</v>
      </c>
      <c r="I51">
        <v>5.4</v>
      </c>
      <c r="J51">
        <v>7.3</v>
      </c>
      <c r="K51">
        <v>3.7</v>
      </c>
      <c r="L51">
        <v>3.3</v>
      </c>
      <c r="M51">
        <v>7.4</v>
      </c>
      <c r="N51">
        <v>6</v>
      </c>
      <c r="O51">
        <v>1</v>
      </c>
    </row>
    <row r="52" spans="1:15" x14ac:dyDescent="0.2">
      <c r="A52">
        <v>187</v>
      </c>
      <c r="B52">
        <v>1</v>
      </c>
      <c r="C52">
        <v>1</v>
      </c>
      <c r="D52">
        <v>0</v>
      </c>
      <c r="E52">
        <v>1</v>
      </c>
      <c r="F52">
        <v>2.8</v>
      </c>
      <c r="G52">
        <v>5.2</v>
      </c>
      <c r="H52">
        <v>2.5</v>
      </c>
      <c r="I52">
        <v>3.7</v>
      </c>
      <c r="J52">
        <v>8.5</v>
      </c>
      <c r="K52">
        <v>4.3</v>
      </c>
      <c r="L52">
        <v>3.3</v>
      </c>
      <c r="M52">
        <v>4.7</v>
      </c>
      <c r="N52">
        <v>4</v>
      </c>
      <c r="O52">
        <v>0</v>
      </c>
    </row>
    <row r="53" spans="1:15" x14ac:dyDescent="0.2">
      <c r="A53">
        <v>194</v>
      </c>
      <c r="B53">
        <v>1</v>
      </c>
      <c r="C53">
        <v>0</v>
      </c>
      <c r="D53">
        <v>1</v>
      </c>
      <c r="E53">
        <v>1</v>
      </c>
      <c r="F53">
        <v>3.8</v>
      </c>
      <c r="G53">
        <v>4.7</v>
      </c>
      <c r="H53">
        <v>3.3</v>
      </c>
      <c r="I53">
        <v>5</v>
      </c>
      <c r="J53">
        <v>8.4</v>
      </c>
      <c r="K53">
        <v>4.3</v>
      </c>
      <c r="L53">
        <v>3.3</v>
      </c>
      <c r="M53">
        <v>5.4</v>
      </c>
      <c r="N53">
        <v>6.5</v>
      </c>
      <c r="O53">
        <v>0</v>
      </c>
    </row>
    <row r="54" spans="1:15" x14ac:dyDescent="0.2">
      <c r="A54">
        <v>33</v>
      </c>
      <c r="B54">
        <v>1</v>
      </c>
      <c r="C54">
        <v>1</v>
      </c>
      <c r="D54">
        <v>1</v>
      </c>
      <c r="E54">
        <v>1</v>
      </c>
      <c r="F54">
        <v>3.7</v>
      </c>
      <c r="G54">
        <v>5.3</v>
      </c>
      <c r="H54">
        <v>5.3</v>
      </c>
      <c r="I54">
        <v>4.9000000000000004</v>
      </c>
      <c r="J54">
        <v>9.1999999999999993</v>
      </c>
      <c r="K54">
        <v>3.5</v>
      </c>
      <c r="L54">
        <v>3.4</v>
      </c>
      <c r="M54">
        <v>5.4</v>
      </c>
      <c r="N54">
        <v>6.5</v>
      </c>
      <c r="O54">
        <v>0</v>
      </c>
    </row>
    <row r="55" spans="1:15" x14ac:dyDescent="0.2">
      <c r="A55">
        <v>56</v>
      </c>
      <c r="B55">
        <v>3</v>
      </c>
      <c r="C55">
        <v>1</v>
      </c>
      <c r="D55">
        <v>0</v>
      </c>
      <c r="E55">
        <v>0</v>
      </c>
      <c r="F55">
        <v>3.8</v>
      </c>
      <c r="G55">
        <v>5.7</v>
      </c>
      <c r="H55">
        <v>3.7</v>
      </c>
      <c r="I55">
        <v>5.5</v>
      </c>
      <c r="J55">
        <v>7.4</v>
      </c>
      <c r="K55">
        <v>4.0999999999999996</v>
      </c>
      <c r="L55">
        <v>3.4</v>
      </c>
      <c r="M55">
        <v>7.7</v>
      </c>
      <c r="N55">
        <v>7.6</v>
      </c>
      <c r="O55">
        <v>1</v>
      </c>
    </row>
    <row r="56" spans="1:15" x14ac:dyDescent="0.2">
      <c r="A56">
        <v>69</v>
      </c>
      <c r="B56">
        <v>1</v>
      </c>
      <c r="C56">
        <v>1</v>
      </c>
      <c r="D56">
        <v>1</v>
      </c>
      <c r="E56">
        <v>1</v>
      </c>
      <c r="F56">
        <v>3.5</v>
      </c>
      <c r="G56">
        <v>3.5</v>
      </c>
      <c r="H56">
        <v>2.9</v>
      </c>
      <c r="I56">
        <v>4.5</v>
      </c>
      <c r="J56">
        <v>7.6</v>
      </c>
      <c r="K56">
        <v>4</v>
      </c>
      <c r="L56">
        <v>3.4</v>
      </c>
      <c r="M56">
        <v>5.2</v>
      </c>
      <c r="N56">
        <v>5.8</v>
      </c>
      <c r="O56">
        <v>0</v>
      </c>
    </row>
    <row r="57" spans="1:15" x14ac:dyDescent="0.2">
      <c r="A57">
        <v>86</v>
      </c>
      <c r="B57">
        <v>1</v>
      </c>
      <c r="C57">
        <v>1</v>
      </c>
      <c r="D57">
        <v>1</v>
      </c>
      <c r="E57">
        <v>1</v>
      </c>
      <c r="F57">
        <v>3.5</v>
      </c>
      <c r="G57">
        <v>4.5</v>
      </c>
      <c r="H57">
        <v>3.5</v>
      </c>
      <c r="I57">
        <v>4.5</v>
      </c>
      <c r="J57">
        <v>7.6</v>
      </c>
      <c r="K57">
        <v>3.4</v>
      </c>
      <c r="L57">
        <v>3.4</v>
      </c>
      <c r="M57">
        <v>5.2</v>
      </c>
      <c r="N57">
        <v>6</v>
      </c>
      <c r="O57">
        <v>0</v>
      </c>
    </row>
    <row r="58" spans="1:15" x14ac:dyDescent="0.2">
      <c r="A58">
        <v>95</v>
      </c>
      <c r="B58">
        <v>3</v>
      </c>
      <c r="C58">
        <v>1</v>
      </c>
      <c r="D58">
        <v>1</v>
      </c>
      <c r="E58">
        <v>0</v>
      </c>
      <c r="F58">
        <v>3.8</v>
      </c>
      <c r="G58">
        <v>4.5999999999999996</v>
      </c>
      <c r="H58">
        <v>4.7</v>
      </c>
      <c r="I58">
        <v>5.5</v>
      </c>
      <c r="J58">
        <v>7.4</v>
      </c>
      <c r="K58">
        <v>3.6</v>
      </c>
      <c r="L58">
        <v>3.4</v>
      </c>
      <c r="M58">
        <v>7.7</v>
      </c>
      <c r="N58">
        <v>7.3</v>
      </c>
      <c r="O58">
        <v>1</v>
      </c>
    </row>
    <row r="59" spans="1:15" x14ac:dyDescent="0.2">
      <c r="A59">
        <v>155</v>
      </c>
      <c r="B59">
        <v>1</v>
      </c>
      <c r="C59">
        <v>0</v>
      </c>
      <c r="D59">
        <v>1</v>
      </c>
      <c r="E59">
        <v>1</v>
      </c>
      <c r="F59">
        <v>5.0999999999999996</v>
      </c>
      <c r="G59">
        <v>5.3</v>
      </c>
      <c r="H59">
        <v>3.7</v>
      </c>
      <c r="I59">
        <v>6.6</v>
      </c>
      <c r="J59">
        <v>8.4</v>
      </c>
      <c r="K59">
        <v>4.4000000000000004</v>
      </c>
      <c r="L59">
        <v>3.4</v>
      </c>
      <c r="M59">
        <v>6.3</v>
      </c>
      <c r="N59">
        <v>6.1</v>
      </c>
      <c r="O59">
        <v>0</v>
      </c>
    </row>
    <row r="60" spans="1:15" x14ac:dyDescent="0.2">
      <c r="A60">
        <v>161</v>
      </c>
      <c r="B60">
        <v>1</v>
      </c>
      <c r="C60">
        <v>1</v>
      </c>
      <c r="D60">
        <v>0</v>
      </c>
      <c r="E60">
        <v>1</v>
      </c>
      <c r="F60">
        <v>3.7</v>
      </c>
      <c r="G60">
        <v>4.9000000000000004</v>
      </c>
      <c r="H60">
        <v>5.0999999999999996</v>
      </c>
      <c r="I60">
        <v>4.9000000000000004</v>
      </c>
      <c r="J60">
        <v>9.1999999999999993</v>
      </c>
      <c r="K60">
        <v>3.7</v>
      </c>
      <c r="L60">
        <v>3.4</v>
      </c>
      <c r="M60">
        <v>5.4</v>
      </c>
      <c r="N60">
        <v>5.3</v>
      </c>
      <c r="O60">
        <v>0</v>
      </c>
    </row>
    <row r="61" spans="1:15" x14ac:dyDescent="0.2">
      <c r="A61">
        <v>175</v>
      </c>
      <c r="B61">
        <v>1</v>
      </c>
      <c r="C61">
        <v>0</v>
      </c>
      <c r="D61">
        <v>1</v>
      </c>
      <c r="E61">
        <v>1</v>
      </c>
      <c r="F61">
        <v>5.0999999999999996</v>
      </c>
      <c r="G61">
        <v>4.7</v>
      </c>
      <c r="H61">
        <v>5.5</v>
      </c>
      <c r="I61">
        <v>6.6</v>
      </c>
      <c r="J61">
        <v>8.4</v>
      </c>
      <c r="K61">
        <v>2.8</v>
      </c>
      <c r="L61">
        <v>3.4</v>
      </c>
      <c r="M61">
        <v>6.3</v>
      </c>
      <c r="N61">
        <v>5.8</v>
      </c>
      <c r="O61">
        <v>0</v>
      </c>
    </row>
    <row r="62" spans="1:15" x14ac:dyDescent="0.2">
      <c r="A62">
        <v>5</v>
      </c>
      <c r="B62">
        <v>2</v>
      </c>
      <c r="C62">
        <v>0</v>
      </c>
      <c r="D62">
        <v>1</v>
      </c>
      <c r="E62">
        <v>0</v>
      </c>
      <c r="F62">
        <v>3.4</v>
      </c>
      <c r="G62">
        <v>4.5999999999999996</v>
      </c>
      <c r="H62">
        <v>2.2000000000000002</v>
      </c>
      <c r="I62">
        <v>4.5</v>
      </c>
      <c r="J62">
        <v>6.8</v>
      </c>
      <c r="K62">
        <v>4.5</v>
      </c>
      <c r="L62">
        <v>3.5</v>
      </c>
      <c r="M62">
        <v>7.1</v>
      </c>
      <c r="N62">
        <v>6.6</v>
      </c>
      <c r="O62">
        <v>0</v>
      </c>
    </row>
    <row r="63" spans="1:15" x14ac:dyDescent="0.2">
      <c r="A63">
        <v>30</v>
      </c>
      <c r="B63">
        <v>1</v>
      </c>
      <c r="C63">
        <v>1</v>
      </c>
      <c r="D63">
        <v>1</v>
      </c>
      <c r="E63">
        <v>1</v>
      </c>
      <c r="F63">
        <v>3.6</v>
      </c>
      <c r="G63">
        <v>4</v>
      </c>
      <c r="H63">
        <v>5.0999999999999996</v>
      </c>
      <c r="I63">
        <v>4.5999999999999996</v>
      </c>
      <c r="J63">
        <v>7.7</v>
      </c>
      <c r="K63">
        <v>4.7</v>
      </c>
      <c r="L63">
        <v>3.5</v>
      </c>
      <c r="M63">
        <v>5.4</v>
      </c>
      <c r="N63">
        <v>5.5</v>
      </c>
      <c r="O63">
        <v>0</v>
      </c>
    </row>
    <row r="64" spans="1:15" x14ac:dyDescent="0.2">
      <c r="A64">
        <v>35</v>
      </c>
      <c r="B64">
        <v>1</v>
      </c>
      <c r="C64">
        <v>0</v>
      </c>
      <c r="D64">
        <v>1</v>
      </c>
      <c r="E64">
        <v>1</v>
      </c>
      <c r="F64">
        <v>4</v>
      </c>
      <c r="G64">
        <v>3.9</v>
      </c>
      <c r="H64">
        <v>3</v>
      </c>
      <c r="I64">
        <v>6.8</v>
      </c>
      <c r="J64">
        <v>8.4</v>
      </c>
      <c r="K64">
        <v>2.5</v>
      </c>
      <c r="L64">
        <v>3.5</v>
      </c>
      <c r="M64">
        <v>6.3</v>
      </c>
      <c r="N64">
        <v>6.6</v>
      </c>
      <c r="O64">
        <v>0</v>
      </c>
    </row>
    <row r="65" spans="1:15" x14ac:dyDescent="0.2">
      <c r="A65">
        <v>37</v>
      </c>
      <c r="B65">
        <v>2</v>
      </c>
      <c r="C65">
        <v>0</v>
      </c>
      <c r="D65">
        <v>0</v>
      </c>
      <c r="E65">
        <v>0</v>
      </c>
      <c r="F65">
        <v>3.4</v>
      </c>
      <c r="G65">
        <v>4.5999999999999996</v>
      </c>
      <c r="H65">
        <v>3.9</v>
      </c>
      <c r="I65">
        <v>4.5</v>
      </c>
      <c r="J65">
        <v>6.8</v>
      </c>
      <c r="K65">
        <v>3.9</v>
      </c>
      <c r="L65">
        <v>3.5</v>
      </c>
      <c r="M65">
        <v>7.1</v>
      </c>
      <c r="N65">
        <v>8</v>
      </c>
      <c r="O65">
        <v>0</v>
      </c>
    </row>
    <row r="66" spans="1:15" x14ac:dyDescent="0.2">
      <c r="A66">
        <v>47</v>
      </c>
      <c r="B66">
        <v>3</v>
      </c>
      <c r="C66">
        <v>1</v>
      </c>
      <c r="D66">
        <v>0</v>
      </c>
      <c r="E66">
        <v>0</v>
      </c>
      <c r="F66">
        <v>4.3</v>
      </c>
      <c r="G66">
        <v>6.3</v>
      </c>
      <c r="H66">
        <v>2.9</v>
      </c>
      <c r="I66">
        <v>4.5</v>
      </c>
      <c r="J66">
        <v>3.8</v>
      </c>
      <c r="K66">
        <v>5</v>
      </c>
      <c r="L66">
        <v>3.5</v>
      </c>
      <c r="M66">
        <v>7.1</v>
      </c>
      <c r="N66">
        <v>8.8000000000000007</v>
      </c>
      <c r="O66">
        <v>1</v>
      </c>
    </row>
    <row r="67" spans="1:15" x14ac:dyDescent="0.2">
      <c r="A67">
        <v>59</v>
      </c>
      <c r="B67">
        <v>3</v>
      </c>
      <c r="C67">
        <v>1</v>
      </c>
      <c r="D67">
        <v>0</v>
      </c>
      <c r="E67">
        <v>0</v>
      </c>
      <c r="F67">
        <v>4.3</v>
      </c>
      <c r="G67">
        <v>3.7</v>
      </c>
      <c r="H67">
        <v>4.2</v>
      </c>
      <c r="I67">
        <v>4.5</v>
      </c>
      <c r="J67">
        <v>3.8</v>
      </c>
      <c r="K67">
        <v>3.7</v>
      </c>
      <c r="L67">
        <v>3.5</v>
      </c>
      <c r="M67">
        <v>7.1</v>
      </c>
      <c r="N67">
        <v>6.5</v>
      </c>
      <c r="O67">
        <v>0</v>
      </c>
    </row>
    <row r="68" spans="1:15" x14ac:dyDescent="0.2">
      <c r="A68">
        <v>100</v>
      </c>
      <c r="B68">
        <v>2</v>
      </c>
      <c r="C68">
        <v>1</v>
      </c>
      <c r="D68">
        <v>1</v>
      </c>
      <c r="E68">
        <v>1</v>
      </c>
      <c r="F68">
        <v>3</v>
      </c>
      <c r="G68">
        <v>5.0999999999999996</v>
      </c>
      <c r="H68">
        <v>5.9</v>
      </c>
      <c r="I68">
        <v>4.8</v>
      </c>
      <c r="J68">
        <v>9.6999999999999993</v>
      </c>
      <c r="K68">
        <v>3.4</v>
      </c>
      <c r="L68">
        <v>3.5</v>
      </c>
      <c r="M68">
        <v>6.4</v>
      </c>
      <c r="N68">
        <v>7.3</v>
      </c>
      <c r="O68">
        <v>0</v>
      </c>
    </row>
    <row r="69" spans="1:15" x14ac:dyDescent="0.2">
      <c r="A69">
        <v>101</v>
      </c>
      <c r="B69">
        <v>1</v>
      </c>
      <c r="C69">
        <v>1</v>
      </c>
      <c r="D69">
        <v>1</v>
      </c>
      <c r="E69">
        <v>1</v>
      </c>
      <c r="F69">
        <v>3.6</v>
      </c>
      <c r="G69">
        <v>4.9000000000000004</v>
      </c>
      <c r="H69">
        <v>3.4</v>
      </c>
      <c r="I69">
        <v>4.5999999999999996</v>
      </c>
      <c r="J69">
        <v>7.7</v>
      </c>
      <c r="K69">
        <v>3.1</v>
      </c>
      <c r="L69">
        <v>3.5</v>
      </c>
      <c r="M69">
        <v>5.4</v>
      </c>
      <c r="N69">
        <v>5.5</v>
      </c>
      <c r="O69">
        <v>0</v>
      </c>
    </row>
    <row r="70" spans="1:15" x14ac:dyDescent="0.2">
      <c r="A70">
        <v>122</v>
      </c>
      <c r="B70">
        <v>2</v>
      </c>
      <c r="C70">
        <v>1</v>
      </c>
      <c r="D70">
        <v>1</v>
      </c>
      <c r="E70">
        <v>1</v>
      </c>
      <c r="F70">
        <v>3</v>
      </c>
      <c r="G70">
        <v>6.2</v>
      </c>
      <c r="H70">
        <v>4.3</v>
      </c>
      <c r="I70">
        <v>4.8</v>
      </c>
      <c r="J70">
        <v>9.6999999999999993</v>
      </c>
      <c r="K70">
        <v>4.8</v>
      </c>
      <c r="L70">
        <v>3.5</v>
      </c>
      <c r="M70">
        <v>6.4</v>
      </c>
      <c r="N70">
        <v>6.5</v>
      </c>
      <c r="O70">
        <v>0</v>
      </c>
    </row>
    <row r="71" spans="1:15" x14ac:dyDescent="0.2">
      <c r="A71">
        <v>145</v>
      </c>
      <c r="B71">
        <v>3</v>
      </c>
      <c r="C71">
        <v>1</v>
      </c>
      <c r="D71">
        <v>0</v>
      </c>
      <c r="E71">
        <v>0</v>
      </c>
      <c r="F71">
        <v>4.2</v>
      </c>
      <c r="G71">
        <v>5.4</v>
      </c>
      <c r="H71">
        <v>3.4</v>
      </c>
      <c r="I71">
        <v>4.5</v>
      </c>
      <c r="J71">
        <v>3.8</v>
      </c>
      <c r="K71">
        <v>3.8</v>
      </c>
      <c r="L71">
        <v>3.5</v>
      </c>
      <c r="M71">
        <v>7</v>
      </c>
      <c r="N71">
        <v>7.6</v>
      </c>
      <c r="O71">
        <v>1</v>
      </c>
    </row>
    <row r="72" spans="1:15" x14ac:dyDescent="0.2">
      <c r="A72">
        <v>146</v>
      </c>
      <c r="B72">
        <v>3</v>
      </c>
      <c r="C72">
        <v>1</v>
      </c>
      <c r="D72">
        <v>0</v>
      </c>
      <c r="E72">
        <v>0</v>
      </c>
      <c r="F72">
        <v>4.2</v>
      </c>
      <c r="G72">
        <v>4.0999999999999996</v>
      </c>
      <c r="H72">
        <v>3.2</v>
      </c>
      <c r="I72">
        <v>4.5</v>
      </c>
      <c r="J72">
        <v>3.8</v>
      </c>
      <c r="K72">
        <v>4.0999999999999996</v>
      </c>
      <c r="L72">
        <v>3.5</v>
      </c>
      <c r="M72">
        <v>7</v>
      </c>
      <c r="N72">
        <v>7.8</v>
      </c>
      <c r="O72">
        <v>1</v>
      </c>
    </row>
    <row r="73" spans="1:15" x14ac:dyDescent="0.2">
      <c r="A73">
        <v>170</v>
      </c>
      <c r="B73">
        <v>1</v>
      </c>
      <c r="C73">
        <v>0</v>
      </c>
      <c r="D73">
        <v>1</v>
      </c>
      <c r="E73">
        <v>1</v>
      </c>
      <c r="F73">
        <v>4</v>
      </c>
      <c r="G73">
        <v>4.3</v>
      </c>
      <c r="H73">
        <v>4.2</v>
      </c>
      <c r="I73">
        <v>6.8</v>
      </c>
      <c r="J73">
        <v>8.4</v>
      </c>
      <c r="K73">
        <v>3.8</v>
      </c>
      <c r="L73">
        <v>3.5</v>
      </c>
      <c r="M73">
        <v>6.3</v>
      </c>
      <c r="N73">
        <v>7.1</v>
      </c>
      <c r="O73">
        <v>0</v>
      </c>
    </row>
    <row r="74" spans="1:15" x14ac:dyDescent="0.2">
      <c r="A74">
        <v>62</v>
      </c>
      <c r="B74">
        <v>2</v>
      </c>
      <c r="C74">
        <v>0</v>
      </c>
      <c r="D74">
        <v>1</v>
      </c>
      <c r="E74">
        <v>1</v>
      </c>
      <c r="F74">
        <v>3.8</v>
      </c>
      <c r="G74">
        <v>5</v>
      </c>
      <c r="H74">
        <v>4.5</v>
      </c>
      <c r="I74">
        <v>5.9</v>
      </c>
      <c r="J74">
        <v>6.7</v>
      </c>
      <c r="K74">
        <v>2.7</v>
      </c>
      <c r="L74">
        <v>3.6</v>
      </c>
      <c r="M74">
        <v>8</v>
      </c>
      <c r="N74">
        <v>7.6</v>
      </c>
      <c r="O74">
        <v>1</v>
      </c>
    </row>
    <row r="75" spans="1:15" x14ac:dyDescent="0.2">
      <c r="A75">
        <v>96</v>
      </c>
      <c r="B75">
        <v>1</v>
      </c>
      <c r="C75">
        <v>1</v>
      </c>
      <c r="D75">
        <v>0</v>
      </c>
      <c r="E75">
        <v>0</v>
      </c>
      <c r="F75">
        <v>4.8</v>
      </c>
      <c r="G75">
        <v>5.3</v>
      </c>
      <c r="H75">
        <v>2.2999999999999998</v>
      </c>
      <c r="I75">
        <v>5.7</v>
      </c>
      <c r="J75">
        <v>6.7</v>
      </c>
      <c r="K75">
        <v>4.9000000000000004</v>
      </c>
      <c r="L75">
        <v>3.6</v>
      </c>
      <c r="M75">
        <v>7.3</v>
      </c>
      <c r="N75">
        <v>8.1</v>
      </c>
      <c r="O75">
        <v>1</v>
      </c>
    </row>
    <row r="76" spans="1:15" x14ac:dyDescent="0.2">
      <c r="A76">
        <v>115</v>
      </c>
      <c r="B76">
        <v>2</v>
      </c>
      <c r="C76">
        <v>0</v>
      </c>
      <c r="D76">
        <v>1</v>
      </c>
      <c r="E76">
        <v>1</v>
      </c>
      <c r="F76">
        <v>3.8</v>
      </c>
      <c r="G76">
        <v>4.9000000000000004</v>
      </c>
      <c r="H76">
        <v>3.2</v>
      </c>
      <c r="I76">
        <v>5.9</v>
      </c>
      <c r="J76">
        <v>6.7</v>
      </c>
      <c r="K76">
        <v>4</v>
      </c>
      <c r="L76">
        <v>3.6</v>
      </c>
      <c r="M76">
        <v>8</v>
      </c>
      <c r="N76">
        <v>8.8000000000000007</v>
      </c>
      <c r="O76">
        <v>1</v>
      </c>
    </row>
    <row r="77" spans="1:15" x14ac:dyDescent="0.2">
      <c r="A77">
        <v>156</v>
      </c>
      <c r="B77">
        <v>3</v>
      </c>
      <c r="C77">
        <v>0</v>
      </c>
      <c r="D77">
        <v>0</v>
      </c>
      <c r="E77">
        <v>0</v>
      </c>
      <c r="F77">
        <v>2.8</v>
      </c>
      <c r="G77">
        <v>5.8</v>
      </c>
      <c r="H77">
        <v>3.7</v>
      </c>
      <c r="I77">
        <v>4.7</v>
      </c>
      <c r="J77">
        <v>4.8</v>
      </c>
      <c r="K77">
        <v>4</v>
      </c>
      <c r="L77">
        <v>3.6</v>
      </c>
      <c r="M77">
        <v>6.8</v>
      </c>
      <c r="N77">
        <v>5.9</v>
      </c>
      <c r="O77">
        <v>0</v>
      </c>
    </row>
    <row r="78" spans="1:15" x14ac:dyDescent="0.2">
      <c r="A78">
        <v>174</v>
      </c>
      <c r="B78">
        <v>1</v>
      </c>
      <c r="C78">
        <v>1</v>
      </c>
      <c r="D78">
        <v>0</v>
      </c>
      <c r="E78">
        <v>0</v>
      </c>
      <c r="F78">
        <v>4.8</v>
      </c>
      <c r="G78">
        <v>4.2</v>
      </c>
      <c r="H78">
        <v>3.3</v>
      </c>
      <c r="I78">
        <v>5.7</v>
      </c>
      <c r="J78">
        <v>6.7</v>
      </c>
      <c r="K78">
        <v>4.8</v>
      </c>
      <c r="L78">
        <v>3.6</v>
      </c>
      <c r="M78">
        <v>7.3</v>
      </c>
      <c r="N78">
        <v>6.4</v>
      </c>
      <c r="O78">
        <v>0</v>
      </c>
    </row>
    <row r="79" spans="1:15" x14ac:dyDescent="0.2">
      <c r="A79">
        <v>185</v>
      </c>
      <c r="B79">
        <v>3</v>
      </c>
      <c r="C79">
        <v>0</v>
      </c>
      <c r="D79">
        <v>0</v>
      </c>
      <c r="E79">
        <v>0</v>
      </c>
      <c r="F79">
        <v>2.8</v>
      </c>
      <c r="G79">
        <v>5.0999999999999996</v>
      </c>
      <c r="H79">
        <v>3.8</v>
      </c>
      <c r="I79">
        <v>4.7</v>
      </c>
      <c r="J79">
        <v>4.8</v>
      </c>
      <c r="K79">
        <v>4.7</v>
      </c>
      <c r="L79">
        <v>3.6</v>
      </c>
      <c r="M79">
        <v>6.8</v>
      </c>
      <c r="N79">
        <v>6.3</v>
      </c>
      <c r="O79">
        <v>0</v>
      </c>
    </row>
    <row r="80" spans="1:15" x14ac:dyDescent="0.2">
      <c r="A80">
        <v>1</v>
      </c>
      <c r="B80">
        <v>2</v>
      </c>
      <c r="C80">
        <v>0</v>
      </c>
      <c r="D80">
        <v>1</v>
      </c>
      <c r="E80">
        <v>1</v>
      </c>
      <c r="F80">
        <v>3.9</v>
      </c>
      <c r="G80">
        <v>5.9</v>
      </c>
      <c r="H80">
        <v>4.8</v>
      </c>
      <c r="I80">
        <v>6</v>
      </c>
      <c r="J80">
        <v>6.8</v>
      </c>
      <c r="K80">
        <v>5</v>
      </c>
      <c r="L80">
        <v>3.7</v>
      </c>
      <c r="M80">
        <v>8.1999999999999993</v>
      </c>
      <c r="N80">
        <v>8</v>
      </c>
      <c r="O80">
        <v>1</v>
      </c>
    </row>
    <row r="81" spans="1:15" x14ac:dyDescent="0.2">
      <c r="A81">
        <v>8</v>
      </c>
      <c r="B81">
        <v>2</v>
      </c>
      <c r="C81">
        <v>0</v>
      </c>
      <c r="D81">
        <v>1</v>
      </c>
      <c r="E81">
        <v>1</v>
      </c>
      <c r="F81">
        <v>3.3</v>
      </c>
      <c r="G81">
        <v>4.8</v>
      </c>
      <c r="H81">
        <v>4.5999999999999996</v>
      </c>
      <c r="I81">
        <v>5.0999999999999996</v>
      </c>
      <c r="J81">
        <v>6.9</v>
      </c>
      <c r="K81">
        <v>4.3</v>
      </c>
      <c r="L81">
        <v>3.7</v>
      </c>
      <c r="M81">
        <v>6.3</v>
      </c>
      <c r="N81">
        <v>5.8</v>
      </c>
      <c r="O81">
        <v>0</v>
      </c>
    </row>
    <row r="82" spans="1:15" x14ac:dyDescent="0.2">
      <c r="A82">
        <v>28</v>
      </c>
      <c r="B82">
        <v>1</v>
      </c>
      <c r="C82">
        <v>1</v>
      </c>
      <c r="D82">
        <v>0</v>
      </c>
      <c r="E82">
        <v>1</v>
      </c>
      <c r="F82">
        <v>3.3</v>
      </c>
      <c r="G82">
        <v>5.5</v>
      </c>
      <c r="H82">
        <v>2.6</v>
      </c>
      <c r="I82">
        <v>4.2</v>
      </c>
      <c r="J82">
        <v>9</v>
      </c>
      <c r="K82">
        <v>4.3</v>
      </c>
      <c r="L82">
        <v>3.7</v>
      </c>
      <c r="M82">
        <v>5.4</v>
      </c>
      <c r="N82">
        <v>5.5</v>
      </c>
      <c r="O82">
        <v>0</v>
      </c>
    </row>
    <row r="83" spans="1:15" x14ac:dyDescent="0.2">
      <c r="A83">
        <v>75</v>
      </c>
      <c r="B83">
        <v>2</v>
      </c>
      <c r="C83">
        <v>0</v>
      </c>
      <c r="D83">
        <v>1</v>
      </c>
      <c r="E83">
        <v>1</v>
      </c>
      <c r="F83">
        <v>3.9</v>
      </c>
      <c r="G83">
        <v>5.5</v>
      </c>
      <c r="H83">
        <v>5</v>
      </c>
      <c r="I83">
        <v>6</v>
      </c>
      <c r="J83">
        <v>6.8</v>
      </c>
      <c r="K83">
        <v>4.4000000000000004</v>
      </c>
      <c r="L83">
        <v>3.7</v>
      </c>
      <c r="M83">
        <v>8.1999999999999993</v>
      </c>
      <c r="N83">
        <v>7</v>
      </c>
      <c r="O83">
        <v>1</v>
      </c>
    </row>
    <row r="84" spans="1:15" x14ac:dyDescent="0.2">
      <c r="A84">
        <v>97</v>
      </c>
      <c r="B84">
        <v>1</v>
      </c>
      <c r="C84">
        <v>0</v>
      </c>
      <c r="D84">
        <v>0</v>
      </c>
      <c r="E84">
        <v>1</v>
      </c>
      <c r="F84">
        <v>3.4</v>
      </c>
      <c r="G84">
        <v>5</v>
      </c>
      <c r="H84">
        <v>4.0999999999999996</v>
      </c>
      <c r="I84">
        <v>4.8</v>
      </c>
      <c r="J84">
        <v>7.2</v>
      </c>
      <c r="K84">
        <v>4.2</v>
      </c>
      <c r="L84">
        <v>3.7</v>
      </c>
      <c r="M84">
        <v>6.3</v>
      </c>
      <c r="N84">
        <v>5.5</v>
      </c>
      <c r="O84">
        <v>0</v>
      </c>
    </row>
    <row r="85" spans="1:15" x14ac:dyDescent="0.2">
      <c r="A85">
        <v>103</v>
      </c>
      <c r="B85">
        <v>2</v>
      </c>
      <c r="C85">
        <v>1</v>
      </c>
      <c r="D85">
        <v>0</v>
      </c>
      <c r="E85">
        <v>1</v>
      </c>
      <c r="F85">
        <v>4.7</v>
      </c>
      <c r="G85">
        <v>4.7</v>
      </c>
      <c r="H85">
        <v>5.2</v>
      </c>
      <c r="I85">
        <v>7</v>
      </c>
      <c r="J85">
        <v>7.7</v>
      </c>
      <c r="K85">
        <v>4</v>
      </c>
      <c r="L85">
        <v>3.7</v>
      </c>
      <c r="M85">
        <v>6.1</v>
      </c>
      <c r="N85">
        <v>7</v>
      </c>
      <c r="O85">
        <v>1</v>
      </c>
    </row>
    <row r="86" spans="1:15" x14ac:dyDescent="0.2">
      <c r="A86">
        <v>116</v>
      </c>
      <c r="B86">
        <v>2</v>
      </c>
      <c r="C86">
        <v>1</v>
      </c>
      <c r="D86">
        <v>0</v>
      </c>
      <c r="E86">
        <v>1</v>
      </c>
      <c r="F86">
        <v>4.7</v>
      </c>
      <c r="G86">
        <v>5.4</v>
      </c>
      <c r="H86">
        <v>4.3</v>
      </c>
      <c r="I86">
        <v>7</v>
      </c>
      <c r="J86">
        <v>7.7</v>
      </c>
      <c r="K86">
        <v>5.0999999999999996</v>
      </c>
      <c r="L86">
        <v>3.7</v>
      </c>
      <c r="M86">
        <v>6.1</v>
      </c>
      <c r="N86">
        <v>6.9</v>
      </c>
      <c r="O86">
        <v>0</v>
      </c>
    </row>
    <row r="87" spans="1:15" x14ac:dyDescent="0.2">
      <c r="A87">
        <v>152</v>
      </c>
      <c r="B87">
        <v>2</v>
      </c>
      <c r="C87">
        <v>0</v>
      </c>
      <c r="D87">
        <v>1</v>
      </c>
      <c r="E87">
        <v>1</v>
      </c>
      <c r="F87">
        <v>3.3</v>
      </c>
      <c r="G87">
        <v>5.4</v>
      </c>
      <c r="H87">
        <v>4</v>
      </c>
      <c r="I87">
        <v>5.0999999999999996</v>
      </c>
      <c r="J87">
        <v>6.9</v>
      </c>
      <c r="K87">
        <v>4</v>
      </c>
      <c r="L87">
        <v>3.7</v>
      </c>
      <c r="M87">
        <v>6.3</v>
      </c>
      <c r="N87">
        <v>5.9</v>
      </c>
      <c r="O87">
        <v>0</v>
      </c>
    </row>
    <row r="88" spans="1:15" x14ac:dyDescent="0.2">
      <c r="A88">
        <v>158</v>
      </c>
      <c r="B88">
        <v>1</v>
      </c>
      <c r="C88">
        <v>0</v>
      </c>
      <c r="D88">
        <v>0</v>
      </c>
      <c r="E88">
        <v>1</v>
      </c>
      <c r="F88">
        <v>3.4</v>
      </c>
      <c r="G88">
        <v>4.3</v>
      </c>
      <c r="H88">
        <v>5.8</v>
      </c>
      <c r="I88">
        <v>4.8</v>
      </c>
      <c r="J88">
        <v>7.2</v>
      </c>
      <c r="K88">
        <v>4</v>
      </c>
      <c r="L88">
        <v>3.7</v>
      </c>
      <c r="M88">
        <v>6.3</v>
      </c>
      <c r="N88">
        <v>5.6</v>
      </c>
      <c r="O88">
        <v>0</v>
      </c>
    </row>
    <row r="89" spans="1:15" x14ac:dyDescent="0.2">
      <c r="A89">
        <v>171</v>
      </c>
      <c r="B89">
        <v>1</v>
      </c>
      <c r="C89">
        <v>1</v>
      </c>
      <c r="D89">
        <v>1</v>
      </c>
      <c r="E89">
        <v>1</v>
      </c>
      <c r="F89">
        <v>3.3</v>
      </c>
      <c r="G89">
        <v>5.6</v>
      </c>
      <c r="H89">
        <v>4</v>
      </c>
      <c r="I89">
        <v>4.2</v>
      </c>
      <c r="J89">
        <v>9</v>
      </c>
      <c r="K89">
        <v>3.3</v>
      </c>
      <c r="L89">
        <v>3.7</v>
      </c>
      <c r="M89">
        <v>5.4</v>
      </c>
      <c r="N89">
        <v>7</v>
      </c>
      <c r="O89">
        <v>0</v>
      </c>
    </row>
    <row r="90" spans="1:15" x14ac:dyDescent="0.2">
      <c r="A90">
        <v>76</v>
      </c>
      <c r="B90">
        <v>3</v>
      </c>
      <c r="C90">
        <v>0</v>
      </c>
      <c r="D90">
        <v>0</v>
      </c>
      <c r="E90">
        <v>0</v>
      </c>
      <c r="F90">
        <v>3</v>
      </c>
      <c r="G90">
        <v>5</v>
      </c>
      <c r="H90">
        <v>5.4</v>
      </c>
      <c r="I90">
        <v>4.8</v>
      </c>
      <c r="J90">
        <v>4.9000000000000004</v>
      </c>
      <c r="K90">
        <v>3.1</v>
      </c>
      <c r="L90">
        <v>3.8</v>
      </c>
      <c r="M90">
        <v>7.1</v>
      </c>
      <c r="N90">
        <v>6.6</v>
      </c>
      <c r="O90">
        <v>1</v>
      </c>
    </row>
    <row r="91" spans="1:15" x14ac:dyDescent="0.2">
      <c r="A91">
        <v>81</v>
      </c>
      <c r="B91">
        <v>3</v>
      </c>
      <c r="C91">
        <v>0</v>
      </c>
      <c r="D91">
        <v>1</v>
      </c>
      <c r="E91">
        <v>0</v>
      </c>
      <c r="F91">
        <v>3</v>
      </c>
      <c r="G91">
        <v>4.8</v>
      </c>
      <c r="H91">
        <v>4</v>
      </c>
      <c r="I91">
        <v>4.8</v>
      </c>
      <c r="J91">
        <v>4.9000000000000004</v>
      </c>
      <c r="K91">
        <v>3.2</v>
      </c>
      <c r="L91">
        <v>3.8</v>
      </c>
      <c r="M91">
        <v>7.1</v>
      </c>
      <c r="N91">
        <v>7.9</v>
      </c>
      <c r="O91">
        <v>0</v>
      </c>
    </row>
    <row r="92" spans="1:15" x14ac:dyDescent="0.2">
      <c r="A92">
        <v>172</v>
      </c>
      <c r="B92">
        <v>3</v>
      </c>
      <c r="C92">
        <v>1</v>
      </c>
      <c r="D92">
        <v>0</v>
      </c>
      <c r="E92">
        <v>0</v>
      </c>
      <c r="F92">
        <v>2.6</v>
      </c>
      <c r="G92">
        <v>5.8</v>
      </c>
      <c r="H92">
        <v>2.1</v>
      </c>
      <c r="I92">
        <v>3.3</v>
      </c>
      <c r="J92">
        <v>5.2</v>
      </c>
      <c r="K92">
        <v>4.5</v>
      </c>
      <c r="L92">
        <v>3.8</v>
      </c>
      <c r="M92">
        <v>7.4</v>
      </c>
      <c r="N92">
        <v>7</v>
      </c>
      <c r="O92">
        <v>1</v>
      </c>
    </row>
    <row r="93" spans="1:15" x14ac:dyDescent="0.2">
      <c r="A93">
        <v>179</v>
      </c>
      <c r="B93">
        <v>3</v>
      </c>
      <c r="C93">
        <v>1</v>
      </c>
      <c r="D93">
        <v>0</v>
      </c>
      <c r="E93">
        <v>0</v>
      </c>
      <c r="F93">
        <v>2.6</v>
      </c>
      <c r="G93">
        <v>5.3</v>
      </c>
      <c r="H93">
        <v>2.4</v>
      </c>
      <c r="I93">
        <v>3.3</v>
      </c>
      <c r="J93">
        <v>5.2</v>
      </c>
      <c r="K93">
        <v>4.5999999999999996</v>
      </c>
      <c r="L93">
        <v>3.8</v>
      </c>
      <c r="M93">
        <v>7.4</v>
      </c>
      <c r="N93">
        <v>6</v>
      </c>
      <c r="O93">
        <v>0</v>
      </c>
    </row>
    <row r="94" spans="1:15" x14ac:dyDescent="0.2">
      <c r="A94">
        <v>26</v>
      </c>
      <c r="B94">
        <v>2</v>
      </c>
      <c r="C94">
        <v>0</v>
      </c>
      <c r="D94">
        <v>1</v>
      </c>
      <c r="E94">
        <v>1</v>
      </c>
      <c r="F94">
        <v>3.6</v>
      </c>
      <c r="G94">
        <v>6.1</v>
      </c>
      <c r="H94">
        <v>4</v>
      </c>
      <c r="I94">
        <v>5.3</v>
      </c>
      <c r="J94">
        <v>7.1</v>
      </c>
      <c r="K94">
        <v>5.6</v>
      </c>
      <c r="L94">
        <v>3.9</v>
      </c>
      <c r="M94">
        <v>6.6</v>
      </c>
      <c r="N94">
        <v>6.8</v>
      </c>
      <c r="O94">
        <v>0</v>
      </c>
    </row>
    <row r="95" spans="1:15" x14ac:dyDescent="0.2">
      <c r="A95">
        <v>41</v>
      </c>
      <c r="B95">
        <v>2</v>
      </c>
      <c r="C95">
        <v>1</v>
      </c>
      <c r="D95">
        <v>1</v>
      </c>
      <c r="E95">
        <v>1</v>
      </c>
      <c r="F95">
        <v>3.4</v>
      </c>
      <c r="G95">
        <v>5.5</v>
      </c>
      <c r="H95">
        <v>3.1</v>
      </c>
      <c r="I95">
        <v>5.2</v>
      </c>
      <c r="J95">
        <v>9.1</v>
      </c>
      <c r="K95">
        <v>4.5999999999999996</v>
      </c>
      <c r="L95">
        <v>3.9</v>
      </c>
      <c r="M95">
        <v>7</v>
      </c>
      <c r="N95">
        <v>7.5</v>
      </c>
      <c r="O95">
        <v>1</v>
      </c>
    </row>
    <row r="96" spans="1:15" x14ac:dyDescent="0.2">
      <c r="A96">
        <v>49</v>
      </c>
      <c r="B96">
        <v>3</v>
      </c>
      <c r="C96">
        <v>0</v>
      </c>
      <c r="D96">
        <v>0</v>
      </c>
      <c r="E96">
        <v>1</v>
      </c>
      <c r="F96">
        <v>3.7</v>
      </c>
      <c r="G96">
        <v>6.1</v>
      </c>
      <c r="H96">
        <v>4.2</v>
      </c>
      <c r="I96">
        <v>6.7</v>
      </c>
      <c r="J96">
        <v>6.8</v>
      </c>
      <c r="K96">
        <v>4.5</v>
      </c>
      <c r="L96">
        <v>3.9</v>
      </c>
      <c r="M96">
        <v>8.6999999999999993</v>
      </c>
      <c r="N96">
        <v>8.1</v>
      </c>
      <c r="O96">
        <v>1</v>
      </c>
    </row>
    <row r="97" spans="1:15" x14ac:dyDescent="0.2">
      <c r="A97">
        <v>70</v>
      </c>
      <c r="B97">
        <v>2</v>
      </c>
      <c r="C97">
        <v>0</v>
      </c>
      <c r="D97">
        <v>1</v>
      </c>
      <c r="E97">
        <v>1</v>
      </c>
      <c r="F97">
        <v>3.6</v>
      </c>
      <c r="G97">
        <v>5.3</v>
      </c>
      <c r="H97">
        <v>3.9</v>
      </c>
      <c r="I97">
        <v>5.3</v>
      </c>
      <c r="J97">
        <v>7.1</v>
      </c>
      <c r="K97">
        <v>4.7</v>
      </c>
      <c r="L97">
        <v>3.9</v>
      </c>
      <c r="M97">
        <v>6.6</v>
      </c>
      <c r="N97">
        <v>6.6</v>
      </c>
      <c r="O97">
        <v>1</v>
      </c>
    </row>
    <row r="98" spans="1:15" x14ac:dyDescent="0.2">
      <c r="A98">
        <v>74</v>
      </c>
      <c r="B98">
        <v>3</v>
      </c>
      <c r="C98">
        <v>0</v>
      </c>
      <c r="D98">
        <v>1</v>
      </c>
      <c r="E98">
        <v>1</v>
      </c>
      <c r="F98">
        <v>3.7</v>
      </c>
      <c r="G98">
        <v>4.7</v>
      </c>
      <c r="H98">
        <v>5.6</v>
      </c>
      <c r="I98">
        <v>6.7</v>
      </c>
      <c r="J98">
        <v>6.8</v>
      </c>
      <c r="K98">
        <v>4.0999999999999996</v>
      </c>
      <c r="L98">
        <v>3.9</v>
      </c>
      <c r="M98">
        <v>8.6</v>
      </c>
      <c r="N98">
        <v>8.8000000000000007</v>
      </c>
      <c r="O98">
        <v>1</v>
      </c>
    </row>
    <row r="99" spans="1:15" x14ac:dyDescent="0.2">
      <c r="A99">
        <v>77</v>
      </c>
      <c r="B99">
        <v>1</v>
      </c>
      <c r="C99">
        <v>0</v>
      </c>
      <c r="D99">
        <v>0</v>
      </c>
      <c r="E99">
        <v>1</v>
      </c>
      <c r="F99">
        <v>3.6</v>
      </c>
      <c r="G99">
        <v>4.5999999999999996</v>
      </c>
      <c r="H99">
        <v>4.7</v>
      </c>
      <c r="I99">
        <v>5</v>
      </c>
      <c r="J99">
        <v>7.4</v>
      </c>
      <c r="K99">
        <v>4.5</v>
      </c>
      <c r="L99">
        <v>3.9</v>
      </c>
      <c r="M99">
        <v>6.4</v>
      </c>
      <c r="N99">
        <v>6.9</v>
      </c>
      <c r="O99">
        <v>0</v>
      </c>
    </row>
    <row r="100" spans="1:15" x14ac:dyDescent="0.2">
      <c r="A100">
        <v>89</v>
      </c>
      <c r="B100">
        <v>2</v>
      </c>
      <c r="C100">
        <v>1</v>
      </c>
      <c r="D100">
        <v>0</v>
      </c>
      <c r="E100">
        <v>0</v>
      </c>
      <c r="F100">
        <v>3.6</v>
      </c>
      <c r="G100">
        <v>5.4</v>
      </c>
      <c r="H100">
        <v>4.2</v>
      </c>
      <c r="I100">
        <v>4.5999999999999996</v>
      </c>
      <c r="J100">
        <v>8.3000000000000007</v>
      </c>
      <c r="K100">
        <v>4.5999999999999996</v>
      </c>
      <c r="L100">
        <v>3.9</v>
      </c>
      <c r="M100">
        <v>7.3</v>
      </c>
      <c r="N100">
        <v>6.5</v>
      </c>
      <c r="O100">
        <v>0</v>
      </c>
    </row>
    <row r="101" spans="1:15" x14ac:dyDescent="0.2">
      <c r="A101">
        <v>99</v>
      </c>
      <c r="B101">
        <v>2</v>
      </c>
      <c r="C101">
        <v>1</v>
      </c>
      <c r="D101">
        <v>0</v>
      </c>
      <c r="E101">
        <v>1</v>
      </c>
      <c r="F101">
        <v>4.9000000000000004</v>
      </c>
      <c r="G101">
        <v>5.3</v>
      </c>
      <c r="H101">
        <v>5.2</v>
      </c>
      <c r="I101">
        <v>7.1</v>
      </c>
      <c r="J101">
        <v>7.9</v>
      </c>
      <c r="K101">
        <v>4.3</v>
      </c>
      <c r="L101">
        <v>3.9</v>
      </c>
      <c r="M101">
        <v>6.4</v>
      </c>
      <c r="N101">
        <v>7.1</v>
      </c>
      <c r="O101">
        <v>0</v>
      </c>
    </row>
    <row r="102" spans="1:15" x14ac:dyDescent="0.2">
      <c r="A102">
        <v>106</v>
      </c>
      <c r="B102">
        <v>2</v>
      </c>
      <c r="C102">
        <v>1</v>
      </c>
      <c r="D102">
        <v>1</v>
      </c>
      <c r="E102">
        <v>1</v>
      </c>
      <c r="F102">
        <v>3.4</v>
      </c>
      <c r="G102">
        <v>5.9</v>
      </c>
      <c r="H102">
        <v>3.4</v>
      </c>
      <c r="I102">
        <v>5.2</v>
      </c>
      <c r="J102">
        <v>9.1</v>
      </c>
      <c r="K102">
        <v>4.2</v>
      </c>
      <c r="L102">
        <v>3.9</v>
      </c>
      <c r="M102">
        <v>7</v>
      </c>
      <c r="N102">
        <v>7</v>
      </c>
      <c r="O102">
        <v>0</v>
      </c>
    </row>
    <row r="103" spans="1:15" x14ac:dyDescent="0.2">
      <c r="A103">
        <v>112</v>
      </c>
      <c r="B103">
        <v>3</v>
      </c>
      <c r="C103">
        <v>1</v>
      </c>
      <c r="D103">
        <v>0</v>
      </c>
      <c r="E103">
        <v>0</v>
      </c>
      <c r="F103">
        <v>3.5</v>
      </c>
      <c r="G103">
        <v>6.6</v>
      </c>
      <c r="H103">
        <v>3.3</v>
      </c>
      <c r="I103">
        <v>4.5</v>
      </c>
      <c r="J103">
        <v>6.7</v>
      </c>
      <c r="K103">
        <v>4</v>
      </c>
      <c r="L103">
        <v>3.9</v>
      </c>
      <c r="M103">
        <v>7.1</v>
      </c>
      <c r="N103">
        <v>6.3</v>
      </c>
      <c r="O103">
        <v>0</v>
      </c>
    </row>
    <row r="104" spans="1:15" x14ac:dyDescent="0.2">
      <c r="A104">
        <v>138</v>
      </c>
      <c r="B104">
        <v>2</v>
      </c>
      <c r="C104">
        <v>1</v>
      </c>
      <c r="D104">
        <v>0</v>
      </c>
      <c r="E104">
        <v>1</v>
      </c>
      <c r="F104">
        <v>4.9000000000000004</v>
      </c>
      <c r="G104">
        <v>5.7</v>
      </c>
      <c r="H104">
        <v>5.8</v>
      </c>
      <c r="I104">
        <v>7.1</v>
      </c>
      <c r="J104">
        <v>7.9</v>
      </c>
      <c r="K104">
        <v>4.0999999999999996</v>
      </c>
      <c r="L104">
        <v>3.9</v>
      </c>
      <c r="M104">
        <v>6.4</v>
      </c>
      <c r="N104">
        <v>6.6</v>
      </c>
      <c r="O104">
        <v>1</v>
      </c>
    </row>
    <row r="105" spans="1:15" x14ac:dyDescent="0.2">
      <c r="A105">
        <v>140</v>
      </c>
      <c r="B105">
        <v>1</v>
      </c>
      <c r="C105">
        <v>0</v>
      </c>
      <c r="D105">
        <v>0</v>
      </c>
      <c r="E105">
        <v>1</v>
      </c>
      <c r="F105">
        <v>3.6</v>
      </c>
      <c r="G105">
        <v>4.8</v>
      </c>
      <c r="H105">
        <v>2.2000000000000002</v>
      </c>
      <c r="I105">
        <v>5</v>
      </c>
      <c r="J105">
        <v>7.4</v>
      </c>
      <c r="K105">
        <v>4.4000000000000004</v>
      </c>
      <c r="L105">
        <v>3.9</v>
      </c>
      <c r="M105">
        <v>6.4</v>
      </c>
      <c r="N105">
        <v>6.8</v>
      </c>
      <c r="O105">
        <v>0</v>
      </c>
    </row>
    <row r="106" spans="1:15" x14ac:dyDescent="0.2">
      <c r="A106">
        <v>154</v>
      </c>
      <c r="B106">
        <v>3</v>
      </c>
      <c r="C106">
        <v>1</v>
      </c>
      <c r="D106">
        <v>0</v>
      </c>
      <c r="E106">
        <v>0</v>
      </c>
      <c r="F106">
        <v>3.5</v>
      </c>
      <c r="G106">
        <v>5.4</v>
      </c>
      <c r="H106">
        <v>2.8</v>
      </c>
      <c r="I106">
        <v>4.5</v>
      </c>
      <c r="J106">
        <v>6.7</v>
      </c>
      <c r="K106">
        <v>4.0999999999999996</v>
      </c>
      <c r="L106">
        <v>3.9</v>
      </c>
      <c r="M106">
        <v>7.1</v>
      </c>
      <c r="N106">
        <v>6.8</v>
      </c>
      <c r="O106">
        <v>0</v>
      </c>
    </row>
    <row r="107" spans="1:15" x14ac:dyDescent="0.2">
      <c r="A107">
        <v>160</v>
      </c>
      <c r="B107">
        <v>2</v>
      </c>
      <c r="C107">
        <v>1</v>
      </c>
      <c r="D107">
        <v>0</v>
      </c>
      <c r="E107">
        <v>0</v>
      </c>
      <c r="F107">
        <v>3.6</v>
      </c>
      <c r="G107">
        <v>4.8</v>
      </c>
      <c r="H107">
        <v>3</v>
      </c>
      <c r="I107">
        <v>4.5999999999999996</v>
      </c>
      <c r="J107">
        <v>8.3000000000000007</v>
      </c>
      <c r="K107">
        <v>4.5999999999999996</v>
      </c>
      <c r="L107">
        <v>3.9</v>
      </c>
      <c r="M107">
        <v>7.3</v>
      </c>
      <c r="N107">
        <v>7.4</v>
      </c>
      <c r="O107">
        <v>1</v>
      </c>
    </row>
    <row r="108" spans="1:15" x14ac:dyDescent="0.2">
      <c r="A108">
        <v>173</v>
      </c>
      <c r="B108">
        <v>3</v>
      </c>
      <c r="C108">
        <v>0</v>
      </c>
      <c r="D108">
        <v>0</v>
      </c>
      <c r="E108">
        <v>0</v>
      </c>
      <c r="F108">
        <v>3.7</v>
      </c>
      <c r="G108">
        <v>5.3</v>
      </c>
      <c r="H108">
        <v>4.5999999999999996</v>
      </c>
      <c r="I108">
        <v>6.7</v>
      </c>
      <c r="J108">
        <v>6.8</v>
      </c>
      <c r="K108">
        <v>5</v>
      </c>
      <c r="L108">
        <v>3.9</v>
      </c>
      <c r="M108">
        <v>8.6</v>
      </c>
      <c r="N108">
        <v>7.3</v>
      </c>
      <c r="O108">
        <v>1</v>
      </c>
    </row>
    <row r="109" spans="1:15" x14ac:dyDescent="0.2">
      <c r="A109">
        <v>176</v>
      </c>
      <c r="B109">
        <v>3</v>
      </c>
      <c r="C109">
        <v>0</v>
      </c>
      <c r="D109">
        <v>1</v>
      </c>
      <c r="E109">
        <v>1</v>
      </c>
      <c r="F109">
        <v>3.7</v>
      </c>
      <c r="G109">
        <v>4.2</v>
      </c>
      <c r="H109">
        <v>6.1</v>
      </c>
      <c r="I109">
        <v>6.7</v>
      </c>
      <c r="J109">
        <v>6.8</v>
      </c>
      <c r="K109">
        <v>4.3</v>
      </c>
      <c r="L109">
        <v>3.9</v>
      </c>
      <c r="M109">
        <v>8.6999999999999993</v>
      </c>
      <c r="N109">
        <v>8.5</v>
      </c>
      <c r="O109">
        <v>1</v>
      </c>
    </row>
    <row r="110" spans="1:15" x14ac:dyDescent="0.2">
      <c r="A110">
        <v>11</v>
      </c>
      <c r="B110">
        <v>3</v>
      </c>
      <c r="C110">
        <v>0</v>
      </c>
      <c r="D110">
        <v>1</v>
      </c>
      <c r="E110">
        <v>0</v>
      </c>
      <c r="F110">
        <v>3.2</v>
      </c>
      <c r="G110">
        <v>4.8</v>
      </c>
      <c r="H110">
        <v>2.7</v>
      </c>
      <c r="I110">
        <v>4.5999999999999996</v>
      </c>
      <c r="J110">
        <v>6.8</v>
      </c>
      <c r="K110">
        <v>3.8</v>
      </c>
      <c r="L110">
        <v>4</v>
      </c>
      <c r="M110">
        <v>7.4</v>
      </c>
      <c r="N110">
        <v>7</v>
      </c>
      <c r="O110">
        <v>0</v>
      </c>
    </row>
    <row r="111" spans="1:15" x14ac:dyDescent="0.2">
      <c r="A111">
        <v>23</v>
      </c>
      <c r="B111">
        <v>2</v>
      </c>
      <c r="C111">
        <v>0</v>
      </c>
      <c r="D111">
        <v>0</v>
      </c>
      <c r="E111">
        <v>0</v>
      </c>
      <c r="F111">
        <v>3.6</v>
      </c>
      <c r="G111">
        <v>5.0999999999999996</v>
      </c>
      <c r="H111">
        <v>3.5</v>
      </c>
      <c r="I111">
        <v>4.7</v>
      </c>
      <c r="J111">
        <v>3.7</v>
      </c>
      <c r="K111">
        <v>4.8</v>
      </c>
      <c r="L111">
        <v>4</v>
      </c>
      <c r="M111">
        <v>7</v>
      </c>
      <c r="N111">
        <v>7.1</v>
      </c>
      <c r="O111">
        <v>0</v>
      </c>
    </row>
    <row r="112" spans="1:15" x14ac:dyDescent="0.2">
      <c r="A112">
        <v>25</v>
      </c>
      <c r="B112">
        <v>1</v>
      </c>
      <c r="C112">
        <v>0</v>
      </c>
      <c r="D112">
        <v>0</v>
      </c>
      <c r="E112">
        <v>1</v>
      </c>
      <c r="F112">
        <v>4.0999999999999996</v>
      </c>
      <c r="G112">
        <v>4.7</v>
      </c>
      <c r="H112">
        <v>3.5</v>
      </c>
      <c r="I112">
        <v>5.3</v>
      </c>
      <c r="J112">
        <v>8</v>
      </c>
      <c r="K112">
        <v>4.7</v>
      </c>
      <c r="L112">
        <v>4</v>
      </c>
      <c r="M112">
        <v>4.8</v>
      </c>
      <c r="N112">
        <v>4.9000000000000004</v>
      </c>
      <c r="O112">
        <v>0</v>
      </c>
    </row>
    <row r="113" spans="1:15" x14ac:dyDescent="0.2">
      <c r="A113">
        <v>58</v>
      </c>
      <c r="B113">
        <v>3</v>
      </c>
      <c r="C113">
        <v>1</v>
      </c>
      <c r="D113">
        <v>0</v>
      </c>
      <c r="E113">
        <v>0</v>
      </c>
      <c r="F113">
        <v>3.6</v>
      </c>
      <c r="G113">
        <v>5.8</v>
      </c>
      <c r="H113">
        <v>5.6</v>
      </c>
      <c r="I113">
        <v>5.4</v>
      </c>
      <c r="J113">
        <v>4.4000000000000004</v>
      </c>
      <c r="K113">
        <v>4.5999999999999996</v>
      </c>
      <c r="L113">
        <v>4</v>
      </c>
      <c r="M113">
        <v>8.1999999999999993</v>
      </c>
      <c r="N113">
        <v>7.5</v>
      </c>
      <c r="O113">
        <v>1</v>
      </c>
    </row>
    <row r="114" spans="1:15" x14ac:dyDescent="0.2">
      <c r="A114">
        <v>60</v>
      </c>
      <c r="B114">
        <v>3</v>
      </c>
      <c r="C114">
        <v>1</v>
      </c>
      <c r="D114">
        <v>1</v>
      </c>
      <c r="E114">
        <v>1</v>
      </c>
      <c r="F114">
        <v>2.8</v>
      </c>
      <c r="G114">
        <v>6.9</v>
      </c>
      <c r="H114">
        <v>2.6</v>
      </c>
      <c r="I114">
        <v>3.5</v>
      </c>
      <c r="J114">
        <v>5.4</v>
      </c>
      <c r="K114">
        <v>5.6</v>
      </c>
      <c r="L114">
        <v>4</v>
      </c>
      <c r="M114">
        <v>7.9</v>
      </c>
      <c r="N114">
        <v>8.5</v>
      </c>
      <c r="O114">
        <v>1</v>
      </c>
    </row>
    <row r="115" spans="1:15" x14ac:dyDescent="0.2">
      <c r="A115">
        <v>82</v>
      </c>
      <c r="B115">
        <v>3</v>
      </c>
      <c r="C115">
        <v>0</v>
      </c>
      <c r="D115">
        <v>0</v>
      </c>
      <c r="E115">
        <v>0</v>
      </c>
      <c r="F115">
        <v>3.2</v>
      </c>
      <c r="G115">
        <v>4.9000000000000004</v>
      </c>
      <c r="H115">
        <v>2.4</v>
      </c>
      <c r="I115">
        <v>4.5999999999999996</v>
      </c>
      <c r="J115">
        <v>6.8</v>
      </c>
      <c r="K115">
        <v>4.3</v>
      </c>
      <c r="L115">
        <v>4</v>
      </c>
      <c r="M115">
        <v>7.4</v>
      </c>
      <c r="N115">
        <v>7.3</v>
      </c>
      <c r="O115">
        <v>1</v>
      </c>
    </row>
    <row r="116" spans="1:15" x14ac:dyDescent="0.2">
      <c r="A116">
        <v>131</v>
      </c>
      <c r="B116">
        <v>2</v>
      </c>
      <c r="C116">
        <v>0</v>
      </c>
      <c r="D116">
        <v>0</v>
      </c>
      <c r="E116">
        <v>0</v>
      </c>
      <c r="F116">
        <v>3.6</v>
      </c>
      <c r="G116">
        <v>6.1</v>
      </c>
      <c r="H116">
        <v>2.9</v>
      </c>
      <c r="I116">
        <v>4.7</v>
      </c>
      <c r="J116">
        <v>3.7</v>
      </c>
      <c r="K116">
        <v>5</v>
      </c>
      <c r="L116">
        <v>4</v>
      </c>
      <c r="M116">
        <v>7</v>
      </c>
      <c r="N116">
        <v>6.9</v>
      </c>
      <c r="O116">
        <v>1</v>
      </c>
    </row>
    <row r="117" spans="1:15" x14ac:dyDescent="0.2">
      <c r="A117">
        <v>142</v>
      </c>
      <c r="B117">
        <v>3</v>
      </c>
      <c r="C117">
        <v>1</v>
      </c>
      <c r="D117">
        <v>1</v>
      </c>
      <c r="E117">
        <v>0</v>
      </c>
      <c r="F117">
        <v>2.8</v>
      </c>
      <c r="G117">
        <v>5.8</v>
      </c>
      <c r="H117">
        <v>1.5</v>
      </c>
      <c r="I117">
        <v>3.5</v>
      </c>
      <c r="J117">
        <v>5.4</v>
      </c>
      <c r="K117">
        <v>4</v>
      </c>
      <c r="L117">
        <v>4</v>
      </c>
      <c r="M117">
        <v>7.9</v>
      </c>
      <c r="N117">
        <v>8.3000000000000007</v>
      </c>
      <c r="O117">
        <v>1</v>
      </c>
    </row>
    <row r="118" spans="1:15" x14ac:dyDescent="0.2">
      <c r="A118">
        <v>150</v>
      </c>
      <c r="B118">
        <v>1</v>
      </c>
      <c r="C118">
        <v>0</v>
      </c>
      <c r="D118">
        <v>1</v>
      </c>
      <c r="E118">
        <v>1</v>
      </c>
      <c r="F118">
        <v>4.0999999999999996</v>
      </c>
      <c r="G118">
        <v>5.8</v>
      </c>
      <c r="H118">
        <v>4.8</v>
      </c>
      <c r="I118">
        <v>5.3</v>
      </c>
      <c r="J118">
        <v>8</v>
      </c>
      <c r="K118">
        <v>4.3</v>
      </c>
      <c r="L118">
        <v>4</v>
      </c>
      <c r="M118">
        <v>4.8</v>
      </c>
      <c r="N118">
        <v>5</v>
      </c>
      <c r="O118">
        <v>0</v>
      </c>
    </row>
    <row r="119" spans="1:15" x14ac:dyDescent="0.2">
      <c r="A119">
        <v>196</v>
      </c>
      <c r="B119">
        <v>3</v>
      </c>
      <c r="C119">
        <v>1</v>
      </c>
      <c r="D119">
        <v>1</v>
      </c>
      <c r="E119">
        <v>0</v>
      </c>
      <c r="F119">
        <v>3.6</v>
      </c>
      <c r="G119">
        <v>5.2</v>
      </c>
      <c r="H119">
        <v>4.8</v>
      </c>
      <c r="I119">
        <v>5.4</v>
      </c>
      <c r="J119">
        <v>4.4000000000000004</v>
      </c>
      <c r="K119">
        <v>4.4000000000000004</v>
      </c>
      <c r="L119">
        <v>4</v>
      </c>
      <c r="M119">
        <v>8.1999999999999993</v>
      </c>
      <c r="N119">
        <v>6.9</v>
      </c>
      <c r="O119">
        <v>1</v>
      </c>
    </row>
    <row r="120" spans="1:15" x14ac:dyDescent="0.2">
      <c r="A120">
        <v>42</v>
      </c>
      <c r="B120">
        <v>2</v>
      </c>
      <c r="C120">
        <v>1</v>
      </c>
      <c r="D120">
        <v>0</v>
      </c>
      <c r="E120">
        <v>0</v>
      </c>
      <c r="F120">
        <v>3.8</v>
      </c>
      <c r="G120">
        <v>5.4</v>
      </c>
      <c r="H120">
        <v>3.8</v>
      </c>
      <c r="I120">
        <v>4.9000000000000004</v>
      </c>
      <c r="J120">
        <v>8.5</v>
      </c>
      <c r="K120">
        <v>4.0999999999999996</v>
      </c>
      <c r="L120">
        <v>4.0999999999999996</v>
      </c>
      <c r="M120">
        <v>7.6</v>
      </c>
      <c r="N120">
        <v>8</v>
      </c>
      <c r="O120">
        <v>1</v>
      </c>
    </row>
    <row r="121" spans="1:15" x14ac:dyDescent="0.2">
      <c r="A121">
        <v>78</v>
      </c>
      <c r="B121">
        <v>2</v>
      </c>
      <c r="C121">
        <v>1</v>
      </c>
      <c r="D121">
        <v>0</v>
      </c>
      <c r="E121">
        <v>0</v>
      </c>
      <c r="F121">
        <v>3.8</v>
      </c>
      <c r="G121">
        <v>6.2</v>
      </c>
      <c r="H121">
        <v>4.7</v>
      </c>
      <c r="I121">
        <v>4.9000000000000004</v>
      </c>
      <c r="J121">
        <v>8.5</v>
      </c>
      <c r="K121">
        <v>4.3</v>
      </c>
      <c r="L121">
        <v>4.0999999999999996</v>
      </c>
      <c r="M121">
        <v>7.6</v>
      </c>
      <c r="N121">
        <v>7.3</v>
      </c>
      <c r="O121">
        <v>1</v>
      </c>
    </row>
    <row r="122" spans="1:15" x14ac:dyDescent="0.2">
      <c r="A122">
        <v>111</v>
      </c>
      <c r="B122">
        <v>3</v>
      </c>
      <c r="C122">
        <v>1</v>
      </c>
      <c r="D122">
        <v>0</v>
      </c>
      <c r="E122">
        <v>0</v>
      </c>
      <c r="F122">
        <v>5</v>
      </c>
      <c r="G122">
        <v>7.1</v>
      </c>
      <c r="H122">
        <v>3.4</v>
      </c>
      <c r="I122">
        <v>6.1</v>
      </c>
      <c r="J122">
        <v>6.7</v>
      </c>
      <c r="K122">
        <v>3.7</v>
      </c>
      <c r="L122">
        <v>4.0999999999999996</v>
      </c>
      <c r="M122">
        <v>8.4</v>
      </c>
      <c r="N122">
        <v>7.1</v>
      </c>
      <c r="O122">
        <v>0</v>
      </c>
    </row>
    <row r="123" spans="1:15" x14ac:dyDescent="0.2">
      <c r="A123">
        <v>178</v>
      </c>
      <c r="B123">
        <v>3</v>
      </c>
      <c r="C123">
        <v>1</v>
      </c>
      <c r="D123">
        <v>1</v>
      </c>
      <c r="E123">
        <v>0</v>
      </c>
      <c r="F123">
        <v>5</v>
      </c>
      <c r="G123">
        <v>5.8</v>
      </c>
      <c r="H123">
        <v>5.2</v>
      </c>
      <c r="I123">
        <v>6.1</v>
      </c>
      <c r="J123">
        <v>6.7</v>
      </c>
      <c r="K123">
        <v>4.9000000000000004</v>
      </c>
      <c r="L123">
        <v>4.0999999999999996</v>
      </c>
      <c r="M123">
        <v>8.4</v>
      </c>
      <c r="N123">
        <v>7.8</v>
      </c>
      <c r="O123">
        <v>1</v>
      </c>
    </row>
    <row r="124" spans="1:15" x14ac:dyDescent="0.2">
      <c r="A124">
        <v>14</v>
      </c>
      <c r="B124">
        <v>3</v>
      </c>
      <c r="C124">
        <v>1</v>
      </c>
      <c r="D124">
        <v>0</v>
      </c>
      <c r="E124">
        <v>0</v>
      </c>
      <c r="F124">
        <v>3.9</v>
      </c>
      <c r="G124">
        <v>5</v>
      </c>
      <c r="H124">
        <v>2.4</v>
      </c>
      <c r="I124">
        <v>4.8</v>
      </c>
      <c r="J124">
        <v>7.1</v>
      </c>
      <c r="K124">
        <v>4.5</v>
      </c>
      <c r="L124">
        <v>4.2</v>
      </c>
      <c r="M124">
        <v>7.6</v>
      </c>
      <c r="N124">
        <v>6.9</v>
      </c>
      <c r="O124">
        <v>1</v>
      </c>
    </row>
    <row r="125" spans="1:15" x14ac:dyDescent="0.2">
      <c r="A125">
        <v>34</v>
      </c>
      <c r="B125">
        <v>2</v>
      </c>
      <c r="C125">
        <v>1</v>
      </c>
      <c r="D125">
        <v>1</v>
      </c>
      <c r="E125">
        <v>1</v>
      </c>
      <c r="F125">
        <v>3.3</v>
      </c>
      <c r="G125">
        <v>5.7</v>
      </c>
      <c r="H125">
        <v>5.5</v>
      </c>
      <c r="I125">
        <v>4.7</v>
      </c>
      <c r="J125">
        <v>8.6999999999999993</v>
      </c>
      <c r="K125">
        <v>4.7</v>
      </c>
      <c r="L125">
        <v>4.2</v>
      </c>
      <c r="M125">
        <v>7.3</v>
      </c>
      <c r="N125">
        <v>7.5</v>
      </c>
      <c r="O125">
        <v>1</v>
      </c>
    </row>
    <row r="126" spans="1:15" x14ac:dyDescent="0.2">
      <c r="A126">
        <v>55</v>
      </c>
      <c r="B126">
        <v>2</v>
      </c>
      <c r="C126">
        <v>1</v>
      </c>
      <c r="D126">
        <v>1</v>
      </c>
      <c r="E126">
        <v>1</v>
      </c>
      <c r="F126">
        <v>3.3</v>
      </c>
      <c r="G126">
        <v>5.8</v>
      </c>
      <c r="H126">
        <v>3.2</v>
      </c>
      <c r="I126">
        <v>4.7</v>
      </c>
      <c r="J126">
        <v>8.6999999999999993</v>
      </c>
      <c r="K126">
        <v>4.9000000000000004</v>
      </c>
      <c r="L126">
        <v>4.2</v>
      </c>
      <c r="M126">
        <v>7.3</v>
      </c>
      <c r="N126">
        <v>8.1</v>
      </c>
      <c r="O126">
        <v>1</v>
      </c>
    </row>
    <row r="127" spans="1:15" x14ac:dyDescent="0.2">
      <c r="A127">
        <v>93</v>
      </c>
      <c r="B127">
        <v>3</v>
      </c>
      <c r="C127">
        <v>1</v>
      </c>
      <c r="D127">
        <v>1</v>
      </c>
      <c r="E127">
        <v>0</v>
      </c>
      <c r="F127">
        <v>3.9</v>
      </c>
      <c r="G127">
        <v>5.3</v>
      </c>
      <c r="H127">
        <v>4.2</v>
      </c>
      <c r="I127">
        <v>4.8</v>
      </c>
      <c r="J127">
        <v>7.1</v>
      </c>
      <c r="K127">
        <v>4.4000000000000004</v>
      </c>
      <c r="L127">
        <v>4.2</v>
      </c>
      <c r="M127">
        <v>7.6</v>
      </c>
      <c r="N127">
        <v>7.5</v>
      </c>
      <c r="O127">
        <v>0</v>
      </c>
    </row>
    <row r="128" spans="1:15" x14ac:dyDescent="0.2">
      <c r="A128">
        <v>102</v>
      </c>
      <c r="B128">
        <v>3</v>
      </c>
      <c r="C128">
        <v>0</v>
      </c>
      <c r="D128">
        <v>0</v>
      </c>
      <c r="E128">
        <v>1</v>
      </c>
      <c r="F128">
        <v>5</v>
      </c>
      <c r="G128">
        <v>5.2</v>
      </c>
      <c r="H128">
        <v>5.2</v>
      </c>
      <c r="I128">
        <v>6.2</v>
      </c>
      <c r="J128">
        <v>7.3</v>
      </c>
      <c r="K128">
        <v>5.0999999999999996</v>
      </c>
      <c r="L128">
        <v>4.2</v>
      </c>
      <c r="M128">
        <v>8.6999999999999993</v>
      </c>
      <c r="N128">
        <v>9.1</v>
      </c>
      <c r="O128">
        <v>1</v>
      </c>
    </row>
    <row r="129" spans="1:15" x14ac:dyDescent="0.2">
      <c r="A129">
        <v>109</v>
      </c>
      <c r="B129">
        <v>2</v>
      </c>
      <c r="C129">
        <v>0</v>
      </c>
      <c r="D129">
        <v>0</v>
      </c>
      <c r="E129">
        <v>0</v>
      </c>
      <c r="F129">
        <v>3.7</v>
      </c>
      <c r="G129">
        <v>5.5</v>
      </c>
      <c r="H129">
        <v>4.5999999999999996</v>
      </c>
      <c r="I129">
        <v>4.8</v>
      </c>
      <c r="J129">
        <v>3.8</v>
      </c>
      <c r="K129">
        <v>4.5999999999999996</v>
      </c>
      <c r="L129">
        <v>4.2</v>
      </c>
      <c r="M129">
        <v>7.1</v>
      </c>
      <c r="N129">
        <v>7.3</v>
      </c>
      <c r="O129">
        <v>0</v>
      </c>
    </row>
    <row r="130" spans="1:15" x14ac:dyDescent="0.2">
      <c r="A130">
        <v>114</v>
      </c>
      <c r="B130">
        <v>3</v>
      </c>
      <c r="C130">
        <v>0</v>
      </c>
      <c r="D130">
        <v>1</v>
      </c>
      <c r="E130">
        <v>1</v>
      </c>
      <c r="F130">
        <v>4.3</v>
      </c>
      <c r="G130">
        <v>5.6</v>
      </c>
      <c r="H130">
        <v>6.3</v>
      </c>
      <c r="I130">
        <v>6.9</v>
      </c>
      <c r="J130">
        <v>8.1999999999999993</v>
      </c>
      <c r="K130">
        <v>4.2</v>
      </c>
      <c r="L130">
        <v>4.2</v>
      </c>
      <c r="M130">
        <v>7.3</v>
      </c>
      <c r="N130">
        <v>7</v>
      </c>
      <c r="O130">
        <v>0</v>
      </c>
    </row>
    <row r="131" spans="1:15" x14ac:dyDescent="0.2">
      <c r="A131">
        <v>117</v>
      </c>
      <c r="B131">
        <v>3</v>
      </c>
      <c r="C131">
        <v>0</v>
      </c>
      <c r="D131">
        <v>1</v>
      </c>
      <c r="E131">
        <v>1</v>
      </c>
      <c r="F131">
        <v>5</v>
      </c>
      <c r="G131">
        <v>6.4</v>
      </c>
      <c r="H131">
        <v>4.9000000000000004</v>
      </c>
      <c r="I131">
        <v>6.2</v>
      </c>
      <c r="J131">
        <v>7.3</v>
      </c>
      <c r="K131">
        <v>4.2</v>
      </c>
      <c r="L131">
        <v>4.2</v>
      </c>
      <c r="M131">
        <v>8.6999999999999993</v>
      </c>
      <c r="N131">
        <v>8</v>
      </c>
      <c r="O131">
        <v>1</v>
      </c>
    </row>
    <row r="132" spans="1:15" x14ac:dyDescent="0.2">
      <c r="A132">
        <v>135</v>
      </c>
      <c r="B132">
        <v>2</v>
      </c>
      <c r="C132">
        <v>0</v>
      </c>
      <c r="D132">
        <v>1</v>
      </c>
      <c r="E132">
        <v>0</v>
      </c>
      <c r="F132">
        <v>2.5</v>
      </c>
      <c r="G132">
        <v>6</v>
      </c>
      <c r="H132">
        <v>3.2</v>
      </c>
      <c r="I132">
        <v>4.2</v>
      </c>
      <c r="J132">
        <v>5.8</v>
      </c>
      <c r="K132">
        <v>3.6</v>
      </c>
      <c r="L132">
        <v>4.2</v>
      </c>
      <c r="M132">
        <v>8</v>
      </c>
      <c r="N132">
        <v>7.5</v>
      </c>
      <c r="O132">
        <v>0</v>
      </c>
    </row>
    <row r="133" spans="1:15" x14ac:dyDescent="0.2">
      <c r="A133">
        <v>144</v>
      </c>
      <c r="B133">
        <v>3</v>
      </c>
      <c r="C133">
        <v>1</v>
      </c>
      <c r="D133">
        <v>0</v>
      </c>
      <c r="E133">
        <v>0</v>
      </c>
      <c r="F133">
        <v>3.8</v>
      </c>
      <c r="G133">
        <v>5.0999999999999996</v>
      </c>
      <c r="H133">
        <v>3.1</v>
      </c>
      <c r="I133">
        <v>4.5</v>
      </c>
      <c r="J133">
        <v>7.3</v>
      </c>
      <c r="K133">
        <v>4.5</v>
      </c>
      <c r="L133">
        <v>4.2</v>
      </c>
      <c r="M133">
        <v>7.4</v>
      </c>
      <c r="N133">
        <v>6.6</v>
      </c>
      <c r="O133">
        <v>0</v>
      </c>
    </row>
    <row r="134" spans="1:15" x14ac:dyDescent="0.2">
      <c r="A134">
        <v>151</v>
      </c>
      <c r="B134">
        <v>3</v>
      </c>
      <c r="C134">
        <v>0</v>
      </c>
      <c r="D134">
        <v>0</v>
      </c>
      <c r="E134">
        <v>1</v>
      </c>
      <c r="F134">
        <v>4.3</v>
      </c>
      <c r="G134">
        <v>5.7</v>
      </c>
      <c r="H134">
        <v>4.3</v>
      </c>
      <c r="I134">
        <v>6.9</v>
      </c>
      <c r="J134">
        <v>8.1999999999999993</v>
      </c>
      <c r="K134">
        <v>5</v>
      </c>
      <c r="L134">
        <v>4.2</v>
      </c>
      <c r="M134">
        <v>7.3</v>
      </c>
      <c r="N134">
        <v>5.8</v>
      </c>
      <c r="O134">
        <v>0</v>
      </c>
    </row>
    <row r="135" spans="1:15" x14ac:dyDescent="0.2">
      <c r="A135">
        <v>181</v>
      </c>
      <c r="B135">
        <v>2</v>
      </c>
      <c r="C135">
        <v>0</v>
      </c>
      <c r="D135">
        <v>0</v>
      </c>
      <c r="E135">
        <v>0</v>
      </c>
      <c r="F135">
        <v>2.5</v>
      </c>
      <c r="G135">
        <v>6.3</v>
      </c>
      <c r="H135">
        <v>3.8</v>
      </c>
      <c r="I135">
        <v>4.2</v>
      </c>
      <c r="J135">
        <v>5.8</v>
      </c>
      <c r="K135">
        <v>4.4000000000000004</v>
      </c>
      <c r="L135">
        <v>4.2</v>
      </c>
      <c r="M135">
        <v>8</v>
      </c>
      <c r="N135">
        <v>7.1</v>
      </c>
      <c r="O135">
        <v>0</v>
      </c>
    </row>
    <row r="136" spans="1:15" x14ac:dyDescent="0.2">
      <c r="A136">
        <v>186</v>
      </c>
      <c r="B136">
        <v>3</v>
      </c>
      <c r="C136">
        <v>1</v>
      </c>
      <c r="D136">
        <v>0</v>
      </c>
      <c r="E136">
        <v>0</v>
      </c>
      <c r="F136">
        <v>3.8</v>
      </c>
      <c r="G136">
        <v>7.1</v>
      </c>
      <c r="H136">
        <v>3</v>
      </c>
      <c r="I136">
        <v>4.5</v>
      </c>
      <c r="J136">
        <v>7.3</v>
      </c>
      <c r="K136">
        <v>6</v>
      </c>
      <c r="L136">
        <v>4.2</v>
      </c>
      <c r="M136">
        <v>7.4</v>
      </c>
      <c r="N136">
        <v>6.9</v>
      </c>
      <c r="O136">
        <v>0</v>
      </c>
    </row>
    <row r="137" spans="1:15" x14ac:dyDescent="0.2">
      <c r="A137">
        <v>190</v>
      </c>
      <c r="B137">
        <v>2</v>
      </c>
      <c r="C137">
        <v>0</v>
      </c>
      <c r="D137">
        <v>0</v>
      </c>
      <c r="E137">
        <v>0</v>
      </c>
      <c r="F137">
        <v>3.7</v>
      </c>
      <c r="G137">
        <v>5.6</v>
      </c>
      <c r="H137">
        <v>4.2</v>
      </c>
      <c r="I137">
        <v>4.8</v>
      </c>
      <c r="J137">
        <v>3.8</v>
      </c>
      <c r="K137">
        <v>5.5</v>
      </c>
      <c r="L137">
        <v>4.2</v>
      </c>
      <c r="M137">
        <v>7.1</v>
      </c>
      <c r="N137">
        <v>6.5</v>
      </c>
      <c r="O137">
        <v>1</v>
      </c>
    </row>
    <row r="138" spans="1:15" x14ac:dyDescent="0.2">
      <c r="A138">
        <v>198</v>
      </c>
      <c r="B138">
        <v>3</v>
      </c>
      <c r="C138">
        <v>1</v>
      </c>
      <c r="D138">
        <v>1</v>
      </c>
      <c r="E138">
        <v>1</v>
      </c>
      <c r="F138">
        <v>5</v>
      </c>
      <c r="G138">
        <v>6.3</v>
      </c>
      <c r="H138">
        <v>5.3</v>
      </c>
      <c r="I138">
        <v>6.1</v>
      </c>
      <c r="J138">
        <v>6.8</v>
      </c>
      <c r="K138">
        <v>4.4000000000000004</v>
      </c>
      <c r="L138">
        <v>4.2</v>
      </c>
      <c r="M138">
        <v>8.6</v>
      </c>
      <c r="N138">
        <v>8.8000000000000007</v>
      </c>
      <c r="O138">
        <v>1</v>
      </c>
    </row>
    <row r="139" spans="1:15" x14ac:dyDescent="0.2">
      <c r="A139">
        <v>200</v>
      </c>
      <c r="B139">
        <v>3</v>
      </c>
      <c r="C139">
        <v>1</v>
      </c>
      <c r="D139">
        <v>0</v>
      </c>
      <c r="E139">
        <v>1</v>
      </c>
      <c r="F139">
        <v>5</v>
      </c>
      <c r="G139">
        <v>5.9</v>
      </c>
      <c r="H139">
        <v>5.3</v>
      </c>
      <c r="I139">
        <v>6.1</v>
      </c>
      <c r="J139">
        <v>6.8</v>
      </c>
      <c r="K139">
        <v>4.3</v>
      </c>
      <c r="L139">
        <v>4.2</v>
      </c>
      <c r="M139">
        <v>8.6</v>
      </c>
      <c r="N139">
        <v>8.1</v>
      </c>
      <c r="O139">
        <v>1</v>
      </c>
    </row>
    <row r="140" spans="1:15" x14ac:dyDescent="0.2">
      <c r="A140">
        <v>22</v>
      </c>
      <c r="B140">
        <v>3</v>
      </c>
      <c r="C140">
        <v>1</v>
      </c>
      <c r="D140">
        <v>1</v>
      </c>
      <c r="E140">
        <v>1</v>
      </c>
      <c r="F140">
        <v>5.7</v>
      </c>
      <c r="G140">
        <v>5.9</v>
      </c>
      <c r="H140">
        <v>5.4</v>
      </c>
      <c r="I140">
        <v>7.8</v>
      </c>
      <c r="J140">
        <v>4.5</v>
      </c>
      <c r="K140">
        <v>4.3</v>
      </c>
      <c r="L140">
        <v>4.3</v>
      </c>
      <c r="M140">
        <v>9.9</v>
      </c>
      <c r="N140">
        <v>9.6</v>
      </c>
      <c r="O140">
        <v>1</v>
      </c>
    </row>
    <row r="141" spans="1:15" x14ac:dyDescent="0.2">
      <c r="A141">
        <v>43</v>
      </c>
      <c r="B141">
        <v>3</v>
      </c>
      <c r="C141">
        <v>0</v>
      </c>
      <c r="D141">
        <v>1</v>
      </c>
      <c r="E141">
        <v>0</v>
      </c>
      <c r="F141">
        <v>5.0999999999999996</v>
      </c>
      <c r="G141">
        <v>6.8</v>
      </c>
      <c r="H141">
        <v>5.8</v>
      </c>
      <c r="I141">
        <v>6.3</v>
      </c>
      <c r="J141">
        <v>7.4</v>
      </c>
      <c r="K141">
        <v>4.5999999999999996</v>
      </c>
      <c r="L141">
        <v>4.3</v>
      </c>
      <c r="M141">
        <v>8.9</v>
      </c>
      <c r="N141">
        <v>7.8</v>
      </c>
      <c r="O141">
        <v>1</v>
      </c>
    </row>
    <row r="142" spans="1:15" x14ac:dyDescent="0.2">
      <c r="A142">
        <v>50</v>
      </c>
      <c r="B142">
        <v>3</v>
      </c>
      <c r="C142">
        <v>1</v>
      </c>
      <c r="D142">
        <v>1</v>
      </c>
      <c r="E142">
        <v>0</v>
      </c>
      <c r="F142">
        <v>3.9</v>
      </c>
      <c r="G142">
        <v>5.8</v>
      </c>
      <c r="H142">
        <v>4.4000000000000004</v>
      </c>
      <c r="I142">
        <v>5.8</v>
      </c>
      <c r="J142">
        <v>4.7</v>
      </c>
      <c r="K142">
        <v>4.0999999999999996</v>
      </c>
      <c r="L142">
        <v>4.3</v>
      </c>
      <c r="M142">
        <v>8.6</v>
      </c>
      <c r="N142">
        <v>7.8</v>
      </c>
      <c r="O142">
        <v>1</v>
      </c>
    </row>
    <row r="143" spans="1:15" x14ac:dyDescent="0.2">
      <c r="A143">
        <v>68</v>
      </c>
      <c r="B143">
        <v>2</v>
      </c>
      <c r="C143">
        <v>1</v>
      </c>
      <c r="D143">
        <v>0</v>
      </c>
      <c r="E143">
        <v>1</v>
      </c>
      <c r="F143">
        <v>3.7</v>
      </c>
      <c r="G143">
        <v>5.4</v>
      </c>
      <c r="H143">
        <v>4.3</v>
      </c>
      <c r="I143">
        <v>4.9000000000000004</v>
      </c>
      <c r="J143">
        <v>6</v>
      </c>
      <c r="K143">
        <v>4.5</v>
      </c>
      <c r="L143">
        <v>4.3</v>
      </c>
      <c r="M143">
        <v>6.1</v>
      </c>
      <c r="N143">
        <v>6.3</v>
      </c>
      <c r="O143">
        <v>0</v>
      </c>
    </row>
    <row r="144" spans="1:15" x14ac:dyDescent="0.2">
      <c r="A144">
        <v>85</v>
      </c>
      <c r="B144">
        <v>2</v>
      </c>
      <c r="C144">
        <v>0</v>
      </c>
      <c r="D144">
        <v>0</v>
      </c>
      <c r="E144">
        <v>0</v>
      </c>
      <c r="F144">
        <v>2.6</v>
      </c>
      <c r="G144">
        <v>6.6</v>
      </c>
      <c r="H144">
        <v>1.9</v>
      </c>
      <c r="I144">
        <v>4.3</v>
      </c>
      <c r="J144">
        <v>5.9</v>
      </c>
      <c r="K144">
        <v>4.7</v>
      </c>
      <c r="L144">
        <v>4.3</v>
      </c>
      <c r="M144">
        <v>8.1999999999999993</v>
      </c>
      <c r="N144">
        <v>7.5</v>
      </c>
      <c r="O144">
        <v>1</v>
      </c>
    </row>
    <row r="145" spans="1:15" x14ac:dyDescent="0.2">
      <c r="A145">
        <v>88</v>
      </c>
      <c r="B145">
        <v>2</v>
      </c>
      <c r="C145">
        <v>0</v>
      </c>
      <c r="D145">
        <v>0</v>
      </c>
      <c r="E145">
        <v>0</v>
      </c>
      <c r="F145">
        <v>2.6</v>
      </c>
      <c r="G145">
        <v>6.7</v>
      </c>
      <c r="H145">
        <v>3.5</v>
      </c>
      <c r="I145">
        <v>4.3</v>
      </c>
      <c r="J145">
        <v>5.9</v>
      </c>
      <c r="K145">
        <v>5.0999999999999996</v>
      </c>
      <c r="L145">
        <v>4.3</v>
      </c>
      <c r="M145">
        <v>8.1999999999999993</v>
      </c>
      <c r="N145">
        <v>7.6</v>
      </c>
      <c r="O145">
        <v>0</v>
      </c>
    </row>
    <row r="146" spans="1:15" x14ac:dyDescent="0.2">
      <c r="A146">
        <v>127</v>
      </c>
      <c r="B146">
        <v>3</v>
      </c>
      <c r="C146">
        <v>1</v>
      </c>
      <c r="D146">
        <v>0</v>
      </c>
      <c r="E146">
        <v>0</v>
      </c>
      <c r="F146">
        <v>3.9</v>
      </c>
      <c r="G146">
        <v>6.6</v>
      </c>
      <c r="H146">
        <v>4.9000000000000004</v>
      </c>
      <c r="I146">
        <v>5.8</v>
      </c>
      <c r="J146">
        <v>4.7</v>
      </c>
      <c r="K146">
        <v>4.5999999999999996</v>
      </c>
      <c r="L146">
        <v>4.3</v>
      </c>
      <c r="M146">
        <v>8.6</v>
      </c>
      <c r="N146">
        <v>6.5</v>
      </c>
      <c r="O146">
        <v>1</v>
      </c>
    </row>
    <row r="147" spans="1:15" x14ac:dyDescent="0.2">
      <c r="A147">
        <v>129</v>
      </c>
      <c r="B147">
        <v>3</v>
      </c>
      <c r="C147">
        <v>1</v>
      </c>
      <c r="D147">
        <v>1</v>
      </c>
      <c r="E147">
        <v>1</v>
      </c>
      <c r="F147">
        <v>5.7</v>
      </c>
      <c r="G147">
        <v>6.2</v>
      </c>
      <c r="H147">
        <v>5.6</v>
      </c>
      <c r="I147">
        <v>7.8</v>
      </c>
      <c r="J147">
        <v>4.5</v>
      </c>
      <c r="K147">
        <v>4.4000000000000004</v>
      </c>
      <c r="L147">
        <v>4.3</v>
      </c>
      <c r="M147">
        <v>9.8000000000000007</v>
      </c>
      <c r="N147">
        <v>8.1</v>
      </c>
      <c r="O147">
        <v>1</v>
      </c>
    </row>
    <row r="148" spans="1:15" x14ac:dyDescent="0.2">
      <c r="A148">
        <v>159</v>
      </c>
      <c r="B148">
        <v>2</v>
      </c>
      <c r="C148">
        <v>1</v>
      </c>
      <c r="D148">
        <v>0</v>
      </c>
      <c r="E148">
        <v>1</v>
      </c>
      <c r="F148">
        <v>3.7</v>
      </c>
      <c r="G148">
        <v>5.7</v>
      </c>
      <c r="H148">
        <v>4.5</v>
      </c>
      <c r="I148">
        <v>4.9000000000000004</v>
      </c>
      <c r="J148">
        <v>6</v>
      </c>
      <c r="K148">
        <v>4.3</v>
      </c>
      <c r="L148">
        <v>4.3</v>
      </c>
      <c r="M148">
        <v>6.1</v>
      </c>
      <c r="N148">
        <v>6.1</v>
      </c>
      <c r="O148">
        <v>0</v>
      </c>
    </row>
    <row r="149" spans="1:15" x14ac:dyDescent="0.2">
      <c r="A149">
        <v>180</v>
      </c>
      <c r="B149">
        <v>3</v>
      </c>
      <c r="C149">
        <v>1</v>
      </c>
      <c r="D149">
        <v>1</v>
      </c>
      <c r="E149">
        <v>0</v>
      </c>
      <c r="F149">
        <v>5.7</v>
      </c>
      <c r="G149">
        <v>6.1</v>
      </c>
      <c r="H149">
        <v>6.9</v>
      </c>
      <c r="I149">
        <v>7.8</v>
      </c>
      <c r="J149">
        <v>4.5</v>
      </c>
      <c r="K149">
        <v>4</v>
      </c>
      <c r="L149">
        <v>4.3</v>
      </c>
      <c r="M149">
        <v>9.9</v>
      </c>
      <c r="N149">
        <v>8.1</v>
      </c>
      <c r="O149">
        <v>1</v>
      </c>
    </row>
    <row r="150" spans="1:15" x14ac:dyDescent="0.2">
      <c r="A150">
        <v>183</v>
      </c>
      <c r="B150">
        <v>3</v>
      </c>
      <c r="C150">
        <v>1</v>
      </c>
      <c r="D150">
        <v>1</v>
      </c>
      <c r="E150">
        <v>1</v>
      </c>
      <c r="F150">
        <v>5.7</v>
      </c>
      <c r="G150">
        <v>6.7</v>
      </c>
      <c r="H150">
        <v>5.0999999999999996</v>
      </c>
      <c r="I150">
        <v>7.8</v>
      </c>
      <c r="J150">
        <v>4.5</v>
      </c>
      <c r="K150">
        <v>4.5999999999999996</v>
      </c>
      <c r="L150">
        <v>4.3</v>
      </c>
      <c r="M150">
        <v>9.8000000000000007</v>
      </c>
      <c r="N150">
        <v>9</v>
      </c>
      <c r="O150">
        <v>1</v>
      </c>
    </row>
    <row r="151" spans="1:15" x14ac:dyDescent="0.2">
      <c r="A151">
        <v>184</v>
      </c>
      <c r="B151">
        <v>3</v>
      </c>
      <c r="C151">
        <v>0</v>
      </c>
      <c r="D151">
        <v>1</v>
      </c>
      <c r="E151">
        <v>1</v>
      </c>
      <c r="F151">
        <v>5.0999999999999996</v>
      </c>
      <c r="G151">
        <v>5.8</v>
      </c>
      <c r="H151">
        <v>5.6</v>
      </c>
      <c r="I151">
        <v>6.3</v>
      </c>
      <c r="J151">
        <v>7.4</v>
      </c>
      <c r="K151">
        <v>4.4000000000000004</v>
      </c>
      <c r="L151">
        <v>4.3</v>
      </c>
      <c r="M151">
        <v>8.9</v>
      </c>
      <c r="N151">
        <v>8</v>
      </c>
      <c r="O151">
        <v>1</v>
      </c>
    </row>
    <row r="152" spans="1:15" x14ac:dyDescent="0.2">
      <c r="A152">
        <v>10</v>
      </c>
      <c r="B152">
        <v>1</v>
      </c>
      <c r="C152">
        <v>0</v>
      </c>
      <c r="D152">
        <v>1</v>
      </c>
      <c r="E152">
        <v>1</v>
      </c>
      <c r="F152">
        <v>4.5</v>
      </c>
      <c r="G152">
        <v>6.1</v>
      </c>
      <c r="H152">
        <v>4.7</v>
      </c>
      <c r="I152">
        <v>5.7</v>
      </c>
      <c r="J152">
        <v>8.4</v>
      </c>
      <c r="K152">
        <v>4.0999999999999996</v>
      </c>
      <c r="L152">
        <v>4.4000000000000004</v>
      </c>
      <c r="M152">
        <v>5.5</v>
      </c>
      <c r="N152">
        <v>5.9</v>
      </c>
      <c r="O152">
        <v>0</v>
      </c>
    </row>
    <row r="153" spans="1:15" x14ac:dyDescent="0.2">
      <c r="A153">
        <v>13</v>
      </c>
      <c r="B153">
        <v>1</v>
      </c>
      <c r="C153">
        <v>1</v>
      </c>
      <c r="D153">
        <v>0</v>
      </c>
      <c r="E153">
        <v>0</v>
      </c>
      <c r="F153">
        <v>5.6</v>
      </c>
      <c r="G153">
        <v>6.9</v>
      </c>
      <c r="H153">
        <v>5</v>
      </c>
      <c r="I153">
        <v>6.6</v>
      </c>
      <c r="J153">
        <v>7.6</v>
      </c>
      <c r="K153">
        <v>5.0999999999999996</v>
      </c>
      <c r="L153">
        <v>4.4000000000000004</v>
      </c>
      <c r="M153">
        <v>8.4</v>
      </c>
      <c r="N153">
        <v>8.4</v>
      </c>
      <c r="O153">
        <v>1</v>
      </c>
    </row>
    <row r="154" spans="1:15" x14ac:dyDescent="0.2">
      <c r="A154">
        <v>20</v>
      </c>
      <c r="B154">
        <v>3</v>
      </c>
      <c r="C154">
        <v>0</v>
      </c>
      <c r="D154">
        <v>1</v>
      </c>
      <c r="E154">
        <v>1</v>
      </c>
      <c r="F154">
        <v>4.5</v>
      </c>
      <c r="G154">
        <v>6.4</v>
      </c>
      <c r="H154">
        <v>5.3</v>
      </c>
      <c r="I154">
        <v>7.1</v>
      </c>
      <c r="J154">
        <v>8.4</v>
      </c>
      <c r="K154">
        <v>4.5</v>
      </c>
      <c r="L154">
        <v>4.4000000000000004</v>
      </c>
      <c r="M154">
        <v>7.6</v>
      </c>
      <c r="N154">
        <v>8.5</v>
      </c>
      <c r="O154">
        <v>1</v>
      </c>
    </row>
    <row r="155" spans="1:15" x14ac:dyDescent="0.2">
      <c r="A155">
        <v>27</v>
      </c>
      <c r="B155">
        <v>3</v>
      </c>
      <c r="C155">
        <v>0</v>
      </c>
      <c r="D155">
        <v>0</v>
      </c>
      <c r="E155">
        <v>0</v>
      </c>
      <c r="F155">
        <v>3</v>
      </c>
      <c r="G155">
        <v>5.8</v>
      </c>
      <c r="H155">
        <v>4.0999999999999996</v>
      </c>
      <c r="I155">
        <v>3.7</v>
      </c>
      <c r="J155">
        <v>4.8</v>
      </c>
      <c r="K155">
        <v>5.3</v>
      </c>
      <c r="L155">
        <v>4.4000000000000004</v>
      </c>
      <c r="M155">
        <v>6.3</v>
      </c>
      <c r="N155">
        <v>7.1</v>
      </c>
      <c r="O155">
        <v>0</v>
      </c>
    </row>
    <row r="156" spans="1:15" x14ac:dyDescent="0.2">
      <c r="A156">
        <v>29</v>
      </c>
      <c r="B156">
        <v>3</v>
      </c>
      <c r="C156">
        <v>0</v>
      </c>
      <c r="D156">
        <v>0</v>
      </c>
      <c r="E156">
        <v>0</v>
      </c>
      <c r="F156">
        <v>3</v>
      </c>
      <c r="G156">
        <v>6</v>
      </c>
      <c r="H156">
        <v>2.2999999999999998</v>
      </c>
      <c r="I156">
        <v>4</v>
      </c>
      <c r="J156">
        <v>4.8</v>
      </c>
      <c r="K156">
        <v>5.7</v>
      </c>
      <c r="L156">
        <v>4.4000000000000004</v>
      </c>
      <c r="M156">
        <v>6.3</v>
      </c>
      <c r="N156">
        <v>6.9</v>
      </c>
      <c r="O156">
        <v>0</v>
      </c>
    </row>
    <row r="157" spans="1:15" x14ac:dyDescent="0.2">
      <c r="A157">
        <v>71</v>
      </c>
      <c r="B157">
        <v>3</v>
      </c>
      <c r="C157">
        <v>0</v>
      </c>
      <c r="D157">
        <v>0</v>
      </c>
      <c r="E157">
        <v>1</v>
      </c>
      <c r="F157">
        <v>4.5</v>
      </c>
      <c r="G157">
        <v>5.9</v>
      </c>
      <c r="H157">
        <v>6.3</v>
      </c>
      <c r="I157">
        <v>7.1</v>
      </c>
      <c r="J157">
        <v>8.4</v>
      </c>
      <c r="K157">
        <v>5.4</v>
      </c>
      <c r="L157">
        <v>4.4000000000000004</v>
      </c>
      <c r="M157">
        <v>7.6</v>
      </c>
      <c r="N157">
        <v>7.5</v>
      </c>
      <c r="O157">
        <v>0</v>
      </c>
    </row>
    <row r="158" spans="1:15" x14ac:dyDescent="0.2">
      <c r="A158">
        <v>104</v>
      </c>
      <c r="B158">
        <v>1</v>
      </c>
      <c r="C158">
        <v>1</v>
      </c>
      <c r="D158">
        <v>1</v>
      </c>
      <c r="E158">
        <v>0</v>
      </c>
      <c r="F158">
        <v>5.6</v>
      </c>
      <c r="G158">
        <v>5.5</v>
      </c>
      <c r="H158">
        <v>5.6</v>
      </c>
      <c r="I158">
        <v>6.6</v>
      </c>
      <c r="J158">
        <v>7.6</v>
      </c>
      <c r="K158">
        <v>5.6</v>
      </c>
      <c r="L158">
        <v>4.4000000000000004</v>
      </c>
      <c r="M158">
        <v>8.4</v>
      </c>
      <c r="N158">
        <v>9.4</v>
      </c>
      <c r="O158">
        <v>1</v>
      </c>
    </row>
    <row r="159" spans="1:15" x14ac:dyDescent="0.2">
      <c r="A159">
        <v>136</v>
      </c>
      <c r="B159">
        <v>3</v>
      </c>
      <c r="C159">
        <v>1</v>
      </c>
      <c r="D159">
        <v>0</v>
      </c>
      <c r="E159">
        <v>0</v>
      </c>
      <c r="F159">
        <v>4.0999999999999996</v>
      </c>
      <c r="G159">
        <v>5.6</v>
      </c>
      <c r="H159">
        <v>3.4</v>
      </c>
      <c r="I159">
        <v>4.7</v>
      </c>
      <c r="J159">
        <v>7.6</v>
      </c>
      <c r="K159">
        <v>5.0999999999999996</v>
      </c>
      <c r="L159">
        <v>4.4000000000000004</v>
      </c>
      <c r="M159">
        <v>7.9</v>
      </c>
      <c r="N159">
        <v>7.1</v>
      </c>
      <c r="O159">
        <v>1</v>
      </c>
    </row>
    <row r="160" spans="1:15" x14ac:dyDescent="0.2">
      <c r="A160">
        <v>182</v>
      </c>
      <c r="B160">
        <v>3</v>
      </c>
      <c r="C160">
        <v>1</v>
      </c>
      <c r="D160">
        <v>0</v>
      </c>
      <c r="E160">
        <v>0</v>
      </c>
      <c r="F160">
        <v>4.0999999999999996</v>
      </c>
      <c r="G160">
        <v>6.4</v>
      </c>
      <c r="H160">
        <v>4.8</v>
      </c>
      <c r="I160">
        <v>4.7</v>
      </c>
      <c r="J160">
        <v>7.6</v>
      </c>
      <c r="K160">
        <v>4.7</v>
      </c>
      <c r="L160">
        <v>4.4000000000000004</v>
      </c>
      <c r="M160">
        <v>7.9</v>
      </c>
      <c r="N160">
        <v>8.1</v>
      </c>
      <c r="O160">
        <v>1</v>
      </c>
    </row>
    <row r="161" spans="1:15" x14ac:dyDescent="0.2">
      <c r="A161">
        <v>192</v>
      </c>
      <c r="B161">
        <v>1</v>
      </c>
      <c r="C161">
        <v>0</v>
      </c>
      <c r="D161">
        <v>1</v>
      </c>
      <c r="E161">
        <v>1</v>
      </c>
      <c r="F161">
        <v>4.5</v>
      </c>
      <c r="G161">
        <v>5.8</v>
      </c>
      <c r="H161">
        <v>4</v>
      </c>
      <c r="I161">
        <v>5.7</v>
      </c>
      <c r="J161">
        <v>8.4</v>
      </c>
      <c r="K161">
        <v>4</v>
      </c>
      <c r="L161">
        <v>4.4000000000000004</v>
      </c>
      <c r="M161">
        <v>5.5</v>
      </c>
      <c r="N161">
        <v>5.6</v>
      </c>
      <c r="O161">
        <v>0</v>
      </c>
    </row>
    <row r="162" spans="1:15" x14ac:dyDescent="0.2">
      <c r="A162">
        <v>3</v>
      </c>
      <c r="B162">
        <v>3</v>
      </c>
      <c r="C162">
        <v>0</v>
      </c>
      <c r="D162">
        <v>1</v>
      </c>
      <c r="E162">
        <v>1</v>
      </c>
      <c r="F162">
        <v>3.4</v>
      </c>
      <c r="G162">
        <v>5.6</v>
      </c>
      <c r="H162">
        <v>5.4</v>
      </c>
      <c r="I162">
        <v>5.8</v>
      </c>
      <c r="J162">
        <v>4.5</v>
      </c>
      <c r="K162">
        <v>5.4</v>
      </c>
      <c r="L162">
        <v>4.5</v>
      </c>
      <c r="M162">
        <v>8.9</v>
      </c>
      <c r="N162">
        <v>8.4</v>
      </c>
      <c r="O162">
        <v>1</v>
      </c>
    </row>
    <row r="163" spans="1:15" x14ac:dyDescent="0.2">
      <c r="A163">
        <v>16</v>
      </c>
      <c r="B163">
        <v>3</v>
      </c>
      <c r="C163">
        <v>0</v>
      </c>
      <c r="D163">
        <v>0</v>
      </c>
      <c r="E163">
        <v>0</v>
      </c>
      <c r="F163">
        <v>3.2</v>
      </c>
      <c r="G163">
        <v>6.8</v>
      </c>
      <c r="H163">
        <v>3.2</v>
      </c>
      <c r="I163">
        <v>3.8</v>
      </c>
      <c r="J163">
        <v>4.9000000000000004</v>
      </c>
      <c r="K163">
        <v>4.3</v>
      </c>
      <c r="L163">
        <v>4.5</v>
      </c>
      <c r="M163">
        <v>6.6</v>
      </c>
      <c r="N163">
        <v>6.4</v>
      </c>
      <c r="O163">
        <v>0</v>
      </c>
    </row>
    <row r="164" spans="1:15" x14ac:dyDescent="0.2">
      <c r="A164">
        <v>17</v>
      </c>
      <c r="B164">
        <v>2</v>
      </c>
      <c r="C164">
        <v>1</v>
      </c>
      <c r="D164">
        <v>0</v>
      </c>
      <c r="E164">
        <v>1</v>
      </c>
      <c r="F164">
        <v>4</v>
      </c>
      <c r="G164">
        <v>6</v>
      </c>
      <c r="H164">
        <v>3.3</v>
      </c>
      <c r="I164">
        <v>5.0999999999999996</v>
      </c>
      <c r="J164">
        <v>6.2</v>
      </c>
      <c r="K164">
        <v>4.2</v>
      </c>
      <c r="L164">
        <v>4.5</v>
      </c>
      <c r="M164">
        <v>6.4</v>
      </c>
      <c r="N164">
        <v>7.5</v>
      </c>
      <c r="O164">
        <v>1</v>
      </c>
    </row>
    <row r="165" spans="1:15" x14ac:dyDescent="0.2">
      <c r="A165">
        <v>19</v>
      </c>
      <c r="B165">
        <v>2</v>
      </c>
      <c r="C165">
        <v>1</v>
      </c>
      <c r="D165">
        <v>1</v>
      </c>
      <c r="E165">
        <v>1</v>
      </c>
      <c r="F165">
        <v>3.4</v>
      </c>
      <c r="G165">
        <v>6.4</v>
      </c>
      <c r="H165">
        <v>3.7</v>
      </c>
      <c r="I165">
        <v>5.6</v>
      </c>
      <c r="J165">
        <v>9.1</v>
      </c>
      <c r="K165">
        <v>5</v>
      </c>
      <c r="L165">
        <v>4.5</v>
      </c>
      <c r="M165">
        <v>6.8</v>
      </c>
      <c r="N165">
        <v>7.5</v>
      </c>
      <c r="O165">
        <v>0</v>
      </c>
    </row>
    <row r="166" spans="1:15" x14ac:dyDescent="0.2">
      <c r="A166">
        <v>24</v>
      </c>
      <c r="B166">
        <v>3</v>
      </c>
      <c r="C166">
        <v>0</v>
      </c>
      <c r="D166">
        <v>1</v>
      </c>
      <c r="E166">
        <v>1</v>
      </c>
      <c r="F166">
        <v>2.4</v>
      </c>
      <c r="G166">
        <v>7.2</v>
      </c>
      <c r="H166">
        <v>2.2000000000000002</v>
      </c>
      <c r="I166">
        <v>4.5</v>
      </c>
      <c r="J166">
        <v>6.2</v>
      </c>
      <c r="K166">
        <v>6.7</v>
      </c>
      <c r="L166">
        <v>4.5</v>
      </c>
      <c r="M166">
        <v>8.6</v>
      </c>
      <c r="N166">
        <v>8.1</v>
      </c>
      <c r="O166">
        <v>1</v>
      </c>
    </row>
    <row r="167" spans="1:15" x14ac:dyDescent="0.2">
      <c r="A167">
        <v>39</v>
      </c>
      <c r="B167">
        <v>2</v>
      </c>
      <c r="C167">
        <v>1</v>
      </c>
      <c r="D167">
        <v>1</v>
      </c>
      <c r="E167">
        <v>1</v>
      </c>
      <c r="F167">
        <v>3.6</v>
      </c>
      <c r="G167">
        <v>6.2</v>
      </c>
      <c r="H167">
        <v>5.8</v>
      </c>
      <c r="I167">
        <v>5</v>
      </c>
      <c r="J167">
        <v>9</v>
      </c>
      <c r="K167">
        <v>4.7</v>
      </c>
      <c r="L167">
        <v>4.5</v>
      </c>
      <c r="M167">
        <v>7.6</v>
      </c>
      <c r="N167">
        <v>6.9</v>
      </c>
      <c r="O167">
        <v>1</v>
      </c>
    </row>
    <row r="168" spans="1:15" x14ac:dyDescent="0.2">
      <c r="A168">
        <v>44</v>
      </c>
      <c r="B168">
        <v>2</v>
      </c>
      <c r="C168">
        <v>1</v>
      </c>
      <c r="D168">
        <v>1</v>
      </c>
      <c r="E168">
        <v>1</v>
      </c>
      <c r="F168">
        <v>5.0999999999999996</v>
      </c>
      <c r="G168">
        <v>6.9</v>
      </c>
      <c r="H168">
        <v>4.4000000000000004</v>
      </c>
      <c r="I168">
        <v>7.8</v>
      </c>
      <c r="J168">
        <v>5.9</v>
      </c>
      <c r="K168">
        <v>4.9000000000000004</v>
      </c>
      <c r="L168">
        <v>4.5</v>
      </c>
      <c r="M168">
        <v>7.6</v>
      </c>
      <c r="N168">
        <v>7.9</v>
      </c>
      <c r="O168">
        <v>1</v>
      </c>
    </row>
    <row r="169" spans="1:15" x14ac:dyDescent="0.2">
      <c r="A169">
        <v>61</v>
      </c>
      <c r="B169">
        <v>3</v>
      </c>
      <c r="C169">
        <v>0</v>
      </c>
      <c r="D169">
        <v>0</v>
      </c>
      <c r="E169">
        <v>0</v>
      </c>
      <c r="F169">
        <v>3.2</v>
      </c>
      <c r="G169">
        <v>6.1</v>
      </c>
      <c r="H169">
        <v>2.8</v>
      </c>
      <c r="I169">
        <v>3.8</v>
      </c>
      <c r="J169">
        <v>4.9000000000000004</v>
      </c>
      <c r="K169">
        <v>5.4</v>
      </c>
      <c r="L169">
        <v>4.5</v>
      </c>
      <c r="M169">
        <v>6.6</v>
      </c>
      <c r="N169">
        <v>6.9</v>
      </c>
      <c r="O169">
        <v>1</v>
      </c>
    </row>
    <row r="170" spans="1:15" x14ac:dyDescent="0.2">
      <c r="A170">
        <v>67</v>
      </c>
      <c r="B170">
        <v>2</v>
      </c>
      <c r="C170">
        <v>1</v>
      </c>
      <c r="D170">
        <v>0</v>
      </c>
      <c r="E170">
        <v>1</v>
      </c>
      <c r="F170">
        <v>4</v>
      </c>
      <c r="G170">
        <v>6.4</v>
      </c>
      <c r="H170">
        <v>2.7</v>
      </c>
      <c r="I170">
        <v>5.0999999999999996</v>
      </c>
      <c r="J170">
        <v>6.2</v>
      </c>
      <c r="K170">
        <v>5</v>
      </c>
      <c r="L170">
        <v>4.5</v>
      </c>
      <c r="M170">
        <v>6.4</v>
      </c>
      <c r="N170">
        <v>5.6</v>
      </c>
      <c r="O170">
        <v>0</v>
      </c>
    </row>
    <row r="171" spans="1:15" x14ac:dyDescent="0.2">
      <c r="A171">
        <v>113</v>
      </c>
      <c r="B171">
        <v>2</v>
      </c>
      <c r="C171">
        <v>1</v>
      </c>
      <c r="D171">
        <v>1</v>
      </c>
      <c r="E171">
        <v>1</v>
      </c>
      <c r="F171">
        <v>3.6</v>
      </c>
      <c r="G171">
        <v>5.2</v>
      </c>
      <c r="H171">
        <v>4.5</v>
      </c>
      <c r="I171">
        <v>5</v>
      </c>
      <c r="J171">
        <v>9</v>
      </c>
      <c r="K171">
        <v>4.5</v>
      </c>
      <c r="L171">
        <v>4.5</v>
      </c>
      <c r="M171">
        <v>7.6</v>
      </c>
      <c r="N171">
        <v>8.3000000000000007</v>
      </c>
      <c r="O171">
        <v>1</v>
      </c>
    </row>
    <row r="172" spans="1:15" x14ac:dyDescent="0.2">
      <c r="A172">
        <v>141</v>
      </c>
      <c r="B172">
        <v>2</v>
      </c>
      <c r="C172">
        <v>1</v>
      </c>
      <c r="D172">
        <v>1</v>
      </c>
      <c r="E172">
        <v>1</v>
      </c>
      <c r="F172">
        <v>3.4</v>
      </c>
      <c r="G172">
        <v>6.3</v>
      </c>
      <c r="H172">
        <v>5.2</v>
      </c>
      <c r="I172">
        <v>5.6</v>
      </c>
      <c r="J172">
        <v>9.1</v>
      </c>
      <c r="K172">
        <v>4.5</v>
      </c>
      <c r="L172">
        <v>4.5</v>
      </c>
      <c r="M172">
        <v>6.8</v>
      </c>
      <c r="N172">
        <v>6.5</v>
      </c>
      <c r="O172">
        <v>0</v>
      </c>
    </row>
    <row r="173" spans="1:15" x14ac:dyDescent="0.2">
      <c r="A173">
        <v>143</v>
      </c>
      <c r="B173">
        <v>3</v>
      </c>
      <c r="C173">
        <v>0</v>
      </c>
      <c r="D173">
        <v>1</v>
      </c>
      <c r="E173">
        <v>1</v>
      </c>
      <c r="F173">
        <v>3.4</v>
      </c>
      <c r="G173">
        <v>6.9</v>
      </c>
      <c r="H173">
        <v>4.9000000000000004</v>
      </c>
      <c r="I173">
        <v>5.8</v>
      </c>
      <c r="J173">
        <v>4.5</v>
      </c>
      <c r="K173">
        <v>4.2</v>
      </c>
      <c r="L173">
        <v>4.5</v>
      </c>
      <c r="M173">
        <v>8.9</v>
      </c>
      <c r="N173">
        <v>9.4</v>
      </c>
      <c r="O173">
        <v>1</v>
      </c>
    </row>
    <row r="174" spans="1:15" x14ac:dyDescent="0.2">
      <c r="A174">
        <v>149</v>
      </c>
      <c r="B174">
        <v>2</v>
      </c>
      <c r="C174">
        <v>1</v>
      </c>
      <c r="D174">
        <v>1</v>
      </c>
      <c r="E174">
        <v>1</v>
      </c>
      <c r="F174">
        <v>5.0999999999999996</v>
      </c>
      <c r="G174">
        <v>6.2</v>
      </c>
      <c r="H174">
        <v>5.8</v>
      </c>
      <c r="I174">
        <v>7.8</v>
      </c>
      <c r="J174">
        <v>5.9</v>
      </c>
      <c r="K174">
        <v>5.0999999999999996</v>
      </c>
      <c r="L174">
        <v>4.5</v>
      </c>
      <c r="M174">
        <v>7.6</v>
      </c>
      <c r="N174">
        <v>9.1</v>
      </c>
      <c r="O174">
        <v>1</v>
      </c>
    </row>
    <row r="175" spans="1:15" x14ac:dyDescent="0.2">
      <c r="A175">
        <v>177</v>
      </c>
      <c r="B175">
        <v>3</v>
      </c>
      <c r="C175">
        <v>0</v>
      </c>
      <c r="D175">
        <v>1</v>
      </c>
      <c r="E175">
        <v>0</v>
      </c>
      <c r="F175">
        <v>2.4</v>
      </c>
      <c r="G175">
        <v>5.8</v>
      </c>
      <c r="H175">
        <v>2.6</v>
      </c>
      <c r="I175">
        <v>4.5</v>
      </c>
      <c r="J175">
        <v>6.2</v>
      </c>
      <c r="K175">
        <v>4</v>
      </c>
      <c r="L175">
        <v>4.5</v>
      </c>
      <c r="M175">
        <v>8.6</v>
      </c>
      <c r="N175">
        <v>8</v>
      </c>
      <c r="O175">
        <v>1</v>
      </c>
    </row>
    <row r="176" spans="1:15" x14ac:dyDescent="0.2">
      <c r="A176">
        <v>9</v>
      </c>
      <c r="B176">
        <v>2</v>
      </c>
      <c r="C176">
        <v>1</v>
      </c>
      <c r="D176">
        <v>1</v>
      </c>
      <c r="E176">
        <v>1</v>
      </c>
      <c r="F176">
        <v>3.6</v>
      </c>
      <c r="G176">
        <v>6.7</v>
      </c>
      <c r="H176">
        <v>3.7</v>
      </c>
      <c r="I176">
        <v>5.8</v>
      </c>
      <c r="J176">
        <v>9.3000000000000007</v>
      </c>
      <c r="K176">
        <v>4.4000000000000004</v>
      </c>
      <c r="L176">
        <v>4.5999999999999996</v>
      </c>
      <c r="M176">
        <v>7</v>
      </c>
      <c r="N176">
        <v>7.5</v>
      </c>
      <c r="O176">
        <v>1</v>
      </c>
    </row>
    <row r="177" spans="1:15" x14ac:dyDescent="0.2">
      <c r="A177">
        <v>53</v>
      </c>
      <c r="B177">
        <v>3</v>
      </c>
      <c r="C177">
        <v>0</v>
      </c>
      <c r="D177">
        <v>1</v>
      </c>
      <c r="E177">
        <v>1</v>
      </c>
      <c r="F177">
        <v>2.5</v>
      </c>
      <c r="G177">
        <v>6.1</v>
      </c>
      <c r="H177">
        <v>3.2</v>
      </c>
      <c r="I177">
        <v>4.5999999999999996</v>
      </c>
      <c r="J177">
        <v>6.3</v>
      </c>
      <c r="K177">
        <v>4.7</v>
      </c>
      <c r="L177">
        <v>4.5999999999999996</v>
      </c>
      <c r="M177">
        <v>8.6999999999999993</v>
      </c>
      <c r="N177">
        <v>9</v>
      </c>
      <c r="O177">
        <v>1</v>
      </c>
    </row>
    <row r="178" spans="1:15" x14ac:dyDescent="0.2">
      <c r="A178">
        <v>73</v>
      </c>
      <c r="B178">
        <v>2</v>
      </c>
      <c r="C178">
        <v>0</v>
      </c>
      <c r="D178">
        <v>1</v>
      </c>
      <c r="E178">
        <v>1</v>
      </c>
      <c r="F178">
        <v>4.3</v>
      </c>
      <c r="G178">
        <v>6.6</v>
      </c>
      <c r="H178">
        <v>6.5</v>
      </c>
      <c r="I178">
        <v>6</v>
      </c>
      <c r="J178">
        <v>8.6999999999999993</v>
      </c>
      <c r="K178">
        <v>4.5999999999999996</v>
      </c>
      <c r="L178">
        <v>4.5999999999999996</v>
      </c>
      <c r="M178">
        <v>7.9</v>
      </c>
      <c r="N178">
        <v>6.6</v>
      </c>
      <c r="O178">
        <v>0</v>
      </c>
    </row>
    <row r="179" spans="1:15" x14ac:dyDescent="0.2">
      <c r="A179">
        <v>79</v>
      </c>
      <c r="B179">
        <v>3</v>
      </c>
      <c r="C179">
        <v>0</v>
      </c>
      <c r="D179">
        <v>0</v>
      </c>
      <c r="E179">
        <v>0</v>
      </c>
      <c r="F179">
        <v>3.5</v>
      </c>
      <c r="G179">
        <v>7.6</v>
      </c>
      <c r="H179">
        <v>5.5</v>
      </c>
      <c r="I179">
        <v>5.9</v>
      </c>
      <c r="J179">
        <v>4.5999999999999996</v>
      </c>
      <c r="K179">
        <v>5.2</v>
      </c>
      <c r="L179">
        <v>4.5999999999999996</v>
      </c>
      <c r="M179">
        <v>8.9</v>
      </c>
      <c r="N179">
        <v>7.3</v>
      </c>
      <c r="O179">
        <v>1</v>
      </c>
    </row>
    <row r="180" spans="1:15" x14ac:dyDescent="0.2">
      <c r="A180">
        <v>94</v>
      </c>
      <c r="B180">
        <v>3</v>
      </c>
      <c r="C180">
        <v>0</v>
      </c>
      <c r="D180">
        <v>1</v>
      </c>
      <c r="E180">
        <v>1</v>
      </c>
      <c r="F180">
        <v>3.5</v>
      </c>
      <c r="G180">
        <v>7.8</v>
      </c>
      <c r="H180">
        <v>4.5999999999999996</v>
      </c>
      <c r="I180">
        <v>5.9</v>
      </c>
      <c r="J180">
        <v>4.5999999999999996</v>
      </c>
      <c r="K180">
        <v>4.8</v>
      </c>
      <c r="L180">
        <v>4.5999999999999996</v>
      </c>
      <c r="M180">
        <v>8.9</v>
      </c>
      <c r="N180">
        <v>7.6</v>
      </c>
      <c r="O180">
        <v>1</v>
      </c>
    </row>
    <row r="181" spans="1:15" x14ac:dyDescent="0.2">
      <c r="A181">
        <v>105</v>
      </c>
      <c r="B181">
        <v>2</v>
      </c>
      <c r="C181">
        <v>0</v>
      </c>
      <c r="D181">
        <v>1</v>
      </c>
      <c r="E181">
        <v>1</v>
      </c>
      <c r="F181">
        <v>4.3</v>
      </c>
      <c r="G181">
        <v>6.8</v>
      </c>
      <c r="H181">
        <v>4.7</v>
      </c>
      <c r="I181">
        <v>6</v>
      </c>
      <c r="J181">
        <v>8.6999999999999993</v>
      </c>
      <c r="K181">
        <v>5</v>
      </c>
      <c r="L181">
        <v>4.5999999999999996</v>
      </c>
      <c r="M181">
        <v>7.9</v>
      </c>
      <c r="N181">
        <v>8.4</v>
      </c>
      <c r="O181">
        <v>1</v>
      </c>
    </row>
    <row r="182" spans="1:15" x14ac:dyDescent="0.2">
      <c r="A182">
        <v>124</v>
      </c>
      <c r="B182">
        <v>3</v>
      </c>
      <c r="C182">
        <v>0</v>
      </c>
      <c r="D182">
        <v>1</v>
      </c>
      <c r="E182">
        <v>1</v>
      </c>
      <c r="F182">
        <v>2.5</v>
      </c>
      <c r="G182">
        <v>7</v>
      </c>
      <c r="H182">
        <v>3.2</v>
      </c>
      <c r="I182">
        <v>4.5999999999999996</v>
      </c>
      <c r="J182">
        <v>6.3</v>
      </c>
      <c r="K182">
        <v>5.8</v>
      </c>
      <c r="L182">
        <v>4.5999999999999996</v>
      </c>
      <c r="M182">
        <v>8.6999999999999993</v>
      </c>
      <c r="N182">
        <v>7.9</v>
      </c>
      <c r="O182">
        <v>1</v>
      </c>
    </row>
    <row r="183" spans="1:15" x14ac:dyDescent="0.2">
      <c r="A183">
        <v>189</v>
      </c>
      <c r="B183">
        <v>2</v>
      </c>
      <c r="C183">
        <v>1</v>
      </c>
      <c r="D183">
        <v>1</v>
      </c>
      <c r="E183">
        <v>1</v>
      </c>
      <c r="F183">
        <v>3.6</v>
      </c>
      <c r="G183">
        <v>6.6</v>
      </c>
      <c r="H183">
        <v>5.0999999999999996</v>
      </c>
      <c r="I183">
        <v>5.8</v>
      </c>
      <c r="J183">
        <v>9.3000000000000007</v>
      </c>
      <c r="K183">
        <v>5.9</v>
      </c>
      <c r="L183">
        <v>4.5999999999999996</v>
      </c>
      <c r="M183">
        <v>7</v>
      </c>
      <c r="N183">
        <v>6.6</v>
      </c>
      <c r="O183">
        <v>0</v>
      </c>
    </row>
    <row r="184" spans="1:15" x14ac:dyDescent="0.2">
      <c r="A184">
        <v>45</v>
      </c>
      <c r="B184">
        <v>3</v>
      </c>
      <c r="C184">
        <v>1</v>
      </c>
      <c r="D184">
        <v>0</v>
      </c>
      <c r="E184">
        <v>0</v>
      </c>
      <c r="F184">
        <v>2.5</v>
      </c>
      <c r="G184">
        <v>7.1</v>
      </c>
      <c r="H184">
        <v>3.6</v>
      </c>
      <c r="I184">
        <v>3</v>
      </c>
      <c r="J184">
        <v>5.2</v>
      </c>
      <c r="K184">
        <v>4.3</v>
      </c>
      <c r="L184">
        <v>4.7</v>
      </c>
      <c r="M184">
        <v>5.5</v>
      </c>
      <c r="N184">
        <v>5.6</v>
      </c>
      <c r="O184">
        <v>0</v>
      </c>
    </row>
    <row r="185" spans="1:15" x14ac:dyDescent="0.2">
      <c r="A185">
        <v>132</v>
      </c>
      <c r="B185">
        <v>3</v>
      </c>
      <c r="C185">
        <v>1</v>
      </c>
      <c r="D185">
        <v>0</v>
      </c>
      <c r="E185">
        <v>0</v>
      </c>
      <c r="F185">
        <v>2.5</v>
      </c>
      <c r="G185">
        <v>6.9</v>
      </c>
      <c r="H185">
        <v>3.4</v>
      </c>
      <c r="I185">
        <v>3</v>
      </c>
      <c r="J185">
        <v>5.2</v>
      </c>
      <c r="K185">
        <v>4.5999999999999996</v>
      </c>
      <c r="L185">
        <v>4.7</v>
      </c>
      <c r="M185">
        <v>5.5</v>
      </c>
      <c r="N185">
        <v>5.6</v>
      </c>
      <c r="O185">
        <v>0</v>
      </c>
    </row>
    <row r="186" spans="1:15" x14ac:dyDescent="0.2">
      <c r="A186">
        <v>18</v>
      </c>
      <c r="B186">
        <v>2</v>
      </c>
      <c r="C186">
        <v>0</v>
      </c>
      <c r="D186">
        <v>1</v>
      </c>
      <c r="E186">
        <v>1</v>
      </c>
      <c r="F186">
        <v>4.0999999999999996</v>
      </c>
      <c r="G186">
        <v>7.2</v>
      </c>
      <c r="H186">
        <v>3.5</v>
      </c>
      <c r="I186">
        <v>5.5</v>
      </c>
      <c r="J186">
        <v>8.4</v>
      </c>
      <c r="K186">
        <v>5.7</v>
      </c>
      <c r="L186">
        <v>4.8</v>
      </c>
      <c r="M186">
        <v>7.4</v>
      </c>
      <c r="N186">
        <v>6.9</v>
      </c>
      <c r="O186">
        <v>1</v>
      </c>
    </row>
    <row r="187" spans="1:15" x14ac:dyDescent="0.2">
      <c r="A187">
        <v>46</v>
      </c>
      <c r="B187">
        <v>2</v>
      </c>
      <c r="C187">
        <v>0</v>
      </c>
      <c r="D187">
        <v>1</v>
      </c>
      <c r="E187">
        <v>1</v>
      </c>
      <c r="F187">
        <v>4.0999999999999996</v>
      </c>
      <c r="G187">
        <v>5.9</v>
      </c>
      <c r="H187">
        <v>5.8</v>
      </c>
      <c r="I187">
        <v>5.5</v>
      </c>
      <c r="J187">
        <v>8.4</v>
      </c>
      <c r="K187">
        <v>5.2</v>
      </c>
      <c r="L187">
        <v>4.8</v>
      </c>
      <c r="M187">
        <v>7.4</v>
      </c>
      <c r="N187">
        <v>8.6</v>
      </c>
      <c r="O187">
        <v>1</v>
      </c>
    </row>
    <row r="188" spans="1:15" x14ac:dyDescent="0.2">
      <c r="A188">
        <v>2</v>
      </c>
      <c r="B188">
        <v>3</v>
      </c>
      <c r="C188">
        <v>1</v>
      </c>
      <c r="D188">
        <v>0</v>
      </c>
      <c r="E188">
        <v>0</v>
      </c>
      <c r="F188">
        <v>2.7</v>
      </c>
      <c r="G188">
        <v>7.2</v>
      </c>
      <c r="H188">
        <v>3.4</v>
      </c>
      <c r="I188">
        <v>3.1</v>
      </c>
      <c r="J188">
        <v>5.3</v>
      </c>
      <c r="K188">
        <v>3.9</v>
      </c>
      <c r="L188">
        <v>4.9000000000000004</v>
      </c>
      <c r="M188">
        <v>5.7</v>
      </c>
      <c r="N188">
        <v>6.5</v>
      </c>
      <c r="O188">
        <v>0</v>
      </c>
    </row>
    <row r="189" spans="1:15" x14ac:dyDescent="0.2">
      <c r="A189">
        <v>38</v>
      </c>
      <c r="B189">
        <v>3</v>
      </c>
      <c r="C189">
        <v>0</v>
      </c>
      <c r="D189">
        <v>1</v>
      </c>
      <c r="E189">
        <v>1</v>
      </c>
      <c r="F189">
        <v>4.0999999999999996</v>
      </c>
      <c r="G189">
        <v>7.3</v>
      </c>
      <c r="H189">
        <v>2.9</v>
      </c>
      <c r="I189">
        <v>5.5</v>
      </c>
      <c r="J189">
        <v>7.7</v>
      </c>
      <c r="K189">
        <v>5.2</v>
      </c>
      <c r="L189">
        <v>4.9000000000000004</v>
      </c>
      <c r="M189">
        <v>8.6999999999999993</v>
      </c>
      <c r="N189">
        <v>9.9</v>
      </c>
      <c r="O189">
        <v>1</v>
      </c>
    </row>
    <row r="190" spans="1:15" x14ac:dyDescent="0.2">
      <c r="A190">
        <v>52</v>
      </c>
      <c r="B190">
        <v>3</v>
      </c>
      <c r="C190">
        <v>1</v>
      </c>
      <c r="D190">
        <v>0</v>
      </c>
      <c r="E190">
        <v>0</v>
      </c>
      <c r="F190">
        <v>2.7</v>
      </c>
      <c r="G190">
        <v>7.4</v>
      </c>
      <c r="H190">
        <v>2.7</v>
      </c>
      <c r="I190">
        <v>3.1</v>
      </c>
      <c r="J190">
        <v>5.3</v>
      </c>
      <c r="K190">
        <v>4.5</v>
      </c>
      <c r="L190">
        <v>4.9000000000000004</v>
      </c>
      <c r="M190">
        <v>5.7</v>
      </c>
      <c r="N190">
        <v>7.1</v>
      </c>
      <c r="O190">
        <v>1</v>
      </c>
    </row>
    <row r="191" spans="1:15" x14ac:dyDescent="0.2">
      <c r="A191">
        <v>90</v>
      </c>
      <c r="B191">
        <v>2</v>
      </c>
      <c r="C191">
        <v>1</v>
      </c>
      <c r="D191">
        <v>0</v>
      </c>
      <c r="E191">
        <v>1</v>
      </c>
      <c r="F191">
        <v>5.5</v>
      </c>
      <c r="G191">
        <v>7</v>
      </c>
      <c r="H191">
        <v>5.6</v>
      </c>
      <c r="I191">
        <v>8.1999999999999993</v>
      </c>
      <c r="J191">
        <v>6.3</v>
      </c>
      <c r="K191">
        <v>5.5</v>
      </c>
      <c r="L191">
        <v>4.9000000000000004</v>
      </c>
      <c r="M191">
        <v>8.1999999999999993</v>
      </c>
      <c r="N191">
        <v>7.6</v>
      </c>
      <c r="O191">
        <v>1</v>
      </c>
    </row>
    <row r="192" spans="1:15" x14ac:dyDescent="0.2">
      <c r="A192">
        <v>107</v>
      </c>
      <c r="B192">
        <v>3</v>
      </c>
      <c r="C192">
        <v>0</v>
      </c>
      <c r="D192">
        <v>1</v>
      </c>
      <c r="E192">
        <v>0</v>
      </c>
      <c r="F192">
        <v>4.0999999999999996</v>
      </c>
      <c r="G192">
        <v>6.5</v>
      </c>
      <c r="H192">
        <v>4.8</v>
      </c>
      <c r="I192">
        <v>5.5</v>
      </c>
      <c r="J192">
        <v>7.7</v>
      </c>
      <c r="K192">
        <v>4.4000000000000004</v>
      </c>
      <c r="L192">
        <v>4.9000000000000004</v>
      </c>
      <c r="M192">
        <v>8.6999999999999993</v>
      </c>
      <c r="N192">
        <v>7.6</v>
      </c>
      <c r="O192">
        <v>1</v>
      </c>
    </row>
    <row r="193" spans="1:15" x14ac:dyDescent="0.2">
      <c r="A193">
        <v>199</v>
      </c>
      <c r="B193">
        <v>2</v>
      </c>
      <c r="C193">
        <v>1</v>
      </c>
      <c r="D193">
        <v>1</v>
      </c>
      <c r="E193">
        <v>1</v>
      </c>
      <c r="F193">
        <v>5.5</v>
      </c>
      <c r="G193">
        <v>6.6</v>
      </c>
      <c r="H193">
        <v>6.5</v>
      </c>
      <c r="I193">
        <v>8.1999999999999993</v>
      </c>
      <c r="J193">
        <v>6.3</v>
      </c>
      <c r="K193">
        <v>5.9</v>
      </c>
      <c r="L193">
        <v>4.9000000000000004</v>
      </c>
      <c r="M193">
        <v>8.1999999999999993</v>
      </c>
      <c r="N193">
        <v>7.1</v>
      </c>
      <c r="O193">
        <v>1</v>
      </c>
    </row>
    <row r="194" spans="1:15" x14ac:dyDescent="0.2">
      <c r="A194">
        <v>15</v>
      </c>
      <c r="B194">
        <v>2</v>
      </c>
      <c r="C194">
        <v>0</v>
      </c>
      <c r="D194">
        <v>1</v>
      </c>
      <c r="E194">
        <v>1</v>
      </c>
      <c r="F194">
        <v>4.5</v>
      </c>
      <c r="G194">
        <v>6.9</v>
      </c>
      <c r="H194">
        <v>4.5</v>
      </c>
      <c r="I194">
        <v>5.9</v>
      </c>
      <c r="J194">
        <v>8.8000000000000007</v>
      </c>
      <c r="K194">
        <v>4.8</v>
      </c>
      <c r="L194">
        <v>5.2</v>
      </c>
      <c r="M194">
        <v>8</v>
      </c>
      <c r="N194">
        <v>7</v>
      </c>
      <c r="O194">
        <v>1</v>
      </c>
    </row>
    <row r="195" spans="1:15" x14ac:dyDescent="0.2">
      <c r="A195">
        <v>48</v>
      </c>
      <c r="B195">
        <v>2</v>
      </c>
      <c r="C195">
        <v>1</v>
      </c>
      <c r="D195">
        <v>1</v>
      </c>
      <c r="E195">
        <v>1</v>
      </c>
      <c r="F195">
        <v>3.8</v>
      </c>
      <c r="G195">
        <v>7.5</v>
      </c>
      <c r="H195">
        <v>5.7</v>
      </c>
      <c r="I195">
        <v>6</v>
      </c>
      <c r="J195">
        <v>8.1999999999999993</v>
      </c>
      <c r="K195">
        <v>6.5</v>
      </c>
      <c r="L195">
        <v>5.2</v>
      </c>
      <c r="M195">
        <v>7.6</v>
      </c>
      <c r="N195">
        <v>7.6</v>
      </c>
      <c r="O195">
        <v>0</v>
      </c>
    </row>
    <row r="196" spans="1:15" x14ac:dyDescent="0.2">
      <c r="A196">
        <v>66</v>
      </c>
      <c r="B196">
        <v>2</v>
      </c>
      <c r="C196">
        <v>1</v>
      </c>
      <c r="D196">
        <v>1</v>
      </c>
      <c r="E196">
        <v>1</v>
      </c>
      <c r="F196">
        <v>3.8</v>
      </c>
      <c r="G196">
        <v>6.7</v>
      </c>
      <c r="H196">
        <v>5.4</v>
      </c>
      <c r="I196">
        <v>6</v>
      </c>
      <c r="J196">
        <v>8.1999999999999993</v>
      </c>
      <c r="K196">
        <v>4.7</v>
      </c>
      <c r="L196">
        <v>5.2</v>
      </c>
      <c r="M196">
        <v>7.6</v>
      </c>
      <c r="N196">
        <v>6.9</v>
      </c>
      <c r="O196">
        <v>1</v>
      </c>
    </row>
    <row r="197" spans="1:15" x14ac:dyDescent="0.2">
      <c r="A197">
        <v>162</v>
      </c>
      <c r="B197">
        <v>2</v>
      </c>
      <c r="C197">
        <v>0</v>
      </c>
      <c r="D197">
        <v>1</v>
      </c>
      <c r="E197">
        <v>1</v>
      </c>
      <c r="F197">
        <v>4.5</v>
      </c>
      <c r="G197">
        <v>6.4</v>
      </c>
      <c r="H197">
        <v>4.9000000000000004</v>
      </c>
      <c r="I197">
        <v>5.9</v>
      </c>
      <c r="J197">
        <v>8.8000000000000007</v>
      </c>
      <c r="K197">
        <v>6.4</v>
      </c>
      <c r="L197">
        <v>5.2</v>
      </c>
      <c r="M197">
        <v>8</v>
      </c>
      <c r="N197">
        <v>7</v>
      </c>
      <c r="O197">
        <v>1</v>
      </c>
    </row>
    <row r="198" spans="1:15" x14ac:dyDescent="0.2">
      <c r="A198">
        <v>108</v>
      </c>
      <c r="B198">
        <v>2</v>
      </c>
      <c r="C198">
        <v>1</v>
      </c>
      <c r="D198">
        <v>1</v>
      </c>
      <c r="E198">
        <v>1</v>
      </c>
      <c r="F198">
        <v>4</v>
      </c>
      <c r="G198">
        <v>8.6999999999999993</v>
      </c>
      <c r="H198">
        <v>6</v>
      </c>
      <c r="I198">
        <v>6.2</v>
      </c>
      <c r="J198">
        <v>7</v>
      </c>
      <c r="K198">
        <v>5.8</v>
      </c>
      <c r="L198">
        <v>5.4</v>
      </c>
      <c r="M198">
        <v>7.9</v>
      </c>
      <c r="N198">
        <v>7.9</v>
      </c>
      <c r="O198">
        <v>0</v>
      </c>
    </row>
    <row r="199" spans="1:15" x14ac:dyDescent="0.2">
      <c r="A199">
        <v>197</v>
      </c>
      <c r="B199">
        <v>2</v>
      </c>
      <c r="C199">
        <v>1</v>
      </c>
      <c r="D199">
        <v>1</v>
      </c>
      <c r="E199">
        <v>1</v>
      </c>
      <c r="F199">
        <v>4</v>
      </c>
      <c r="G199">
        <v>7.8</v>
      </c>
      <c r="H199">
        <v>3.3</v>
      </c>
      <c r="I199">
        <v>6.2</v>
      </c>
      <c r="J199">
        <v>8.4</v>
      </c>
      <c r="K199">
        <v>6</v>
      </c>
      <c r="L199">
        <v>5.4</v>
      </c>
      <c r="M199">
        <v>7.9</v>
      </c>
      <c r="N199">
        <v>7.8</v>
      </c>
      <c r="O199">
        <v>1</v>
      </c>
    </row>
    <row r="200" spans="1:15" x14ac:dyDescent="0.2">
      <c r="A200">
        <v>57</v>
      </c>
      <c r="B200">
        <v>2</v>
      </c>
      <c r="C200">
        <v>0</v>
      </c>
      <c r="D200">
        <v>1</v>
      </c>
      <c r="E200">
        <v>1</v>
      </c>
      <c r="F200">
        <v>5.0999999999999996</v>
      </c>
      <c r="G200">
        <v>7.7</v>
      </c>
      <c r="H200">
        <v>4.5</v>
      </c>
      <c r="I200">
        <v>6.9</v>
      </c>
      <c r="J200">
        <v>9.6</v>
      </c>
      <c r="K200">
        <v>5.7</v>
      </c>
      <c r="L200">
        <v>5.5</v>
      </c>
      <c r="M200">
        <v>9</v>
      </c>
      <c r="N200">
        <v>7.9</v>
      </c>
      <c r="O200">
        <v>1</v>
      </c>
    </row>
    <row r="201" spans="1:15" x14ac:dyDescent="0.2">
      <c r="A201">
        <v>121</v>
      </c>
      <c r="B201">
        <v>2</v>
      </c>
      <c r="C201">
        <v>0</v>
      </c>
      <c r="D201">
        <v>1</v>
      </c>
      <c r="E201">
        <v>1</v>
      </c>
      <c r="F201">
        <v>5.0999999999999996</v>
      </c>
      <c r="G201">
        <v>8.3000000000000007</v>
      </c>
      <c r="H201">
        <v>5</v>
      </c>
      <c r="I201">
        <v>6.9</v>
      </c>
      <c r="J201">
        <v>9.6</v>
      </c>
      <c r="K201">
        <v>5.7</v>
      </c>
      <c r="L201">
        <v>5.5</v>
      </c>
      <c r="M201">
        <v>9</v>
      </c>
      <c r="N201">
        <v>7.5</v>
      </c>
      <c r="O201">
        <v>1</v>
      </c>
    </row>
  </sheetData>
  <phoneticPr fontId="0"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02D6-9E25-4498-ACCF-FA8A1CC8103F}">
  <dimension ref="A1"/>
  <sheetViews>
    <sheetView topLeftCell="A43" workbookViewId="0">
      <selection activeCell="AD17" sqref="AD17"/>
    </sheetView>
  </sheetViews>
  <sheetFormatPr defaultColWidth="8.85546875"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E12ED-9217-4DC5-8651-CA94B2C3E95F}">
  <dimension ref="A1:AB16"/>
  <sheetViews>
    <sheetView workbookViewId="0">
      <selection activeCell="R26" sqref="R26"/>
    </sheetView>
  </sheetViews>
  <sheetFormatPr defaultColWidth="8.85546875" defaultRowHeight="12.75" x14ac:dyDescent="0.2"/>
  <cols>
    <col min="8" max="8" width="20.7109375" customWidth="1"/>
    <col min="9" max="9" width="19.140625" customWidth="1"/>
    <col min="11" max="11" width="17.42578125" customWidth="1"/>
  </cols>
  <sheetData>
    <row r="1" spans="1:28" x14ac:dyDescent="0.2">
      <c r="A1" s="7" t="s">
        <v>38</v>
      </c>
      <c r="B1" s="7"/>
      <c r="C1" s="7" t="s">
        <v>39</v>
      </c>
      <c r="D1" s="7"/>
      <c r="E1" s="7" t="s">
        <v>40</v>
      </c>
      <c r="F1" s="7"/>
      <c r="G1" s="7" t="s">
        <v>13</v>
      </c>
      <c r="H1" s="7"/>
      <c r="I1" s="7" t="s">
        <v>41</v>
      </c>
      <c r="J1" s="7"/>
      <c r="K1" s="7" t="s">
        <v>42</v>
      </c>
      <c r="L1" s="7"/>
      <c r="M1" s="7" t="s">
        <v>21</v>
      </c>
      <c r="N1" s="7"/>
      <c r="O1" s="7" t="s">
        <v>23</v>
      </c>
      <c r="P1" s="7"/>
      <c r="Q1" s="7" t="s">
        <v>43</v>
      </c>
      <c r="R1" s="7"/>
      <c r="S1" s="7" t="s">
        <v>27</v>
      </c>
      <c r="T1" s="7"/>
      <c r="U1" s="7" t="s">
        <v>29</v>
      </c>
      <c r="V1" s="7"/>
      <c r="W1" s="7" t="s">
        <v>44</v>
      </c>
      <c r="X1" s="7"/>
      <c r="Y1" s="7" t="s">
        <v>45</v>
      </c>
      <c r="Z1" s="7"/>
      <c r="AA1" s="7" t="s">
        <v>46</v>
      </c>
      <c r="AB1" s="7"/>
    </row>
    <row r="3" spans="1:28" x14ac:dyDescent="0.2">
      <c r="A3" t="s">
        <v>47</v>
      </c>
      <c r="B3">
        <v>2</v>
      </c>
      <c r="C3" t="s">
        <v>47</v>
      </c>
      <c r="D3">
        <v>0.5</v>
      </c>
      <c r="E3" t="s">
        <v>47</v>
      </c>
      <c r="F3">
        <v>0.51</v>
      </c>
      <c r="G3" t="s">
        <v>47</v>
      </c>
      <c r="H3">
        <v>0.59499999999999997</v>
      </c>
      <c r="I3" s="10" t="s">
        <v>47</v>
      </c>
      <c r="J3" s="10">
        <v>3.7650000000000001</v>
      </c>
      <c r="K3" s="10" t="s">
        <v>47</v>
      </c>
      <c r="L3" s="10">
        <v>5.3650000000000002</v>
      </c>
      <c r="M3" s="10" t="s">
        <v>47</v>
      </c>
      <c r="N3" s="10">
        <v>4.0614999999999979</v>
      </c>
      <c r="O3" s="10" t="s">
        <v>47</v>
      </c>
      <c r="P3" s="10">
        <v>5.2494999999999994</v>
      </c>
      <c r="Q3" s="10" t="s">
        <v>47</v>
      </c>
      <c r="R3" s="10">
        <v>6.9550000000000036</v>
      </c>
      <c r="S3" s="10" t="s">
        <v>47</v>
      </c>
      <c r="T3" s="10">
        <v>4.242</v>
      </c>
      <c r="U3" s="10" t="s">
        <v>47</v>
      </c>
      <c r="V3" s="10">
        <v>3.8159999999999989</v>
      </c>
      <c r="W3" s="10" t="s">
        <v>47</v>
      </c>
      <c r="X3" s="10">
        <v>6.9520000000000008</v>
      </c>
      <c r="Y3" s="10" t="s">
        <v>47</v>
      </c>
      <c r="Z3" s="10">
        <v>6.9524999999999935</v>
      </c>
      <c r="AA3" s="10" t="s">
        <v>47</v>
      </c>
      <c r="AB3" s="10">
        <v>0.43</v>
      </c>
    </row>
    <row r="4" spans="1:28" x14ac:dyDescent="0.2">
      <c r="A4" t="s">
        <v>48</v>
      </c>
      <c r="B4">
        <v>5.845584168528991E-2</v>
      </c>
      <c r="C4" t="s">
        <v>48</v>
      </c>
      <c r="D4">
        <v>3.5444060250416798E-2</v>
      </c>
      <c r="E4" t="s">
        <v>48</v>
      </c>
      <c r="F4">
        <v>3.5436970729343695E-2</v>
      </c>
      <c r="G4" t="s">
        <v>48</v>
      </c>
      <c r="H4">
        <v>3.4798414450103982E-2</v>
      </c>
      <c r="I4" t="s">
        <v>48</v>
      </c>
      <c r="J4">
        <v>5.4370541462215129E-2</v>
      </c>
      <c r="K4" t="s">
        <v>48</v>
      </c>
      <c r="L4">
        <v>8.5574470198469477E-2</v>
      </c>
      <c r="M4" t="s">
        <v>48</v>
      </c>
      <c r="N4">
        <v>8.1109385474557621E-2</v>
      </c>
      <c r="O4" t="s">
        <v>48</v>
      </c>
      <c r="P4">
        <v>7.9669535737464867E-2</v>
      </c>
      <c r="Q4" t="s">
        <v>48</v>
      </c>
      <c r="R4">
        <v>0.11160489803916084</v>
      </c>
      <c r="S4" t="s">
        <v>48</v>
      </c>
      <c r="T4">
        <v>6.4482321990187774E-2</v>
      </c>
      <c r="U4" t="s">
        <v>48</v>
      </c>
      <c r="V4">
        <v>5.298828921535275E-2</v>
      </c>
      <c r="W4" t="s">
        <v>48</v>
      </c>
      <c r="X4">
        <v>8.7760981932454657E-2</v>
      </c>
      <c r="Y4" t="s">
        <v>48</v>
      </c>
      <c r="Z4">
        <v>7.6572091364151579E-2</v>
      </c>
      <c r="AA4" t="s">
        <v>48</v>
      </c>
      <c r="AB4">
        <v>3.5094989549183324E-2</v>
      </c>
    </row>
    <row r="5" spans="1:28" x14ac:dyDescent="0.2">
      <c r="A5" t="s">
        <v>49</v>
      </c>
      <c r="B5">
        <v>2</v>
      </c>
      <c r="C5" t="s">
        <v>49</v>
      </c>
      <c r="D5">
        <v>0.5</v>
      </c>
      <c r="E5" t="s">
        <v>49</v>
      </c>
      <c r="F5">
        <v>1</v>
      </c>
      <c r="G5" t="s">
        <v>49</v>
      </c>
      <c r="H5">
        <v>1</v>
      </c>
      <c r="I5" t="s">
        <v>49</v>
      </c>
      <c r="J5">
        <v>3.7</v>
      </c>
      <c r="K5" t="s">
        <v>49</v>
      </c>
      <c r="L5">
        <v>5.4</v>
      </c>
      <c r="M5" t="s">
        <v>49</v>
      </c>
      <c r="N5">
        <v>4</v>
      </c>
      <c r="O5" t="s">
        <v>49</v>
      </c>
      <c r="P5">
        <v>5</v>
      </c>
      <c r="Q5" t="s">
        <v>49</v>
      </c>
      <c r="R5">
        <v>7.1</v>
      </c>
      <c r="S5" t="s">
        <v>49</v>
      </c>
      <c r="T5">
        <v>4.3</v>
      </c>
      <c r="U5" t="s">
        <v>49</v>
      </c>
      <c r="V5">
        <v>3.9</v>
      </c>
      <c r="W5" t="s">
        <v>49</v>
      </c>
      <c r="X5">
        <v>7.05</v>
      </c>
      <c r="Y5" t="s">
        <v>49</v>
      </c>
      <c r="Z5">
        <v>7</v>
      </c>
      <c r="AA5" t="s">
        <v>49</v>
      </c>
      <c r="AB5">
        <v>0</v>
      </c>
    </row>
    <row r="6" spans="1:28" x14ac:dyDescent="0.2">
      <c r="A6" t="s">
        <v>50</v>
      </c>
      <c r="B6">
        <v>3</v>
      </c>
      <c r="C6" t="s">
        <v>50</v>
      </c>
      <c r="D6">
        <v>0</v>
      </c>
      <c r="E6" t="s">
        <v>50</v>
      </c>
      <c r="F6">
        <v>1</v>
      </c>
      <c r="G6" t="s">
        <v>50</v>
      </c>
      <c r="H6">
        <v>1</v>
      </c>
      <c r="I6" t="s">
        <v>50</v>
      </c>
      <c r="J6">
        <v>3.6</v>
      </c>
      <c r="K6" t="s">
        <v>50</v>
      </c>
      <c r="L6">
        <v>5.8</v>
      </c>
      <c r="M6" t="s">
        <v>50</v>
      </c>
      <c r="N6">
        <v>3.4</v>
      </c>
      <c r="O6" t="s">
        <v>50</v>
      </c>
      <c r="P6">
        <v>4.5</v>
      </c>
      <c r="Q6" t="s">
        <v>50</v>
      </c>
      <c r="R6">
        <v>8.4</v>
      </c>
      <c r="S6" t="s">
        <v>50</v>
      </c>
      <c r="T6">
        <v>4.3</v>
      </c>
      <c r="U6" t="s">
        <v>50</v>
      </c>
      <c r="V6">
        <v>4.2</v>
      </c>
      <c r="W6" t="s">
        <v>50</v>
      </c>
      <c r="X6">
        <v>5.4</v>
      </c>
      <c r="Y6" t="s">
        <v>50</v>
      </c>
      <c r="Z6">
        <v>6.9</v>
      </c>
      <c r="AA6" t="s">
        <v>50</v>
      </c>
      <c r="AB6">
        <v>0</v>
      </c>
    </row>
    <row r="7" spans="1:28" x14ac:dyDescent="0.2">
      <c r="A7" t="s">
        <v>51</v>
      </c>
      <c r="B7">
        <v>0.82669044111271517</v>
      </c>
      <c r="C7" t="s">
        <v>51</v>
      </c>
      <c r="D7">
        <v>0.50125470711708553</v>
      </c>
      <c r="E7" t="s">
        <v>51</v>
      </c>
      <c r="F7">
        <v>0.50115444614856242</v>
      </c>
      <c r="G7" t="s">
        <v>51</v>
      </c>
      <c r="H7">
        <v>0.49212389664416945</v>
      </c>
      <c r="I7" t="s">
        <v>51</v>
      </c>
      <c r="J7">
        <v>0.7689155712943333</v>
      </c>
      <c r="K7" t="s">
        <v>51</v>
      </c>
      <c r="L7">
        <v>1.2102057634756778</v>
      </c>
      <c r="M7" t="s">
        <v>51</v>
      </c>
      <c r="N7">
        <v>1.147059929738667</v>
      </c>
      <c r="O7" t="s">
        <v>51</v>
      </c>
      <c r="P7">
        <v>1.1266973794789079</v>
      </c>
      <c r="Q7" t="s">
        <v>51</v>
      </c>
      <c r="R7">
        <v>1.5783316043424771</v>
      </c>
      <c r="S7" t="s">
        <v>51</v>
      </c>
      <c r="T7">
        <v>0.91191774291832428</v>
      </c>
      <c r="U7" t="s">
        <v>51</v>
      </c>
      <c r="V7">
        <v>0.74936757255299868</v>
      </c>
      <c r="W7" t="s">
        <v>51</v>
      </c>
      <c r="X7">
        <v>1.2411277089605754</v>
      </c>
      <c r="Y7" t="s">
        <v>51</v>
      </c>
      <c r="Z7">
        <v>1.0828929010645492</v>
      </c>
      <c r="AA7" t="s">
        <v>51</v>
      </c>
      <c r="AB7">
        <v>0.49631810191797088</v>
      </c>
    </row>
    <row r="8" spans="1:28" x14ac:dyDescent="0.2">
      <c r="A8" t="s">
        <v>52</v>
      </c>
      <c r="B8">
        <v>0.68341708542713564</v>
      </c>
      <c r="C8" t="s">
        <v>52</v>
      </c>
      <c r="D8">
        <v>0.25125628140703515</v>
      </c>
      <c r="E8" t="s">
        <v>52</v>
      </c>
      <c r="F8">
        <v>0.25115577889447233</v>
      </c>
      <c r="G8" t="s">
        <v>52</v>
      </c>
      <c r="H8">
        <v>0.24218592964824118</v>
      </c>
      <c r="I8" t="s">
        <v>52</v>
      </c>
      <c r="J8">
        <v>0.59123115577889096</v>
      </c>
      <c r="K8" t="s">
        <v>52</v>
      </c>
      <c r="L8">
        <v>1.4645979899497483</v>
      </c>
      <c r="M8" t="s">
        <v>52</v>
      </c>
      <c r="N8">
        <v>1.3157464824120755</v>
      </c>
      <c r="O8" t="s">
        <v>52</v>
      </c>
      <c r="P8">
        <v>1.2694469849246381</v>
      </c>
      <c r="Q8" t="s">
        <v>52</v>
      </c>
      <c r="R8">
        <v>2.491130653266298</v>
      </c>
      <c r="S8" t="s">
        <v>52</v>
      </c>
      <c r="T8">
        <v>0.83159396984925094</v>
      </c>
      <c r="U8" t="s">
        <v>52</v>
      </c>
      <c r="V8">
        <v>0.56155175879397368</v>
      </c>
      <c r="W8" t="s">
        <v>52</v>
      </c>
      <c r="X8">
        <v>1.5403979899497267</v>
      </c>
      <c r="Y8" t="s">
        <v>52</v>
      </c>
      <c r="Z8">
        <v>1.1726570351759953</v>
      </c>
      <c r="AA8" t="s">
        <v>52</v>
      </c>
      <c r="AB8">
        <v>0.24633165829145731</v>
      </c>
    </row>
    <row r="9" spans="1:28" x14ac:dyDescent="0.2">
      <c r="A9" t="s">
        <v>53</v>
      </c>
      <c r="B9">
        <v>-1.5377362758670581</v>
      </c>
      <c r="C9" t="s">
        <v>53</v>
      </c>
      <c r="D9">
        <v>-2.0203045685279166</v>
      </c>
      <c r="E9" t="s">
        <v>53</v>
      </c>
      <c r="F9">
        <v>-2.0186631797773673</v>
      </c>
      <c r="G9" t="s">
        <v>53</v>
      </c>
      <c r="H9">
        <v>-1.8666827399118997</v>
      </c>
      <c r="I9" t="s">
        <v>53</v>
      </c>
      <c r="J9">
        <v>7.4062329179194197E-2</v>
      </c>
      <c r="K9" t="s">
        <v>53</v>
      </c>
      <c r="L9">
        <v>-6.7214482524291075E-2</v>
      </c>
      <c r="M9" t="s">
        <v>53</v>
      </c>
      <c r="N9">
        <v>-0.79381383295136798</v>
      </c>
      <c r="O9" t="s">
        <v>53</v>
      </c>
      <c r="P9">
        <v>6.1138204344839409E-2</v>
      </c>
      <c r="Q9" t="s">
        <v>53</v>
      </c>
      <c r="R9">
        <v>-0.85460781004979003</v>
      </c>
      <c r="S9" t="s">
        <v>53</v>
      </c>
      <c r="T9">
        <v>0.57646689370952453</v>
      </c>
      <c r="U9" t="s">
        <v>53</v>
      </c>
      <c r="V9">
        <v>0.10688080134530287</v>
      </c>
      <c r="W9" t="s">
        <v>53</v>
      </c>
      <c r="X9">
        <v>-0.76925240220382296</v>
      </c>
      <c r="Y9" t="s">
        <v>53</v>
      </c>
      <c r="Z9">
        <v>-0.22552780461790478</v>
      </c>
      <c r="AA9" t="s">
        <v>53</v>
      </c>
      <c r="AB9">
        <v>-1.9383014294445791</v>
      </c>
    </row>
    <row r="10" spans="1:28" x14ac:dyDescent="0.2">
      <c r="A10" t="s">
        <v>54</v>
      </c>
      <c r="B10">
        <v>-2.2541455248467723E-18</v>
      </c>
      <c r="C10" t="s">
        <v>54</v>
      </c>
      <c r="D10">
        <v>7.8895093369637026E-18</v>
      </c>
      <c r="E10" t="s">
        <v>54</v>
      </c>
      <c r="F10">
        <v>-4.0310966723483249E-2</v>
      </c>
      <c r="G10" t="s">
        <v>54</v>
      </c>
      <c r="H10">
        <v>-0.38998145228854647</v>
      </c>
      <c r="I10" s="10" t="s">
        <v>54</v>
      </c>
      <c r="J10" s="10">
        <v>0.48963069171439449</v>
      </c>
      <c r="K10" s="10" t="s">
        <v>54</v>
      </c>
      <c r="L10" s="10">
        <v>-0.11058244323839513</v>
      </c>
      <c r="M10" s="10" t="s">
        <v>54</v>
      </c>
      <c r="N10" s="10">
        <v>6.8435138656427114E-2</v>
      </c>
      <c r="O10" s="10" t="s">
        <v>54</v>
      </c>
      <c r="P10" s="10">
        <v>0.21957798924696501</v>
      </c>
      <c r="Q10" s="10" t="s">
        <v>54</v>
      </c>
      <c r="R10" s="10">
        <v>-0.20345151145614077</v>
      </c>
      <c r="S10" s="10" t="s">
        <v>54</v>
      </c>
      <c r="T10" s="10">
        <v>-0.30721359557823846</v>
      </c>
      <c r="U10" s="10" t="s">
        <v>54</v>
      </c>
      <c r="V10" s="10">
        <v>-0.36974018042109957</v>
      </c>
      <c r="W10" s="10" t="s">
        <v>54</v>
      </c>
      <c r="X10" s="10">
        <v>8.959985508045068E-2</v>
      </c>
      <c r="Y10" s="10" t="s">
        <v>54</v>
      </c>
      <c r="Z10" s="10">
        <v>7.0270892461580831E-2</v>
      </c>
      <c r="AA10" s="10" t="s">
        <v>54</v>
      </c>
      <c r="AB10" s="10">
        <v>0.28492642292848419</v>
      </c>
    </row>
    <row r="11" spans="1:28" x14ac:dyDescent="0.2">
      <c r="A11" t="s">
        <v>55</v>
      </c>
      <c r="B11">
        <v>2</v>
      </c>
      <c r="C11" t="s">
        <v>55</v>
      </c>
      <c r="D11">
        <v>1</v>
      </c>
      <c r="E11" t="s">
        <v>55</v>
      </c>
      <c r="F11">
        <v>1</v>
      </c>
      <c r="G11" t="s">
        <v>55</v>
      </c>
      <c r="H11">
        <v>1</v>
      </c>
      <c r="I11" s="10" t="s">
        <v>55</v>
      </c>
      <c r="J11" s="10">
        <v>3.5</v>
      </c>
      <c r="K11" s="10" t="s">
        <v>55</v>
      </c>
      <c r="L11" s="10">
        <v>7.1999999999999993</v>
      </c>
      <c r="M11" s="10" t="s">
        <v>55</v>
      </c>
      <c r="N11" s="10">
        <v>5.4</v>
      </c>
      <c r="O11" s="10" t="s">
        <v>55</v>
      </c>
      <c r="P11" s="10">
        <v>5.6999999999999993</v>
      </c>
      <c r="Q11" s="10" t="s">
        <v>55</v>
      </c>
      <c r="R11" s="10">
        <v>6.3</v>
      </c>
      <c r="S11" s="10" t="s">
        <v>55</v>
      </c>
      <c r="T11" s="10">
        <v>5.5</v>
      </c>
      <c r="U11" s="10" t="s">
        <v>55</v>
      </c>
      <c r="V11" s="10">
        <v>3.9</v>
      </c>
      <c r="W11" s="10" t="s">
        <v>55</v>
      </c>
      <c r="X11" s="10">
        <v>5.2</v>
      </c>
      <c r="Y11" s="10" t="s">
        <v>55</v>
      </c>
      <c r="Z11" s="10">
        <v>5.9</v>
      </c>
      <c r="AA11" s="10" t="s">
        <v>55</v>
      </c>
      <c r="AB11" s="10">
        <v>1</v>
      </c>
    </row>
    <row r="12" spans="1:28" x14ac:dyDescent="0.2">
      <c r="A12" t="s">
        <v>56</v>
      </c>
      <c r="B12">
        <v>1</v>
      </c>
      <c r="C12" t="s">
        <v>56</v>
      </c>
      <c r="D12">
        <v>0</v>
      </c>
      <c r="E12" t="s">
        <v>56</v>
      </c>
      <c r="F12">
        <v>0</v>
      </c>
      <c r="G12" t="s">
        <v>56</v>
      </c>
      <c r="H12">
        <v>0</v>
      </c>
      <c r="I12" s="10" t="s">
        <v>56</v>
      </c>
      <c r="J12" s="10">
        <v>2.2000000000000002</v>
      </c>
      <c r="K12" s="10" t="s">
        <v>56</v>
      </c>
      <c r="L12" s="10">
        <v>1.5</v>
      </c>
      <c r="M12" s="10" t="s">
        <v>56</v>
      </c>
      <c r="N12" s="10">
        <v>1.5</v>
      </c>
      <c r="O12" s="10" t="s">
        <v>56</v>
      </c>
      <c r="P12" s="10">
        <v>2.5</v>
      </c>
      <c r="Q12" s="10" t="s">
        <v>56</v>
      </c>
      <c r="R12" s="10">
        <v>3.7</v>
      </c>
      <c r="S12" s="10" t="s">
        <v>56</v>
      </c>
      <c r="T12" s="10">
        <v>1.2</v>
      </c>
      <c r="U12" s="10" t="s">
        <v>56</v>
      </c>
      <c r="V12" s="10">
        <v>1.6</v>
      </c>
      <c r="W12" s="10" t="s">
        <v>56</v>
      </c>
      <c r="X12" s="10">
        <v>4.7</v>
      </c>
      <c r="Y12" s="10" t="s">
        <v>56</v>
      </c>
      <c r="Z12" s="10">
        <v>4</v>
      </c>
      <c r="AA12" s="10" t="s">
        <v>56</v>
      </c>
      <c r="AB12" s="10">
        <v>0</v>
      </c>
    </row>
    <row r="13" spans="1:28" x14ac:dyDescent="0.2">
      <c r="A13" t="s">
        <v>57</v>
      </c>
      <c r="B13">
        <v>3</v>
      </c>
      <c r="C13" t="s">
        <v>57</v>
      </c>
      <c r="D13">
        <v>1</v>
      </c>
      <c r="E13" t="s">
        <v>57</v>
      </c>
      <c r="F13">
        <v>1</v>
      </c>
      <c r="G13" t="s">
        <v>57</v>
      </c>
      <c r="H13">
        <v>1</v>
      </c>
      <c r="I13" s="10" t="s">
        <v>57</v>
      </c>
      <c r="J13" s="10">
        <v>5.7</v>
      </c>
      <c r="K13" s="10" t="s">
        <v>57</v>
      </c>
      <c r="L13" s="10">
        <v>8.6999999999999993</v>
      </c>
      <c r="M13" s="10" t="s">
        <v>57</v>
      </c>
      <c r="N13" s="10">
        <v>6.9</v>
      </c>
      <c r="O13" s="10" t="s">
        <v>57</v>
      </c>
      <c r="P13" s="10">
        <v>8.1999999999999993</v>
      </c>
      <c r="Q13" s="10" t="s">
        <v>57</v>
      </c>
      <c r="R13" s="10">
        <v>10</v>
      </c>
      <c r="S13" s="10" t="s">
        <v>57</v>
      </c>
      <c r="T13" s="10">
        <v>6.7</v>
      </c>
      <c r="U13" s="10" t="s">
        <v>57</v>
      </c>
      <c r="V13" s="10">
        <v>5.5</v>
      </c>
      <c r="W13" s="10" t="s">
        <v>57</v>
      </c>
      <c r="X13" s="10">
        <v>9.9</v>
      </c>
      <c r="Y13" s="10" t="s">
        <v>57</v>
      </c>
      <c r="Z13" s="10">
        <v>9.9</v>
      </c>
      <c r="AA13" s="10" t="s">
        <v>57</v>
      </c>
      <c r="AB13" s="10">
        <v>1</v>
      </c>
    </row>
    <row r="14" spans="1:28" x14ac:dyDescent="0.2">
      <c r="A14" t="s">
        <v>58</v>
      </c>
      <c r="B14">
        <v>400</v>
      </c>
      <c r="C14" t="s">
        <v>58</v>
      </c>
      <c r="D14">
        <v>100</v>
      </c>
      <c r="E14" t="s">
        <v>58</v>
      </c>
      <c r="F14">
        <v>102</v>
      </c>
      <c r="G14" t="s">
        <v>58</v>
      </c>
      <c r="H14">
        <v>119</v>
      </c>
      <c r="I14" t="s">
        <v>58</v>
      </c>
      <c r="J14">
        <v>753.00000000000034</v>
      </c>
      <c r="K14" t="s">
        <v>58</v>
      </c>
      <c r="L14">
        <v>1073.0000000000002</v>
      </c>
      <c r="M14" t="s">
        <v>58</v>
      </c>
      <c r="N14">
        <v>812.2999999999995</v>
      </c>
      <c r="O14" t="s">
        <v>58</v>
      </c>
      <c r="P14">
        <v>1049.8999999999999</v>
      </c>
      <c r="Q14" t="s">
        <v>58</v>
      </c>
      <c r="R14">
        <v>1391.0000000000007</v>
      </c>
      <c r="S14" t="s">
        <v>58</v>
      </c>
      <c r="T14">
        <v>848.39999999999964</v>
      </c>
      <c r="U14" t="s">
        <v>58</v>
      </c>
      <c r="V14">
        <v>763.19999999999982</v>
      </c>
      <c r="W14" t="s">
        <v>58</v>
      </c>
      <c r="X14">
        <v>1390.4</v>
      </c>
      <c r="Y14" t="s">
        <v>58</v>
      </c>
      <c r="Z14">
        <v>1390.4999999999986</v>
      </c>
      <c r="AA14" t="s">
        <v>58</v>
      </c>
      <c r="AB14">
        <v>86</v>
      </c>
    </row>
    <row r="15" spans="1:28" x14ac:dyDescent="0.2">
      <c r="A15" t="s">
        <v>59</v>
      </c>
      <c r="B15">
        <v>200</v>
      </c>
      <c r="C15" t="s">
        <v>59</v>
      </c>
      <c r="D15">
        <v>200</v>
      </c>
      <c r="E15" t="s">
        <v>59</v>
      </c>
      <c r="F15">
        <v>200</v>
      </c>
      <c r="G15" t="s">
        <v>59</v>
      </c>
      <c r="H15">
        <v>200</v>
      </c>
      <c r="I15" s="10" t="s">
        <v>59</v>
      </c>
      <c r="J15" s="10">
        <v>200</v>
      </c>
      <c r="K15" s="10" t="s">
        <v>59</v>
      </c>
      <c r="L15" s="10">
        <v>200</v>
      </c>
      <c r="M15" s="10" t="s">
        <v>59</v>
      </c>
      <c r="N15" s="10">
        <v>200</v>
      </c>
      <c r="O15" s="10" t="s">
        <v>59</v>
      </c>
      <c r="P15" s="10">
        <v>200</v>
      </c>
      <c r="Q15" s="10" t="s">
        <v>59</v>
      </c>
      <c r="R15" s="10">
        <v>200</v>
      </c>
      <c r="S15" s="10" t="s">
        <v>59</v>
      </c>
      <c r="T15" s="10">
        <v>200</v>
      </c>
      <c r="U15" s="10" t="s">
        <v>59</v>
      </c>
      <c r="V15" s="10">
        <v>200</v>
      </c>
      <c r="W15" s="10" t="s">
        <v>59</v>
      </c>
      <c r="X15" s="10">
        <v>200</v>
      </c>
      <c r="Y15" s="10" t="s">
        <v>59</v>
      </c>
      <c r="Z15" s="10">
        <v>200</v>
      </c>
      <c r="AA15" s="10" t="s">
        <v>59</v>
      </c>
      <c r="AB15" s="10">
        <v>200</v>
      </c>
    </row>
    <row r="16" spans="1:28" ht="13.5" thickBot="1" x14ac:dyDescent="0.25">
      <c r="A16" s="6" t="s">
        <v>60</v>
      </c>
      <c r="B16" s="6">
        <v>0.11527237956105199</v>
      </c>
      <c r="C16" s="6" t="s">
        <v>60</v>
      </c>
      <c r="D16" s="6">
        <v>6.989414656566291E-2</v>
      </c>
      <c r="E16" s="6" t="s">
        <v>60</v>
      </c>
      <c r="F16" s="6">
        <v>6.9880166338187194E-2</v>
      </c>
      <c r="G16" s="6" t="s">
        <v>60</v>
      </c>
      <c r="H16" s="6">
        <v>6.8620961104467387E-2</v>
      </c>
      <c r="I16" s="6" t="s">
        <v>60</v>
      </c>
      <c r="J16" s="6">
        <v>0.10721634505092652</v>
      </c>
      <c r="K16" s="6" t="s">
        <v>60</v>
      </c>
      <c r="L16" s="6">
        <v>0.16874913652874868</v>
      </c>
      <c r="M16" s="6" t="s">
        <v>60</v>
      </c>
      <c r="N16" s="6">
        <v>0.15994418348679215</v>
      </c>
      <c r="O16" s="6" t="s">
        <v>60</v>
      </c>
      <c r="P16" s="6">
        <v>0.15710486237499294</v>
      </c>
      <c r="Q16" s="6" t="s">
        <v>60</v>
      </c>
      <c r="R16" s="6">
        <v>0.22008000905887309</v>
      </c>
      <c r="S16" s="6" t="s">
        <v>60</v>
      </c>
      <c r="T16" s="6">
        <v>0.12715633683709965</v>
      </c>
      <c r="U16" s="6" t="s">
        <v>60</v>
      </c>
      <c r="V16" s="6">
        <v>0.10449060368691956</v>
      </c>
      <c r="W16" s="6" t="s">
        <v>60</v>
      </c>
      <c r="X16" s="6">
        <v>0.17306084265166402</v>
      </c>
      <c r="Y16" s="6" t="s">
        <v>60</v>
      </c>
      <c r="Z16" s="6">
        <v>0.15099683667258201</v>
      </c>
      <c r="AA16" s="6" t="s">
        <v>60</v>
      </c>
      <c r="AB16" s="6">
        <v>6.9205794311959015E-2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E0833-0892-453C-949F-11C71491C17C}">
  <dimension ref="A1:O15"/>
  <sheetViews>
    <sheetView topLeftCell="D1" workbookViewId="0">
      <selection activeCell="D39" sqref="D39"/>
    </sheetView>
  </sheetViews>
  <sheetFormatPr defaultColWidth="8.85546875" defaultRowHeight="12.75" x14ac:dyDescent="0.2"/>
  <cols>
    <col min="1" max="1" width="19.42578125" customWidth="1"/>
    <col min="2" max="2" width="18.42578125" customWidth="1"/>
    <col min="3" max="3" width="17.140625" customWidth="1"/>
    <col min="4" max="4" width="13.42578125" customWidth="1"/>
    <col min="5" max="5" width="12.42578125" customWidth="1"/>
    <col min="6" max="6" width="17.42578125" customWidth="1"/>
    <col min="7" max="7" width="13.140625" customWidth="1"/>
    <col min="8" max="8" width="17.28515625" customWidth="1"/>
    <col min="9" max="9" width="16.42578125" customWidth="1"/>
    <col min="10" max="10" width="10.140625" bestFit="1" customWidth="1"/>
    <col min="11" max="11" width="14" customWidth="1"/>
    <col min="12" max="12" width="17.42578125" customWidth="1"/>
    <col min="13" max="13" width="20.42578125" customWidth="1"/>
    <col min="14" max="14" width="21.85546875" customWidth="1"/>
    <col min="15" max="15" width="15.42578125" customWidth="1"/>
  </cols>
  <sheetData>
    <row r="1" spans="1:15" x14ac:dyDescent="0.2">
      <c r="A1" s="7"/>
      <c r="B1" s="7" t="s">
        <v>38</v>
      </c>
      <c r="C1" s="7" t="s">
        <v>39</v>
      </c>
      <c r="D1" s="7" t="s">
        <v>40</v>
      </c>
      <c r="E1" s="7" t="s">
        <v>13</v>
      </c>
      <c r="F1" s="7" t="s">
        <v>41</v>
      </c>
      <c r="G1" s="7" t="s">
        <v>42</v>
      </c>
      <c r="H1" s="7" t="s">
        <v>21</v>
      </c>
      <c r="I1" s="7" t="s">
        <v>23</v>
      </c>
      <c r="J1" s="7" t="s">
        <v>43</v>
      </c>
      <c r="K1" s="7" t="s">
        <v>27</v>
      </c>
      <c r="L1" s="7" t="s">
        <v>29</v>
      </c>
      <c r="M1" s="7" t="s">
        <v>44</v>
      </c>
      <c r="N1" s="7" t="s">
        <v>45</v>
      </c>
      <c r="O1" s="7" t="s">
        <v>46</v>
      </c>
    </row>
    <row r="2" spans="1:15" x14ac:dyDescent="0.2">
      <c r="A2" t="s">
        <v>38</v>
      </c>
      <c r="B2" s="8">
        <v>1</v>
      </c>
      <c r="C2" s="8"/>
      <c r="D2" s="8"/>
      <c r="E2" s="8"/>
      <c r="F2" s="8"/>
      <c r="G2" s="8"/>
      <c r="H2" s="8"/>
      <c r="I2" s="8"/>
      <c r="J2" s="8"/>
      <c r="K2" s="8"/>
      <c r="L2" s="8"/>
      <c r="M2" s="8"/>
      <c r="N2" s="8"/>
      <c r="O2" s="8"/>
    </row>
    <row r="3" spans="1:15" x14ac:dyDescent="0.2">
      <c r="A3" t="s">
        <v>39</v>
      </c>
      <c r="B3" s="8">
        <v>4.8507125007266595E-2</v>
      </c>
      <c r="C3" s="8">
        <v>1</v>
      </c>
      <c r="D3" s="8"/>
      <c r="E3" s="8"/>
      <c r="F3" s="8"/>
      <c r="G3" s="8"/>
      <c r="H3" s="8"/>
      <c r="I3" s="8"/>
      <c r="J3" s="8"/>
      <c r="K3" s="8"/>
      <c r="L3" s="8"/>
      <c r="M3" s="8"/>
      <c r="N3" s="8"/>
      <c r="O3" s="8"/>
    </row>
    <row r="4" spans="1:15" x14ac:dyDescent="0.2">
      <c r="A4" t="s">
        <v>40</v>
      </c>
      <c r="B4" s="8">
        <v>-6.0646036679582571E-2</v>
      </c>
      <c r="C4" s="8">
        <v>-8.0016004801600593E-2</v>
      </c>
      <c r="D4" s="8">
        <v>1</v>
      </c>
      <c r="E4" s="8"/>
      <c r="F4" s="8"/>
      <c r="G4" s="8"/>
      <c r="H4" s="8"/>
      <c r="I4" s="8"/>
      <c r="J4" s="8"/>
      <c r="K4" s="8"/>
      <c r="L4" s="8"/>
      <c r="M4" s="8"/>
      <c r="N4" s="8"/>
      <c r="O4" s="8"/>
    </row>
    <row r="5" spans="1:15" x14ac:dyDescent="0.2">
      <c r="A5" t="s">
        <v>13</v>
      </c>
      <c r="B5" s="8">
        <v>-0.3582016247473066</v>
      </c>
      <c r="C5" s="8">
        <v>-3.0556616567607039E-2</v>
      </c>
      <c r="D5" s="8">
        <v>0.51569512622530123</v>
      </c>
      <c r="E5" s="8">
        <v>1</v>
      </c>
      <c r="F5" s="8"/>
      <c r="G5" s="8"/>
      <c r="H5" s="8"/>
      <c r="I5" s="8"/>
      <c r="J5" s="8"/>
      <c r="K5" s="8"/>
      <c r="L5" s="8"/>
      <c r="M5" s="8"/>
      <c r="N5" s="8"/>
      <c r="O5" s="8"/>
    </row>
    <row r="6" spans="1:15" x14ac:dyDescent="0.2">
      <c r="A6" t="s">
        <v>41</v>
      </c>
      <c r="B6" s="8">
        <v>3.0040623917650864E-2</v>
      </c>
      <c r="C6" s="8">
        <v>0.14472140913036124</v>
      </c>
      <c r="D6" s="8">
        <v>0.13262262905769323</v>
      </c>
      <c r="E6" s="8">
        <v>0.20271721087057762</v>
      </c>
      <c r="F6" s="8">
        <v>1</v>
      </c>
      <c r="G6" s="8"/>
      <c r="H6" s="8"/>
      <c r="I6" s="8"/>
      <c r="J6" s="8"/>
      <c r="K6" s="8"/>
      <c r="L6" s="8"/>
      <c r="M6" s="8"/>
      <c r="N6" s="8"/>
      <c r="O6" s="8"/>
    </row>
    <row r="7" spans="1:15" x14ac:dyDescent="0.2">
      <c r="A7" t="s">
        <v>42</v>
      </c>
      <c r="B7" s="8">
        <v>0.53643368765357424</v>
      </c>
      <c r="C7" s="8">
        <v>4.7217620619517217E-2</v>
      </c>
      <c r="D7" s="8">
        <v>0.15551790301234372</v>
      </c>
      <c r="E7" s="8">
        <v>-1.1390611014515208E-3</v>
      </c>
      <c r="F7" s="8">
        <v>0.19135573729399913</v>
      </c>
      <c r="G7" s="8">
        <v>1</v>
      </c>
      <c r="H7" s="8"/>
      <c r="I7" s="8"/>
      <c r="J7" s="8"/>
      <c r="K7" s="8"/>
      <c r="L7" s="8"/>
      <c r="M7" s="8"/>
      <c r="N7" s="8"/>
      <c r="O7" s="8"/>
    </row>
    <row r="8" spans="1:15" x14ac:dyDescent="0.2">
      <c r="A8" t="s">
        <v>21</v>
      </c>
      <c r="B8" s="8">
        <v>0.14467068767611521</v>
      </c>
      <c r="C8" s="8">
        <v>5.6808812020891879E-3</v>
      </c>
      <c r="D8" s="8">
        <v>0.20391450359695584</v>
      </c>
      <c r="E8" s="8">
        <v>0.22327488102127249</v>
      </c>
      <c r="F8" s="8">
        <v>0.50519764370259768</v>
      </c>
      <c r="G8" s="8">
        <v>0.23718040201644314</v>
      </c>
      <c r="H8" s="8">
        <v>1</v>
      </c>
      <c r="I8" s="8"/>
      <c r="J8" s="8"/>
      <c r="K8" s="8"/>
      <c r="L8" s="8"/>
      <c r="M8" s="8"/>
      <c r="N8" s="8"/>
      <c r="O8" s="8"/>
    </row>
    <row r="9" spans="1:15" x14ac:dyDescent="0.2">
      <c r="A9" t="s">
        <v>23</v>
      </c>
      <c r="B9" s="8">
        <v>0.10412476455572205</v>
      </c>
      <c r="C9" s="8">
        <v>4.0039965000542082E-3</v>
      </c>
      <c r="D9" s="8">
        <v>0.29947876001683055</v>
      </c>
      <c r="E9" s="8">
        <v>0.37800728437157138</v>
      </c>
      <c r="F9" s="8">
        <v>0.78820157118502765</v>
      </c>
      <c r="G9" s="8">
        <v>0.25755721094144801</v>
      </c>
      <c r="H9" s="8">
        <v>0.6257396072963769</v>
      </c>
      <c r="I9" s="8">
        <v>1</v>
      </c>
      <c r="J9" s="8"/>
      <c r="K9" s="8"/>
      <c r="L9" s="8"/>
      <c r="M9" s="8"/>
      <c r="N9" s="8"/>
      <c r="O9" s="8"/>
    </row>
    <row r="10" spans="1:15" x14ac:dyDescent="0.2">
      <c r="A10" t="s">
        <v>43</v>
      </c>
      <c r="B10" s="8">
        <v>-0.41516861532941163</v>
      </c>
      <c r="C10" s="8">
        <v>0.13910230341534902</v>
      </c>
      <c r="D10" s="8">
        <v>0.31822047137661741</v>
      </c>
      <c r="E10" s="8">
        <v>0.58196856181632661</v>
      </c>
      <c r="F10" s="8">
        <v>0.17898021143185211</v>
      </c>
      <c r="G10" s="8">
        <v>-8.3857062927659862E-2</v>
      </c>
      <c r="H10" s="8">
        <v>9.2133084227043846E-2</v>
      </c>
      <c r="I10" s="8">
        <v>0.1917743147583619</v>
      </c>
      <c r="J10" s="8">
        <v>1</v>
      </c>
      <c r="K10" s="8"/>
      <c r="L10" s="8"/>
      <c r="M10" s="8"/>
      <c r="N10" s="8"/>
      <c r="O10" s="8"/>
    </row>
    <row r="11" spans="1:15" x14ac:dyDescent="0.2">
      <c r="A11" t="s">
        <v>27</v>
      </c>
      <c r="B11" s="8">
        <v>0.44460482939920631</v>
      </c>
      <c r="C11" s="8">
        <v>-8.7947354639767543E-3</v>
      </c>
      <c r="D11" s="8">
        <v>5.7353147001821037E-2</v>
      </c>
      <c r="E11" s="8">
        <v>4.5013507697200554E-3</v>
      </c>
      <c r="F11" s="8">
        <v>0.21688970110761752</v>
      </c>
      <c r="G11" s="8">
        <v>0.74034910602808635</v>
      </c>
      <c r="H11" s="8">
        <v>0.23012907303143582</v>
      </c>
      <c r="I11" s="8">
        <v>0.28628174831298547</v>
      </c>
      <c r="J11" s="8">
        <v>-5.7893514636896078E-2</v>
      </c>
      <c r="K11" s="8">
        <v>1</v>
      </c>
      <c r="L11" s="8"/>
      <c r="M11" s="8"/>
      <c r="N11" s="8"/>
      <c r="O11" s="8"/>
    </row>
    <row r="12" spans="1:15" x14ac:dyDescent="0.2">
      <c r="A12" t="s">
        <v>29</v>
      </c>
      <c r="B12" s="8">
        <v>0.56619305028538014</v>
      </c>
      <c r="C12" s="8">
        <v>1.6053687684703302E-2</v>
      </c>
      <c r="D12" s="8">
        <v>0.16816925956709747</v>
      </c>
      <c r="E12" s="8">
        <v>1.3571783154480108E-2</v>
      </c>
      <c r="F12" s="8">
        <v>0.24080818064333975</v>
      </c>
      <c r="G12" s="8">
        <v>0.87682833166219154</v>
      </c>
      <c r="H12" s="8">
        <v>0.32307395472715289</v>
      </c>
      <c r="I12" s="8">
        <v>0.30021583624756998</v>
      </c>
      <c r="J12" s="8">
        <v>-5.6150522877286321E-2</v>
      </c>
      <c r="K12" s="8">
        <v>0.77297159626649903</v>
      </c>
      <c r="L12" s="8">
        <v>1</v>
      </c>
      <c r="M12" s="8"/>
      <c r="N12" s="8"/>
      <c r="O12" s="8"/>
    </row>
    <row r="13" spans="1:15" x14ac:dyDescent="0.2">
      <c r="A13" t="s">
        <v>44</v>
      </c>
      <c r="B13" s="8">
        <v>0.70722031804357177</v>
      </c>
      <c r="C13" s="8">
        <v>-7.4312148092145036E-2</v>
      </c>
      <c r="D13" s="8">
        <v>0.19386424472908401</v>
      </c>
      <c r="E13" s="8">
        <v>-0.17267404127941405</v>
      </c>
      <c r="F13" s="8">
        <v>0.34155097002833429</v>
      </c>
      <c r="G13" s="8">
        <v>0.59636276442575531</v>
      </c>
      <c r="H13" s="8">
        <v>0.35354149447639688</v>
      </c>
      <c r="I13" s="8">
        <v>0.4779602595779901</v>
      </c>
      <c r="J13" s="8">
        <v>-0.28020900282499206</v>
      </c>
      <c r="K13" s="8">
        <v>0.54048522295884083</v>
      </c>
      <c r="L13" s="8">
        <v>0.63017219476645514</v>
      </c>
      <c r="M13" s="8">
        <v>1</v>
      </c>
      <c r="N13" s="8"/>
      <c r="O13" s="8"/>
    </row>
    <row r="14" spans="1:15" x14ac:dyDescent="0.2">
      <c r="A14" t="s">
        <v>45</v>
      </c>
      <c r="B14" s="8">
        <v>0.52708917029354274</v>
      </c>
      <c r="C14" s="8">
        <v>-5.0917332386867156E-3</v>
      </c>
      <c r="D14" s="8">
        <v>0.29672224426396626</v>
      </c>
      <c r="E14" s="8">
        <v>-6.6454140808180476E-2</v>
      </c>
      <c r="F14" s="8">
        <v>0.3040320534104155</v>
      </c>
      <c r="G14" s="8">
        <v>0.43316735358881692</v>
      </c>
      <c r="H14" s="8">
        <v>0.23324193463691467</v>
      </c>
      <c r="I14" s="8">
        <v>0.3877300667877836</v>
      </c>
      <c r="J14" s="8">
        <v>-0.19071740309530516</v>
      </c>
      <c r="K14" s="8">
        <v>0.42378077685621413</v>
      </c>
      <c r="L14" s="8">
        <v>0.47479191289630651</v>
      </c>
      <c r="M14" s="8">
        <v>0.76159341776246858</v>
      </c>
      <c r="N14" s="8">
        <v>1</v>
      </c>
      <c r="O14" s="8"/>
    </row>
    <row r="15" spans="1:15" ht="13.5" thickBot="1" x14ac:dyDescent="0.25">
      <c r="A15" s="6" t="s">
        <v>46</v>
      </c>
      <c r="B15" s="9">
        <v>0.51439078842542929</v>
      </c>
      <c r="C15" s="9">
        <v>6.0596787243508331E-2</v>
      </c>
      <c r="D15" s="9">
        <v>0.14424920636638408</v>
      </c>
      <c r="E15" s="9">
        <v>-8.5792319410331871E-2</v>
      </c>
      <c r="F15" s="9">
        <v>0.3069378353528629</v>
      </c>
      <c r="G15" s="9">
        <v>0.42424936602328933</v>
      </c>
      <c r="H15" s="9">
        <v>0.20134693550210911</v>
      </c>
      <c r="I15" s="9">
        <v>0.32838531067791521</v>
      </c>
      <c r="J15" s="9">
        <v>-0.16890379771673125</v>
      </c>
      <c r="K15" s="9">
        <v>0.39734574917765103</v>
      </c>
      <c r="L15" s="9">
        <v>0.47051185089915432</v>
      </c>
      <c r="M15" s="9">
        <v>0.69282130392532526</v>
      </c>
      <c r="N15" s="9">
        <v>0.68145857342911864</v>
      </c>
      <c r="O15" s="9">
        <v>1</v>
      </c>
    </row>
  </sheetData>
  <conditionalFormatting sqref="E22">
    <cfRule type="colorScale" priority="2">
      <colorScale>
        <cfvo type="min"/>
        <cfvo type="percentile" val="50"/>
        <cfvo type="max"/>
        <color rgb="FFF8696B"/>
        <color rgb="FFFFEB84"/>
        <color rgb="FF63BE7B"/>
      </colorScale>
    </cfRule>
  </conditionalFormatting>
  <conditionalFormatting sqref="A1:O15">
    <cfRule type="colorScale" priority="1">
      <colorScale>
        <cfvo type="min"/>
        <cfvo type="num" val="0.7"/>
        <cfvo type="max"/>
        <color rgb="FFF8696B"/>
        <color rgb="FFFCFCFF"/>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403D0-E38A-4EFA-9340-AEBEBB7DE9E2}">
  <dimension ref="A1:O20"/>
  <sheetViews>
    <sheetView workbookViewId="0">
      <selection activeCell="E20" sqref="E20"/>
    </sheetView>
  </sheetViews>
  <sheetFormatPr defaultColWidth="8.85546875" defaultRowHeight="12.75" x14ac:dyDescent="0.2"/>
  <cols>
    <col min="1" max="1" width="15.140625" customWidth="1"/>
    <col min="2" max="2" width="16.140625" customWidth="1"/>
    <col min="10" max="10" width="15" customWidth="1"/>
  </cols>
  <sheetData>
    <row r="1" spans="1:15" x14ac:dyDescent="0.2">
      <c r="A1" s="7"/>
      <c r="B1" s="7" t="s">
        <v>38</v>
      </c>
      <c r="C1" s="7" t="s">
        <v>39</v>
      </c>
      <c r="D1" s="7" t="s">
        <v>40</v>
      </c>
      <c r="E1" s="7" t="s">
        <v>13</v>
      </c>
      <c r="F1" s="7" t="s">
        <v>41</v>
      </c>
      <c r="G1" s="7" t="s">
        <v>42</v>
      </c>
      <c r="H1" s="7" t="s">
        <v>21</v>
      </c>
      <c r="I1" s="7" t="s">
        <v>23</v>
      </c>
      <c r="J1" s="7" t="s">
        <v>43</v>
      </c>
      <c r="K1" s="7" t="s">
        <v>27</v>
      </c>
      <c r="L1" s="7" t="s">
        <v>29</v>
      </c>
      <c r="M1" s="7" t="s">
        <v>44</v>
      </c>
      <c r="N1" s="7" t="s">
        <v>45</v>
      </c>
      <c r="O1" s="7" t="s">
        <v>46</v>
      </c>
    </row>
    <row r="2" spans="1:15" x14ac:dyDescent="0.2">
      <c r="A2" t="s">
        <v>38</v>
      </c>
      <c r="B2" s="8">
        <f>VARP('survey data'!$B$2:$B$201)</f>
        <v>0.68</v>
      </c>
      <c r="C2" s="8"/>
      <c r="D2" s="8"/>
      <c r="E2" s="8"/>
      <c r="F2" s="8"/>
      <c r="G2" s="8"/>
      <c r="H2" s="8"/>
      <c r="I2" s="8"/>
      <c r="J2" s="8"/>
      <c r="K2" s="8"/>
      <c r="L2" s="8"/>
      <c r="M2" s="8"/>
      <c r="N2" s="8"/>
      <c r="O2" s="8"/>
    </row>
    <row r="3" spans="1:15" x14ac:dyDescent="0.2">
      <c r="A3" t="s">
        <v>39</v>
      </c>
      <c r="B3" s="8">
        <v>0.02</v>
      </c>
      <c r="C3" s="8">
        <f>VARP('survey data'!$C$2:$C$201)</f>
        <v>0.25</v>
      </c>
      <c r="D3" s="8"/>
      <c r="E3" s="8"/>
      <c r="F3" s="8"/>
      <c r="G3" s="8"/>
      <c r="H3" s="8"/>
      <c r="I3" s="8"/>
      <c r="J3" s="8"/>
      <c r="K3" s="8"/>
      <c r="L3" s="8"/>
      <c r="M3" s="8"/>
      <c r="N3" s="8"/>
      <c r="O3" s="8"/>
    </row>
    <row r="4" spans="1:15" x14ac:dyDescent="0.2">
      <c r="A4" t="s">
        <v>40</v>
      </c>
      <c r="B4" s="8">
        <v>-2.5000000000000005E-2</v>
      </c>
      <c r="C4" s="8">
        <v>-0.02</v>
      </c>
      <c r="D4" s="8">
        <f>VARP('survey data'!$D$2:$D$201)</f>
        <v>0.24990000000000001</v>
      </c>
      <c r="E4" s="8"/>
      <c r="F4" s="8"/>
      <c r="G4" s="8"/>
      <c r="H4" s="8"/>
      <c r="I4" s="8"/>
      <c r="J4" s="8"/>
      <c r="K4" s="8"/>
      <c r="L4" s="8"/>
      <c r="M4" s="8"/>
      <c r="N4" s="8"/>
      <c r="O4" s="8"/>
    </row>
    <row r="5" spans="1:15" x14ac:dyDescent="0.2">
      <c r="A5" t="s">
        <v>13</v>
      </c>
      <c r="B5" s="8">
        <v>-0.14499999999999996</v>
      </c>
      <c r="C5" s="8">
        <v>-7.5000000000000023E-3</v>
      </c>
      <c r="D5" s="8">
        <v>0.12655000000000022</v>
      </c>
      <c r="E5" s="8">
        <f>VARP('survey data'!$E$2:$E$201)</f>
        <v>0.24097499999999999</v>
      </c>
      <c r="F5" s="8"/>
      <c r="G5" s="8"/>
      <c r="H5" s="8"/>
      <c r="I5" s="8"/>
      <c r="J5" s="8"/>
      <c r="K5" s="8"/>
      <c r="L5" s="8"/>
      <c r="M5" s="8"/>
      <c r="N5" s="8"/>
      <c r="O5" s="8"/>
    </row>
    <row r="6" spans="1:15" x14ac:dyDescent="0.2">
      <c r="A6" t="s">
        <v>41</v>
      </c>
      <c r="B6" s="8">
        <v>1.8999999999999993E-2</v>
      </c>
      <c r="C6" s="8">
        <v>5.5500000000000015E-2</v>
      </c>
      <c r="D6" s="8">
        <v>5.0849999999999972E-2</v>
      </c>
      <c r="E6" s="8">
        <v>7.6325000000000018E-2</v>
      </c>
      <c r="F6" s="8">
        <f>VARP('survey data'!$F$2:$F$201)</f>
        <v>0.58827499999998256</v>
      </c>
      <c r="G6" s="8"/>
      <c r="H6" s="8"/>
      <c r="I6" s="8"/>
      <c r="J6" s="8"/>
      <c r="K6" s="8"/>
      <c r="L6" s="8"/>
      <c r="M6" s="8"/>
      <c r="N6" s="8"/>
      <c r="O6" s="8"/>
    </row>
    <row r="7" spans="1:15" x14ac:dyDescent="0.2">
      <c r="A7" t="s">
        <v>42</v>
      </c>
      <c r="B7" s="8">
        <v>0.53400000000000003</v>
      </c>
      <c r="C7" s="8">
        <v>2.8500000000000015E-2</v>
      </c>
      <c r="D7" s="8">
        <v>9.3849999999999961E-2</v>
      </c>
      <c r="E7" s="8">
        <v>-6.7499999999997076E-4</v>
      </c>
      <c r="F7" s="8">
        <v>0.17717499999999994</v>
      </c>
      <c r="G7" s="8">
        <f>VARP('survey data'!$G$2:$G$201)</f>
        <v>1.4572749999999826</v>
      </c>
      <c r="H7" s="8"/>
      <c r="I7" s="8"/>
      <c r="J7" s="8"/>
      <c r="K7" s="8"/>
      <c r="L7" s="8"/>
      <c r="M7" s="8"/>
      <c r="N7" s="8"/>
      <c r="O7" s="8"/>
    </row>
    <row r="8" spans="1:15" x14ac:dyDescent="0.2">
      <c r="A8" t="s">
        <v>21</v>
      </c>
      <c r="B8" s="8">
        <v>0.13650000000000004</v>
      </c>
      <c r="C8" s="8">
        <v>3.2499999999999929E-3</v>
      </c>
      <c r="D8" s="8">
        <v>0.11663500000000003</v>
      </c>
      <c r="E8" s="8">
        <v>0.12540750000000006</v>
      </c>
      <c r="F8" s="8">
        <v>0.44335250000000004</v>
      </c>
      <c r="G8" s="8">
        <v>0.32760250000000002</v>
      </c>
      <c r="H8" s="8">
        <f>VARP('survey data'!$H$2:$H$201)</f>
        <v>1.3091677500000136</v>
      </c>
      <c r="I8" s="8"/>
      <c r="J8" s="8"/>
      <c r="K8" s="8"/>
      <c r="L8" s="8"/>
      <c r="M8" s="8"/>
      <c r="N8" s="8"/>
      <c r="O8" s="8"/>
    </row>
    <row r="9" spans="1:15" x14ac:dyDescent="0.2">
      <c r="A9" t="s">
        <v>23</v>
      </c>
      <c r="B9" s="8">
        <v>9.6499999999999947E-2</v>
      </c>
      <c r="C9" s="8">
        <v>2.2500000000000007E-3</v>
      </c>
      <c r="D9" s="8">
        <v>0.16825500000000004</v>
      </c>
      <c r="E9" s="8">
        <v>0.20854749999999975</v>
      </c>
      <c r="F9" s="8">
        <v>0.67943249999999933</v>
      </c>
      <c r="G9" s="8">
        <v>0.34943250000000003</v>
      </c>
      <c r="H9" s="8">
        <v>0.80465575000000056</v>
      </c>
      <c r="I9" s="8">
        <f>VARP('survey data'!$I$2:$I$201)</f>
        <v>1.2630997499999881</v>
      </c>
      <c r="J9" s="8"/>
      <c r="K9" s="8"/>
      <c r="L9" s="8"/>
      <c r="M9" s="8"/>
      <c r="N9" s="8"/>
      <c r="O9" s="8"/>
    </row>
    <row r="10" spans="1:15" x14ac:dyDescent="0.2">
      <c r="A10" t="s">
        <v>43</v>
      </c>
      <c r="B10" s="8">
        <v>-0.53899999999999981</v>
      </c>
      <c r="C10" s="8">
        <v>0.10949999999999996</v>
      </c>
      <c r="D10" s="8">
        <v>0.25045000000000017</v>
      </c>
      <c r="E10" s="8">
        <v>0.44977499999999959</v>
      </c>
      <c r="F10" s="8">
        <v>0.21612500000000004</v>
      </c>
      <c r="G10" s="8">
        <v>-0.15937499999999999</v>
      </c>
      <c r="H10" s="8">
        <v>0.16596749999999993</v>
      </c>
      <c r="I10" s="8">
        <v>0.33932749999999984</v>
      </c>
      <c r="J10" s="8">
        <f>VARP('survey data'!$J$2:$J$201)</f>
        <v>2.4786750000000235</v>
      </c>
      <c r="K10" s="8"/>
      <c r="L10" s="8"/>
      <c r="M10" s="8"/>
      <c r="N10" s="8"/>
      <c r="O10" s="8"/>
    </row>
    <row r="11" spans="1:15" x14ac:dyDescent="0.2">
      <c r="A11" t="s">
        <v>27</v>
      </c>
      <c r="B11" s="8">
        <v>0.33350000000000007</v>
      </c>
      <c r="C11" s="8">
        <v>-4.0000000000000166E-3</v>
      </c>
      <c r="D11" s="8">
        <v>2.608000000000002E-2</v>
      </c>
      <c r="E11" s="8">
        <v>2.0099999999999992E-3</v>
      </c>
      <c r="F11" s="8">
        <v>0.15131999999999995</v>
      </c>
      <c r="G11" s="8">
        <v>0.81297000000000041</v>
      </c>
      <c r="H11" s="8">
        <v>0.23951700000000004</v>
      </c>
      <c r="I11" s="8">
        <v>0.29267099999999996</v>
      </c>
      <c r="J11" s="8">
        <v>-8.290999999999997E-2</v>
      </c>
      <c r="K11" s="8">
        <f>VARP('survey data'!$K$2:$K$201)</f>
        <v>0.8274359999999753</v>
      </c>
      <c r="L11" s="8"/>
      <c r="M11" s="8"/>
      <c r="N11" s="8"/>
      <c r="O11" s="8"/>
    </row>
    <row r="12" spans="1:15" x14ac:dyDescent="0.2">
      <c r="A12" t="s">
        <v>29</v>
      </c>
      <c r="B12" s="8">
        <v>0.34900000000000014</v>
      </c>
      <c r="C12" s="8">
        <v>5.9999999999999967E-3</v>
      </c>
      <c r="D12" s="8">
        <v>6.2839999999999979E-2</v>
      </c>
      <c r="E12" s="8">
        <v>4.9800000000000009E-3</v>
      </c>
      <c r="F12" s="8">
        <v>0.13805999999999996</v>
      </c>
      <c r="G12" s="8">
        <v>0.79121000000000041</v>
      </c>
      <c r="H12" s="8">
        <v>0.27631600000000006</v>
      </c>
      <c r="I12" s="8">
        <v>0.25220799999999965</v>
      </c>
      <c r="J12" s="8">
        <v>-6.6079999999999986E-2</v>
      </c>
      <c r="K12" s="8">
        <v>0.5255780000000001</v>
      </c>
      <c r="L12" s="8">
        <f>VARP('survey data'!$L$2:$L$201)</f>
        <v>0.55874400000003521</v>
      </c>
      <c r="M12" s="8"/>
      <c r="N12" s="8"/>
      <c r="O12" s="8"/>
    </row>
    <row r="13" spans="1:15" x14ac:dyDescent="0.2">
      <c r="A13" t="s">
        <v>44</v>
      </c>
      <c r="B13" s="8">
        <v>0.72199999999999931</v>
      </c>
      <c r="C13" s="8">
        <v>-4.5999999999999937E-2</v>
      </c>
      <c r="D13" s="8">
        <v>0.11997999999999993</v>
      </c>
      <c r="E13" s="8">
        <v>-0.10493999999999998</v>
      </c>
      <c r="F13" s="8">
        <v>0.32431999999999994</v>
      </c>
      <c r="G13" s="8">
        <v>0.89126999999999978</v>
      </c>
      <c r="H13" s="8">
        <v>0.50080200000000019</v>
      </c>
      <c r="I13" s="8">
        <v>0.66502599999999989</v>
      </c>
      <c r="J13" s="8">
        <v>-0.54616000000000031</v>
      </c>
      <c r="K13" s="8">
        <v>0.60866600000000004</v>
      </c>
      <c r="L13" s="8">
        <v>0.58316800000000002</v>
      </c>
      <c r="M13" s="8">
        <f>VARP('survey data'!$M$2:$M$201)</f>
        <v>1.532695999999973</v>
      </c>
      <c r="N13" s="8"/>
      <c r="O13" s="8"/>
    </row>
    <row r="14" spans="1:15" x14ac:dyDescent="0.2">
      <c r="A14" t="s">
        <v>45</v>
      </c>
      <c r="B14" s="8">
        <v>0.46950000000000003</v>
      </c>
      <c r="C14" s="8">
        <v>-2.7500000000000189E-3</v>
      </c>
      <c r="D14" s="8">
        <v>0.16022500000000003</v>
      </c>
      <c r="E14" s="8">
        <v>-3.5237499999999977E-2</v>
      </c>
      <c r="F14" s="8">
        <v>0.25188749999999993</v>
      </c>
      <c r="G14" s="8">
        <v>0.56483749999999977</v>
      </c>
      <c r="H14" s="8">
        <v>0.28827125000000015</v>
      </c>
      <c r="I14" s="8">
        <v>0.4707012499999994</v>
      </c>
      <c r="J14" s="8">
        <v>-0.32433750000000006</v>
      </c>
      <c r="K14" s="8">
        <v>0.41639500000000007</v>
      </c>
      <c r="L14" s="8">
        <v>0.38335999999999992</v>
      </c>
      <c r="M14" s="8">
        <v>1.0184699999999998</v>
      </c>
      <c r="N14" s="8">
        <f>VARP('survey data'!$N$2:$N$201)</f>
        <v>1.1667937500000349</v>
      </c>
      <c r="O14" s="8"/>
    </row>
    <row r="15" spans="1:15" ht="13.5" thickBot="1" x14ac:dyDescent="0.25">
      <c r="A15" s="6" t="s">
        <v>46</v>
      </c>
      <c r="B15" s="9">
        <v>0.21</v>
      </c>
      <c r="C15" s="9">
        <v>1.4999999999999999E-2</v>
      </c>
      <c r="D15" s="9">
        <v>3.5699999999999912E-2</v>
      </c>
      <c r="E15" s="9">
        <v>-2.0850000000000004E-2</v>
      </c>
      <c r="F15" s="9">
        <v>0.11655000000000003</v>
      </c>
      <c r="G15" s="9">
        <v>0.25355000000000005</v>
      </c>
      <c r="H15" s="9">
        <v>0.11405500000000002</v>
      </c>
      <c r="I15" s="9">
        <v>0.18271500000000007</v>
      </c>
      <c r="J15" s="9">
        <v>-0.13164999999999999</v>
      </c>
      <c r="K15" s="9">
        <v>0.1789399999999999</v>
      </c>
      <c r="L15" s="9">
        <v>0.17411999999999994</v>
      </c>
      <c r="M15" s="9">
        <v>0.4246399999999998</v>
      </c>
      <c r="N15" s="9">
        <v>0.364425</v>
      </c>
      <c r="O15" s="9">
        <f>VARP('survey data'!$O$2:$O$201)</f>
        <v>0.24510000000000001</v>
      </c>
    </row>
    <row r="20" spans="5:5" x14ac:dyDescent="0.2">
      <c r="E20" t="s">
        <v>61</v>
      </c>
    </row>
  </sheetData>
  <conditionalFormatting sqref="B2:O15">
    <cfRule type="colorScale" priority="1">
      <colorScale>
        <cfvo type="min"/>
        <cfvo type="max"/>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1F6AE-1A20-4106-BADD-2371292B1089}">
  <dimension ref="A1:BC228"/>
  <sheetViews>
    <sheetView topLeftCell="B1" zoomScale="75" zoomScaleNormal="75" workbookViewId="0">
      <selection activeCell="I28" sqref="I28"/>
    </sheetView>
  </sheetViews>
  <sheetFormatPr defaultColWidth="8.85546875" defaultRowHeight="12.75" x14ac:dyDescent="0.2"/>
  <cols>
    <col min="1" max="1" width="7.85546875" bestFit="1" customWidth="1"/>
    <col min="2" max="2" width="27.7109375" bestFit="1" customWidth="1"/>
    <col min="3" max="3" width="18" bestFit="1" customWidth="1"/>
    <col min="4" max="4" width="16.85546875" bestFit="1" customWidth="1"/>
    <col min="5" max="5" width="13.28515625" bestFit="1" customWidth="1"/>
    <col min="6" max="6" width="11.85546875" bestFit="1" customWidth="1"/>
    <col min="8" max="8" width="14.7109375" customWidth="1"/>
    <col min="9" max="9" width="36" bestFit="1" customWidth="1"/>
    <col min="10" max="10" width="12.7109375" bestFit="1" customWidth="1"/>
    <col min="11" max="11" width="6.7109375" bestFit="1" customWidth="1"/>
    <col min="12" max="12" width="7.28515625" bestFit="1" customWidth="1"/>
    <col min="13" max="13" width="12.28515625" bestFit="1" customWidth="1"/>
    <col min="14" max="14" width="10.140625" bestFit="1" customWidth="1"/>
    <col min="15" max="16" width="11.7109375" bestFit="1" customWidth="1"/>
    <col min="19" max="19" width="18.140625" bestFit="1" customWidth="1"/>
    <col min="20" max="20" width="36" bestFit="1" customWidth="1"/>
    <col min="21" max="21" width="12.85546875" bestFit="1" customWidth="1"/>
    <col min="22" max="22" width="6.7109375" bestFit="1" customWidth="1"/>
    <col min="23" max="23" width="7.28515625" bestFit="1" customWidth="1"/>
    <col min="24" max="24" width="12.28515625" bestFit="1" customWidth="1"/>
    <col min="25" max="25" width="10.140625" bestFit="1" customWidth="1"/>
    <col min="26" max="27" width="11.7109375" bestFit="1" customWidth="1"/>
    <col min="30" max="30" width="18.140625" bestFit="1" customWidth="1"/>
    <col min="31" max="31" width="36" bestFit="1" customWidth="1"/>
    <col min="32" max="32" width="12.85546875" bestFit="1" customWidth="1"/>
    <col min="33" max="33" width="6.7109375" bestFit="1" customWidth="1"/>
    <col min="34" max="34" width="7.7109375" bestFit="1" customWidth="1"/>
    <col min="35" max="35" width="12.28515625" bestFit="1" customWidth="1"/>
    <col min="36" max="36" width="10.140625" bestFit="1" customWidth="1"/>
    <col min="37" max="38" width="11.7109375" bestFit="1" customWidth="1"/>
    <col min="45" max="45" width="27.7109375" bestFit="1" customWidth="1"/>
    <col min="46" max="46" width="18" bestFit="1" customWidth="1"/>
    <col min="47" max="47" width="13.28515625" bestFit="1" customWidth="1"/>
    <col min="54" max="54" width="18" bestFit="1" customWidth="1"/>
  </cols>
  <sheetData>
    <row r="1" spans="1:55" x14ac:dyDescent="0.2">
      <c r="A1" s="1" t="s">
        <v>37</v>
      </c>
      <c r="B1" s="4" t="s">
        <v>62</v>
      </c>
      <c r="C1" s="4" t="s">
        <v>38</v>
      </c>
      <c r="D1" s="4" t="s">
        <v>39</v>
      </c>
      <c r="E1" s="4" t="s">
        <v>40</v>
      </c>
      <c r="F1" s="4" t="s">
        <v>13</v>
      </c>
      <c r="AS1" s="4" t="s">
        <v>62</v>
      </c>
      <c r="AT1" s="4" t="s">
        <v>38</v>
      </c>
      <c r="AU1" s="4" t="s">
        <v>40</v>
      </c>
      <c r="AX1" s="1" t="s">
        <v>40</v>
      </c>
      <c r="AY1" s="1" t="s">
        <v>62</v>
      </c>
      <c r="BB1" s="1" t="s">
        <v>38</v>
      </c>
      <c r="BC1" s="1" t="s">
        <v>62</v>
      </c>
    </row>
    <row r="2" spans="1:55" x14ac:dyDescent="0.2">
      <c r="A2">
        <v>1</v>
      </c>
      <c r="B2">
        <v>8.1999999999999993</v>
      </c>
      <c r="C2">
        <v>2</v>
      </c>
      <c r="D2">
        <v>0</v>
      </c>
      <c r="E2">
        <v>1</v>
      </c>
      <c r="F2">
        <v>1</v>
      </c>
      <c r="AS2">
        <v>8.1999999999999993</v>
      </c>
      <c r="AT2">
        <v>2</v>
      </c>
      <c r="AU2">
        <v>1</v>
      </c>
      <c r="AX2">
        <v>1</v>
      </c>
      <c r="AY2">
        <v>8.1999999999999993</v>
      </c>
      <c r="BB2">
        <v>2</v>
      </c>
      <c r="BC2">
        <v>8.1999999999999993</v>
      </c>
    </row>
    <row r="3" spans="1:55" x14ac:dyDescent="0.2">
      <c r="A3">
        <v>2</v>
      </c>
      <c r="B3">
        <v>5.7</v>
      </c>
      <c r="C3">
        <v>3</v>
      </c>
      <c r="D3">
        <v>1</v>
      </c>
      <c r="E3">
        <v>0</v>
      </c>
      <c r="F3">
        <v>0</v>
      </c>
      <c r="S3" t="s">
        <v>63</v>
      </c>
      <c r="AD3" t="s">
        <v>63</v>
      </c>
      <c r="AS3">
        <v>5.7</v>
      </c>
      <c r="AT3">
        <v>3</v>
      </c>
      <c r="AU3">
        <v>0</v>
      </c>
      <c r="AX3">
        <v>0</v>
      </c>
      <c r="AY3">
        <v>5.7</v>
      </c>
      <c r="BB3">
        <v>3</v>
      </c>
      <c r="BC3">
        <v>5.7</v>
      </c>
    </row>
    <row r="4" spans="1:55" ht="13.5" thickBot="1" x14ac:dyDescent="0.25">
      <c r="A4">
        <v>3</v>
      </c>
      <c r="B4">
        <v>8.9</v>
      </c>
      <c r="C4">
        <v>3</v>
      </c>
      <c r="D4">
        <v>0</v>
      </c>
      <c r="E4">
        <v>1</v>
      </c>
      <c r="F4">
        <v>1</v>
      </c>
      <c r="AS4">
        <v>8.9</v>
      </c>
      <c r="AT4">
        <v>3</v>
      </c>
      <c r="AU4">
        <v>1</v>
      </c>
      <c r="AX4">
        <v>1</v>
      </c>
      <c r="AY4">
        <v>8.9</v>
      </c>
      <c r="BB4">
        <v>3</v>
      </c>
      <c r="BC4">
        <v>8.9</v>
      </c>
    </row>
    <row r="5" spans="1:55" x14ac:dyDescent="0.2">
      <c r="A5">
        <v>4</v>
      </c>
      <c r="B5">
        <v>4.8</v>
      </c>
      <c r="C5">
        <v>1</v>
      </c>
      <c r="D5">
        <v>1</v>
      </c>
      <c r="E5">
        <v>1</v>
      </c>
      <c r="F5">
        <v>1</v>
      </c>
      <c r="S5" s="19" t="s">
        <v>64</v>
      </c>
      <c r="T5" s="19"/>
      <c r="AD5" s="19" t="s">
        <v>64</v>
      </c>
      <c r="AE5" s="19"/>
      <c r="AS5">
        <v>4.8</v>
      </c>
      <c r="AT5">
        <v>1</v>
      </c>
      <c r="AU5">
        <v>1</v>
      </c>
      <c r="AX5">
        <v>1</v>
      </c>
      <c r="AY5">
        <v>4.8</v>
      </c>
      <c r="BB5">
        <v>1</v>
      </c>
      <c r="BC5">
        <v>4.8</v>
      </c>
    </row>
    <row r="6" spans="1:55" x14ac:dyDescent="0.2">
      <c r="A6">
        <v>5</v>
      </c>
      <c r="B6">
        <v>7.1</v>
      </c>
      <c r="C6">
        <v>2</v>
      </c>
      <c r="D6">
        <v>0</v>
      </c>
      <c r="E6">
        <v>1</v>
      </c>
      <c r="F6">
        <v>0</v>
      </c>
      <c r="S6" t="s">
        <v>65</v>
      </c>
      <c r="T6" s="8">
        <v>0.75142731641667948</v>
      </c>
      <c r="AD6" t="s">
        <v>65</v>
      </c>
      <c r="AE6" s="8">
        <v>0.74593573567239291</v>
      </c>
      <c r="AS6">
        <v>7.1</v>
      </c>
      <c r="AT6">
        <v>2</v>
      </c>
      <c r="AU6">
        <v>1</v>
      </c>
      <c r="AX6">
        <v>1</v>
      </c>
      <c r="AY6">
        <v>7.1</v>
      </c>
      <c r="BB6">
        <v>2</v>
      </c>
      <c r="BC6">
        <v>7.1</v>
      </c>
    </row>
    <row r="7" spans="1:55" x14ac:dyDescent="0.2">
      <c r="A7">
        <v>6</v>
      </c>
      <c r="B7">
        <v>4.7</v>
      </c>
      <c r="C7">
        <v>1</v>
      </c>
      <c r="D7">
        <v>1</v>
      </c>
      <c r="E7">
        <v>0</v>
      </c>
      <c r="F7">
        <v>1</v>
      </c>
      <c r="S7" t="s">
        <v>66</v>
      </c>
      <c r="T7" s="8">
        <v>0.56464301185717247</v>
      </c>
      <c r="AD7" t="s">
        <v>66</v>
      </c>
      <c r="AE7" s="8">
        <v>0.55642012175311395</v>
      </c>
      <c r="AS7">
        <v>4.7</v>
      </c>
      <c r="AT7">
        <v>1</v>
      </c>
      <c r="AU7">
        <v>0</v>
      </c>
      <c r="AX7">
        <v>0</v>
      </c>
      <c r="AY7">
        <v>4.7</v>
      </c>
      <c r="BB7">
        <v>1</v>
      </c>
      <c r="BC7">
        <v>4.7</v>
      </c>
    </row>
    <row r="8" spans="1:55" x14ac:dyDescent="0.2">
      <c r="A8">
        <v>7</v>
      </c>
      <c r="B8">
        <v>5.7</v>
      </c>
      <c r="C8">
        <v>1</v>
      </c>
      <c r="D8">
        <v>1</v>
      </c>
      <c r="E8">
        <v>1</v>
      </c>
      <c r="F8">
        <v>1</v>
      </c>
      <c r="S8" t="s">
        <v>67</v>
      </c>
      <c r="T8" s="8">
        <v>0.5579793844876394</v>
      </c>
      <c r="AD8" t="s">
        <v>67</v>
      </c>
      <c r="AE8" s="8">
        <v>0.55191677273537909</v>
      </c>
      <c r="AS8">
        <v>5.7</v>
      </c>
      <c r="AT8">
        <v>1</v>
      </c>
      <c r="AU8">
        <v>1</v>
      </c>
      <c r="AX8">
        <v>1</v>
      </c>
      <c r="AY8">
        <v>5.7</v>
      </c>
      <c r="BB8">
        <v>1</v>
      </c>
      <c r="BC8">
        <v>5.7</v>
      </c>
    </row>
    <row r="9" spans="1:55" x14ac:dyDescent="0.2">
      <c r="A9">
        <v>8</v>
      </c>
      <c r="B9">
        <v>6.3</v>
      </c>
      <c r="C9">
        <v>2</v>
      </c>
      <c r="D9">
        <v>0</v>
      </c>
      <c r="E9">
        <v>1</v>
      </c>
      <c r="F9">
        <v>1</v>
      </c>
      <c r="S9" t="s">
        <v>48</v>
      </c>
      <c r="T9" s="8">
        <v>0.82515917716013487</v>
      </c>
      <c r="AD9" t="s">
        <v>48</v>
      </c>
      <c r="AE9" s="8">
        <v>0.83079871365368541</v>
      </c>
      <c r="AS9">
        <v>6.3</v>
      </c>
      <c r="AT9">
        <v>2</v>
      </c>
      <c r="AU9">
        <v>1</v>
      </c>
      <c r="AX9">
        <v>1</v>
      </c>
      <c r="AY9">
        <v>6.3</v>
      </c>
      <c r="BB9">
        <v>2</v>
      </c>
      <c r="BC9">
        <v>6.3</v>
      </c>
    </row>
    <row r="10" spans="1:55" ht="13.5" thickBot="1" x14ac:dyDescent="0.25">
      <c r="A10">
        <v>9</v>
      </c>
      <c r="B10">
        <v>7</v>
      </c>
      <c r="C10">
        <v>2</v>
      </c>
      <c r="D10">
        <v>1</v>
      </c>
      <c r="E10">
        <v>1</v>
      </c>
      <c r="F10">
        <v>1</v>
      </c>
      <c r="S10" s="6" t="s">
        <v>68</v>
      </c>
      <c r="T10" s="9">
        <v>200</v>
      </c>
      <c r="AD10" s="6" t="s">
        <v>68</v>
      </c>
      <c r="AE10" s="9">
        <v>200</v>
      </c>
      <c r="AS10">
        <v>7</v>
      </c>
      <c r="AT10">
        <v>2</v>
      </c>
      <c r="AU10">
        <v>1</v>
      </c>
      <c r="AX10">
        <v>1</v>
      </c>
      <c r="AY10">
        <v>7</v>
      </c>
      <c r="BB10">
        <v>2</v>
      </c>
      <c r="BC10">
        <v>7</v>
      </c>
    </row>
    <row r="11" spans="1:55" x14ac:dyDescent="0.2">
      <c r="A11">
        <v>10</v>
      </c>
      <c r="B11">
        <v>5.5</v>
      </c>
      <c r="C11">
        <v>1</v>
      </c>
      <c r="D11">
        <v>0</v>
      </c>
      <c r="E11">
        <v>1</v>
      </c>
      <c r="F11">
        <v>1</v>
      </c>
      <c r="AS11">
        <v>5.5</v>
      </c>
      <c r="AT11">
        <v>1</v>
      </c>
      <c r="AU11">
        <v>1</v>
      </c>
      <c r="AX11">
        <v>1</v>
      </c>
      <c r="AY11">
        <v>5.5</v>
      </c>
      <c r="BB11">
        <v>1</v>
      </c>
      <c r="BC11">
        <v>5.5</v>
      </c>
    </row>
    <row r="12" spans="1:55" ht="13.5" thickBot="1" x14ac:dyDescent="0.25">
      <c r="A12">
        <v>11</v>
      </c>
      <c r="B12">
        <v>7.4</v>
      </c>
      <c r="C12">
        <v>3</v>
      </c>
      <c r="D12">
        <v>0</v>
      </c>
      <c r="E12">
        <v>1</v>
      </c>
      <c r="F12">
        <v>0</v>
      </c>
      <c r="S12" t="s">
        <v>69</v>
      </c>
      <c r="AD12" t="s">
        <v>69</v>
      </c>
      <c r="AS12">
        <v>7.4</v>
      </c>
      <c r="AT12">
        <v>3</v>
      </c>
      <c r="AU12">
        <v>1</v>
      </c>
      <c r="AX12">
        <v>1</v>
      </c>
      <c r="AY12">
        <v>7.4</v>
      </c>
      <c r="BB12">
        <v>3</v>
      </c>
      <c r="BC12">
        <v>7.4</v>
      </c>
    </row>
    <row r="13" spans="1:55" x14ac:dyDescent="0.2">
      <c r="A13">
        <v>12</v>
      </c>
      <c r="B13">
        <v>6</v>
      </c>
      <c r="C13">
        <v>1</v>
      </c>
      <c r="D13">
        <v>0</v>
      </c>
      <c r="E13">
        <v>1</v>
      </c>
      <c r="F13">
        <v>1</v>
      </c>
      <c r="S13" s="7"/>
      <c r="T13" s="7" t="s">
        <v>70</v>
      </c>
      <c r="U13" s="7" t="s">
        <v>71</v>
      </c>
      <c r="V13" s="7" t="s">
        <v>72</v>
      </c>
      <c r="W13" s="7" t="s">
        <v>73</v>
      </c>
      <c r="X13" s="7" t="s">
        <v>74</v>
      </c>
      <c r="AD13" s="7"/>
      <c r="AE13" s="7" t="s">
        <v>70</v>
      </c>
      <c r="AF13" s="7" t="s">
        <v>71</v>
      </c>
      <c r="AG13" s="7" t="s">
        <v>72</v>
      </c>
      <c r="AH13" s="7" t="s">
        <v>73</v>
      </c>
      <c r="AI13" s="7" t="s">
        <v>74</v>
      </c>
      <c r="AS13">
        <v>6</v>
      </c>
      <c r="AT13">
        <v>1</v>
      </c>
      <c r="AU13">
        <v>1</v>
      </c>
      <c r="AX13">
        <v>1</v>
      </c>
      <c r="AY13">
        <v>6</v>
      </c>
      <c r="BB13">
        <v>1</v>
      </c>
      <c r="BC13">
        <v>6</v>
      </c>
    </row>
    <row r="14" spans="1:55" x14ac:dyDescent="0.2">
      <c r="A14">
        <v>13</v>
      </c>
      <c r="B14">
        <v>8.4</v>
      </c>
      <c r="C14">
        <v>1</v>
      </c>
      <c r="D14">
        <v>1</v>
      </c>
      <c r="E14">
        <v>0</v>
      </c>
      <c r="F14">
        <v>0</v>
      </c>
      <c r="S14" t="s">
        <v>75</v>
      </c>
      <c r="T14" s="8">
        <v>3</v>
      </c>
      <c r="U14" s="8">
        <v>173.08521714028814</v>
      </c>
      <c r="V14" s="8">
        <v>57.695072380096043</v>
      </c>
      <c r="W14" s="8">
        <v>84.735082042370792</v>
      </c>
      <c r="X14" s="8">
        <v>3.4210050688974986E-35</v>
      </c>
      <c r="AD14" t="s">
        <v>75</v>
      </c>
      <c r="AE14" s="8">
        <v>2</v>
      </c>
      <c r="AF14" s="8">
        <v>170.56457898610211</v>
      </c>
      <c r="AG14" s="8">
        <v>85.282289493051053</v>
      </c>
      <c r="AH14" s="8">
        <v>123.55696162163882</v>
      </c>
      <c r="AI14" s="8">
        <v>1.68548922926308E-35</v>
      </c>
      <c r="AS14">
        <v>8.4</v>
      </c>
      <c r="AT14">
        <v>1</v>
      </c>
      <c r="AU14">
        <v>0</v>
      </c>
      <c r="AX14">
        <v>0</v>
      </c>
      <c r="AY14">
        <v>8.4</v>
      </c>
      <c r="BB14">
        <v>1</v>
      </c>
      <c r="BC14">
        <v>8.4</v>
      </c>
    </row>
    <row r="15" spans="1:55" x14ac:dyDescent="0.2">
      <c r="A15">
        <v>14</v>
      </c>
      <c r="B15">
        <v>7.6</v>
      </c>
      <c r="C15">
        <v>3</v>
      </c>
      <c r="D15">
        <v>1</v>
      </c>
      <c r="E15">
        <v>0</v>
      </c>
      <c r="F15">
        <v>0</v>
      </c>
      <c r="S15" t="s">
        <v>76</v>
      </c>
      <c r="T15" s="8">
        <v>196</v>
      </c>
      <c r="U15" s="8">
        <v>133.4539828597118</v>
      </c>
      <c r="V15" s="8">
        <v>0.68088766765159081</v>
      </c>
      <c r="W15" s="8"/>
      <c r="X15" s="8"/>
      <c r="AD15" t="s">
        <v>76</v>
      </c>
      <c r="AE15" s="8">
        <v>197</v>
      </c>
      <c r="AF15" s="8">
        <v>135.97462101389783</v>
      </c>
      <c r="AG15" s="8">
        <v>0.6902265026086184</v>
      </c>
      <c r="AH15" s="8"/>
      <c r="AI15" s="8"/>
      <c r="AS15">
        <v>7.6</v>
      </c>
      <c r="AT15">
        <v>3</v>
      </c>
      <c r="AU15">
        <v>0</v>
      </c>
      <c r="AX15">
        <v>0</v>
      </c>
      <c r="AY15">
        <v>7.6</v>
      </c>
      <c r="BB15">
        <v>3</v>
      </c>
      <c r="BC15">
        <v>7.6</v>
      </c>
    </row>
    <row r="16" spans="1:55" ht="13.5" thickBot="1" x14ac:dyDescent="0.25">
      <c r="A16">
        <v>15</v>
      </c>
      <c r="B16">
        <v>8</v>
      </c>
      <c r="C16">
        <v>2</v>
      </c>
      <c r="D16">
        <v>0</v>
      </c>
      <c r="E16">
        <v>1</v>
      </c>
      <c r="F16">
        <v>1</v>
      </c>
      <c r="S16" s="6" t="s">
        <v>77</v>
      </c>
      <c r="T16" s="9">
        <v>199</v>
      </c>
      <c r="U16" s="9">
        <v>306.53919999999994</v>
      </c>
      <c r="V16" s="9"/>
      <c r="W16" s="9"/>
      <c r="X16" s="9"/>
      <c r="AD16" s="6" t="s">
        <v>77</v>
      </c>
      <c r="AE16" s="9">
        <v>199</v>
      </c>
      <c r="AF16" s="9">
        <v>306.53919999999994</v>
      </c>
      <c r="AG16" s="9"/>
      <c r="AH16" s="9"/>
      <c r="AI16" s="9"/>
      <c r="AS16">
        <v>8</v>
      </c>
      <c r="AT16">
        <v>2</v>
      </c>
      <c r="AU16">
        <v>1</v>
      </c>
      <c r="AX16">
        <v>1</v>
      </c>
      <c r="AY16">
        <v>8</v>
      </c>
      <c r="BB16">
        <v>2</v>
      </c>
      <c r="BC16">
        <v>8</v>
      </c>
    </row>
    <row r="17" spans="1:55" ht="13.5" thickBot="1" x14ac:dyDescent="0.25">
      <c r="A17">
        <v>16</v>
      </c>
      <c r="B17">
        <v>6.6</v>
      </c>
      <c r="C17">
        <v>3</v>
      </c>
      <c r="D17">
        <v>0</v>
      </c>
      <c r="E17">
        <v>0</v>
      </c>
      <c r="F17">
        <v>0</v>
      </c>
      <c r="AS17">
        <v>6.6</v>
      </c>
      <c r="AT17">
        <v>3</v>
      </c>
      <c r="AU17">
        <v>0</v>
      </c>
      <c r="AX17">
        <v>0</v>
      </c>
      <c r="AY17">
        <v>6.6</v>
      </c>
      <c r="BB17">
        <v>3</v>
      </c>
      <c r="BC17">
        <v>6.6</v>
      </c>
    </row>
    <row r="18" spans="1:55" x14ac:dyDescent="0.2">
      <c r="A18">
        <v>17</v>
      </c>
      <c r="B18">
        <v>6.4</v>
      </c>
      <c r="C18">
        <v>2</v>
      </c>
      <c r="D18">
        <v>1</v>
      </c>
      <c r="E18">
        <v>0</v>
      </c>
      <c r="F18">
        <v>1</v>
      </c>
      <c r="S18" s="7"/>
      <c r="T18" s="7" t="s">
        <v>78</v>
      </c>
      <c r="U18" s="7" t="s">
        <v>48</v>
      </c>
      <c r="V18" s="7" t="s">
        <v>79</v>
      </c>
      <c r="W18" s="7" t="s">
        <v>80</v>
      </c>
      <c r="X18" s="7" t="s">
        <v>81</v>
      </c>
      <c r="Y18" s="7" t="s">
        <v>82</v>
      </c>
      <c r="Z18" s="7" t="s">
        <v>83</v>
      </c>
      <c r="AA18" s="7" t="s">
        <v>84</v>
      </c>
      <c r="AD18" s="7"/>
      <c r="AE18" s="7" t="s">
        <v>78</v>
      </c>
      <c r="AF18" s="7" t="s">
        <v>48</v>
      </c>
      <c r="AG18" s="7" t="s">
        <v>79</v>
      </c>
      <c r="AH18" s="7" t="s">
        <v>80</v>
      </c>
      <c r="AI18" s="7" t="s">
        <v>81</v>
      </c>
      <c r="AJ18" s="7" t="s">
        <v>82</v>
      </c>
      <c r="AK18" s="7" t="s">
        <v>83</v>
      </c>
      <c r="AL18" s="7" t="s">
        <v>84</v>
      </c>
      <c r="AS18">
        <v>6.4</v>
      </c>
      <c r="AT18">
        <v>2</v>
      </c>
      <c r="AU18">
        <v>0</v>
      </c>
      <c r="AX18">
        <v>0</v>
      </c>
      <c r="AY18">
        <v>6.4</v>
      </c>
      <c r="BB18">
        <v>2</v>
      </c>
      <c r="BC18">
        <v>6.4</v>
      </c>
    </row>
    <row r="19" spans="1:55" x14ac:dyDescent="0.2">
      <c r="A19">
        <v>18</v>
      </c>
      <c r="B19">
        <v>7.4</v>
      </c>
      <c r="C19">
        <v>2</v>
      </c>
      <c r="D19">
        <v>0</v>
      </c>
      <c r="E19">
        <v>1</v>
      </c>
      <c r="F19">
        <v>1</v>
      </c>
      <c r="S19" t="s">
        <v>85</v>
      </c>
      <c r="T19" s="8">
        <v>4.5947169003108783</v>
      </c>
      <c r="U19" s="8">
        <v>0.17701483090979683</v>
      </c>
      <c r="V19" s="8">
        <v>25.956677622409238</v>
      </c>
      <c r="W19" s="8">
        <v>2.457840596012573E-65</v>
      </c>
      <c r="X19" s="8">
        <v>4.2456186554281317</v>
      </c>
      <c r="Y19" s="8">
        <v>4.943815145193625</v>
      </c>
      <c r="Z19" s="8">
        <v>4.2456186554281317</v>
      </c>
      <c r="AA19" s="8">
        <v>4.943815145193625</v>
      </c>
      <c r="AD19" t="s">
        <v>85</v>
      </c>
      <c r="AE19" s="8">
        <v>4.4850661815518578</v>
      </c>
      <c r="AF19" s="8">
        <v>0.16873554829253956</v>
      </c>
      <c r="AG19" s="8">
        <v>26.580446307472954</v>
      </c>
      <c r="AH19" s="8">
        <v>4.487484579021642E-67</v>
      </c>
      <c r="AI19" s="8">
        <v>4.1523063445110209</v>
      </c>
      <c r="AJ19" s="8">
        <v>4.8178260185926947</v>
      </c>
      <c r="AK19" s="8">
        <v>4.1523063445110209</v>
      </c>
      <c r="AL19" s="8">
        <v>4.8178260185926947</v>
      </c>
      <c r="AS19">
        <v>7.4</v>
      </c>
      <c r="AT19">
        <v>2</v>
      </c>
      <c r="AU19">
        <v>1</v>
      </c>
      <c r="AX19">
        <v>1</v>
      </c>
      <c r="AY19">
        <v>7.4</v>
      </c>
      <c r="BB19">
        <v>2</v>
      </c>
      <c r="BC19">
        <v>7.4</v>
      </c>
    </row>
    <row r="20" spans="1:55" x14ac:dyDescent="0.2">
      <c r="A20">
        <v>19</v>
      </c>
      <c r="B20">
        <v>6.8</v>
      </c>
      <c r="C20">
        <v>2</v>
      </c>
      <c r="D20">
        <v>1</v>
      </c>
      <c r="E20">
        <v>1</v>
      </c>
      <c r="F20">
        <v>1</v>
      </c>
      <c r="S20" t="s">
        <v>38</v>
      </c>
      <c r="T20" s="8">
        <v>1.0893905842054237</v>
      </c>
      <c r="U20" s="8">
        <v>7.0955625746821141E-2</v>
      </c>
      <c r="V20" s="8">
        <v>15.35312489657283</v>
      </c>
      <c r="W20" s="8">
        <v>1.8892620737998935E-35</v>
      </c>
      <c r="X20" s="8">
        <v>0.94945606976129326</v>
      </c>
      <c r="Y20" s="8">
        <v>1.2293250986495541</v>
      </c>
      <c r="Z20" s="8">
        <v>0.94945606976129326</v>
      </c>
      <c r="AA20" s="8">
        <v>1.2293250986495541</v>
      </c>
      <c r="AD20" s="2" t="s">
        <v>86</v>
      </c>
      <c r="AE20" s="8">
        <v>1.0834005681985972</v>
      </c>
      <c r="AF20" s="8">
        <v>7.1371773483650522E-2</v>
      </c>
      <c r="AG20" s="8">
        <v>15.179678398306539</v>
      </c>
      <c r="AH20" s="8">
        <v>5.6485017251760038E-35</v>
      </c>
      <c r="AI20" s="8">
        <v>0.94264979010790162</v>
      </c>
      <c r="AJ20" s="8">
        <v>1.2241513462892928</v>
      </c>
      <c r="AK20" s="8">
        <v>0.94264979010790162</v>
      </c>
      <c r="AL20" s="8">
        <v>1.2241513462892928</v>
      </c>
      <c r="AS20">
        <v>6.8</v>
      </c>
      <c r="AT20">
        <v>2</v>
      </c>
      <c r="AU20">
        <v>1</v>
      </c>
      <c r="AX20">
        <v>1</v>
      </c>
      <c r="AY20">
        <v>6.8</v>
      </c>
      <c r="BB20">
        <v>2</v>
      </c>
      <c r="BC20">
        <v>6.8</v>
      </c>
    </row>
    <row r="21" spans="1:55" ht="13.5" thickBot="1" x14ac:dyDescent="0.25">
      <c r="A21">
        <v>20</v>
      </c>
      <c r="B21">
        <v>7.6</v>
      </c>
      <c r="C21">
        <v>3</v>
      </c>
      <c r="D21">
        <v>0</v>
      </c>
      <c r="E21">
        <v>1</v>
      </c>
      <c r="F21">
        <v>1</v>
      </c>
      <c r="S21" t="s">
        <v>39</v>
      </c>
      <c r="T21" s="8">
        <v>-0.22546723878785374</v>
      </c>
      <c r="U21" s="8">
        <v>0.11718335489524151</v>
      </c>
      <c r="V21" s="8">
        <v>-1.9240551611567602</v>
      </c>
      <c r="W21" s="8">
        <v>5.5796153149403442E-2</v>
      </c>
      <c r="X21" s="8">
        <v>-0.45656936346941179</v>
      </c>
      <c r="Y21" s="8">
        <v>5.6348858937043389E-3</v>
      </c>
      <c r="Z21" s="8">
        <v>-0.45656936346941179</v>
      </c>
      <c r="AA21" s="8">
        <v>5.6348858937043389E-3</v>
      </c>
      <c r="AD21" s="21" t="s">
        <v>87</v>
      </c>
      <c r="AE21" s="9">
        <v>0.5884954550018604</v>
      </c>
      <c r="AF21" s="9">
        <v>0.11773289323807611</v>
      </c>
      <c r="AG21" s="9">
        <v>4.9985644522624755</v>
      </c>
      <c r="AH21" s="9">
        <v>1.2723759239156148E-6</v>
      </c>
      <c r="AI21" s="9">
        <v>0.35631688466096778</v>
      </c>
      <c r="AJ21" s="9">
        <v>0.82067402534275302</v>
      </c>
      <c r="AK21" s="9">
        <v>0.35631688466096778</v>
      </c>
      <c r="AL21" s="9">
        <v>0.82067402534275302</v>
      </c>
      <c r="AS21">
        <v>7.6</v>
      </c>
      <c r="AT21">
        <v>3</v>
      </c>
      <c r="AU21">
        <v>1</v>
      </c>
      <c r="AX21">
        <v>1</v>
      </c>
      <c r="AY21">
        <v>7.6</v>
      </c>
      <c r="BB21">
        <v>3</v>
      </c>
      <c r="BC21">
        <v>7.6</v>
      </c>
    </row>
    <row r="22" spans="1:55" ht="13.5" thickBot="1" x14ac:dyDescent="0.25">
      <c r="A22">
        <v>21</v>
      </c>
      <c r="B22">
        <v>5.4</v>
      </c>
      <c r="C22">
        <v>1</v>
      </c>
      <c r="D22">
        <v>0</v>
      </c>
      <c r="E22">
        <v>0</v>
      </c>
      <c r="F22">
        <v>1</v>
      </c>
      <c r="S22" s="6" t="s">
        <v>40</v>
      </c>
      <c r="T22" s="9">
        <v>0.5710500993572577</v>
      </c>
      <c r="U22" s="9">
        <v>0.11728470888841012</v>
      </c>
      <c r="V22" s="9">
        <v>4.868921999888153</v>
      </c>
      <c r="W22" s="9">
        <v>2.3051305999811999E-6</v>
      </c>
      <c r="X22" s="9">
        <v>0.33974809028779174</v>
      </c>
      <c r="Y22" s="9">
        <v>0.80235210842672366</v>
      </c>
      <c r="Z22" s="9">
        <v>0.33974809028779174</v>
      </c>
      <c r="AA22" s="9">
        <v>0.80235210842672366</v>
      </c>
      <c r="AS22">
        <v>5.4</v>
      </c>
      <c r="AT22">
        <v>1</v>
      </c>
      <c r="AU22">
        <v>0</v>
      </c>
      <c r="AX22">
        <v>0</v>
      </c>
      <c r="AY22">
        <v>5.4</v>
      </c>
      <c r="BB22">
        <v>1</v>
      </c>
      <c r="BC22">
        <v>5.4</v>
      </c>
    </row>
    <row r="23" spans="1:55" x14ac:dyDescent="0.2">
      <c r="A23">
        <v>22</v>
      </c>
      <c r="B23">
        <v>9.9</v>
      </c>
      <c r="C23">
        <v>3</v>
      </c>
      <c r="D23">
        <v>1</v>
      </c>
      <c r="E23">
        <v>1</v>
      </c>
      <c r="F23">
        <v>1</v>
      </c>
      <c r="AS23">
        <v>9.9</v>
      </c>
      <c r="AT23">
        <v>3</v>
      </c>
      <c r="AU23">
        <v>1</v>
      </c>
      <c r="AX23">
        <v>1</v>
      </c>
      <c r="AY23">
        <v>9.9</v>
      </c>
      <c r="BB23">
        <v>3</v>
      </c>
      <c r="BC23">
        <v>9.9</v>
      </c>
    </row>
    <row r="24" spans="1:55" x14ac:dyDescent="0.2">
      <c r="A24">
        <v>23</v>
      </c>
      <c r="B24">
        <v>7</v>
      </c>
      <c r="C24">
        <v>2</v>
      </c>
      <c r="D24">
        <v>0</v>
      </c>
      <c r="E24">
        <v>0</v>
      </c>
      <c r="F24">
        <v>0</v>
      </c>
      <c r="AS24">
        <v>7</v>
      </c>
      <c r="AT24">
        <v>2</v>
      </c>
      <c r="AU24">
        <v>0</v>
      </c>
      <c r="AX24">
        <v>0</v>
      </c>
      <c r="AY24">
        <v>7</v>
      </c>
      <c r="BB24">
        <v>2</v>
      </c>
      <c r="BC24">
        <v>7</v>
      </c>
    </row>
    <row r="25" spans="1:55" x14ac:dyDescent="0.2">
      <c r="A25">
        <v>24</v>
      </c>
      <c r="B25">
        <v>8.6</v>
      </c>
      <c r="C25">
        <v>3</v>
      </c>
      <c r="D25">
        <v>0</v>
      </c>
      <c r="E25">
        <v>1</v>
      </c>
      <c r="F25">
        <v>1</v>
      </c>
      <c r="AS25">
        <v>8.6</v>
      </c>
      <c r="AT25">
        <v>3</v>
      </c>
      <c r="AU25">
        <v>1</v>
      </c>
      <c r="AX25">
        <v>1</v>
      </c>
      <c r="AY25">
        <v>8.6</v>
      </c>
      <c r="BB25">
        <v>3</v>
      </c>
      <c r="BC25">
        <v>8.6</v>
      </c>
    </row>
    <row r="26" spans="1:55" x14ac:dyDescent="0.2">
      <c r="A26">
        <v>25</v>
      </c>
      <c r="B26">
        <v>4.8</v>
      </c>
      <c r="C26">
        <v>1</v>
      </c>
      <c r="D26">
        <v>0</v>
      </c>
      <c r="E26">
        <v>0</v>
      </c>
      <c r="F26">
        <v>1</v>
      </c>
      <c r="AS26">
        <v>4.8</v>
      </c>
      <c r="AT26">
        <v>1</v>
      </c>
      <c r="AU26">
        <v>0</v>
      </c>
      <c r="AX26">
        <v>0</v>
      </c>
      <c r="AY26">
        <v>4.8</v>
      </c>
      <c r="BB26">
        <v>1</v>
      </c>
      <c r="BC26">
        <v>4.8</v>
      </c>
    </row>
    <row r="27" spans="1:55" x14ac:dyDescent="0.2">
      <c r="A27">
        <v>26</v>
      </c>
      <c r="B27">
        <v>6.6</v>
      </c>
      <c r="C27">
        <v>2</v>
      </c>
      <c r="D27">
        <v>0</v>
      </c>
      <c r="E27">
        <v>1</v>
      </c>
      <c r="F27">
        <v>1</v>
      </c>
      <c r="AD27" s="20"/>
      <c r="AE27" s="20"/>
      <c r="AF27" s="20"/>
      <c r="AS27">
        <v>6.6</v>
      </c>
      <c r="AT27">
        <v>2</v>
      </c>
      <c r="AU27">
        <v>1</v>
      </c>
      <c r="AX27">
        <v>1</v>
      </c>
      <c r="AY27">
        <v>6.6</v>
      </c>
      <c r="BB27">
        <v>2</v>
      </c>
      <c r="BC27">
        <v>6.6</v>
      </c>
    </row>
    <row r="28" spans="1:55" x14ac:dyDescent="0.2">
      <c r="A28">
        <v>27</v>
      </c>
      <c r="B28">
        <v>6.3</v>
      </c>
      <c r="C28">
        <v>3</v>
      </c>
      <c r="D28">
        <v>0</v>
      </c>
      <c r="E28">
        <v>0</v>
      </c>
      <c r="F28">
        <v>0</v>
      </c>
      <c r="H28" t="s">
        <v>63</v>
      </c>
      <c r="S28" s="20"/>
      <c r="T28" s="20"/>
      <c r="U28" s="20"/>
      <c r="AE28" s="8"/>
      <c r="AF28" s="8"/>
      <c r="AS28">
        <v>6.3</v>
      </c>
      <c r="AT28">
        <v>3</v>
      </c>
      <c r="AU28">
        <v>0</v>
      </c>
      <c r="AX28">
        <v>0</v>
      </c>
      <c r="AY28">
        <v>6.3</v>
      </c>
      <c r="BB28">
        <v>3</v>
      </c>
      <c r="BC28">
        <v>6.3</v>
      </c>
    </row>
    <row r="29" spans="1:55" ht="13.5" thickBot="1" x14ac:dyDescent="0.25">
      <c r="A29">
        <v>28</v>
      </c>
      <c r="B29">
        <v>5.4</v>
      </c>
      <c r="C29">
        <v>1</v>
      </c>
      <c r="D29">
        <v>1</v>
      </c>
      <c r="E29">
        <v>0</v>
      </c>
      <c r="F29">
        <v>1</v>
      </c>
      <c r="T29" s="8"/>
      <c r="U29" s="8"/>
      <c r="AE29" s="8"/>
      <c r="AF29" s="8"/>
      <c r="AS29">
        <v>5.4</v>
      </c>
      <c r="AT29">
        <v>1</v>
      </c>
      <c r="AU29">
        <v>0</v>
      </c>
      <c r="AX29">
        <v>0</v>
      </c>
      <c r="AY29">
        <v>5.4</v>
      </c>
      <c r="BB29">
        <v>1</v>
      </c>
      <c r="BC29">
        <v>5.4</v>
      </c>
    </row>
    <row r="30" spans="1:55" x14ac:dyDescent="0.2">
      <c r="A30">
        <v>29</v>
      </c>
      <c r="B30">
        <v>6.3</v>
      </c>
      <c r="C30">
        <v>3</v>
      </c>
      <c r="D30">
        <v>0</v>
      </c>
      <c r="E30">
        <v>0</v>
      </c>
      <c r="F30">
        <v>0</v>
      </c>
      <c r="H30" s="19" t="s">
        <v>64</v>
      </c>
      <c r="I30" s="19"/>
      <c r="T30" s="8"/>
      <c r="U30" s="8"/>
      <c r="AE30" s="8"/>
      <c r="AF30" s="8"/>
      <c r="AS30">
        <v>6.3</v>
      </c>
      <c r="AT30">
        <v>3</v>
      </c>
      <c r="AU30">
        <v>0</v>
      </c>
      <c r="AX30">
        <v>0</v>
      </c>
      <c r="AY30">
        <v>6.3</v>
      </c>
      <c r="BB30">
        <v>3</v>
      </c>
      <c r="BC30">
        <v>6.3</v>
      </c>
    </row>
    <row r="31" spans="1:55" x14ac:dyDescent="0.2">
      <c r="A31">
        <v>30</v>
      </c>
      <c r="B31">
        <v>5.4</v>
      </c>
      <c r="C31">
        <v>1</v>
      </c>
      <c r="D31">
        <v>1</v>
      </c>
      <c r="E31">
        <v>1</v>
      </c>
      <c r="F31">
        <v>1</v>
      </c>
      <c r="H31" t="s">
        <v>65</v>
      </c>
      <c r="I31" s="8">
        <v>0.75268737106270811</v>
      </c>
      <c r="T31" s="8"/>
      <c r="U31" s="8"/>
      <c r="AE31" s="8"/>
      <c r="AF31" s="8"/>
      <c r="AS31">
        <v>5.4</v>
      </c>
      <c r="AT31">
        <v>1</v>
      </c>
      <c r="AU31">
        <v>1</v>
      </c>
      <c r="AX31">
        <v>1</v>
      </c>
      <c r="AY31">
        <v>5.4</v>
      </c>
      <c r="BB31">
        <v>1</v>
      </c>
      <c r="BC31">
        <v>5.4</v>
      </c>
    </row>
    <row r="32" spans="1:55" x14ac:dyDescent="0.2">
      <c r="A32">
        <v>31</v>
      </c>
      <c r="B32">
        <v>6.1</v>
      </c>
      <c r="C32">
        <v>1</v>
      </c>
      <c r="D32">
        <v>1</v>
      </c>
      <c r="E32">
        <v>0</v>
      </c>
      <c r="F32">
        <v>0</v>
      </c>
      <c r="H32" t="s">
        <v>66</v>
      </c>
      <c r="I32" s="8">
        <v>0.56653827855729078</v>
      </c>
      <c r="T32" s="8"/>
      <c r="U32" s="8"/>
      <c r="AE32" s="8"/>
      <c r="AF32" s="8"/>
      <c r="AS32">
        <v>6.1</v>
      </c>
      <c r="AT32">
        <v>1</v>
      </c>
      <c r="AU32">
        <v>0</v>
      </c>
      <c r="AX32">
        <v>0</v>
      </c>
      <c r="AY32">
        <v>6.1</v>
      </c>
      <c r="BB32">
        <v>1</v>
      </c>
      <c r="BC32">
        <v>6.1</v>
      </c>
    </row>
    <row r="33" spans="1:55" x14ac:dyDescent="0.2">
      <c r="A33">
        <v>32</v>
      </c>
      <c r="B33">
        <v>6.4</v>
      </c>
      <c r="C33">
        <v>1</v>
      </c>
      <c r="D33">
        <v>0</v>
      </c>
      <c r="E33">
        <v>1</v>
      </c>
      <c r="F33">
        <v>1</v>
      </c>
      <c r="H33" t="s">
        <v>67</v>
      </c>
      <c r="I33" s="8">
        <v>0.55764675606615832</v>
      </c>
      <c r="T33" s="8"/>
      <c r="U33" s="8"/>
      <c r="AE33" s="8"/>
      <c r="AF33" s="8"/>
      <c r="AS33">
        <v>6.4</v>
      </c>
      <c r="AT33">
        <v>1</v>
      </c>
      <c r="AU33">
        <v>1</v>
      </c>
      <c r="AX33">
        <v>1</v>
      </c>
      <c r="AY33">
        <v>6.4</v>
      </c>
      <c r="BB33">
        <v>1</v>
      </c>
      <c r="BC33">
        <v>6.4</v>
      </c>
    </row>
    <row r="34" spans="1:55" x14ac:dyDescent="0.2">
      <c r="A34">
        <v>33</v>
      </c>
      <c r="B34">
        <v>5.4</v>
      </c>
      <c r="C34">
        <v>1</v>
      </c>
      <c r="D34">
        <v>1</v>
      </c>
      <c r="E34">
        <v>1</v>
      </c>
      <c r="F34">
        <v>1</v>
      </c>
      <c r="H34" t="s">
        <v>48</v>
      </c>
      <c r="I34" s="8">
        <v>0.82546959229485883</v>
      </c>
      <c r="T34" s="8"/>
      <c r="U34" s="8"/>
      <c r="AE34" s="8"/>
      <c r="AF34" s="8"/>
      <c r="AS34">
        <v>5.4</v>
      </c>
      <c r="AT34">
        <v>1</v>
      </c>
      <c r="AU34">
        <v>1</v>
      </c>
      <c r="AX34">
        <v>1</v>
      </c>
      <c r="AY34">
        <v>5.4</v>
      </c>
      <c r="BB34">
        <v>1</v>
      </c>
      <c r="BC34">
        <v>5.4</v>
      </c>
    </row>
    <row r="35" spans="1:55" ht="13.5" thickBot="1" x14ac:dyDescent="0.25">
      <c r="A35">
        <v>34</v>
      </c>
      <c r="B35">
        <v>7.3</v>
      </c>
      <c r="C35">
        <v>2</v>
      </c>
      <c r="D35">
        <v>1</v>
      </c>
      <c r="E35">
        <v>1</v>
      </c>
      <c r="F35">
        <v>1</v>
      </c>
      <c r="H35" s="6" t="s">
        <v>68</v>
      </c>
      <c r="I35" s="9">
        <v>200</v>
      </c>
      <c r="T35" s="8"/>
      <c r="U35" s="8"/>
      <c r="AE35" s="8"/>
      <c r="AF35" s="8"/>
      <c r="AS35">
        <v>7.3</v>
      </c>
      <c r="AT35">
        <v>2</v>
      </c>
      <c r="AU35">
        <v>1</v>
      </c>
      <c r="AX35">
        <v>1</v>
      </c>
      <c r="AY35">
        <v>7.3</v>
      </c>
      <c r="BB35">
        <v>2</v>
      </c>
      <c r="BC35">
        <v>7.3</v>
      </c>
    </row>
    <row r="36" spans="1:55" x14ac:dyDescent="0.2">
      <c r="A36">
        <v>35</v>
      </c>
      <c r="B36">
        <v>6.3</v>
      </c>
      <c r="C36">
        <v>1</v>
      </c>
      <c r="D36">
        <v>0</v>
      </c>
      <c r="E36">
        <v>1</v>
      </c>
      <c r="F36">
        <v>1</v>
      </c>
      <c r="T36" s="8"/>
      <c r="U36" s="8"/>
      <c r="AE36" s="8"/>
      <c r="AF36" s="8"/>
      <c r="AS36">
        <v>6.3</v>
      </c>
      <c r="AT36">
        <v>1</v>
      </c>
      <c r="AU36">
        <v>1</v>
      </c>
      <c r="AX36">
        <v>1</v>
      </c>
      <c r="AY36">
        <v>6.3</v>
      </c>
      <c r="BB36">
        <v>1</v>
      </c>
      <c r="BC36">
        <v>6.3</v>
      </c>
    </row>
    <row r="37" spans="1:55" ht="13.5" thickBot="1" x14ac:dyDescent="0.25">
      <c r="A37">
        <v>36</v>
      </c>
      <c r="B37">
        <v>5.4</v>
      </c>
      <c r="C37">
        <v>1</v>
      </c>
      <c r="D37">
        <v>0</v>
      </c>
      <c r="E37">
        <v>0</v>
      </c>
      <c r="F37">
        <v>0</v>
      </c>
      <c r="H37" t="s">
        <v>69</v>
      </c>
      <c r="T37" s="8"/>
      <c r="U37" s="8"/>
      <c r="AE37" s="8"/>
      <c r="AF37" s="8"/>
      <c r="AS37">
        <v>5.4</v>
      </c>
      <c r="AT37">
        <v>1</v>
      </c>
      <c r="AU37">
        <v>0</v>
      </c>
      <c r="AX37">
        <v>0</v>
      </c>
      <c r="AY37">
        <v>5.4</v>
      </c>
      <c r="BB37">
        <v>1</v>
      </c>
      <c r="BC37">
        <v>5.4</v>
      </c>
    </row>
    <row r="38" spans="1:55" x14ac:dyDescent="0.2">
      <c r="A38">
        <v>37</v>
      </c>
      <c r="B38">
        <v>7.1</v>
      </c>
      <c r="C38">
        <v>2</v>
      </c>
      <c r="D38">
        <v>0</v>
      </c>
      <c r="E38">
        <v>0</v>
      </c>
      <c r="F38">
        <v>0</v>
      </c>
      <c r="H38" s="7"/>
      <c r="I38" s="7" t="s">
        <v>70</v>
      </c>
      <c r="J38" s="7" t="s">
        <v>71</v>
      </c>
      <c r="K38" s="7" t="s">
        <v>72</v>
      </c>
      <c r="L38" s="7" t="s">
        <v>73</v>
      </c>
      <c r="M38" s="7" t="s">
        <v>74</v>
      </c>
      <c r="T38" s="8"/>
      <c r="U38" s="8"/>
      <c r="AE38" s="8"/>
      <c r="AF38" s="8"/>
      <c r="AS38">
        <v>7.1</v>
      </c>
      <c r="AT38">
        <v>2</v>
      </c>
      <c r="AU38">
        <v>0</v>
      </c>
      <c r="AX38">
        <v>0</v>
      </c>
      <c r="AY38">
        <v>7.1</v>
      </c>
      <c r="BB38">
        <v>2</v>
      </c>
      <c r="BC38">
        <v>7.1</v>
      </c>
    </row>
    <row r="39" spans="1:55" x14ac:dyDescent="0.2">
      <c r="A39">
        <v>38</v>
      </c>
      <c r="B39">
        <v>8.6999999999999993</v>
      </c>
      <c r="C39">
        <v>3</v>
      </c>
      <c r="D39">
        <v>0</v>
      </c>
      <c r="E39">
        <v>1</v>
      </c>
      <c r="F39">
        <v>1</v>
      </c>
      <c r="H39" t="s">
        <v>75</v>
      </c>
      <c r="I39" s="8">
        <v>4</v>
      </c>
      <c r="J39" s="8">
        <v>173.66619067832903</v>
      </c>
      <c r="K39" s="8">
        <v>43.416547669582258</v>
      </c>
      <c r="L39" s="8">
        <v>63.716678344152939</v>
      </c>
      <c r="M39" s="8">
        <v>2.2528077457429419E-34</v>
      </c>
      <c r="T39" s="8"/>
      <c r="U39" s="8"/>
      <c r="AE39" s="8"/>
      <c r="AF39" s="8"/>
      <c r="AS39">
        <v>8.6999999999999993</v>
      </c>
      <c r="AT39">
        <v>3</v>
      </c>
      <c r="AU39">
        <v>1</v>
      </c>
      <c r="AX39">
        <v>1</v>
      </c>
      <c r="AY39">
        <v>8.6999999999999993</v>
      </c>
      <c r="BB39">
        <v>3</v>
      </c>
      <c r="BC39">
        <v>8.6999999999999993</v>
      </c>
    </row>
    <row r="40" spans="1:55" x14ac:dyDescent="0.2">
      <c r="A40">
        <v>39</v>
      </c>
      <c r="B40">
        <v>7.6</v>
      </c>
      <c r="C40">
        <v>2</v>
      </c>
      <c r="D40">
        <v>1</v>
      </c>
      <c r="E40">
        <v>1</v>
      </c>
      <c r="F40">
        <v>1</v>
      </c>
      <c r="H40" t="s">
        <v>76</v>
      </c>
      <c r="I40" s="8">
        <v>195</v>
      </c>
      <c r="J40" s="8">
        <v>132.87300932167091</v>
      </c>
      <c r="K40" s="8">
        <v>0.68140004780344055</v>
      </c>
      <c r="L40" s="8"/>
      <c r="M40" s="8"/>
      <c r="T40" s="8"/>
      <c r="U40" s="8"/>
      <c r="AE40" s="8"/>
      <c r="AF40" s="8"/>
      <c r="AS40">
        <v>7.6</v>
      </c>
      <c r="AT40">
        <v>2</v>
      </c>
      <c r="AU40">
        <v>1</v>
      </c>
      <c r="AX40">
        <v>1</v>
      </c>
      <c r="AY40">
        <v>7.6</v>
      </c>
      <c r="BB40">
        <v>2</v>
      </c>
      <c r="BC40">
        <v>7.6</v>
      </c>
    </row>
    <row r="41" spans="1:55" ht="13.5" thickBot="1" x14ac:dyDescent="0.25">
      <c r="A41">
        <v>40</v>
      </c>
      <c r="B41">
        <v>6</v>
      </c>
      <c r="C41">
        <v>1</v>
      </c>
      <c r="D41">
        <v>0</v>
      </c>
      <c r="E41">
        <v>0</v>
      </c>
      <c r="F41">
        <v>1</v>
      </c>
      <c r="H41" s="6" t="s">
        <v>77</v>
      </c>
      <c r="I41" s="9">
        <v>199</v>
      </c>
      <c r="J41" s="9">
        <v>306.53919999999994</v>
      </c>
      <c r="K41" s="9"/>
      <c r="L41" s="9"/>
      <c r="M41" s="9"/>
      <c r="T41" s="8"/>
      <c r="U41" s="8"/>
      <c r="AE41" s="8"/>
      <c r="AF41" s="8"/>
      <c r="AS41">
        <v>6</v>
      </c>
      <c r="AT41">
        <v>1</v>
      </c>
      <c r="AU41">
        <v>0</v>
      </c>
      <c r="AX41">
        <v>0</v>
      </c>
      <c r="AY41">
        <v>6</v>
      </c>
      <c r="BB41">
        <v>1</v>
      </c>
      <c r="BC41">
        <v>6</v>
      </c>
    </row>
    <row r="42" spans="1:55" ht="13.5" thickBot="1" x14ac:dyDescent="0.25">
      <c r="A42">
        <v>41</v>
      </c>
      <c r="B42">
        <v>7</v>
      </c>
      <c r="C42">
        <v>2</v>
      </c>
      <c r="D42">
        <v>1</v>
      </c>
      <c r="E42">
        <v>1</v>
      </c>
      <c r="F42">
        <v>1</v>
      </c>
      <c r="T42" s="8"/>
      <c r="U42" s="8"/>
      <c r="AE42" s="8"/>
      <c r="AF42" s="8"/>
      <c r="AS42">
        <v>7</v>
      </c>
      <c r="AT42">
        <v>2</v>
      </c>
      <c r="AU42">
        <v>1</v>
      </c>
      <c r="AX42">
        <v>1</v>
      </c>
      <c r="AY42">
        <v>7</v>
      </c>
      <c r="BB42">
        <v>2</v>
      </c>
      <c r="BC42">
        <v>7</v>
      </c>
    </row>
    <row r="43" spans="1:55" x14ac:dyDescent="0.2">
      <c r="A43">
        <v>42</v>
      </c>
      <c r="B43">
        <v>7.6</v>
      </c>
      <c r="C43">
        <v>2</v>
      </c>
      <c r="D43">
        <v>1</v>
      </c>
      <c r="E43">
        <v>0</v>
      </c>
      <c r="F43">
        <v>0</v>
      </c>
      <c r="H43" s="7"/>
      <c r="I43" s="7" t="s">
        <v>78</v>
      </c>
      <c r="J43" s="7" t="s">
        <v>48</v>
      </c>
      <c r="K43" s="7" t="s">
        <v>79</v>
      </c>
      <c r="L43" s="7" t="s">
        <v>80</v>
      </c>
      <c r="M43" s="7" t="s">
        <v>81</v>
      </c>
      <c r="N43" s="7" t="s">
        <v>82</v>
      </c>
      <c r="O43" s="7" t="s">
        <v>83</v>
      </c>
      <c r="P43" s="7" t="s">
        <v>84</v>
      </c>
      <c r="T43" s="8"/>
      <c r="U43" s="8"/>
      <c r="AE43" s="8"/>
      <c r="AF43" s="8"/>
      <c r="AS43">
        <v>7.6</v>
      </c>
      <c r="AT43">
        <v>2</v>
      </c>
      <c r="AU43">
        <v>0</v>
      </c>
      <c r="AX43">
        <v>0</v>
      </c>
      <c r="AY43">
        <v>7.6</v>
      </c>
      <c r="BB43">
        <v>2</v>
      </c>
      <c r="BC43">
        <v>7.6</v>
      </c>
    </row>
    <row r="44" spans="1:55" x14ac:dyDescent="0.2">
      <c r="A44">
        <v>43</v>
      </c>
      <c r="B44">
        <v>8.9</v>
      </c>
      <c r="C44">
        <v>3</v>
      </c>
      <c r="D44">
        <v>0</v>
      </c>
      <c r="E44">
        <v>1</v>
      </c>
      <c r="F44">
        <v>0</v>
      </c>
      <c r="H44" t="s">
        <v>85</v>
      </c>
      <c r="I44" s="8">
        <v>4.6953562258431418</v>
      </c>
      <c r="J44" s="8">
        <v>0.20793476660781648</v>
      </c>
      <c r="K44" s="8">
        <v>22.58090988073679</v>
      </c>
      <c r="L44" s="8">
        <v>2.5819122639019794E-56</v>
      </c>
      <c r="M44" s="8">
        <v>4.2852664367396471</v>
      </c>
      <c r="N44" s="8">
        <v>5.1054460149466365</v>
      </c>
      <c r="O44" s="8">
        <v>4.2852664367396471</v>
      </c>
      <c r="P44" s="8">
        <v>5.1054460149466365</v>
      </c>
      <c r="T44" s="8"/>
      <c r="U44" s="8"/>
      <c r="AE44" s="8"/>
      <c r="AF44" s="8"/>
      <c r="AS44">
        <v>8.9</v>
      </c>
      <c r="AT44">
        <v>3</v>
      </c>
      <c r="AU44">
        <v>1</v>
      </c>
      <c r="AX44">
        <v>1</v>
      </c>
      <c r="AY44">
        <v>8.9</v>
      </c>
      <c r="BB44">
        <v>3</v>
      </c>
      <c r="BC44">
        <v>8.9</v>
      </c>
    </row>
    <row r="45" spans="1:55" x14ac:dyDescent="0.2">
      <c r="A45">
        <v>44</v>
      </c>
      <c r="B45">
        <v>7.6</v>
      </c>
      <c r="C45">
        <v>2</v>
      </c>
      <c r="D45">
        <v>1</v>
      </c>
      <c r="E45">
        <v>1</v>
      </c>
      <c r="F45">
        <v>1</v>
      </c>
      <c r="H45" t="s">
        <v>38</v>
      </c>
      <c r="I45" s="8">
        <v>1.0621960748709052</v>
      </c>
      <c r="J45" s="8">
        <v>7.6849640519350684E-2</v>
      </c>
      <c r="K45" s="8">
        <v>13.821744222778049</v>
      </c>
      <c r="L45" s="8">
        <v>9.7399088012457635E-31</v>
      </c>
      <c r="M45" s="8">
        <v>0.91063290250011808</v>
      </c>
      <c r="N45" s="8">
        <v>1.2137592472416923</v>
      </c>
      <c r="O45" s="8">
        <v>0.91063290250011808</v>
      </c>
      <c r="P45" s="8">
        <v>1.2137592472416923</v>
      </c>
      <c r="T45" s="8"/>
      <c r="U45" s="8"/>
      <c r="AE45" s="8"/>
      <c r="AF45" s="8"/>
      <c r="AS45">
        <v>7.6</v>
      </c>
      <c r="AT45">
        <v>2</v>
      </c>
      <c r="AU45">
        <v>1</v>
      </c>
      <c r="AX45">
        <v>1</v>
      </c>
      <c r="AY45">
        <v>7.6</v>
      </c>
      <c r="BB45">
        <v>2</v>
      </c>
      <c r="BC45">
        <v>7.6</v>
      </c>
    </row>
    <row r="46" spans="1:55" x14ac:dyDescent="0.2">
      <c r="A46">
        <v>45</v>
      </c>
      <c r="B46">
        <v>5.5</v>
      </c>
      <c r="C46">
        <v>3</v>
      </c>
      <c r="D46">
        <v>1</v>
      </c>
      <c r="E46">
        <v>0</v>
      </c>
      <c r="F46">
        <v>0</v>
      </c>
      <c r="H46" t="s">
        <v>39</v>
      </c>
      <c r="I46" s="8">
        <v>-0.22202872184633304</v>
      </c>
      <c r="J46" s="8">
        <v>0.11728656945181123</v>
      </c>
      <c r="K46" s="8">
        <v>-1.8930447269800703</v>
      </c>
      <c r="L46" s="8">
        <v>5.9833005979401332E-2</v>
      </c>
      <c r="M46" s="8">
        <v>-0.45334176927857311</v>
      </c>
      <c r="N46" s="8">
        <v>9.2843255859070273E-3</v>
      </c>
      <c r="O46" s="8">
        <v>-0.45334176927857311</v>
      </c>
      <c r="P46" s="8">
        <v>9.2843255859070273E-3</v>
      </c>
      <c r="T46" s="8"/>
      <c r="U46" s="8"/>
      <c r="AE46" s="8"/>
      <c r="AF46" s="8"/>
      <c r="AS46">
        <v>5.5</v>
      </c>
      <c r="AT46">
        <v>3</v>
      </c>
      <c r="AU46">
        <v>0</v>
      </c>
      <c r="AX46">
        <v>0</v>
      </c>
      <c r="AY46">
        <v>5.5</v>
      </c>
      <c r="BB46">
        <v>3</v>
      </c>
      <c r="BC46">
        <v>5.5</v>
      </c>
    </row>
    <row r="47" spans="1:55" x14ac:dyDescent="0.2">
      <c r="A47">
        <v>46</v>
      </c>
      <c r="B47">
        <v>7.4</v>
      </c>
      <c r="C47">
        <v>2</v>
      </c>
      <c r="D47">
        <v>0</v>
      </c>
      <c r="E47">
        <v>1</v>
      </c>
      <c r="F47">
        <v>1</v>
      </c>
      <c r="H47" t="s">
        <v>40</v>
      </c>
      <c r="I47" s="8">
        <v>0.63886885774429325</v>
      </c>
      <c r="J47" s="8">
        <v>0.13842139754004174</v>
      </c>
      <c r="K47" s="8">
        <v>4.6153908940233395</v>
      </c>
      <c r="L47" s="8">
        <v>7.1027943313042914E-6</v>
      </c>
      <c r="M47" s="8">
        <v>0.36587361673358282</v>
      </c>
      <c r="N47" s="8">
        <v>0.91186409875500374</v>
      </c>
      <c r="O47" s="8">
        <v>0.36587361673358282</v>
      </c>
      <c r="P47" s="8">
        <v>0.91186409875500374</v>
      </c>
      <c r="T47" s="8"/>
      <c r="U47" s="8"/>
      <c r="AE47" s="8"/>
      <c r="AF47" s="8"/>
      <c r="AS47">
        <v>7.4</v>
      </c>
      <c r="AT47">
        <v>2</v>
      </c>
      <c r="AU47">
        <v>1</v>
      </c>
      <c r="AX47">
        <v>1</v>
      </c>
      <c r="AY47">
        <v>7.4</v>
      </c>
      <c r="BB47">
        <v>2</v>
      </c>
      <c r="BC47">
        <v>7.4</v>
      </c>
    </row>
    <row r="48" spans="1:55" ht="13.5" thickBot="1" x14ac:dyDescent="0.25">
      <c r="A48">
        <v>47</v>
      </c>
      <c r="B48">
        <v>7.1</v>
      </c>
      <c r="C48">
        <v>3</v>
      </c>
      <c r="D48">
        <v>1</v>
      </c>
      <c r="E48">
        <v>0</v>
      </c>
      <c r="F48">
        <v>0</v>
      </c>
      <c r="H48" s="6" t="s">
        <v>13</v>
      </c>
      <c r="I48" s="9">
        <v>-0.13875148254012415</v>
      </c>
      <c r="J48" s="9">
        <v>0.15026593435880534</v>
      </c>
      <c r="K48" s="9">
        <v>-0.92337283984015328</v>
      </c>
      <c r="L48" s="9">
        <v>0.35695407890416675</v>
      </c>
      <c r="M48" s="9">
        <v>-0.4351065670501984</v>
      </c>
      <c r="N48" s="9">
        <v>0.1576036019699501</v>
      </c>
      <c r="O48" s="9">
        <v>-0.4351065670501984</v>
      </c>
      <c r="P48" s="9">
        <v>0.1576036019699501</v>
      </c>
      <c r="T48" s="8"/>
      <c r="U48" s="8"/>
      <c r="AE48" s="8"/>
      <c r="AF48" s="8"/>
      <c r="AS48">
        <v>7.1</v>
      </c>
      <c r="AT48">
        <v>3</v>
      </c>
      <c r="AU48">
        <v>0</v>
      </c>
      <c r="AX48">
        <v>0</v>
      </c>
      <c r="AY48">
        <v>7.1</v>
      </c>
      <c r="BB48">
        <v>3</v>
      </c>
      <c r="BC48">
        <v>7.1</v>
      </c>
    </row>
    <row r="49" spans="1:55" x14ac:dyDescent="0.2">
      <c r="A49">
        <v>48</v>
      </c>
      <c r="B49">
        <v>7.6</v>
      </c>
      <c r="C49">
        <v>2</v>
      </c>
      <c r="D49">
        <v>1</v>
      </c>
      <c r="E49">
        <v>1</v>
      </c>
      <c r="F49">
        <v>1</v>
      </c>
      <c r="T49" s="8"/>
      <c r="U49" s="8"/>
      <c r="AE49" s="8"/>
      <c r="AF49" s="8"/>
      <c r="AS49">
        <v>7.6</v>
      </c>
      <c r="AT49">
        <v>2</v>
      </c>
      <c r="AU49">
        <v>1</v>
      </c>
      <c r="AX49">
        <v>1</v>
      </c>
      <c r="AY49">
        <v>7.6</v>
      </c>
      <c r="BB49">
        <v>2</v>
      </c>
      <c r="BC49">
        <v>7.6</v>
      </c>
    </row>
    <row r="50" spans="1:55" x14ac:dyDescent="0.2">
      <c r="A50">
        <v>49</v>
      </c>
      <c r="B50">
        <v>8.6999999999999993</v>
      </c>
      <c r="C50">
        <v>3</v>
      </c>
      <c r="D50">
        <v>0</v>
      </c>
      <c r="E50">
        <v>0</v>
      </c>
      <c r="F50">
        <v>1</v>
      </c>
      <c r="T50" s="8"/>
      <c r="U50" s="8"/>
      <c r="AE50" s="8"/>
      <c r="AF50" s="8"/>
      <c r="AS50">
        <v>8.6999999999999993</v>
      </c>
      <c r="AT50">
        <v>3</v>
      </c>
      <c r="AU50">
        <v>0</v>
      </c>
      <c r="AX50">
        <v>0</v>
      </c>
      <c r="AY50">
        <v>8.6999999999999993</v>
      </c>
      <c r="BB50">
        <v>3</v>
      </c>
      <c r="BC50">
        <v>8.6999999999999993</v>
      </c>
    </row>
    <row r="51" spans="1:55" x14ac:dyDescent="0.2">
      <c r="A51">
        <v>50</v>
      </c>
      <c r="B51">
        <v>8.6</v>
      </c>
      <c r="C51">
        <v>3</v>
      </c>
      <c r="D51">
        <v>1</v>
      </c>
      <c r="E51">
        <v>1</v>
      </c>
      <c r="F51">
        <v>0</v>
      </c>
      <c r="T51" s="8"/>
      <c r="U51" s="8"/>
      <c r="AE51" s="8"/>
      <c r="AF51" s="8"/>
      <c r="AS51">
        <v>8.6</v>
      </c>
      <c r="AT51">
        <v>3</v>
      </c>
      <c r="AU51">
        <v>1</v>
      </c>
      <c r="AX51">
        <v>1</v>
      </c>
      <c r="AY51">
        <v>8.6</v>
      </c>
      <c r="BB51">
        <v>3</v>
      </c>
      <c r="BC51">
        <v>8.6</v>
      </c>
    </row>
    <row r="52" spans="1:55" x14ac:dyDescent="0.2">
      <c r="A52">
        <v>51</v>
      </c>
      <c r="B52">
        <v>5.4</v>
      </c>
      <c r="C52">
        <v>1</v>
      </c>
      <c r="D52">
        <v>0</v>
      </c>
      <c r="E52">
        <v>1</v>
      </c>
      <c r="F52">
        <v>1</v>
      </c>
      <c r="T52" s="8"/>
      <c r="U52" s="8"/>
      <c r="AE52" s="8"/>
      <c r="AF52" s="8"/>
      <c r="AS52">
        <v>5.4</v>
      </c>
      <c r="AT52">
        <v>1</v>
      </c>
      <c r="AU52">
        <v>1</v>
      </c>
      <c r="AX52">
        <v>1</v>
      </c>
      <c r="AY52">
        <v>5.4</v>
      </c>
      <c r="BB52">
        <v>1</v>
      </c>
      <c r="BC52">
        <v>5.4</v>
      </c>
    </row>
    <row r="53" spans="1:55" x14ac:dyDescent="0.2">
      <c r="A53">
        <v>52</v>
      </c>
      <c r="B53">
        <v>5.7</v>
      </c>
      <c r="C53">
        <v>3</v>
      </c>
      <c r="D53">
        <v>1</v>
      </c>
      <c r="E53">
        <v>0</v>
      </c>
      <c r="F53">
        <v>0</v>
      </c>
      <c r="T53" s="8"/>
      <c r="U53" s="8"/>
      <c r="AE53" s="8"/>
      <c r="AF53" s="8"/>
      <c r="AS53">
        <v>5.7</v>
      </c>
      <c r="AT53">
        <v>3</v>
      </c>
      <c r="AU53">
        <v>0</v>
      </c>
      <c r="AX53">
        <v>0</v>
      </c>
      <c r="AY53">
        <v>5.7</v>
      </c>
      <c r="BB53">
        <v>3</v>
      </c>
      <c r="BC53">
        <v>5.7</v>
      </c>
    </row>
    <row r="54" spans="1:55" x14ac:dyDescent="0.2">
      <c r="A54">
        <v>53</v>
      </c>
      <c r="B54">
        <v>8.6999999999999993</v>
      </c>
      <c r="C54">
        <v>3</v>
      </c>
      <c r="D54">
        <v>0</v>
      </c>
      <c r="E54">
        <v>1</v>
      </c>
      <c r="F54">
        <v>1</v>
      </c>
      <c r="H54" s="20"/>
      <c r="I54" s="20"/>
      <c r="J54" s="20"/>
      <c r="T54" s="8"/>
      <c r="U54" s="8"/>
      <c r="AE54" s="8"/>
      <c r="AF54" s="8"/>
      <c r="AS54">
        <v>8.6999999999999993</v>
      </c>
      <c r="AT54">
        <v>3</v>
      </c>
      <c r="AU54">
        <v>1</v>
      </c>
      <c r="AX54">
        <v>1</v>
      </c>
      <c r="AY54">
        <v>8.6999999999999993</v>
      </c>
      <c r="BB54">
        <v>3</v>
      </c>
      <c r="BC54">
        <v>8.6999999999999993</v>
      </c>
    </row>
    <row r="55" spans="1:55" x14ac:dyDescent="0.2">
      <c r="A55">
        <v>54</v>
      </c>
      <c r="B55">
        <v>6.1</v>
      </c>
      <c r="C55">
        <v>1</v>
      </c>
      <c r="D55">
        <v>1</v>
      </c>
      <c r="E55">
        <v>0</v>
      </c>
      <c r="F55">
        <v>0</v>
      </c>
      <c r="T55" s="8"/>
      <c r="U55" s="8"/>
      <c r="AE55" s="8"/>
      <c r="AF55" s="8"/>
      <c r="AS55">
        <v>6.1</v>
      </c>
      <c r="AT55">
        <v>1</v>
      </c>
      <c r="AU55">
        <v>0</v>
      </c>
      <c r="AX55">
        <v>0</v>
      </c>
      <c r="AY55">
        <v>6.1</v>
      </c>
      <c r="BB55">
        <v>1</v>
      </c>
      <c r="BC55">
        <v>6.1</v>
      </c>
    </row>
    <row r="56" spans="1:55" x14ac:dyDescent="0.2">
      <c r="A56">
        <v>55</v>
      </c>
      <c r="B56">
        <v>7.3</v>
      </c>
      <c r="C56">
        <v>2</v>
      </c>
      <c r="D56">
        <v>1</v>
      </c>
      <c r="E56">
        <v>1</v>
      </c>
      <c r="F56">
        <v>1</v>
      </c>
      <c r="T56" s="8"/>
      <c r="U56" s="8"/>
      <c r="AE56" s="8"/>
      <c r="AF56" s="8"/>
      <c r="AS56">
        <v>7.3</v>
      </c>
      <c r="AT56">
        <v>2</v>
      </c>
      <c r="AU56">
        <v>1</v>
      </c>
      <c r="AX56">
        <v>1</v>
      </c>
      <c r="AY56">
        <v>7.3</v>
      </c>
      <c r="BB56">
        <v>2</v>
      </c>
      <c r="BC56">
        <v>7.3</v>
      </c>
    </row>
    <row r="57" spans="1:55" x14ac:dyDescent="0.2">
      <c r="A57">
        <v>56</v>
      </c>
      <c r="B57">
        <v>7.7</v>
      </c>
      <c r="C57">
        <v>3</v>
      </c>
      <c r="D57">
        <v>1</v>
      </c>
      <c r="E57">
        <v>0</v>
      </c>
      <c r="F57">
        <v>0</v>
      </c>
      <c r="T57" s="8"/>
      <c r="U57" s="8"/>
      <c r="AE57" s="8"/>
      <c r="AF57" s="8"/>
      <c r="AS57">
        <v>7.7</v>
      </c>
      <c r="AT57">
        <v>3</v>
      </c>
      <c r="AU57">
        <v>0</v>
      </c>
      <c r="AX57">
        <v>0</v>
      </c>
      <c r="AY57">
        <v>7.7</v>
      </c>
      <c r="BB57">
        <v>3</v>
      </c>
      <c r="BC57">
        <v>7.7</v>
      </c>
    </row>
    <row r="58" spans="1:55" x14ac:dyDescent="0.2">
      <c r="A58">
        <v>57</v>
      </c>
      <c r="B58">
        <v>9</v>
      </c>
      <c r="C58">
        <v>2</v>
      </c>
      <c r="D58">
        <v>0</v>
      </c>
      <c r="E58">
        <v>1</v>
      </c>
      <c r="F58">
        <v>1</v>
      </c>
      <c r="T58" s="8"/>
      <c r="U58" s="8"/>
      <c r="AE58" s="8"/>
      <c r="AF58" s="8"/>
      <c r="AS58">
        <v>9</v>
      </c>
      <c r="AT58">
        <v>2</v>
      </c>
      <c r="AU58">
        <v>1</v>
      </c>
      <c r="AX58">
        <v>1</v>
      </c>
      <c r="AY58">
        <v>9</v>
      </c>
      <c r="BB58">
        <v>2</v>
      </c>
      <c r="BC58">
        <v>9</v>
      </c>
    </row>
    <row r="59" spans="1:55" x14ac:dyDescent="0.2">
      <c r="A59">
        <v>58</v>
      </c>
      <c r="B59">
        <v>8.1999999999999993</v>
      </c>
      <c r="C59">
        <v>3</v>
      </c>
      <c r="D59">
        <v>1</v>
      </c>
      <c r="E59">
        <v>0</v>
      </c>
      <c r="F59">
        <v>0</v>
      </c>
      <c r="T59" s="8"/>
      <c r="U59" s="8"/>
      <c r="AE59" s="8"/>
      <c r="AF59" s="8"/>
      <c r="AS59">
        <v>8.1999999999999993</v>
      </c>
      <c r="AT59">
        <v>3</v>
      </c>
      <c r="AU59">
        <v>0</v>
      </c>
      <c r="AX59">
        <v>0</v>
      </c>
      <c r="AY59">
        <v>8.1999999999999993</v>
      </c>
      <c r="BB59">
        <v>3</v>
      </c>
      <c r="BC59">
        <v>8.1999999999999993</v>
      </c>
    </row>
    <row r="60" spans="1:55" x14ac:dyDescent="0.2">
      <c r="A60">
        <v>59</v>
      </c>
      <c r="B60">
        <v>7.1</v>
      </c>
      <c r="C60">
        <v>3</v>
      </c>
      <c r="D60">
        <v>1</v>
      </c>
      <c r="E60">
        <v>0</v>
      </c>
      <c r="F60">
        <v>0</v>
      </c>
      <c r="T60" s="8"/>
      <c r="U60" s="8"/>
      <c r="AE60" s="8"/>
      <c r="AF60" s="8"/>
      <c r="AS60">
        <v>7.1</v>
      </c>
      <c r="AT60">
        <v>3</v>
      </c>
      <c r="AU60">
        <v>0</v>
      </c>
      <c r="AX60">
        <v>0</v>
      </c>
      <c r="AY60">
        <v>7.1</v>
      </c>
      <c r="BB60">
        <v>3</v>
      </c>
      <c r="BC60">
        <v>7.1</v>
      </c>
    </row>
    <row r="61" spans="1:55" x14ac:dyDescent="0.2">
      <c r="A61">
        <v>60</v>
      </c>
      <c r="B61">
        <v>7.9</v>
      </c>
      <c r="C61">
        <v>3</v>
      </c>
      <c r="D61">
        <v>1</v>
      </c>
      <c r="E61">
        <v>1</v>
      </c>
      <c r="F61">
        <v>1</v>
      </c>
      <c r="T61" s="8"/>
      <c r="U61" s="8"/>
      <c r="AE61" s="8"/>
      <c r="AF61" s="8"/>
      <c r="AS61">
        <v>7.9</v>
      </c>
      <c r="AT61">
        <v>3</v>
      </c>
      <c r="AU61">
        <v>1</v>
      </c>
      <c r="AX61">
        <v>1</v>
      </c>
      <c r="AY61">
        <v>7.9</v>
      </c>
      <c r="BB61">
        <v>3</v>
      </c>
      <c r="BC61">
        <v>7.9</v>
      </c>
    </row>
    <row r="62" spans="1:55" x14ac:dyDescent="0.2">
      <c r="A62">
        <v>61</v>
      </c>
      <c r="B62">
        <v>6.6</v>
      </c>
      <c r="C62">
        <v>3</v>
      </c>
      <c r="D62">
        <v>0</v>
      </c>
      <c r="E62">
        <v>0</v>
      </c>
      <c r="F62">
        <v>0</v>
      </c>
      <c r="T62" s="8"/>
      <c r="U62" s="8"/>
      <c r="AE62" s="8"/>
      <c r="AF62" s="8"/>
      <c r="AS62">
        <v>6.6</v>
      </c>
      <c r="AT62">
        <v>3</v>
      </c>
      <c r="AU62">
        <v>0</v>
      </c>
      <c r="AX62">
        <v>0</v>
      </c>
      <c r="AY62">
        <v>6.6</v>
      </c>
      <c r="BB62">
        <v>3</v>
      </c>
      <c r="BC62">
        <v>6.6</v>
      </c>
    </row>
    <row r="63" spans="1:55" x14ac:dyDescent="0.2">
      <c r="A63">
        <v>62</v>
      </c>
      <c r="B63">
        <v>8</v>
      </c>
      <c r="C63">
        <v>2</v>
      </c>
      <c r="D63">
        <v>0</v>
      </c>
      <c r="E63">
        <v>1</v>
      </c>
      <c r="F63">
        <v>1</v>
      </c>
      <c r="T63" s="8"/>
      <c r="U63" s="8"/>
      <c r="AE63" s="8"/>
      <c r="AF63" s="8"/>
      <c r="AS63">
        <v>8</v>
      </c>
      <c r="AT63">
        <v>2</v>
      </c>
      <c r="AU63">
        <v>1</v>
      </c>
      <c r="AX63">
        <v>1</v>
      </c>
      <c r="AY63">
        <v>8</v>
      </c>
      <c r="BB63">
        <v>2</v>
      </c>
      <c r="BC63">
        <v>8</v>
      </c>
    </row>
    <row r="64" spans="1:55" x14ac:dyDescent="0.2">
      <c r="A64">
        <v>63</v>
      </c>
      <c r="B64">
        <v>6.3</v>
      </c>
      <c r="C64">
        <v>1</v>
      </c>
      <c r="D64">
        <v>0</v>
      </c>
      <c r="E64">
        <v>0</v>
      </c>
      <c r="F64">
        <v>0</v>
      </c>
      <c r="T64" s="8"/>
      <c r="U64" s="8"/>
      <c r="AE64" s="8"/>
      <c r="AF64" s="8"/>
      <c r="AS64">
        <v>6.3</v>
      </c>
      <c r="AT64">
        <v>1</v>
      </c>
      <c r="AU64">
        <v>0</v>
      </c>
      <c r="AX64">
        <v>0</v>
      </c>
      <c r="AY64">
        <v>6.3</v>
      </c>
      <c r="BB64">
        <v>1</v>
      </c>
      <c r="BC64">
        <v>6.3</v>
      </c>
    </row>
    <row r="65" spans="1:55" x14ac:dyDescent="0.2">
      <c r="A65">
        <v>64</v>
      </c>
      <c r="B65">
        <v>6</v>
      </c>
      <c r="C65">
        <v>1</v>
      </c>
      <c r="D65">
        <v>0</v>
      </c>
      <c r="E65">
        <v>1</v>
      </c>
      <c r="F65">
        <v>1</v>
      </c>
      <c r="T65" s="8"/>
      <c r="U65" s="8"/>
      <c r="AE65" s="8"/>
      <c r="AF65" s="8"/>
      <c r="AS65">
        <v>6</v>
      </c>
      <c r="AT65">
        <v>1</v>
      </c>
      <c r="AU65">
        <v>1</v>
      </c>
      <c r="AX65">
        <v>1</v>
      </c>
      <c r="AY65">
        <v>6</v>
      </c>
      <c r="BB65">
        <v>1</v>
      </c>
      <c r="BC65">
        <v>6</v>
      </c>
    </row>
    <row r="66" spans="1:55" x14ac:dyDescent="0.2">
      <c r="A66">
        <v>65</v>
      </c>
      <c r="B66">
        <v>5.4</v>
      </c>
      <c r="C66">
        <v>1</v>
      </c>
      <c r="D66">
        <v>0</v>
      </c>
      <c r="E66">
        <v>1</v>
      </c>
      <c r="F66">
        <v>1</v>
      </c>
      <c r="T66" s="8"/>
      <c r="U66" s="8"/>
      <c r="AE66" s="8"/>
      <c r="AF66" s="8"/>
      <c r="AS66">
        <v>5.4</v>
      </c>
      <c r="AT66">
        <v>1</v>
      </c>
      <c r="AU66">
        <v>1</v>
      </c>
      <c r="AX66">
        <v>1</v>
      </c>
      <c r="AY66">
        <v>5.4</v>
      </c>
      <c r="BB66">
        <v>1</v>
      </c>
      <c r="BC66">
        <v>5.4</v>
      </c>
    </row>
    <row r="67" spans="1:55" x14ac:dyDescent="0.2">
      <c r="A67">
        <v>66</v>
      </c>
      <c r="B67">
        <v>7.6</v>
      </c>
      <c r="C67">
        <v>2</v>
      </c>
      <c r="D67">
        <v>1</v>
      </c>
      <c r="E67">
        <v>1</v>
      </c>
      <c r="F67">
        <v>1</v>
      </c>
      <c r="T67" s="8"/>
      <c r="U67" s="8"/>
      <c r="AE67" s="8"/>
      <c r="AF67" s="8"/>
      <c r="AS67">
        <v>7.6</v>
      </c>
      <c r="AT67">
        <v>2</v>
      </c>
      <c r="AU67">
        <v>1</v>
      </c>
      <c r="AX67">
        <v>1</v>
      </c>
      <c r="AY67">
        <v>7.6</v>
      </c>
      <c r="BB67">
        <v>2</v>
      </c>
      <c r="BC67">
        <v>7.6</v>
      </c>
    </row>
    <row r="68" spans="1:55" x14ac:dyDescent="0.2">
      <c r="A68">
        <v>67</v>
      </c>
      <c r="B68">
        <v>6.4</v>
      </c>
      <c r="C68">
        <v>2</v>
      </c>
      <c r="D68">
        <v>1</v>
      </c>
      <c r="E68">
        <v>0</v>
      </c>
      <c r="F68">
        <v>1</v>
      </c>
      <c r="T68" s="8"/>
      <c r="U68" s="8"/>
      <c r="AE68" s="8"/>
      <c r="AF68" s="8"/>
      <c r="AS68">
        <v>6.4</v>
      </c>
      <c r="AT68">
        <v>2</v>
      </c>
      <c r="AU68">
        <v>0</v>
      </c>
      <c r="AX68">
        <v>0</v>
      </c>
      <c r="AY68">
        <v>6.4</v>
      </c>
      <c r="BB68">
        <v>2</v>
      </c>
      <c r="BC68">
        <v>6.4</v>
      </c>
    </row>
    <row r="69" spans="1:55" x14ac:dyDescent="0.2">
      <c r="A69">
        <v>68</v>
      </c>
      <c r="B69">
        <v>6.1</v>
      </c>
      <c r="C69">
        <v>2</v>
      </c>
      <c r="D69">
        <v>1</v>
      </c>
      <c r="E69">
        <v>0</v>
      </c>
      <c r="F69">
        <v>1</v>
      </c>
      <c r="T69" s="8"/>
      <c r="U69" s="8"/>
      <c r="AE69" s="8"/>
      <c r="AF69" s="8"/>
      <c r="AS69">
        <v>6.1</v>
      </c>
      <c r="AT69">
        <v>2</v>
      </c>
      <c r="AU69">
        <v>0</v>
      </c>
      <c r="AX69">
        <v>0</v>
      </c>
      <c r="AY69">
        <v>6.1</v>
      </c>
      <c r="BB69">
        <v>2</v>
      </c>
      <c r="BC69">
        <v>6.1</v>
      </c>
    </row>
    <row r="70" spans="1:55" x14ac:dyDescent="0.2">
      <c r="A70">
        <v>69</v>
      </c>
      <c r="B70">
        <v>5.2</v>
      </c>
      <c r="C70">
        <v>1</v>
      </c>
      <c r="D70">
        <v>1</v>
      </c>
      <c r="E70">
        <v>1</v>
      </c>
      <c r="F70">
        <v>1</v>
      </c>
      <c r="T70" s="8"/>
      <c r="U70" s="8"/>
      <c r="AE70" s="8"/>
      <c r="AF70" s="8"/>
      <c r="AS70">
        <v>5.2</v>
      </c>
      <c r="AT70">
        <v>1</v>
      </c>
      <c r="AU70">
        <v>1</v>
      </c>
      <c r="AX70">
        <v>1</v>
      </c>
      <c r="AY70">
        <v>5.2</v>
      </c>
      <c r="BB70">
        <v>1</v>
      </c>
      <c r="BC70">
        <v>5.2</v>
      </c>
    </row>
    <row r="71" spans="1:55" x14ac:dyDescent="0.2">
      <c r="A71">
        <v>70</v>
      </c>
      <c r="B71">
        <v>6.6</v>
      </c>
      <c r="C71">
        <v>2</v>
      </c>
      <c r="D71">
        <v>0</v>
      </c>
      <c r="E71">
        <v>1</v>
      </c>
      <c r="F71">
        <v>1</v>
      </c>
      <c r="T71" s="8"/>
      <c r="U71" s="8"/>
      <c r="AE71" s="8"/>
      <c r="AF71" s="8"/>
      <c r="AS71">
        <v>6.6</v>
      </c>
      <c r="AT71">
        <v>2</v>
      </c>
      <c r="AU71">
        <v>1</v>
      </c>
      <c r="AX71">
        <v>1</v>
      </c>
      <c r="AY71">
        <v>6.6</v>
      </c>
      <c r="BB71">
        <v>2</v>
      </c>
      <c r="BC71">
        <v>6.6</v>
      </c>
    </row>
    <row r="72" spans="1:55" x14ac:dyDescent="0.2">
      <c r="A72">
        <v>71</v>
      </c>
      <c r="B72">
        <v>7.6</v>
      </c>
      <c r="C72">
        <v>3</v>
      </c>
      <c r="D72">
        <v>0</v>
      </c>
      <c r="E72">
        <v>0</v>
      </c>
      <c r="F72">
        <v>1</v>
      </c>
      <c r="T72" s="8"/>
      <c r="U72" s="8"/>
      <c r="AE72" s="8"/>
      <c r="AF72" s="8"/>
      <c r="AS72">
        <v>7.6</v>
      </c>
      <c r="AT72">
        <v>3</v>
      </c>
      <c r="AU72">
        <v>0</v>
      </c>
      <c r="AX72">
        <v>0</v>
      </c>
      <c r="AY72">
        <v>7.6</v>
      </c>
      <c r="BB72">
        <v>3</v>
      </c>
      <c r="BC72">
        <v>7.6</v>
      </c>
    </row>
    <row r="73" spans="1:55" x14ac:dyDescent="0.2">
      <c r="A73">
        <v>72</v>
      </c>
      <c r="B73">
        <v>5.8</v>
      </c>
      <c r="C73">
        <v>1</v>
      </c>
      <c r="D73">
        <v>1</v>
      </c>
      <c r="E73">
        <v>0</v>
      </c>
      <c r="F73">
        <v>0</v>
      </c>
      <c r="T73" s="8"/>
      <c r="U73" s="8"/>
      <c r="AE73" s="8"/>
      <c r="AF73" s="8"/>
      <c r="AS73">
        <v>5.8</v>
      </c>
      <c r="AT73">
        <v>1</v>
      </c>
      <c r="AU73">
        <v>0</v>
      </c>
      <c r="AX73">
        <v>0</v>
      </c>
      <c r="AY73">
        <v>5.8</v>
      </c>
      <c r="BB73">
        <v>1</v>
      </c>
      <c r="BC73">
        <v>5.8</v>
      </c>
    </row>
    <row r="74" spans="1:55" x14ac:dyDescent="0.2">
      <c r="A74">
        <v>73</v>
      </c>
      <c r="B74">
        <v>7.9</v>
      </c>
      <c r="C74">
        <v>2</v>
      </c>
      <c r="D74">
        <v>0</v>
      </c>
      <c r="E74">
        <v>1</v>
      </c>
      <c r="F74">
        <v>1</v>
      </c>
      <c r="T74" s="8"/>
      <c r="U74" s="8"/>
      <c r="AE74" s="8"/>
      <c r="AF74" s="8"/>
      <c r="AS74">
        <v>7.9</v>
      </c>
      <c r="AT74">
        <v>2</v>
      </c>
      <c r="AU74">
        <v>1</v>
      </c>
      <c r="AX74">
        <v>1</v>
      </c>
      <c r="AY74">
        <v>7.9</v>
      </c>
      <c r="BB74">
        <v>2</v>
      </c>
      <c r="BC74">
        <v>7.9</v>
      </c>
    </row>
    <row r="75" spans="1:55" x14ac:dyDescent="0.2">
      <c r="A75">
        <v>74</v>
      </c>
      <c r="B75">
        <v>8.6</v>
      </c>
      <c r="C75">
        <v>3</v>
      </c>
      <c r="D75">
        <v>0</v>
      </c>
      <c r="E75">
        <v>1</v>
      </c>
      <c r="F75">
        <v>1</v>
      </c>
      <c r="T75" s="8"/>
      <c r="U75" s="8"/>
      <c r="AE75" s="8"/>
      <c r="AF75" s="8"/>
      <c r="AS75">
        <v>8.6</v>
      </c>
      <c r="AT75">
        <v>3</v>
      </c>
      <c r="AU75">
        <v>1</v>
      </c>
      <c r="AX75">
        <v>1</v>
      </c>
      <c r="AY75">
        <v>8.6</v>
      </c>
      <c r="BB75">
        <v>3</v>
      </c>
      <c r="BC75">
        <v>8.6</v>
      </c>
    </row>
    <row r="76" spans="1:55" x14ac:dyDescent="0.2">
      <c r="A76">
        <v>75</v>
      </c>
      <c r="B76">
        <v>8.1999999999999993</v>
      </c>
      <c r="C76">
        <v>2</v>
      </c>
      <c r="D76">
        <v>0</v>
      </c>
      <c r="E76">
        <v>1</v>
      </c>
      <c r="F76">
        <v>1</v>
      </c>
      <c r="T76" s="8"/>
      <c r="U76" s="8"/>
      <c r="AE76" s="8"/>
      <c r="AF76" s="8"/>
      <c r="AS76">
        <v>8.1999999999999993</v>
      </c>
      <c r="AT76">
        <v>2</v>
      </c>
      <c r="AU76">
        <v>1</v>
      </c>
      <c r="AX76">
        <v>1</v>
      </c>
      <c r="AY76">
        <v>8.1999999999999993</v>
      </c>
      <c r="BB76">
        <v>2</v>
      </c>
      <c r="BC76">
        <v>8.1999999999999993</v>
      </c>
    </row>
    <row r="77" spans="1:55" x14ac:dyDescent="0.2">
      <c r="A77">
        <v>76</v>
      </c>
      <c r="B77">
        <v>7.1</v>
      </c>
      <c r="C77">
        <v>3</v>
      </c>
      <c r="D77">
        <v>0</v>
      </c>
      <c r="E77">
        <v>0</v>
      </c>
      <c r="F77">
        <v>0</v>
      </c>
      <c r="T77" s="8"/>
      <c r="U77" s="8"/>
      <c r="AE77" s="8"/>
      <c r="AF77" s="8"/>
      <c r="AS77">
        <v>7.1</v>
      </c>
      <c r="AT77">
        <v>3</v>
      </c>
      <c r="AU77">
        <v>0</v>
      </c>
      <c r="AX77">
        <v>0</v>
      </c>
      <c r="AY77">
        <v>7.1</v>
      </c>
      <c r="BB77">
        <v>3</v>
      </c>
      <c r="BC77">
        <v>7.1</v>
      </c>
    </row>
    <row r="78" spans="1:55" x14ac:dyDescent="0.2">
      <c r="A78">
        <v>77</v>
      </c>
      <c r="B78">
        <v>6.4</v>
      </c>
      <c r="C78">
        <v>1</v>
      </c>
      <c r="D78">
        <v>0</v>
      </c>
      <c r="E78">
        <v>0</v>
      </c>
      <c r="F78">
        <v>1</v>
      </c>
      <c r="T78" s="8"/>
      <c r="U78" s="8"/>
      <c r="AE78" s="8"/>
      <c r="AF78" s="8"/>
      <c r="AS78">
        <v>6.4</v>
      </c>
      <c r="AT78">
        <v>1</v>
      </c>
      <c r="AU78">
        <v>0</v>
      </c>
      <c r="AX78">
        <v>0</v>
      </c>
      <c r="AY78">
        <v>6.4</v>
      </c>
      <c r="BB78">
        <v>1</v>
      </c>
      <c r="BC78">
        <v>6.4</v>
      </c>
    </row>
    <row r="79" spans="1:55" x14ac:dyDescent="0.2">
      <c r="A79">
        <v>78</v>
      </c>
      <c r="B79">
        <v>7.6</v>
      </c>
      <c r="C79">
        <v>2</v>
      </c>
      <c r="D79">
        <v>1</v>
      </c>
      <c r="E79">
        <v>0</v>
      </c>
      <c r="F79">
        <v>0</v>
      </c>
      <c r="T79" s="8"/>
      <c r="U79" s="8"/>
      <c r="AE79" s="8"/>
      <c r="AF79" s="8"/>
      <c r="AS79">
        <v>7.6</v>
      </c>
      <c r="AT79">
        <v>2</v>
      </c>
      <c r="AU79">
        <v>0</v>
      </c>
      <c r="AX79">
        <v>0</v>
      </c>
      <c r="AY79">
        <v>7.6</v>
      </c>
      <c r="BB79">
        <v>2</v>
      </c>
      <c r="BC79">
        <v>7.6</v>
      </c>
    </row>
    <row r="80" spans="1:55" x14ac:dyDescent="0.2">
      <c r="A80">
        <v>79</v>
      </c>
      <c r="B80">
        <v>8.9</v>
      </c>
      <c r="C80">
        <v>3</v>
      </c>
      <c r="D80">
        <v>0</v>
      </c>
      <c r="E80">
        <v>0</v>
      </c>
      <c r="F80">
        <v>0</v>
      </c>
      <c r="T80" s="8"/>
      <c r="U80" s="8"/>
      <c r="AE80" s="8"/>
      <c r="AF80" s="8"/>
      <c r="AS80">
        <v>8.9</v>
      </c>
      <c r="AT80">
        <v>3</v>
      </c>
      <c r="AU80">
        <v>0</v>
      </c>
      <c r="AX80">
        <v>0</v>
      </c>
      <c r="AY80">
        <v>8.9</v>
      </c>
      <c r="BB80">
        <v>3</v>
      </c>
      <c r="BC80">
        <v>8.9</v>
      </c>
    </row>
    <row r="81" spans="1:55" x14ac:dyDescent="0.2">
      <c r="A81">
        <v>80</v>
      </c>
      <c r="B81">
        <v>5.7</v>
      </c>
      <c r="C81">
        <v>1</v>
      </c>
      <c r="D81">
        <v>1</v>
      </c>
      <c r="E81">
        <v>1</v>
      </c>
      <c r="F81">
        <v>1</v>
      </c>
      <c r="T81" s="8"/>
      <c r="U81" s="8"/>
      <c r="AE81" s="8"/>
      <c r="AF81" s="8"/>
      <c r="AS81">
        <v>5.7</v>
      </c>
      <c r="AT81">
        <v>1</v>
      </c>
      <c r="AU81">
        <v>1</v>
      </c>
      <c r="AX81">
        <v>1</v>
      </c>
      <c r="AY81">
        <v>5.7</v>
      </c>
      <c r="BB81">
        <v>1</v>
      </c>
      <c r="BC81">
        <v>5.7</v>
      </c>
    </row>
    <row r="82" spans="1:55" x14ac:dyDescent="0.2">
      <c r="A82">
        <v>81</v>
      </c>
      <c r="B82">
        <v>7.1</v>
      </c>
      <c r="C82">
        <v>3</v>
      </c>
      <c r="D82">
        <v>0</v>
      </c>
      <c r="E82">
        <v>1</v>
      </c>
      <c r="F82">
        <v>0</v>
      </c>
      <c r="T82" s="8"/>
      <c r="U82" s="8"/>
      <c r="AE82" s="8"/>
      <c r="AF82" s="8"/>
      <c r="AS82">
        <v>7.1</v>
      </c>
      <c r="AT82">
        <v>3</v>
      </c>
      <c r="AU82">
        <v>1</v>
      </c>
      <c r="AX82">
        <v>1</v>
      </c>
      <c r="AY82">
        <v>7.1</v>
      </c>
      <c r="BB82">
        <v>3</v>
      </c>
      <c r="BC82">
        <v>7.1</v>
      </c>
    </row>
    <row r="83" spans="1:55" x14ac:dyDescent="0.2">
      <c r="A83">
        <v>82</v>
      </c>
      <c r="B83">
        <v>7.4</v>
      </c>
      <c r="C83">
        <v>3</v>
      </c>
      <c r="D83">
        <v>0</v>
      </c>
      <c r="E83">
        <v>0</v>
      </c>
      <c r="F83">
        <v>0</v>
      </c>
      <c r="T83" s="8"/>
      <c r="U83" s="8"/>
      <c r="AE83" s="8"/>
      <c r="AF83" s="8"/>
      <c r="AS83">
        <v>7.4</v>
      </c>
      <c r="AT83">
        <v>3</v>
      </c>
      <c r="AU83">
        <v>0</v>
      </c>
      <c r="AX83">
        <v>0</v>
      </c>
      <c r="AY83">
        <v>7.4</v>
      </c>
      <c r="BB83">
        <v>3</v>
      </c>
      <c r="BC83">
        <v>7.4</v>
      </c>
    </row>
    <row r="84" spans="1:55" x14ac:dyDescent="0.2">
      <c r="A84">
        <v>83</v>
      </c>
      <c r="B84">
        <v>6.6</v>
      </c>
      <c r="C84">
        <v>2</v>
      </c>
      <c r="D84">
        <v>0</v>
      </c>
      <c r="E84">
        <v>0</v>
      </c>
      <c r="F84">
        <v>0</v>
      </c>
      <c r="T84" s="8"/>
      <c r="U84" s="8"/>
      <c r="AE84" s="8"/>
      <c r="AF84" s="8"/>
      <c r="AS84">
        <v>6.6</v>
      </c>
      <c r="AT84">
        <v>2</v>
      </c>
      <c r="AU84">
        <v>0</v>
      </c>
      <c r="AX84">
        <v>0</v>
      </c>
      <c r="AY84">
        <v>6.6</v>
      </c>
      <c r="BB84">
        <v>2</v>
      </c>
      <c r="BC84">
        <v>6.6</v>
      </c>
    </row>
    <row r="85" spans="1:55" x14ac:dyDescent="0.2">
      <c r="A85">
        <v>84</v>
      </c>
      <c r="B85">
        <v>5</v>
      </c>
      <c r="C85">
        <v>1</v>
      </c>
      <c r="D85">
        <v>1</v>
      </c>
      <c r="E85">
        <v>0</v>
      </c>
      <c r="F85">
        <v>1</v>
      </c>
      <c r="T85" s="8"/>
      <c r="U85" s="8"/>
      <c r="AE85" s="8"/>
      <c r="AF85" s="8"/>
      <c r="AS85">
        <v>5</v>
      </c>
      <c r="AT85">
        <v>1</v>
      </c>
      <c r="AU85">
        <v>0</v>
      </c>
      <c r="AX85">
        <v>0</v>
      </c>
      <c r="AY85">
        <v>5</v>
      </c>
      <c r="BB85">
        <v>1</v>
      </c>
      <c r="BC85">
        <v>5</v>
      </c>
    </row>
    <row r="86" spans="1:55" x14ac:dyDescent="0.2">
      <c r="A86">
        <v>85</v>
      </c>
      <c r="B86">
        <v>8.1999999999999993</v>
      </c>
      <c r="C86">
        <v>2</v>
      </c>
      <c r="D86">
        <v>0</v>
      </c>
      <c r="E86">
        <v>0</v>
      </c>
      <c r="F86">
        <v>0</v>
      </c>
      <c r="T86" s="8"/>
      <c r="U86" s="8"/>
      <c r="AE86" s="8"/>
      <c r="AF86" s="8"/>
      <c r="AS86">
        <v>8.1999999999999993</v>
      </c>
      <c r="AT86">
        <v>2</v>
      </c>
      <c r="AU86">
        <v>0</v>
      </c>
      <c r="AX86">
        <v>0</v>
      </c>
      <c r="AY86">
        <v>8.1999999999999993</v>
      </c>
      <c r="BB86">
        <v>2</v>
      </c>
      <c r="BC86">
        <v>8.1999999999999993</v>
      </c>
    </row>
    <row r="87" spans="1:55" x14ac:dyDescent="0.2">
      <c r="A87">
        <v>86</v>
      </c>
      <c r="B87">
        <v>5.2</v>
      </c>
      <c r="C87">
        <v>1</v>
      </c>
      <c r="D87">
        <v>1</v>
      </c>
      <c r="E87">
        <v>1</v>
      </c>
      <c r="F87">
        <v>1</v>
      </c>
      <c r="T87" s="8"/>
      <c r="U87" s="8"/>
      <c r="AE87" s="8"/>
      <c r="AF87" s="8"/>
      <c r="AS87">
        <v>5.2</v>
      </c>
      <c r="AT87">
        <v>1</v>
      </c>
      <c r="AU87">
        <v>1</v>
      </c>
      <c r="AX87">
        <v>1</v>
      </c>
      <c r="AY87">
        <v>5.2</v>
      </c>
      <c r="BB87">
        <v>1</v>
      </c>
      <c r="BC87">
        <v>5.2</v>
      </c>
    </row>
    <row r="88" spans="1:55" x14ac:dyDescent="0.2">
      <c r="A88">
        <v>87</v>
      </c>
      <c r="B88">
        <v>5.2</v>
      </c>
      <c r="C88">
        <v>1</v>
      </c>
      <c r="D88">
        <v>0</v>
      </c>
      <c r="E88">
        <v>0</v>
      </c>
      <c r="F88">
        <v>1</v>
      </c>
      <c r="T88" s="8"/>
      <c r="U88" s="8"/>
      <c r="AE88" s="8"/>
      <c r="AF88" s="8"/>
      <c r="AS88">
        <v>5.2</v>
      </c>
      <c r="AT88">
        <v>1</v>
      </c>
      <c r="AU88">
        <v>0</v>
      </c>
      <c r="AX88">
        <v>0</v>
      </c>
      <c r="AY88">
        <v>5.2</v>
      </c>
      <c r="BB88">
        <v>1</v>
      </c>
      <c r="BC88">
        <v>5.2</v>
      </c>
    </row>
    <row r="89" spans="1:55" x14ac:dyDescent="0.2">
      <c r="A89">
        <v>88</v>
      </c>
      <c r="B89">
        <v>8.1999999999999993</v>
      </c>
      <c r="C89">
        <v>2</v>
      </c>
      <c r="D89">
        <v>0</v>
      </c>
      <c r="E89">
        <v>0</v>
      </c>
      <c r="F89">
        <v>0</v>
      </c>
      <c r="T89" s="8"/>
      <c r="U89" s="8"/>
      <c r="AE89" s="8"/>
      <c r="AF89" s="8"/>
      <c r="AS89">
        <v>8.1999999999999993</v>
      </c>
      <c r="AT89">
        <v>2</v>
      </c>
      <c r="AU89">
        <v>0</v>
      </c>
      <c r="AX89">
        <v>0</v>
      </c>
      <c r="AY89">
        <v>8.1999999999999993</v>
      </c>
      <c r="BB89">
        <v>2</v>
      </c>
      <c r="BC89">
        <v>8.1999999999999993</v>
      </c>
    </row>
    <row r="90" spans="1:55" x14ac:dyDescent="0.2">
      <c r="A90">
        <v>89</v>
      </c>
      <c r="B90">
        <v>7.3</v>
      </c>
      <c r="C90">
        <v>2</v>
      </c>
      <c r="D90">
        <v>1</v>
      </c>
      <c r="E90">
        <v>0</v>
      </c>
      <c r="F90">
        <v>0</v>
      </c>
      <c r="T90" s="8"/>
      <c r="U90" s="8"/>
      <c r="AE90" s="8"/>
      <c r="AF90" s="8"/>
      <c r="AS90">
        <v>7.3</v>
      </c>
      <c r="AT90">
        <v>2</v>
      </c>
      <c r="AU90">
        <v>0</v>
      </c>
      <c r="AX90">
        <v>0</v>
      </c>
      <c r="AY90">
        <v>7.3</v>
      </c>
      <c r="BB90">
        <v>2</v>
      </c>
      <c r="BC90">
        <v>7.3</v>
      </c>
    </row>
    <row r="91" spans="1:55" x14ac:dyDescent="0.2">
      <c r="A91">
        <v>90</v>
      </c>
      <c r="B91">
        <v>8.1999999999999993</v>
      </c>
      <c r="C91">
        <v>2</v>
      </c>
      <c r="D91">
        <v>1</v>
      </c>
      <c r="E91">
        <v>0</v>
      </c>
      <c r="F91">
        <v>1</v>
      </c>
      <c r="T91" s="8"/>
      <c r="U91" s="8"/>
      <c r="AE91" s="8"/>
      <c r="AF91" s="8"/>
      <c r="AS91">
        <v>8.1999999999999993</v>
      </c>
      <c r="AT91">
        <v>2</v>
      </c>
      <c r="AU91">
        <v>0</v>
      </c>
      <c r="AX91">
        <v>0</v>
      </c>
      <c r="AY91">
        <v>8.1999999999999993</v>
      </c>
      <c r="BB91">
        <v>2</v>
      </c>
      <c r="BC91">
        <v>8.1999999999999993</v>
      </c>
    </row>
    <row r="92" spans="1:55" x14ac:dyDescent="0.2">
      <c r="A92">
        <v>91</v>
      </c>
      <c r="B92">
        <v>7.4</v>
      </c>
      <c r="C92">
        <v>3</v>
      </c>
      <c r="D92">
        <v>1</v>
      </c>
      <c r="E92">
        <v>0</v>
      </c>
      <c r="F92">
        <v>0</v>
      </c>
      <c r="T92" s="8"/>
      <c r="U92" s="8"/>
      <c r="AE92" s="8"/>
      <c r="AF92" s="8"/>
      <c r="AS92">
        <v>7.4</v>
      </c>
      <c r="AT92">
        <v>3</v>
      </c>
      <c r="AU92">
        <v>0</v>
      </c>
      <c r="AX92">
        <v>0</v>
      </c>
      <c r="AY92">
        <v>7.4</v>
      </c>
      <c r="BB92">
        <v>3</v>
      </c>
      <c r="BC92">
        <v>7.4</v>
      </c>
    </row>
    <row r="93" spans="1:55" x14ac:dyDescent="0.2">
      <c r="A93">
        <v>92</v>
      </c>
      <c r="B93">
        <v>4.8</v>
      </c>
      <c r="C93">
        <v>1</v>
      </c>
      <c r="D93">
        <v>1</v>
      </c>
      <c r="E93">
        <v>0</v>
      </c>
      <c r="F93">
        <v>1</v>
      </c>
      <c r="T93" s="8"/>
      <c r="U93" s="8"/>
      <c r="AE93" s="8"/>
      <c r="AF93" s="8"/>
      <c r="AS93">
        <v>4.8</v>
      </c>
      <c r="AT93">
        <v>1</v>
      </c>
      <c r="AU93">
        <v>0</v>
      </c>
      <c r="AX93">
        <v>0</v>
      </c>
      <c r="AY93">
        <v>4.8</v>
      </c>
      <c r="BB93">
        <v>1</v>
      </c>
      <c r="BC93">
        <v>4.8</v>
      </c>
    </row>
    <row r="94" spans="1:55" x14ac:dyDescent="0.2">
      <c r="A94">
        <v>93</v>
      </c>
      <c r="B94">
        <v>7.6</v>
      </c>
      <c r="C94">
        <v>3</v>
      </c>
      <c r="D94">
        <v>1</v>
      </c>
      <c r="E94">
        <v>1</v>
      </c>
      <c r="F94">
        <v>0</v>
      </c>
      <c r="T94" s="8"/>
      <c r="U94" s="8"/>
      <c r="AE94" s="8"/>
      <c r="AF94" s="8"/>
      <c r="AS94">
        <v>7.6</v>
      </c>
      <c r="AT94">
        <v>3</v>
      </c>
      <c r="AU94">
        <v>1</v>
      </c>
      <c r="AX94">
        <v>1</v>
      </c>
      <c r="AY94">
        <v>7.6</v>
      </c>
      <c r="BB94">
        <v>3</v>
      </c>
      <c r="BC94">
        <v>7.6</v>
      </c>
    </row>
    <row r="95" spans="1:55" x14ac:dyDescent="0.2">
      <c r="A95">
        <v>94</v>
      </c>
      <c r="B95">
        <v>8.9</v>
      </c>
      <c r="C95">
        <v>3</v>
      </c>
      <c r="D95">
        <v>0</v>
      </c>
      <c r="E95">
        <v>1</v>
      </c>
      <c r="F95">
        <v>1</v>
      </c>
      <c r="T95" s="8"/>
      <c r="U95" s="8"/>
      <c r="AE95" s="8"/>
      <c r="AF95" s="8"/>
      <c r="AS95">
        <v>8.9</v>
      </c>
      <c r="AT95">
        <v>3</v>
      </c>
      <c r="AU95">
        <v>1</v>
      </c>
      <c r="AX95">
        <v>1</v>
      </c>
      <c r="AY95">
        <v>8.9</v>
      </c>
      <c r="BB95">
        <v>3</v>
      </c>
      <c r="BC95">
        <v>8.9</v>
      </c>
    </row>
    <row r="96" spans="1:55" x14ac:dyDescent="0.2">
      <c r="A96">
        <v>95</v>
      </c>
      <c r="B96">
        <v>7.7</v>
      </c>
      <c r="C96">
        <v>3</v>
      </c>
      <c r="D96">
        <v>1</v>
      </c>
      <c r="E96">
        <v>1</v>
      </c>
      <c r="F96">
        <v>0</v>
      </c>
      <c r="T96" s="8"/>
      <c r="U96" s="8"/>
      <c r="AE96" s="8"/>
      <c r="AF96" s="8"/>
      <c r="AS96">
        <v>7.7</v>
      </c>
      <c r="AT96">
        <v>3</v>
      </c>
      <c r="AU96">
        <v>1</v>
      </c>
      <c r="AX96">
        <v>1</v>
      </c>
      <c r="AY96">
        <v>7.7</v>
      </c>
      <c r="BB96">
        <v>3</v>
      </c>
      <c r="BC96">
        <v>7.7</v>
      </c>
    </row>
    <row r="97" spans="1:55" x14ac:dyDescent="0.2">
      <c r="A97">
        <v>96</v>
      </c>
      <c r="B97">
        <v>7.3</v>
      </c>
      <c r="C97">
        <v>1</v>
      </c>
      <c r="D97">
        <v>1</v>
      </c>
      <c r="E97">
        <v>0</v>
      </c>
      <c r="F97">
        <v>0</v>
      </c>
      <c r="T97" s="8"/>
      <c r="U97" s="8"/>
      <c r="AE97" s="8"/>
      <c r="AF97" s="8"/>
      <c r="AS97">
        <v>7.3</v>
      </c>
      <c r="AT97">
        <v>1</v>
      </c>
      <c r="AU97">
        <v>0</v>
      </c>
      <c r="AX97">
        <v>0</v>
      </c>
      <c r="AY97">
        <v>7.3</v>
      </c>
      <c r="BB97">
        <v>1</v>
      </c>
      <c r="BC97">
        <v>7.3</v>
      </c>
    </row>
    <row r="98" spans="1:55" x14ac:dyDescent="0.2">
      <c r="A98">
        <v>97</v>
      </c>
      <c r="B98">
        <v>6.3</v>
      </c>
      <c r="C98">
        <v>1</v>
      </c>
      <c r="D98">
        <v>0</v>
      </c>
      <c r="E98">
        <v>0</v>
      </c>
      <c r="F98">
        <v>1</v>
      </c>
      <c r="T98" s="8"/>
      <c r="U98" s="8"/>
      <c r="AE98" s="8"/>
      <c r="AF98" s="8"/>
      <c r="AS98">
        <v>6.3</v>
      </c>
      <c r="AT98">
        <v>1</v>
      </c>
      <c r="AU98">
        <v>0</v>
      </c>
      <c r="AX98">
        <v>0</v>
      </c>
      <c r="AY98">
        <v>6.3</v>
      </c>
      <c r="BB98">
        <v>1</v>
      </c>
      <c r="BC98">
        <v>6.3</v>
      </c>
    </row>
    <row r="99" spans="1:55" x14ac:dyDescent="0.2">
      <c r="A99">
        <v>98</v>
      </c>
      <c r="B99">
        <v>5.4</v>
      </c>
      <c r="C99">
        <v>1</v>
      </c>
      <c r="D99">
        <v>0</v>
      </c>
      <c r="E99">
        <v>0</v>
      </c>
      <c r="F99">
        <v>0</v>
      </c>
      <c r="T99" s="8"/>
      <c r="U99" s="8"/>
      <c r="AE99" s="8"/>
      <c r="AF99" s="8"/>
      <c r="AS99">
        <v>5.4</v>
      </c>
      <c r="AT99">
        <v>1</v>
      </c>
      <c r="AU99">
        <v>0</v>
      </c>
      <c r="AX99">
        <v>0</v>
      </c>
      <c r="AY99">
        <v>5.4</v>
      </c>
      <c r="BB99">
        <v>1</v>
      </c>
      <c r="BC99">
        <v>5.4</v>
      </c>
    </row>
    <row r="100" spans="1:55" x14ac:dyDescent="0.2">
      <c r="A100">
        <v>99</v>
      </c>
      <c r="B100">
        <v>6.4</v>
      </c>
      <c r="C100">
        <v>2</v>
      </c>
      <c r="D100">
        <v>1</v>
      </c>
      <c r="E100">
        <v>0</v>
      </c>
      <c r="F100">
        <v>1</v>
      </c>
      <c r="T100" s="8"/>
      <c r="U100" s="8"/>
      <c r="AE100" s="8"/>
      <c r="AF100" s="8"/>
      <c r="AS100">
        <v>6.4</v>
      </c>
      <c r="AT100">
        <v>2</v>
      </c>
      <c r="AU100">
        <v>0</v>
      </c>
      <c r="AX100">
        <v>0</v>
      </c>
      <c r="AY100">
        <v>6.4</v>
      </c>
      <c r="BB100">
        <v>2</v>
      </c>
      <c r="BC100">
        <v>6.4</v>
      </c>
    </row>
    <row r="101" spans="1:55" x14ac:dyDescent="0.2">
      <c r="A101">
        <v>100</v>
      </c>
      <c r="B101">
        <v>6.4</v>
      </c>
      <c r="C101">
        <v>2</v>
      </c>
      <c r="D101">
        <v>1</v>
      </c>
      <c r="E101">
        <v>1</v>
      </c>
      <c r="F101">
        <v>1</v>
      </c>
      <c r="T101" s="8"/>
      <c r="U101" s="8"/>
      <c r="AE101" s="8"/>
      <c r="AF101" s="8"/>
      <c r="AS101">
        <v>6.4</v>
      </c>
      <c r="AT101">
        <v>2</v>
      </c>
      <c r="AU101">
        <v>1</v>
      </c>
      <c r="AX101">
        <v>1</v>
      </c>
      <c r="AY101">
        <v>6.4</v>
      </c>
      <c r="BB101">
        <v>2</v>
      </c>
      <c r="BC101">
        <v>6.4</v>
      </c>
    </row>
    <row r="102" spans="1:55" x14ac:dyDescent="0.2">
      <c r="A102">
        <v>101</v>
      </c>
      <c r="B102">
        <v>5.4</v>
      </c>
      <c r="C102">
        <v>1</v>
      </c>
      <c r="D102">
        <v>1</v>
      </c>
      <c r="E102">
        <v>1</v>
      </c>
      <c r="F102">
        <v>1</v>
      </c>
      <c r="T102" s="8"/>
      <c r="U102" s="8"/>
      <c r="AE102" s="8"/>
      <c r="AF102" s="8"/>
      <c r="AS102">
        <v>5.4</v>
      </c>
      <c r="AT102">
        <v>1</v>
      </c>
      <c r="AU102">
        <v>1</v>
      </c>
      <c r="AX102">
        <v>1</v>
      </c>
      <c r="AY102">
        <v>5.4</v>
      </c>
      <c r="BB102">
        <v>1</v>
      </c>
      <c r="BC102">
        <v>5.4</v>
      </c>
    </row>
    <row r="103" spans="1:55" x14ac:dyDescent="0.2">
      <c r="A103">
        <v>102</v>
      </c>
      <c r="B103">
        <v>8.6999999999999993</v>
      </c>
      <c r="C103">
        <v>3</v>
      </c>
      <c r="D103">
        <v>0</v>
      </c>
      <c r="E103">
        <v>0</v>
      </c>
      <c r="F103">
        <v>1</v>
      </c>
      <c r="T103" s="8"/>
      <c r="U103" s="8"/>
      <c r="AE103" s="8"/>
      <c r="AF103" s="8"/>
      <c r="AS103">
        <v>8.6999999999999993</v>
      </c>
      <c r="AT103">
        <v>3</v>
      </c>
      <c r="AU103">
        <v>0</v>
      </c>
      <c r="AX103">
        <v>0</v>
      </c>
      <c r="AY103">
        <v>8.6999999999999993</v>
      </c>
      <c r="BB103">
        <v>3</v>
      </c>
      <c r="BC103">
        <v>8.6999999999999993</v>
      </c>
    </row>
    <row r="104" spans="1:55" x14ac:dyDescent="0.2">
      <c r="A104">
        <v>103</v>
      </c>
      <c r="B104">
        <v>6.1</v>
      </c>
      <c r="C104">
        <v>2</v>
      </c>
      <c r="D104">
        <v>1</v>
      </c>
      <c r="E104">
        <v>0</v>
      </c>
      <c r="F104">
        <v>1</v>
      </c>
      <c r="T104" s="8"/>
      <c r="U104" s="8"/>
      <c r="AE104" s="8"/>
      <c r="AF104" s="8"/>
      <c r="AS104">
        <v>6.1</v>
      </c>
      <c r="AT104">
        <v>2</v>
      </c>
      <c r="AU104">
        <v>0</v>
      </c>
      <c r="AX104">
        <v>0</v>
      </c>
      <c r="AY104">
        <v>6.1</v>
      </c>
      <c r="BB104">
        <v>2</v>
      </c>
      <c r="BC104">
        <v>6.1</v>
      </c>
    </row>
    <row r="105" spans="1:55" x14ac:dyDescent="0.2">
      <c r="A105">
        <v>104</v>
      </c>
      <c r="B105">
        <v>8.4</v>
      </c>
      <c r="C105">
        <v>1</v>
      </c>
      <c r="D105">
        <v>1</v>
      </c>
      <c r="E105">
        <v>1</v>
      </c>
      <c r="F105">
        <v>0</v>
      </c>
      <c r="T105" s="8"/>
      <c r="U105" s="8"/>
      <c r="AE105" s="8"/>
      <c r="AF105" s="8"/>
      <c r="AS105">
        <v>8.4</v>
      </c>
      <c r="AT105">
        <v>1</v>
      </c>
      <c r="AU105">
        <v>1</v>
      </c>
      <c r="AX105">
        <v>1</v>
      </c>
      <c r="AY105">
        <v>8.4</v>
      </c>
      <c r="BB105">
        <v>1</v>
      </c>
      <c r="BC105">
        <v>8.4</v>
      </c>
    </row>
    <row r="106" spans="1:55" x14ac:dyDescent="0.2">
      <c r="A106">
        <v>105</v>
      </c>
      <c r="B106">
        <v>7.9</v>
      </c>
      <c r="C106">
        <v>2</v>
      </c>
      <c r="D106">
        <v>0</v>
      </c>
      <c r="E106">
        <v>1</v>
      </c>
      <c r="F106">
        <v>1</v>
      </c>
      <c r="T106" s="8"/>
      <c r="U106" s="8"/>
      <c r="AE106" s="8"/>
      <c r="AF106" s="8"/>
      <c r="AS106">
        <v>7.9</v>
      </c>
      <c r="AT106">
        <v>2</v>
      </c>
      <c r="AU106">
        <v>1</v>
      </c>
      <c r="AX106">
        <v>1</v>
      </c>
      <c r="AY106">
        <v>7.9</v>
      </c>
      <c r="BB106">
        <v>2</v>
      </c>
      <c r="BC106">
        <v>7.9</v>
      </c>
    </row>
    <row r="107" spans="1:55" x14ac:dyDescent="0.2">
      <c r="A107">
        <v>106</v>
      </c>
      <c r="B107">
        <v>7</v>
      </c>
      <c r="C107">
        <v>2</v>
      </c>
      <c r="D107">
        <v>1</v>
      </c>
      <c r="E107">
        <v>1</v>
      </c>
      <c r="F107">
        <v>1</v>
      </c>
      <c r="T107" s="8"/>
      <c r="U107" s="8"/>
      <c r="AE107" s="8"/>
      <c r="AF107" s="8"/>
      <c r="AS107">
        <v>7</v>
      </c>
      <c r="AT107">
        <v>2</v>
      </c>
      <c r="AU107">
        <v>1</v>
      </c>
      <c r="AX107">
        <v>1</v>
      </c>
      <c r="AY107">
        <v>7</v>
      </c>
      <c r="BB107">
        <v>2</v>
      </c>
      <c r="BC107">
        <v>7</v>
      </c>
    </row>
    <row r="108" spans="1:55" x14ac:dyDescent="0.2">
      <c r="A108">
        <v>107</v>
      </c>
      <c r="B108">
        <v>8.6999999999999993</v>
      </c>
      <c r="C108">
        <v>3</v>
      </c>
      <c r="D108">
        <v>0</v>
      </c>
      <c r="E108">
        <v>1</v>
      </c>
      <c r="F108">
        <v>0</v>
      </c>
      <c r="T108" s="8"/>
      <c r="U108" s="8"/>
      <c r="AE108" s="8"/>
      <c r="AF108" s="8"/>
      <c r="AS108">
        <v>8.6999999999999993</v>
      </c>
      <c r="AT108">
        <v>3</v>
      </c>
      <c r="AU108">
        <v>1</v>
      </c>
      <c r="AX108">
        <v>1</v>
      </c>
      <c r="AY108">
        <v>8.6999999999999993</v>
      </c>
      <c r="BB108">
        <v>3</v>
      </c>
      <c r="BC108">
        <v>8.6999999999999993</v>
      </c>
    </row>
    <row r="109" spans="1:55" x14ac:dyDescent="0.2">
      <c r="A109">
        <v>108</v>
      </c>
      <c r="B109">
        <v>7.9</v>
      </c>
      <c r="C109">
        <v>2</v>
      </c>
      <c r="D109">
        <v>1</v>
      </c>
      <c r="E109">
        <v>1</v>
      </c>
      <c r="F109">
        <v>1</v>
      </c>
      <c r="T109" s="8"/>
      <c r="U109" s="8"/>
      <c r="AE109" s="8"/>
      <c r="AF109" s="8"/>
      <c r="AS109">
        <v>7.9</v>
      </c>
      <c r="AT109">
        <v>2</v>
      </c>
      <c r="AU109">
        <v>1</v>
      </c>
      <c r="AX109">
        <v>1</v>
      </c>
      <c r="AY109">
        <v>7.9</v>
      </c>
      <c r="BB109">
        <v>2</v>
      </c>
      <c r="BC109">
        <v>7.9</v>
      </c>
    </row>
    <row r="110" spans="1:55" x14ac:dyDescent="0.2">
      <c r="A110">
        <v>109</v>
      </c>
      <c r="B110">
        <v>7.1</v>
      </c>
      <c r="C110">
        <v>2</v>
      </c>
      <c r="D110">
        <v>0</v>
      </c>
      <c r="E110">
        <v>0</v>
      </c>
      <c r="F110">
        <v>0</v>
      </c>
      <c r="T110" s="8"/>
      <c r="U110" s="8"/>
      <c r="AE110" s="8"/>
      <c r="AF110" s="8"/>
      <c r="AS110">
        <v>7.1</v>
      </c>
      <c r="AT110">
        <v>2</v>
      </c>
      <c r="AU110">
        <v>0</v>
      </c>
      <c r="AX110">
        <v>0</v>
      </c>
      <c r="AY110">
        <v>7.1</v>
      </c>
      <c r="BB110">
        <v>2</v>
      </c>
      <c r="BC110">
        <v>7.1</v>
      </c>
    </row>
    <row r="111" spans="1:55" x14ac:dyDescent="0.2">
      <c r="A111">
        <v>110</v>
      </c>
      <c r="B111">
        <v>5.8</v>
      </c>
      <c r="C111">
        <v>1</v>
      </c>
      <c r="D111">
        <v>1</v>
      </c>
      <c r="E111">
        <v>0</v>
      </c>
      <c r="F111">
        <v>0</v>
      </c>
      <c r="T111" s="8"/>
      <c r="U111" s="8"/>
      <c r="AE111" s="8"/>
      <c r="AF111" s="8"/>
      <c r="AS111">
        <v>5.8</v>
      </c>
      <c r="AT111">
        <v>1</v>
      </c>
      <c r="AU111">
        <v>0</v>
      </c>
      <c r="AX111">
        <v>0</v>
      </c>
      <c r="AY111">
        <v>5.8</v>
      </c>
      <c r="BB111">
        <v>1</v>
      </c>
      <c r="BC111">
        <v>5.8</v>
      </c>
    </row>
    <row r="112" spans="1:55" x14ac:dyDescent="0.2">
      <c r="A112">
        <v>111</v>
      </c>
      <c r="B112">
        <v>8.4</v>
      </c>
      <c r="C112">
        <v>3</v>
      </c>
      <c r="D112">
        <v>1</v>
      </c>
      <c r="E112">
        <v>0</v>
      </c>
      <c r="F112">
        <v>0</v>
      </c>
      <c r="T112" s="8"/>
      <c r="U112" s="8"/>
      <c r="AE112" s="8"/>
      <c r="AF112" s="8"/>
      <c r="AS112">
        <v>8.4</v>
      </c>
      <c r="AT112">
        <v>3</v>
      </c>
      <c r="AU112">
        <v>0</v>
      </c>
      <c r="AX112">
        <v>0</v>
      </c>
      <c r="AY112">
        <v>8.4</v>
      </c>
      <c r="BB112">
        <v>3</v>
      </c>
      <c r="BC112">
        <v>8.4</v>
      </c>
    </row>
    <row r="113" spans="1:55" x14ac:dyDescent="0.2">
      <c r="A113">
        <v>112</v>
      </c>
      <c r="B113">
        <v>7.1</v>
      </c>
      <c r="C113">
        <v>3</v>
      </c>
      <c r="D113">
        <v>1</v>
      </c>
      <c r="E113">
        <v>0</v>
      </c>
      <c r="F113">
        <v>0</v>
      </c>
      <c r="T113" s="8"/>
      <c r="U113" s="8"/>
      <c r="AE113" s="8"/>
      <c r="AF113" s="8"/>
      <c r="AS113">
        <v>7.1</v>
      </c>
      <c r="AT113">
        <v>3</v>
      </c>
      <c r="AU113">
        <v>0</v>
      </c>
      <c r="AX113">
        <v>0</v>
      </c>
      <c r="AY113">
        <v>7.1</v>
      </c>
      <c r="BB113">
        <v>3</v>
      </c>
      <c r="BC113">
        <v>7.1</v>
      </c>
    </row>
    <row r="114" spans="1:55" x14ac:dyDescent="0.2">
      <c r="A114">
        <v>113</v>
      </c>
      <c r="B114">
        <v>7.6</v>
      </c>
      <c r="C114">
        <v>2</v>
      </c>
      <c r="D114">
        <v>1</v>
      </c>
      <c r="E114">
        <v>1</v>
      </c>
      <c r="F114">
        <v>1</v>
      </c>
      <c r="T114" s="8"/>
      <c r="U114" s="8"/>
      <c r="AE114" s="8"/>
      <c r="AF114" s="8"/>
      <c r="AS114">
        <v>7.6</v>
      </c>
      <c r="AT114">
        <v>2</v>
      </c>
      <c r="AU114">
        <v>1</v>
      </c>
      <c r="AX114">
        <v>1</v>
      </c>
      <c r="AY114">
        <v>7.6</v>
      </c>
      <c r="BB114">
        <v>2</v>
      </c>
      <c r="BC114">
        <v>7.6</v>
      </c>
    </row>
    <row r="115" spans="1:55" x14ac:dyDescent="0.2">
      <c r="A115">
        <v>114</v>
      </c>
      <c r="B115">
        <v>7.3</v>
      </c>
      <c r="C115">
        <v>3</v>
      </c>
      <c r="D115">
        <v>0</v>
      </c>
      <c r="E115">
        <v>1</v>
      </c>
      <c r="F115">
        <v>1</v>
      </c>
      <c r="T115" s="8"/>
      <c r="U115" s="8"/>
      <c r="AE115" s="8"/>
      <c r="AF115" s="8"/>
      <c r="AS115">
        <v>7.3</v>
      </c>
      <c r="AT115">
        <v>3</v>
      </c>
      <c r="AU115">
        <v>1</v>
      </c>
      <c r="AX115">
        <v>1</v>
      </c>
      <c r="AY115">
        <v>7.3</v>
      </c>
      <c r="BB115">
        <v>3</v>
      </c>
      <c r="BC115">
        <v>7.3</v>
      </c>
    </row>
    <row r="116" spans="1:55" x14ac:dyDescent="0.2">
      <c r="A116">
        <v>115</v>
      </c>
      <c r="B116">
        <v>8</v>
      </c>
      <c r="C116">
        <v>2</v>
      </c>
      <c r="D116">
        <v>0</v>
      </c>
      <c r="E116">
        <v>1</v>
      </c>
      <c r="F116">
        <v>1</v>
      </c>
      <c r="T116" s="8"/>
      <c r="U116" s="8"/>
      <c r="AE116" s="8"/>
      <c r="AF116" s="8"/>
      <c r="AS116">
        <v>8</v>
      </c>
      <c r="AT116">
        <v>2</v>
      </c>
      <c r="AU116">
        <v>1</v>
      </c>
      <c r="AX116">
        <v>1</v>
      </c>
      <c r="AY116">
        <v>8</v>
      </c>
      <c r="BB116">
        <v>2</v>
      </c>
      <c r="BC116">
        <v>8</v>
      </c>
    </row>
    <row r="117" spans="1:55" x14ac:dyDescent="0.2">
      <c r="A117">
        <v>116</v>
      </c>
      <c r="B117">
        <v>6.1</v>
      </c>
      <c r="C117">
        <v>2</v>
      </c>
      <c r="D117">
        <v>1</v>
      </c>
      <c r="E117">
        <v>0</v>
      </c>
      <c r="F117">
        <v>1</v>
      </c>
      <c r="T117" s="8"/>
      <c r="U117" s="8"/>
      <c r="AE117" s="8"/>
      <c r="AF117" s="8"/>
      <c r="AS117">
        <v>6.1</v>
      </c>
      <c r="AT117">
        <v>2</v>
      </c>
      <c r="AU117">
        <v>0</v>
      </c>
      <c r="AX117">
        <v>0</v>
      </c>
      <c r="AY117">
        <v>6.1</v>
      </c>
      <c r="BB117">
        <v>2</v>
      </c>
      <c r="BC117">
        <v>6.1</v>
      </c>
    </row>
    <row r="118" spans="1:55" x14ac:dyDescent="0.2">
      <c r="A118">
        <v>117</v>
      </c>
      <c r="B118">
        <v>8.6999999999999993</v>
      </c>
      <c r="C118">
        <v>3</v>
      </c>
      <c r="D118">
        <v>0</v>
      </c>
      <c r="E118">
        <v>1</v>
      </c>
      <c r="F118">
        <v>1</v>
      </c>
      <c r="T118" s="8"/>
      <c r="U118" s="8"/>
      <c r="AE118" s="8"/>
      <c r="AF118" s="8"/>
      <c r="AS118">
        <v>8.6999999999999993</v>
      </c>
      <c r="AT118">
        <v>3</v>
      </c>
      <c r="AU118">
        <v>1</v>
      </c>
      <c r="AX118">
        <v>1</v>
      </c>
      <c r="AY118">
        <v>8.6999999999999993</v>
      </c>
      <c r="BB118">
        <v>3</v>
      </c>
      <c r="BC118">
        <v>8.6999999999999993</v>
      </c>
    </row>
    <row r="119" spans="1:55" x14ac:dyDescent="0.2">
      <c r="A119">
        <v>118</v>
      </c>
      <c r="B119">
        <v>5.8</v>
      </c>
      <c r="C119">
        <v>1</v>
      </c>
      <c r="D119">
        <v>1</v>
      </c>
      <c r="E119">
        <v>1</v>
      </c>
      <c r="F119">
        <v>1</v>
      </c>
      <c r="T119" s="8"/>
      <c r="U119" s="8"/>
      <c r="AE119" s="8"/>
      <c r="AF119" s="8"/>
      <c r="AS119">
        <v>5.8</v>
      </c>
      <c r="AT119">
        <v>1</v>
      </c>
      <c r="AU119">
        <v>1</v>
      </c>
      <c r="AX119">
        <v>1</v>
      </c>
      <c r="AY119">
        <v>5.8</v>
      </c>
      <c r="BB119">
        <v>1</v>
      </c>
      <c r="BC119">
        <v>5.8</v>
      </c>
    </row>
    <row r="120" spans="1:55" x14ac:dyDescent="0.2">
      <c r="A120">
        <v>119</v>
      </c>
      <c r="B120">
        <v>6.4</v>
      </c>
      <c r="C120">
        <v>1</v>
      </c>
      <c r="D120">
        <v>0</v>
      </c>
      <c r="E120">
        <v>1</v>
      </c>
      <c r="F120">
        <v>0</v>
      </c>
      <c r="T120" s="8"/>
      <c r="U120" s="8"/>
      <c r="AE120" s="8"/>
      <c r="AF120" s="8"/>
      <c r="AS120">
        <v>6.4</v>
      </c>
      <c r="AT120">
        <v>1</v>
      </c>
      <c r="AU120">
        <v>1</v>
      </c>
      <c r="AX120">
        <v>1</v>
      </c>
      <c r="AY120">
        <v>6.4</v>
      </c>
      <c r="BB120">
        <v>1</v>
      </c>
      <c r="BC120">
        <v>6.4</v>
      </c>
    </row>
    <row r="121" spans="1:55" x14ac:dyDescent="0.2">
      <c r="A121">
        <v>120</v>
      </c>
      <c r="B121">
        <v>6.4</v>
      </c>
      <c r="C121">
        <v>1</v>
      </c>
      <c r="D121">
        <v>0</v>
      </c>
      <c r="E121">
        <v>1</v>
      </c>
      <c r="F121">
        <v>1</v>
      </c>
      <c r="T121" s="8"/>
      <c r="U121" s="8"/>
      <c r="AE121" s="8"/>
      <c r="AF121" s="8"/>
      <c r="AS121">
        <v>6.4</v>
      </c>
      <c r="AT121">
        <v>1</v>
      </c>
      <c r="AU121">
        <v>1</v>
      </c>
      <c r="AX121">
        <v>1</v>
      </c>
      <c r="AY121">
        <v>6.4</v>
      </c>
      <c r="BB121">
        <v>1</v>
      </c>
      <c r="BC121">
        <v>6.4</v>
      </c>
    </row>
    <row r="122" spans="1:55" x14ac:dyDescent="0.2">
      <c r="A122">
        <v>121</v>
      </c>
      <c r="B122">
        <v>9</v>
      </c>
      <c r="C122">
        <v>2</v>
      </c>
      <c r="D122">
        <v>0</v>
      </c>
      <c r="E122">
        <v>1</v>
      </c>
      <c r="F122">
        <v>1</v>
      </c>
      <c r="T122" s="8"/>
      <c r="U122" s="8"/>
      <c r="AE122" s="8"/>
      <c r="AF122" s="8"/>
      <c r="AS122">
        <v>9</v>
      </c>
      <c r="AT122">
        <v>2</v>
      </c>
      <c r="AU122">
        <v>1</v>
      </c>
      <c r="AX122">
        <v>1</v>
      </c>
      <c r="AY122">
        <v>9</v>
      </c>
      <c r="BB122">
        <v>2</v>
      </c>
      <c r="BC122">
        <v>9</v>
      </c>
    </row>
    <row r="123" spans="1:55" x14ac:dyDescent="0.2">
      <c r="A123">
        <v>122</v>
      </c>
      <c r="B123">
        <v>6.4</v>
      </c>
      <c r="C123">
        <v>2</v>
      </c>
      <c r="D123">
        <v>1</v>
      </c>
      <c r="E123">
        <v>1</v>
      </c>
      <c r="F123">
        <v>1</v>
      </c>
      <c r="T123" s="8"/>
      <c r="U123" s="8"/>
      <c r="AE123" s="8"/>
      <c r="AF123" s="8"/>
      <c r="AS123">
        <v>6.4</v>
      </c>
      <c r="AT123">
        <v>2</v>
      </c>
      <c r="AU123">
        <v>1</v>
      </c>
      <c r="AX123">
        <v>1</v>
      </c>
      <c r="AY123">
        <v>6.4</v>
      </c>
      <c r="BB123">
        <v>2</v>
      </c>
      <c r="BC123">
        <v>6.4</v>
      </c>
    </row>
    <row r="124" spans="1:55" x14ac:dyDescent="0.2">
      <c r="A124">
        <v>123</v>
      </c>
      <c r="B124">
        <v>6</v>
      </c>
      <c r="C124">
        <v>1</v>
      </c>
      <c r="D124">
        <v>0</v>
      </c>
      <c r="E124">
        <v>1</v>
      </c>
      <c r="F124">
        <v>1</v>
      </c>
      <c r="T124" s="8"/>
      <c r="U124" s="8"/>
      <c r="AE124" s="8"/>
      <c r="AF124" s="8"/>
      <c r="AS124">
        <v>6</v>
      </c>
      <c r="AT124">
        <v>1</v>
      </c>
      <c r="AU124">
        <v>1</v>
      </c>
      <c r="AX124">
        <v>1</v>
      </c>
      <c r="AY124">
        <v>6</v>
      </c>
      <c r="BB124">
        <v>1</v>
      </c>
      <c r="BC124">
        <v>6</v>
      </c>
    </row>
    <row r="125" spans="1:55" x14ac:dyDescent="0.2">
      <c r="A125">
        <v>124</v>
      </c>
      <c r="B125">
        <v>8.6999999999999993</v>
      </c>
      <c r="C125">
        <v>3</v>
      </c>
      <c r="D125">
        <v>0</v>
      </c>
      <c r="E125">
        <v>1</v>
      </c>
      <c r="F125">
        <v>1</v>
      </c>
      <c r="T125" s="8"/>
      <c r="U125" s="8"/>
      <c r="AE125" s="8"/>
      <c r="AF125" s="8"/>
      <c r="AS125">
        <v>8.6999999999999993</v>
      </c>
      <c r="AT125">
        <v>3</v>
      </c>
      <c r="AU125">
        <v>1</v>
      </c>
      <c r="AX125">
        <v>1</v>
      </c>
      <c r="AY125">
        <v>8.6999999999999993</v>
      </c>
      <c r="BB125">
        <v>3</v>
      </c>
      <c r="BC125">
        <v>8.6999999999999993</v>
      </c>
    </row>
    <row r="126" spans="1:55" x14ac:dyDescent="0.2">
      <c r="A126">
        <v>125</v>
      </c>
      <c r="B126">
        <v>5</v>
      </c>
      <c r="C126">
        <v>1</v>
      </c>
      <c r="D126">
        <v>1</v>
      </c>
      <c r="E126">
        <v>1</v>
      </c>
      <c r="F126">
        <v>1</v>
      </c>
      <c r="T126" s="8"/>
      <c r="U126" s="8"/>
      <c r="AE126" s="8"/>
      <c r="AF126" s="8"/>
      <c r="AS126">
        <v>5</v>
      </c>
      <c r="AT126">
        <v>1</v>
      </c>
      <c r="AU126">
        <v>1</v>
      </c>
      <c r="AX126">
        <v>1</v>
      </c>
      <c r="AY126">
        <v>5</v>
      </c>
      <c r="BB126">
        <v>1</v>
      </c>
      <c r="BC126">
        <v>5</v>
      </c>
    </row>
    <row r="127" spans="1:55" x14ac:dyDescent="0.2">
      <c r="A127">
        <v>126</v>
      </c>
      <c r="B127">
        <v>7.4</v>
      </c>
      <c r="C127">
        <v>2</v>
      </c>
      <c r="D127">
        <v>0</v>
      </c>
      <c r="E127">
        <v>0</v>
      </c>
      <c r="F127">
        <v>0</v>
      </c>
      <c r="T127" s="8"/>
      <c r="U127" s="8"/>
      <c r="AE127" s="8"/>
      <c r="AF127" s="8"/>
      <c r="AS127">
        <v>7.4</v>
      </c>
      <c r="AT127">
        <v>2</v>
      </c>
      <c r="AU127">
        <v>0</v>
      </c>
      <c r="AX127">
        <v>0</v>
      </c>
      <c r="AY127">
        <v>7.4</v>
      </c>
      <c r="BB127">
        <v>2</v>
      </c>
      <c r="BC127">
        <v>7.4</v>
      </c>
    </row>
    <row r="128" spans="1:55" x14ac:dyDescent="0.2">
      <c r="A128">
        <v>127</v>
      </c>
      <c r="B128">
        <v>8.6</v>
      </c>
      <c r="C128">
        <v>3</v>
      </c>
      <c r="D128">
        <v>1</v>
      </c>
      <c r="E128">
        <v>0</v>
      </c>
      <c r="F128">
        <v>0</v>
      </c>
      <c r="T128" s="8"/>
      <c r="U128" s="8"/>
      <c r="AE128" s="8"/>
      <c r="AF128" s="8"/>
      <c r="AS128">
        <v>8.6</v>
      </c>
      <c r="AT128">
        <v>3</v>
      </c>
      <c r="AU128">
        <v>0</v>
      </c>
      <c r="AX128">
        <v>0</v>
      </c>
      <c r="AY128">
        <v>8.6</v>
      </c>
      <c r="BB128">
        <v>3</v>
      </c>
      <c r="BC128">
        <v>8.6</v>
      </c>
    </row>
    <row r="129" spans="1:55" x14ac:dyDescent="0.2">
      <c r="A129">
        <v>128</v>
      </c>
      <c r="B129">
        <v>5.8</v>
      </c>
      <c r="C129">
        <v>1</v>
      </c>
      <c r="D129">
        <v>1</v>
      </c>
      <c r="E129">
        <v>1</v>
      </c>
      <c r="F129">
        <v>1</v>
      </c>
      <c r="T129" s="8"/>
      <c r="U129" s="8"/>
      <c r="AE129" s="8"/>
      <c r="AF129" s="8"/>
      <c r="AS129">
        <v>5.8</v>
      </c>
      <c r="AT129">
        <v>1</v>
      </c>
      <c r="AU129">
        <v>1</v>
      </c>
      <c r="AX129">
        <v>1</v>
      </c>
      <c r="AY129">
        <v>5.8</v>
      </c>
      <c r="BB129">
        <v>1</v>
      </c>
      <c r="BC129">
        <v>5.8</v>
      </c>
    </row>
    <row r="130" spans="1:55" x14ac:dyDescent="0.2">
      <c r="A130">
        <v>129</v>
      </c>
      <c r="B130">
        <v>9.8000000000000007</v>
      </c>
      <c r="C130">
        <v>3</v>
      </c>
      <c r="D130">
        <v>1</v>
      </c>
      <c r="E130">
        <v>1</v>
      </c>
      <c r="F130">
        <v>1</v>
      </c>
      <c r="T130" s="8"/>
      <c r="U130" s="8"/>
      <c r="AE130" s="8"/>
      <c r="AF130" s="8"/>
      <c r="AS130">
        <v>9.8000000000000007</v>
      </c>
      <c r="AT130">
        <v>3</v>
      </c>
      <c r="AU130">
        <v>1</v>
      </c>
      <c r="AX130">
        <v>1</v>
      </c>
      <c r="AY130">
        <v>9.8000000000000007</v>
      </c>
      <c r="BB130">
        <v>3</v>
      </c>
      <c r="BC130">
        <v>9.8000000000000007</v>
      </c>
    </row>
    <row r="131" spans="1:55" x14ac:dyDescent="0.2">
      <c r="A131">
        <v>130</v>
      </c>
      <c r="B131">
        <v>4.8</v>
      </c>
      <c r="C131">
        <v>1</v>
      </c>
      <c r="D131">
        <v>0</v>
      </c>
      <c r="E131">
        <v>0</v>
      </c>
      <c r="F131">
        <v>0</v>
      </c>
      <c r="T131" s="8"/>
      <c r="U131" s="8"/>
      <c r="AE131" s="8"/>
      <c r="AF131" s="8"/>
      <c r="AS131">
        <v>4.8</v>
      </c>
      <c r="AT131">
        <v>1</v>
      </c>
      <c r="AU131">
        <v>0</v>
      </c>
      <c r="AX131">
        <v>0</v>
      </c>
      <c r="AY131">
        <v>4.8</v>
      </c>
      <c r="BB131">
        <v>1</v>
      </c>
      <c r="BC131">
        <v>4.8</v>
      </c>
    </row>
    <row r="132" spans="1:55" x14ac:dyDescent="0.2">
      <c r="A132">
        <v>131</v>
      </c>
      <c r="B132">
        <v>7</v>
      </c>
      <c r="C132">
        <v>2</v>
      </c>
      <c r="D132">
        <v>0</v>
      </c>
      <c r="E132">
        <v>0</v>
      </c>
      <c r="F132">
        <v>0</v>
      </c>
      <c r="T132" s="8"/>
      <c r="U132" s="8"/>
      <c r="AE132" s="8"/>
      <c r="AF132" s="8"/>
      <c r="AS132">
        <v>7</v>
      </c>
      <c r="AT132">
        <v>2</v>
      </c>
      <c r="AU132">
        <v>0</v>
      </c>
      <c r="AX132">
        <v>0</v>
      </c>
      <c r="AY132">
        <v>7</v>
      </c>
      <c r="BB132">
        <v>2</v>
      </c>
      <c r="BC132">
        <v>7</v>
      </c>
    </row>
    <row r="133" spans="1:55" x14ac:dyDescent="0.2">
      <c r="A133">
        <v>132</v>
      </c>
      <c r="B133">
        <v>5.5</v>
      </c>
      <c r="C133">
        <v>3</v>
      </c>
      <c r="D133">
        <v>1</v>
      </c>
      <c r="E133">
        <v>0</v>
      </c>
      <c r="F133">
        <v>0</v>
      </c>
      <c r="T133" s="8"/>
      <c r="U133" s="8"/>
      <c r="AE133" s="8"/>
      <c r="AF133" s="8"/>
      <c r="AS133">
        <v>5.5</v>
      </c>
      <c r="AT133">
        <v>3</v>
      </c>
      <c r="AU133">
        <v>0</v>
      </c>
      <c r="AX133">
        <v>0</v>
      </c>
      <c r="AY133">
        <v>5.5</v>
      </c>
      <c r="BB133">
        <v>3</v>
      </c>
      <c r="BC133">
        <v>5.5</v>
      </c>
    </row>
    <row r="134" spans="1:55" x14ac:dyDescent="0.2">
      <c r="A134">
        <v>133</v>
      </c>
      <c r="B134">
        <v>5</v>
      </c>
      <c r="C134">
        <v>1</v>
      </c>
      <c r="D134">
        <v>1</v>
      </c>
      <c r="E134">
        <v>0</v>
      </c>
      <c r="F134">
        <v>1</v>
      </c>
      <c r="T134" s="8"/>
      <c r="U134" s="8"/>
      <c r="AE134" s="8"/>
      <c r="AF134" s="8"/>
      <c r="AS134">
        <v>5</v>
      </c>
      <c r="AT134">
        <v>1</v>
      </c>
      <c r="AU134">
        <v>0</v>
      </c>
      <c r="AX134">
        <v>0</v>
      </c>
      <c r="AY134">
        <v>5</v>
      </c>
      <c r="BB134">
        <v>1</v>
      </c>
      <c r="BC134">
        <v>5</v>
      </c>
    </row>
    <row r="135" spans="1:55" x14ac:dyDescent="0.2">
      <c r="A135">
        <v>134</v>
      </c>
      <c r="B135">
        <v>6</v>
      </c>
      <c r="C135">
        <v>1</v>
      </c>
      <c r="D135">
        <v>0</v>
      </c>
      <c r="E135">
        <v>1</v>
      </c>
      <c r="F135">
        <v>1</v>
      </c>
      <c r="T135" s="8"/>
      <c r="U135" s="8"/>
      <c r="AE135" s="8"/>
      <c r="AF135" s="8"/>
      <c r="AS135">
        <v>6</v>
      </c>
      <c r="AT135">
        <v>1</v>
      </c>
      <c r="AU135">
        <v>1</v>
      </c>
      <c r="AX135">
        <v>1</v>
      </c>
      <c r="AY135">
        <v>6</v>
      </c>
      <c r="BB135">
        <v>1</v>
      </c>
      <c r="BC135">
        <v>6</v>
      </c>
    </row>
    <row r="136" spans="1:55" x14ac:dyDescent="0.2">
      <c r="A136">
        <v>135</v>
      </c>
      <c r="B136">
        <v>8</v>
      </c>
      <c r="C136">
        <v>2</v>
      </c>
      <c r="D136">
        <v>0</v>
      </c>
      <c r="E136">
        <v>1</v>
      </c>
      <c r="F136">
        <v>0</v>
      </c>
      <c r="T136" s="8"/>
      <c r="U136" s="8"/>
      <c r="AE136" s="8"/>
      <c r="AF136" s="8"/>
      <c r="AS136">
        <v>8</v>
      </c>
      <c r="AT136">
        <v>2</v>
      </c>
      <c r="AU136">
        <v>1</v>
      </c>
      <c r="AX136">
        <v>1</v>
      </c>
      <c r="AY136">
        <v>8</v>
      </c>
      <c r="BB136">
        <v>2</v>
      </c>
      <c r="BC136">
        <v>8</v>
      </c>
    </row>
    <row r="137" spans="1:55" x14ac:dyDescent="0.2">
      <c r="A137">
        <v>136</v>
      </c>
      <c r="B137">
        <v>7.9</v>
      </c>
      <c r="C137">
        <v>3</v>
      </c>
      <c r="D137">
        <v>1</v>
      </c>
      <c r="E137">
        <v>0</v>
      </c>
      <c r="F137">
        <v>0</v>
      </c>
      <c r="T137" s="8"/>
      <c r="U137" s="8"/>
      <c r="AE137" s="8"/>
      <c r="AF137" s="8"/>
      <c r="AS137">
        <v>7.9</v>
      </c>
      <c r="AT137">
        <v>3</v>
      </c>
      <c r="AU137">
        <v>0</v>
      </c>
      <c r="AX137">
        <v>0</v>
      </c>
      <c r="AY137">
        <v>7.9</v>
      </c>
      <c r="BB137">
        <v>3</v>
      </c>
      <c r="BC137">
        <v>7.9</v>
      </c>
    </row>
    <row r="138" spans="1:55" x14ac:dyDescent="0.2">
      <c r="A138">
        <v>137</v>
      </c>
      <c r="B138">
        <v>4.8</v>
      </c>
      <c r="C138">
        <v>1</v>
      </c>
      <c r="D138">
        <v>0</v>
      </c>
      <c r="E138">
        <v>0</v>
      </c>
      <c r="F138">
        <v>0</v>
      </c>
      <c r="T138" s="8"/>
      <c r="U138" s="8"/>
      <c r="AE138" s="8"/>
      <c r="AF138" s="8"/>
      <c r="AS138">
        <v>4.8</v>
      </c>
      <c r="AT138">
        <v>1</v>
      </c>
      <c r="AU138">
        <v>0</v>
      </c>
      <c r="AX138">
        <v>0</v>
      </c>
      <c r="AY138">
        <v>4.8</v>
      </c>
      <c r="BB138">
        <v>1</v>
      </c>
      <c r="BC138">
        <v>4.8</v>
      </c>
    </row>
    <row r="139" spans="1:55" x14ac:dyDescent="0.2">
      <c r="A139">
        <v>138</v>
      </c>
      <c r="B139">
        <v>6.4</v>
      </c>
      <c r="C139">
        <v>2</v>
      </c>
      <c r="D139">
        <v>1</v>
      </c>
      <c r="E139">
        <v>0</v>
      </c>
      <c r="F139">
        <v>1</v>
      </c>
      <c r="T139" s="8"/>
      <c r="U139" s="8"/>
      <c r="AE139" s="8"/>
      <c r="AF139" s="8"/>
      <c r="AS139">
        <v>6.4</v>
      </c>
      <c r="AT139">
        <v>2</v>
      </c>
      <c r="AU139">
        <v>0</v>
      </c>
      <c r="AX139">
        <v>0</v>
      </c>
      <c r="AY139">
        <v>6.4</v>
      </c>
      <c r="BB139">
        <v>2</v>
      </c>
      <c r="BC139">
        <v>6.4</v>
      </c>
    </row>
    <row r="140" spans="1:55" x14ac:dyDescent="0.2">
      <c r="A140">
        <v>139</v>
      </c>
      <c r="B140">
        <v>4.8</v>
      </c>
      <c r="C140">
        <v>1</v>
      </c>
      <c r="D140">
        <v>1</v>
      </c>
      <c r="E140">
        <v>1</v>
      </c>
      <c r="F140">
        <v>1</v>
      </c>
      <c r="T140" s="8"/>
      <c r="U140" s="8"/>
      <c r="AE140" s="8"/>
      <c r="AF140" s="8"/>
      <c r="AS140">
        <v>4.8</v>
      </c>
      <c r="AT140">
        <v>1</v>
      </c>
      <c r="AU140">
        <v>1</v>
      </c>
      <c r="AX140">
        <v>1</v>
      </c>
      <c r="AY140">
        <v>4.8</v>
      </c>
      <c r="BB140">
        <v>1</v>
      </c>
      <c r="BC140">
        <v>4.8</v>
      </c>
    </row>
    <row r="141" spans="1:55" x14ac:dyDescent="0.2">
      <c r="A141">
        <v>140</v>
      </c>
      <c r="B141">
        <v>6.4</v>
      </c>
      <c r="C141">
        <v>1</v>
      </c>
      <c r="D141">
        <v>0</v>
      </c>
      <c r="E141">
        <v>0</v>
      </c>
      <c r="F141">
        <v>1</v>
      </c>
      <c r="T141" s="8"/>
      <c r="U141" s="8"/>
      <c r="AE141" s="8"/>
      <c r="AF141" s="8"/>
      <c r="AS141">
        <v>6.4</v>
      </c>
      <c r="AT141">
        <v>1</v>
      </c>
      <c r="AU141">
        <v>0</v>
      </c>
      <c r="AX141">
        <v>0</v>
      </c>
      <c r="AY141">
        <v>6.4</v>
      </c>
      <c r="BB141">
        <v>1</v>
      </c>
      <c r="BC141">
        <v>6.4</v>
      </c>
    </row>
    <row r="142" spans="1:55" x14ac:dyDescent="0.2">
      <c r="A142">
        <v>141</v>
      </c>
      <c r="B142">
        <v>6.8</v>
      </c>
      <c r="C142">
        <v>2</v>
      </c>
      <c r="D142">
        <v>1</v>
      </c>
      <c r="E142">
        <v>1</v>
      </c>
      <c r="F142">
        <v>1</v>
      </c>
      <c r="T142" s="8"/>
      <c r="U142" s="8"/>
      <c r="AE142" s="8"/>
      <c r="AF142" s="8"/>
      <c r="AS142">
        <v>6.8</v>
      </c>
      <c r="AT142">
        <v>2</v>
      </c>
      <c r="AU142">
        <v>1</v>
      </c>
      <c r="AX142">
        <v>1</v>
      </c>
      <c r="AY142">
        <v>6.8</v>
      </c>
      <c r="BB142">
        <v>2</v>
      </c>
      <c r="BC142">
        <v>6.8</v>
      </c>
    </row>
    <row r="143" spans="1:55" x14ac:dyDescent="0.2">
      <c r="A143">
        <v>142</v>
      </c>
      <c r="B143">
        <v>7.9</v>
      </c>
      <c r="C143">
        <v>3</v>
      </c>
      <c r="D143">
        <v>1</v>
      </c>
      <c r="E143">
        <v>1</v>
      </c>
      <c r="F143">
        <v>0</v>
      </c>
      <c r="T143" s="8"/>
      <c r="U143" s="8"/>
      <c r="AE143" s="8"/>
      <c r="AF143" s="8"/>
      <c r="AS143">
        <v>7.9</v>
      </c>
      <c r="AT143">
        <v>3</v>
      </c>
      <c r="AU143">
        <v>1</v>
      </c>
      <c r="AX143">
        <v>1</v>
      </c>
      <c r="AY143">
        <v>7.9</v>
      </c>
      <c r="BB143">
        <v>3</v>
      </c>
      <c r="BC143">
        <v>7.9</v>
      </c>
    </row>
    <row r="144" spans="1:55" x14ac:dyDescent="0.2">
      <c r="A144">
        <v>143</v>
      </c>
      <c r="B144">
        <v>8.9</v>
      </c>
      <c r="C144">
        <v>3</v>
      </c>
      <c r="D144">
        <v>0</v>
      </c>
      <c r="E144">
        <v>1</v>
      </c>
      <c r="F144">
        <v>1</v>
      </c>
      <c r="T144" s="8"/>
      <c r="U144" s="8"/>
      <c r="AE144" s="8"/>
      <c r="AF144" s="8"/>
      <c r="AS144">
        <v>8.9</v>
      </c>
      <c r="AT144">
        <v>3</v>
      </c>
      <c r="AU144">
        <v>1</v>
      </c>
      <c r="AX144">
        <v>1</v>
      </c>
      <c r="AY144">
        <v>8.9</v>
      </c>
      <c r="BB144">
        <v>3</v>
      </c>
      <c r="BC144">
        <v>8.9</v>
      </c>
    </row>
    <row r="145" spans="1:55" x14ac:dyDescent="0.2">
      <c r="A145">
        <v>144</v>
      </c>
      <c r="B145">
        <v>7.4</v>
      </c>
      <c r="C145">
        <v>3</v>
      </c>
      <c r="D145">
        <v>1</v>
      </c>
      <c r="E145">
        <v>0</v>
      </c>
      <c r="F145">
        <v>0</v>
      </c>
      <c r="T145" s="8"/>
      <c r="U145" s="8"/>
      <c r="AE145" s="8"/>
      <c r="AF145" s="8"/>
      <c r="AS145">
        <v>7.4</v>
      </c>
      <c r="AT145">
        <v>3</v>
      </c>
      <c r="AU145">
        <v>0</v>
      </c>
      <c r="AX145">
        <v>0</v>
      </c>
      <c r="AY145">
        <v>7.4</v>
      </c>
      <c r="BB145">
        <v>3</v>
      </c>
      <c r="BC145">
        <v>7.4</v>
      </c>
    </row>
    <row r="146" spans="1:55" x14ac:dyDescent="0.2">
      <c r="A146">
        <v>145</v>
      </c>
      <c r="B146">
        <v>7</v>
      </c>
      <c r="C146">
        <v>3</v>
      </c>
      <c r="D146">
        <v>1</v>
      </c>
      <c r="E146">
        <v>0</v>
      </c>
      <c r="F146">
        <v>0</v>
      </c>
      <c r="T146" s="8"/>
      <c r="U146" s="8"/>
      <c r="AE146" s="8"/>
      <c r="AF146" s="8"/>
      <c r="AS146">
        <v>7</v>
      </c>
      <c r="AT146">
        <v>3</v>
      </c>
      <c r="AU146">
        <v>0</v>
      </c>
      <c r="AX146">
        <v>0</v>
      </c>
      <c r="AY146">
        <v>7</v>
      </c>
      <c r="BB146">
        <v>3</v>
      </c>
      <c r="BC146">
        <v>7</v>
      </c>
    </row>
    <row r="147" spans="1:55" x14ac:dyDescent="0.2">
      <c r="A147">
        <v>146</v>
      </c>
      <c r="B147">
        <v>7</v>
      </c>
      <c r="C147">
        <v>3</v>
      </c>
      <c r="D147">
        <v>1</v>
      </c>
      <c r="E147">
        <v>0</v>
      </c>
      <c r="F147">
        <v>0</v>
      </c>
      <c r="T147" s="8"/>
      <c r="U147" s="8"/>
      <c r="AE147" s="8"/>
      <c r="AF147" s="8"/>
      <c r="AS147">
        <v>7</v>
      </c>
      <c r="AT147">
        <v>3</v>
      </c>
      <c r="AU147">
        <v>0</v>
      </c>
      <c r="AX147">
        <v>0</v>
      </c>
      <c r="AY147">
        <v>7</v>
      </c>
      <c r="BB147">
        <v>3</v>
      </c>
      <c r="BC147">
        <v>7</v>
      </c>
    </row>
    <row r="148" spans="1:55" x14ac:dyDescent="0.2">
      <c r="A148">
        <v>147</v>
      </c>
      <c r="B148">
        <v>6</v>
      </c>
      <c r="C148">
        <v>1</v>
      </c>
      <c r="D148">
        <v>0</v>
      </c>
      <c r="E148">
        <v>0</v>
      </c>
      <c r="F148">
        <v>1</v>
      </c>
      <c r="T148" s="8"/>
      <c r="U148" s="8"/>
      <c r="AE148" s="8"/>
      <c r="AF148" s="8"/>
      <c r="AS148">
        <v>6</v>
      </c>
      <c r="AT148">
        <v>1</v>
      </c>
      <c r="AU148">
        <v>0</v>
      </c>
      <c r="AX148">
        <v>0</v>
      </c>
      <c r="AY148">
        <v>6</v>
      </c>
      <c r="BB148">
        <v>1</v>
      </c>
      <c r="BC148">
        <v>6</v>
      </c>
    </row>
    <row r="149" spans="1:55" x14ac:dyDescent="0.2">
      <c r="A149">
        <v>148</v>
      </c>
      <c r="B149">
        <v>7.4</v>
      </c>
      <c r="C149">
        <v>3</v>
      </c>
      <c r="D149">
        <v>1</v>
      </c>
      <c r="E149">
        <v>0</v>
      </c>
      <c r="F149">
        <v>0</v>
      </c>
      <c r="T149" s="8"/>
      <c r="U149" s="8"/>
      <c r="AE149" s="8"/>
      <c r="AF149" s="8"/>
      <c r="AS149">
        <v>7.4</v>
      </c>
      <c r="AT149">
        <v>3</v>
      </c>
      <c r="AU149">
        <v>0</v>
      </c>
      <c r="AX149">
        <v>0</v>
      </c>
      <c r="AY149">
        <v>7.4</v>
      </c>
      <c r="BB149">
        <v>3</v>
      </c>
      <c r="BC149">
        <v>7.4</v>
      </c>
    </row>
    <row r="150" spans="1:55" x14ac:dyDescent="0.2">
      <c r="A150">
        <v>149</v>
      </c>
      <c r="B150">
        <v>7.6</v>
      </c>
      <c r="C150">
        <v>2</v>
      </c>
      <c r="D150">
        <v>1</v>
      </c>
      <c r="E150">
        <v>1</v>
      </c>
      <c r="F150">
        <v>1</v>
      </c>
      <c r="T150" s="8"/>
      <c r="U150" s="8"/>
      <c r="AE150" s="8"/>
      <c r="AF150" s="8"/>
      <c r="AS150">
        <v>7.6</v>
      </c>
      <c r="AT150">
        <v>2</v>
      </c>
      <c r="AU150">
        <v>1</v>
      </c>
      <c r="AX150">
        <v>1</v>
      </c>
      <c r="AY150">
        <v>7.6</v>
      </c>
      <c r="BB150">
        <v>2</v>
      </c>
      <c r="BC150">
        <v>7.6</v>
      </c>
    </row>
    <row r="151" spans="1:55" x14ac:dyDescent="0.2">
      <c r="A151">
        <v>150</v>
      </c>
      <c r="B151">
        <v>4.8</v>
      </c>
      <c r="C151">
        <v>1</v>
      </c>
      <c r="D151">
        <v>0</v>
      </c>
      <c r="E151">
        <v>1</v>
      </c>
      <c r="F151">
        <v>1</v>
      </c>
      <c r="T151" s="8"/>
      <c r="U151" s="8"/>
      <c r="AE151" s="8"/>
      <c r="AF151" s="8"/>
      <c r="AS151">
        <v>4.8</v>
      </c>
      <c r="AT151">
        <v>1</v>
      </c>
      <c r="AU151">
        <v>1</v>
      </c>
      <c r="AX151">
        <v>1</v>
      </c>
      <c r="AY151">
        <v>4.8</v>
      </c>
      <c r="BB151">
        <v>1</v>
      </c>
      <c r="BC151">
        <v>4.8</v>
      </c>
    </row>
    <row r="152" spans="1:55" x14ac:dyDescent="0.2">
      <c r="A152">
        <v>151</v>
      </c>
      <c r="B152">
        <v>7.3</v>
      </c>
      <c r="C152">
        <v>3</v>
      </c>
      <c r="D152">
        <v>0</v>
      </c>
      <c r="E152">
        <v>0</v>
      </c>
      <c r="F152">
        <v>1</v>
      </c>
      <c r="T152" s="8"/>
      <c r="U152" s="8"/>
      <c r="AE152" s="8"/>
      <c r="AF152" s="8"/>
      <c r="AS152">
        <v>7.3</v>
      </c>
      <c r="AT152">
        <v>3</v>
      </c>
      <c r="AU152">
        <v>0</v>
      </c>
      <c r="AX152">
        <v>0</v>
      </c>
      <c r="AY152">
        <v>7.3</v>
      </c>
      <c r="BB152">
        <v>3</v>
      </c>
      <c r="BC152">
        <v>7.3</v>
      </c>
    </row>
    <row r="153" spans="1:55" x14ac:dyDescent="0.2">
      <c r="A153">
        <v>152</v>
      </c>
      <c r="B153">
        <v>6.3</v>
      </c>
      <c r="C153">
        <v>2</v>
      </c>
      <c r="D153">
        <v>0</v>
      </c>
      <c r="E153">
        <v>1</v>
      </c>
      <c r="F153">
        <v>1</v>
      </c>
      <c r="T153" s="8"/>
      <c r="U153" s="8"/>
      <c r="AE153" s="8"/>
      <c r="AF153" s="8"/>
      <c r="AS153">
        <v>6.3</v>
      </c>
      <c r="AT153">
        <v>2</v>
      </c>
      <c r="AU153">
        <v>1</v>
      </c>
      <c r="AX153">
        <v>1</v>
      </c>
      <c r="AY153">
        <v>6.3</v>
      </c>
      <c r="BB153">
        <v>2</v>
      </c>
      <c r="BC153">
        <v>6.3</v>
      </c>
    </row>
    <row r="154" spans="1:55" x14ac:dyDescent="0.2">
      <c r="A154">
        <v>153</v>
      </c>
      <c r="B154">
        <v>5</v>
      </c>
      <c r="C154">
        <v>1</v>
      </c>
      <c r="D154">
        <v>1</v>
      </c>
      <c r="E154">
        <v>0</v>
      </c>
      <c r="F154">
        <v>1</v>
      </c>
      <c r="T154" s="8"/>
      <c r="U154" s="8"/>
      <c r="AE154" s="8"/>
      <c r="AF154" s="8"/>
      <c r="AS154">
        <v>5</v>
      </c>
      <c r="AT154">
        <v>1</v>
      </c>
      <c r="AU154">
        <v>0</v>
      </c>
      <c r="AX154">
        <v>0</v>
      </c>
      <c r="AY154">
        <v>5</v>
      </c>
      <c r="BB154">
        <v>1</v>
      </c>
      <c r="BC154">
        <v>5</v>
      </c>
    </row>
    <row r="155" spans="1:55" x14ac:dyDescent="0.2">
      <c r="A155">
        <v>154</v>
      </c>
      <c r="B155">
        <v>7.1</v>
      </c>
      <c r="C155">
        <v>3</v>
      </c>
      <c r="D155">
        <v>1</v>
      </c>
      <c r="E155">
        <v>0</v>
      </c>
      <c r="F155">
        <v>0</v>
      </c>
      <c r="T155" s="8"/>
      <c r="U155" s="8"/>
      <c r="AE155" s="8"/>
      <c r="AF155" s="8"/>
      <c r="AS155">
        <v>7.1</v>
      </c>
      <c r="AT155">
        <v>3</v>
      </c>
      <c r="AU155">
        <v>0</v>
      </c>
      <c r="AX155">
        <v>0</v>
      </c>
      <c r="AY155">
        <v>7.1</v>
      </c>
      <c r="BB155">
        <v>3</v>
      </c>
      <c r="BC155">
        <v>7.1</v>
      </c>
    </row>
    <row r="156" spans="1:55" x14ac:dyDescent="0.2">
      <c r="A156">
        <v>155</v>
      </c>
      <c r="B156">
        <v>6.3</v>
      </c>
      <c r="C156">
        <v>1</v>
      </c>
      <c r="D156">
        <v>0</v>
      </c>
      <c r="E156">
        <v>1</v>
      </c>
      <c r="F156">
        <v>1</v>
      </c>
      <c r="T156" s="8"/>
      <c r="U156" s="8"/>
      <c r="AE156" s="8"/>
      <c r="AF156" s="8"/>
      <c r="AS156">
        <v>6.3</v>
      </c>
      <c r="AT156">
        <v>1</v>
      </c>
      <c r="AU156">
        <v>1</v>
      </c>
      <c r="AX156">
        <v>1</v>
      </c>
      <c r="AY156">
        <v>6.3</v>
      </c>
      <c r="BB156">
        <v>1</v>
      </c>
      <c r="BC156">
        <v>6.3</v>
      </c>
    </row>
    <row r="157" spans="1:55" x14ac:dyDescent="0.2">
      <c r="A157">
        <v>156</v>
      </c>
      <c r="B157">
        <v>6.8</v>
      </c>
      <c r="C157">
        <v>3</v>
      </c>
      <c r="D157">
        <v>0</v>
      </c>
      <c r="E157">
        <v>0</v>
      </c>
      <c r="F157">
        <v>0</v>
      </c>
      <c r="T157" s="8"/>
      <c r="U157" s="8"/>
      <c r="AE157" s="8"/>
      <c r="AF157" s="8"/>
      <c r="AS157">
        <v>6.8</v>
      </c>
      <c r="AT157">
        <v>3</v>
      </c>
      <c r="AU157">
        <v>0</v>
      </c>
      <c r="AX157">
        <v>0</v>
      </c>
      <c r="AY157">
        <v>6.8</v>
      </c>
      <c r="BB157">
        <v>3</v>
      </c>
      <c r="BC157">
        <v>6.8</v>
      </c>
    </row>
    <row r="158" spans="1:55" x14ac:dyDescent="0.2">
      <c r="A158">
        <v>157</v>
      </c>
      <c r="B158">
        <v>5.2</v>
      </c>
      <c r="C158">
        <v>1</v>
      </c>
      <c r="D158">
        <v>0</v>
      </c>
      <c r="E158">
        <v>1</v>
      </c>
      <c r="F158">
        <v>1</v>
      </c>
      <c r="T158" s="8"/>
      <c r="U158" s="8"/>
      <c r="AE158" s="8"/>
      <c r="AF158" s="8"/>
      <c r="AS158">
        <v>5.2</v>
      </c>
      <c r="AT158">
        <v>1</v>
      </c>
      <c r="AU158">
        <v>1</v>
      </c>
      <c r="AX158">
        <v>1</v>
      </c>
      <c r="AY158">
        <v>5.2</v>
      </c>
      <c r="BB158">
        <v>1</v>
      </c>
      <c r="BC158">
        <v>5.2</v>
      </c>
    </row>
    <row r="159" spans="1:55" x14ac:dyDescent="0.2">
      <c r="A159">
        <v>158</v>
      </c>
      <c r="B159">
        <v>6.3</v>
      </c>
      <c r="C159">
        <v>1</v>
      </c>
      <c r="D159">
        <v>0</v>
      </c>
      <c r="E159">
        <v>0</v>
      </c>
      <c r="F159">
        <v>1</v>
      </c>
      <c r="T159" s="8"/>
      <c r="U159" s="8"/>
      <c r="AE159" s="8"/>
      <c r="AF159" s="8"/>
      <c r="AS159">
        <v>6.3</v>
      </c>
      <c r="AT159">
        <v>1</v>
      </c>
      <c r="AU159">
        <v>0</v>
      </c>
      <c r="AX159">
        <v>0</v>
      </c>
      <c r="AY159">
        <v>6.3</v>
      </c>
      <c r="BB159">
        <v>1</v>
      </c>
      <c r="BC159">
        <v>6.3</v>
      </c>
    </row>
    <row r="160" spans="1:55" x14ac:dyDescent="0.2">
      <c r="A160">
        <v>159</v>
      </c>
      <c r="B160">
        <v>6.1</v>
      </c>
      <c r="C160">
        <v>2</v>
      </c>
      <c r="D160">
        <v>1</v>
      </c>
      <c r="E160">
        <v>0</v>
      </c>
      <c r="F160">
        <v>1</v>
      </c>
      <c r="T160" s="8"/>
      <c r="U160" s="8"/>
      <c r="AE160" s="8"/>
      <c r="AF160" s="8"/>
      <c r="AS160">
        <v>6.1</v>
      </c>
      <c r="AT160">
        <v>2</v>
      </c>
      <c r="AU160">
        <v>0</v>
      </c>
      <c r="AX160">
        <v>0</v>
      </c>
      <c r="AY160">
        <v>6.1</v>
      </c>
      <c r="BB160">
        <v>2</v>
      </c>
      <c r="BC160">
        <v>6.1</v>
      </c>
    </row>
    <row r="161" spans="1:55" x14ac:dyDescent="0.2">
      <c r="A161">
        <v>160</v>
      </c>
      <c r="B161">
        <v>7.3</v>
      </c>
      <c r="C161">
        <v>2</v>
      </c>
      <c r="D161">
        <v>1</v>
      </c>
      <c r="E161">
        <v>0</v>
      </c>
      <c r="F161">
        <v>0</v>
      </c>
      <c r="T161" s="8"/>
      <c r="U161" s="8"/>
      <c r="AE161" s="8"/>
      <c r="AF161" s="8"/>
      <c r="AS161">
        <v>7.3</v>
      </c>
      <c r="AT161">
        <v>2</v>
      </c>
      <c r="AU161">
        <v>0</v>
      </c>
      <c r="AX161">
        <v>0</v>
      </c>
      <c r="AY161">
        <v>7.3</v>
      </c>
      <c r="BB161">
        <v>2</v>
      </c>
      <c r="BC161">
        <v>7.3</v>
      </c>
    </row>
    <row r="162" spans="1:55" x14ac:dyDescent="0.2">
      <c r="A162">
        <v>161</v>
      </c>
      <c r="B162">
        <v>5.4</v>
      </c>
      <c r="C162">
        <v>1</v>
      </c>
      <c r="D162">
        <v>1</v>
      </c>
      <c r="E162">
        <v>0</v>
      </c>
      <c r="F162">
        <v>1</v>
      </c>
      <c r="T162" s="8"/>
      <c r="U162" s="8"/>
      <c r="AE162" s="8"/>
      <c r="AF162" s="8"/>
      <c r="AS162">
        <v>5.4</v>
      </c>
      <c r="AT162">
        <v>1</v>
      </c>
      <c r="AU162">
        <v>0</v>
      </c>
      <c r="AX162">
        <v>0</v>
      </c>
      <c r="AY162">
        <v>5.4</v>
      </c>
      <c r="BB162">
        <v>1</v>
      </c>
      <c r="BC162">
        <v>5.4</v>
      </c>
    </row>
    <row r="163" spans="1:55" x14ac:dyDescent="0.2">
      <c r="A163">
        <v>162</v>
      </c>
      <c r="B163">
        <v>8</v>
      </c>
      <c r="C163">
        <v>2</v>
      </c>
      <c r="D163">
        <v>0</v>
      </c>
      <c r="E163">
        <v>1</v>
      </c>
      <c r="F163">
        <v>1</v>
      </c>
      <c r="T163" s="8"/>
      <c r="U163" s="8"/>
      <c r="AE163" s="8"/>
      <c r="AF163" s="8"/>
      <c r="AS163">
        <v>8</v>
      </c>
      <c r="AT163">
        <v>2</v>
      </c>
      <c r="AU163">
        <v>1</v>
      </c>
      <c r="AX163">
        <v>1</v>
      </c>
      <c r="AY163">
        <v>8</v>
      </c>
      <c r="BB163">
        <v>2</v>
      </c>
      <c r="BC163">
        <v>8</v>
      </c>
    </row>
    <row r="164" spans="1:55" x14ac:dyDescent="0.2">
      <c r="A164">
        <v>163</v>
      </c>
      <c r="B164">
        <v>7.4</v>
      </c>
      <c r="C164">
        <v>2</v>
      </c>
      <c r="D164">
        <v>0</v>
      </c>
      <c r="E164">
        <v>0</v>
      </c>
      <c r="F164">
        <v>0</v>
      </c>
      <c r="T164" s="8"/>
      <c r="U164" s="8"/>
      <c r="AE164" s="8"/>
      <c r="AF164" s="8"/>
      <c r="AS164">
        <v>7.4</v>
      </c>
      <c r="AT164">
        <v>2</v>
      </c>
      <c r="AU164">
        <v>0</v>
      </c>
      <c r="AX164">
        <v>0</v>
      </c>
      <c r="AY164">
        <v>7.4</v>
      </c>
      <c r="BB164">
        <v>2</v>
      </c>
      <c r="BC164">
        <v>7.4</v>
      </c>
    </row>
    <row r="165" spans="1:55" x14ac:dyDescent="0.2">
      <c r="A165">
        <v>164</v>
      </c>
      <c r="B165">
        <v>7.3</v>
      </c>
      <c r="C165">
        <v>2</v>
      </c>
      <c r="D165">
        <v>0</v>
      </c>
      <c r="E165">
        <v>0</v>
      </c>
      <c r="F165">
        <v>0</v>
      </c>
      <c r="T165" s="8"/>
      <c r="U165" s="8"/>
      <c r="AE165" s="8"/>
      <c r="AF165" s="8"/>
      <c r="AS165">
        <v>7.3</v>
      </c>
      <c r="AT165">
        <v>2</v>
      </c>
      <c r="AU165">
        <v>0</v>
      </c>
      <c r="AX165">
        <v>0</v>
      </c>
      <c r="AY165">
        <v>7.3</v>
      </c>
      <c r="BB165">
        <v>2</v>
      </c>
      <c r="BC165">
        <v>7.3</v>
      </c>
    </row>
    <row r="166" spans="1:55" x14ac:dyDescent="0.2">
      <c r="A166">
        <v>165</v>
      </c>
      <c r="B166">
        <v>7.3</v>
      </c>
      <c r="C166">
        <v>2</v>
      </c>
      <c r="D166">
        <v>0</v>
      </c>
      <c r="E166">
        <v>0</v>
      </c>
      <c r="F166">
        <v>0</v>
      </c>
      <c r="T166" s="8"/>
      <c r="U166" s="8"/>
      <c r="AE166" s="8"/>
      <c r="AF166" s="8"/>
      <c r="AS166">
        <v>7.3</v>
      </c>
      <c r="AT166">
        <v>2</v>
      </c>
      <c r="AU166">
        <v>0</v>
      </c>
      <c r="AX166">
        <v>0</v>
      </c>
      <c r="AY166">
        <v>7.3</v>
      </c>
      <c r="BB166">
        <v>2</v>
      </c>
      <c r="BC166">
        <v>7.3</v>
      </c>
    </row>
    <row r="167" spans="1:55" x14ac:dyDescent="0.2">
      <c r="A167">
        <v>166</v>
      </c>
      <c r="B167">
        <v>6.4</v>
      </c>
      <c r="C167">
        <v>1</v>
      </c>
      <c r="D167">
        <v>0</v>
      </c>
      <c r="E167">
        <v>0</v>
      </c>
      <c r="F167">
        <v>0</v>
      </c>
      <c r="T167" s="8"/>
      <c r="U167" s="8"/>
      <c r="AE167" s="8"/>
      <c r="AF167" s="8"/>
      <c r="AS167">
        <v>6.4</v>
      </c>
      <c r="AT167">
        <v>1</v>
      </c>
      <c r="AU167">
        <v>0</v>
      </c>
      <c r="AX167">
        <v>0</v>
      </c>
      <c r="AY167">
        <v>6.4</v>
      </c>
      <c r="BB167">
        <v>1</v>
      </c>
      <c r="BC167">
        <v>6.4</v>
      </c>
    </row>
    <row r="168" spans="1:55" x14ac:dyDescent="0.2">
      <c r="A168">
        <v>167</v>
      </c>
      <c r="B168">
        <v>5.7</v>
      </c>
      <c r="C168">
        <v>1</v>
      </c>
      <c r="D168">
        <v>1</v>
      </c>
      <c r="E168">
        <v>1</v>
      </c>
      <c r="F168">
        <v>1</v>
      </c>
      <c r="T168" s="8"/>
      <c r="U168" s="8"/>
      <c r="AE168" s="8"/>
      <c r="AF168" s="8"/>
      <c r="AS168">
        <v>5.7</v>
      </c>
      <c r="AT168">
        <v>1</v>
      </c>
      <c r="AU168">
        <v>1</v>
      </c>
      <c r="AX168">
        <v>1</v>
      </c>
      <c r="AY168">
        <v>5.7</v>
      </c>
      <c r="BB168">
        <v>1</v>
      </c>
      <c r="BC168">
        <v>5.7</v>
      </c>
    </row>
    <row r="169" spans="1:55" x14ac:dyDescent="0.2">
      <c r="A169">
        <v>168</v>
      </c>
      <c r="B169">
        <v>5.7</v>
      </c>
      <c r="C169">
        <v>1</v>
      </c>
      <c r="D169">
        <v>1</v>
      </c>
      <c r="E169">
        <v>1</v>
      </c>
      <c r="F169">
        <v>1</v>
      </c>
      <c r="T169" s="8"/>
      <c r="U169" s="8"/>
      <c r="AE169" s="8"/>
      <c r="AF169" s="8"/>
      <c r="AS169">
        <v>5.7</v>
      </c>
      <c r="AT169">
        <v>1</v>
      </c>
      <c r="AU169">
        <v>1</v>
      </c>
      <c r="AX169">
        <v>1</v>
      </c>
      <c r="AY169">
        <v>5.7</v>
      </c>
      <c r="BB169">
        <v>1</v>
      </c>
      <c r="BC169">
        <v>5.7</v>
      </c>
    </row>
    <row r="170" spans="1:55" x14ac:dyDescent="0.2">
      <c r="A170">
        <v>169</v>
      </c>
      <c r="B170">
        <v>6.6</v>
      </c>
      <c r="C170">
        <v>2</v>
      </c>
      <c r="D170">
        <v>0</v>
      </c>
      <c r="E170">
        <v>0</v>
      </c>
      <c r="F170">
        <v>0</v>
      </c>
      <c r="T170" s="8"/>
      <c r="U170" s="8"/>
      <c r="AE170" s="8"/>
      <c r="AF170" s="8"/>
      <c r="AS170">
        <v>6.6</v>
      </c>
      <c r="AT170">
        <v>2</v>
      </c>
      <c r="AU170">
        <v>0</v>
      </c>
      <c r="AX170">
        <v>0</v>
      </c>
      <c r="AY170">
        <v>6.6</v>
      </c>
      <c r="BB170">
        <v>2</v>
      </c>
      <c r="BC170">
        <v>6.6</v>
      </c>
    </row>
    <row r="171" spans="1:55" x14ac:dyDescent="0.2">
      <c r="A171">
        <v>170</v>
      </c>
      <c r="B171">
        <v>6.3</v>
      </c>
      <c r="C171">
        <v>1</v>
      </c>
      <c r="D171">
        <v>0</v>
      </c>
      <c r="E171">
        <v>1</v>
      </c>
      <c r="F171">
        <v>1</v>
      </c>
      <c r="T171" s="8"/>
      <c r="U171" s="8"/>
      <c r="AE171" s="8"/>
      <c r="AF171" s="8"/>
      <c r="AS171">
        <v>6.3</v>
      </c>
      <c r="AT171">
        <v>1</v>
      </c>
      <c r="AU171">
        <v>1</v>
      </c>
      <c r="AX171">
        <v>1</v>
      </c>
      <c r="AY171">
        <v>6.3</v>
      </c>
      <c r="BB171">
        <v>1</v>
      </c>
      <c r="BC171">
        <v>6.3</v>
      </c>
    </row>
    <row r="172" spans="1:55" x14ac:dyDescent="0.2">
      <c r="A172">
        <v>171</v>
      </c>
      <c r="B172">
        <v>5.4</v>
      </c>
      <c r="C172">
        <v>1</v>
      </c>
      <c r="D172">
        <v>1</v>
      </c>
      <c r="E172">
        <v>1</v>
      </c>
      <c r="F172">
        <v>1</v>
      </c>
      <c r="T172" s="8"/>
      <c r="U172" s="8"/>
      <c r="AE172" s="8"/>
      <c r="AF172" s="8"/>
      <c r="AS172">
        <v>5.4</v>
      </c>
      <c r="AT172">
        <v>1</v>
      </c>
      <c r="AU172">
        <v>1</v>
      </c>
      <c r="AX172">
        <v>1</v>
      </c>
      <c r="AY172">
        <v>5.4</v>
      </c>
      <c r="BB172">
        <v>1</v>
      </c>
      <c r="BC172">
        <v>5.4</v>
      </c>
    </row>
    <row r="173" spans="1:55" x14ac:dyDescent="0.2">
      <c r="A173">
        <v>172</v>
      </c>
      <c r="B173">
        <v>7.4</v>
      </c>
      <c r="C173">
        <v>3</v>
      </c>
      <c r="D173">
        <v>1</v>
      </c>
      <c r="E173">
        <v>0</v>
      </c>
      <c r="F173">
        <v>0</v>
      </c>
      <c r="T173" s="8"/>
      <c r="U173" s="8"/>
      <c r="AE173" s="8"/>
      <c r="AF173" s="8"/>
      <c r="AS173">
        <v>7.4</v>
      </c>
      <c r="AT173">
        <v>3</v>
      </c>
      <c r="AU173">
        <v>0</v>
      </c>
      <c r="AX173">
        <v>0</v>
      </c>
      <c r="AY173">
        <v>7.4</v>
      </c>
      <c r="BB173">
        <v>3</v>
      </c>
      <c r="BC173">
        <v>7.4</v>
      </c>
    </row>
    <row r="174" spans="1:55" x14ac:dyDescent="0.2">
      <c r="A174">
        <v>173</v>
      </c>
      <c r="B174">
        <v>8.6</v>
      </c>
      <c r="C174">
        <v>3</v>
      </c>
      <c r="D174">
        <v>0</v>
      </c>
      <c r="E174">
        <v>0</v>
      </c>
      <c r="F174">
        <v>0</v>
      </c>
      <c r="T174" s="8"/>
      <c r="U174" s="8"/>
      <c r="AE174" s="8"/>
      <c r="AF174" s="8"/>
      <c r="AS174">
        <v>8.6</v>
      </c>
      <c r="AT174">
        <v>3</v>
      </c>
      <c r="AU174">
        <v>0</v>
      </c>
      <c r="AX174">
        <v>0</v>
      </c>
      <c r="AY174">
        <v>8.6</v>
      </c>
      <c r="BB174">
        <v>3</v>
      </c>
      <c r="BC174">
        <v>8.6</v>
      </c>
    </row>
    <row r="175" spans="1:55" x14ac:dyDescent="0.2">
      <c r="A175">
        <v>174</v>
      </c>
      <c r="B175">
        <v>7.3</v>
      </c>
      <c r="C175">
        <v>1</v>
      </c>
      <c r="D175">
        <v>1</v>
      </c>
      <c r="E175">
        <v>0</v>
      </c>
      <c r="F175">
        <v>0</v>
      </c>
      <c r="T175" s="8"/>
      <c r="U175" s="8"/>
      <c r="AE175" s="8"/>
      <c r="AF175" s="8"/>
      <c r="AS175">
        <v>7.3</v>
      </c>
      <c r="AT175">
        <v>1</v>
      </c>
      <c r="AU175">
        <v>0</v>
      </c>
      <c r="AX175">
        <v>0</v>
      </c>
      <c r="AY175">
        <v>7.3</v>
      </c>
      <c r="BB175">
        <v>1</v>
      </c>
      <c r="BC175">
        <v>7.3</v>
      </c>
    </row>
    <row r="176" spans="1:55" x14ac:dyDescent="0.2">
      <c r="A176">
        <v>175</v>
      </c>
      <c r="B176">
        <v>6.3</v>
      </c>
      <c r="C176">
        <v>1</v>
      </c>
      <c r="D176">
        <v>0</v>
      </c>
      <c r="E176">
        <v>1</v>
      </c>
      <c r="F176">
        <v>1</v>
      </c>
      <c r="T176" s="8"/>
      <c r="U176" s="8"/>
      <c r="AE176" s="8"/>
      <c r="AF176" s="8"/>
      <c r="AS176">
        <v>6.3</v>
      </c>
      <c r="AT176">
        <v>1</v>
      </c>
      <c r="AU176">
        <v>1</v>
      </c>
      <c r="AX176">
        <v>1</v>
      </c>
      <c r="AY176">
        <v>6.3</v>
      </c>
      <c r="BB176">
        <v>1</v>
      </c>
      <c r="BC176">
        <v>6.3</v>
      </c>
    </row>
    <row r="177" spans="1:55" x14ac:dyDescent="0.2">
      <c r="A177">
        <v>176</v>
      </c>
      <c r="B177">
        <v>8.6999999999999993</v>
      </c>
      <c r="C177">
        <v>3</v>
      </c>
      <c r="D177">
        <v>0</v>
      </c>
      <c r="E177">
        <v>1</v>
      </c>
      <c r="F177">
        <v>1</v>
      </c>
      <c r="T177" s="8"/>
      <c r="U177" s="8"/>
      <c r="AE177" s="8"/>
      <c r="AF177" s="8"/>
      <c r="AS177">
        <v>8.6999999999999993</v>
      </c>
      <c r="AT177">
        <v>3</v>
      </c>
      <c r="AU177">
        <v>1</v>
      </c>
      <c r="AX177">
        <v>1</v>
      </c>
      <c r="AY177">
        <v>8.6999999999999993</v>
      </c>
      <c r="BB177">
        <v>3</v>
      </c>
      <c r="BC177">
        <v>8.6999999999999993</v>
      </c>
    </row>
    <row r="178" spans="1:55" x14ac:dyDescent="0.2">
      <c r="A178">
        <v>177</v>
      </c>
      <c r="B178">
        <v>8.6</v>
      </c>
      <c r="C178">
        <v>3</v>
      </c>
      <c r="D178">
        <v>0</v>
      </c>
      <c r="E178">
        <v>1</v>
      </c>
      <c r="F178">
        <v>0</v>
      </c>
      <c r="T178" s="8"/>
      <c r="U178" s="8"/>
      <c r="AE178" s="8"/>
      <c r="AF178" s="8"/>
      <c r="AS178">
        <v>8.6</v>
      </c>
      <c r="AT178">
        <v>3</v>
      </c>
      <c r="AU178">
        <v>1</v>
      </c>
      <c r="AX178">
        <v>1</v>
      </c>
      <c r="AY178">
        <v>8.6</v>
      </c>
      <c r="BB178">
        <v>3</v>
      </c>
      <c r="BC178">
        <v>8.6</v>
      </c>
    </row>
    <row r="179" spans="1:55" x14ac:dyDescent="0.2">
      <c r="A179">
        <v>178</v>
      </c>
      <c r="B179">
        <v>8.4</v>
      </c>
      <c r="C179">
        <v>3</v>
      </c>
      <c r="D179">
        <v>1</v>
      </c>
      <c r="E179">
        <v>1</v>
      </c>
      <c r="F179">
        <v>0</v>
      </c>
      <c r="T179" s="8"/>
      <c r="U179" s="8"/>
      <c r="AE179" s="8"/>
      <c r="AF179" s="8"/>
      <c r="AS179">
        <v>8.4</v>
      </c>
      <c r="AT179">
        <v>3</v>
      </c>
      <c r="AU179">
        <v>1</v>
      </c>
      <c r="AX179">
        <v>1</v>
      </c>
      <c r="AY179">
        <v>8.4</v>
      </c>
      <c r="BB179">
        <v>3</v>
      </c>
      <c r="BC179">
        <v>8.4</v>
      </c>
    </row>
    <row r="180" spans="1:55" x14ac:dyDescent="0.2">
      <c r="A180">
        <v>179</v>
      </c>
      <c r="B180">
        <v>7.4</v>
      </c>
      <c r="C180">
        <v>3</v>
      </c>
      <c r="D180">
        <v>1</v>
      </c>
      <c r="E180">
        <v>0</v>
      </c>
      <c r="F180">
        <v>0</v>
      </c>
      <c r="T180" s="8"/>
      <c r="U180" s="8"/>
      <c r="AE180" s="8"/>
      <c r="AF180" s="8"/>
      <c r="AS180">
        <v>7.4</v>
      </c>
      <c r="AT180">
        <v>3</v>
      </c>
      <c r="AU180">
        <v>0</v>
      </c>
      <c r="AX180">
        <v>0</v>
      </c>
      <c r="AY180">
        <v>7.4</v>
      </c>
      <c r="BB180">
        <v>3</v>
      </c>
      <c r="BC180">
        <v>7.4</v>
      </c>
    </row>
    <row r="181" spans="1:55" x14ac:dyDescent="0.2">
      <c r="A181">
        <v>180</v>
      </c>
      <c r="B181">
        <v>9.9</v>
      </c>
      <c r="C181">
        <v>3</v>
      </c>
      <c r="D181">
        <v>1</v>
      </c>
      <c r="E181">
        <v>1</v>
      </c>
      <c r="F181">
        <v>0</v>
      </c>
      <c r="T181" s="8"/>
      <c r="U181" s="8"/>
      <c r="AE181" s="8"/>
      <c r="AF181" s="8"/>
      <c r="AS181">
        <v>9.9</v>
      </c>
      <c r="AT181">
        <v>3</v>
      </c>
      <c r="AU181">
        <v>1</v>
      </c>
      <c r="AX181">
        <v>1</v>
      </c>
      <c r="AY181">
        <v>9.9</v>
      </c>
      <c r="BB181">
        <v>3</v>
      </c>
      <c r="BC181">
        <v>9.9</v>
      </c>
    </row>
    <row r="182" spans="1:55" x14ac:dyDescent="0.2">
      <c r="A182">
        <v>181</v>
      </c>
      <c r="B182">
        <v>8</v>
      </c>
      <c r="C182">
        <v>2</v>
      </c>
      <c r="D182">
        <v>0</v>
      </c>
      <c r="E182">
        <v>0</v>
      </c>
      <c r="F182">
        <v>0</v>
      </c>
      <c r="T182" s="8"/>
      <c r="U182" s="8"/>
      <c r="AE182" s="8"/>
      <c r="AF182" s="8"/>
      <c r="AS182">
        <v>8</v>
      </c>
      <c r="AT182">
        <v>2</v>
      </c>
      <c r="AU182">
        <v>0</v>
      </c>
      <c r="AX182">
        <v>0</v>
      </c>
      <c r="AY182">
        <v>8</v>
      </c>
      <c r="BB182">
        <v>2</v>
      </c>
      <c r="BC182">
        <v>8</v>
      </c>
    </row>
    <row r="183" spans="1:55" x14ac:dyDescent="0.2">
      <c r="A183">
        <v>182</v>
      </c>
      <c r="B183">
        <v>7.9</v>
      </c>
      <c r="C183">
        <v>3</v>
      </c>
      <c r="D183">
        <v>1</v>
      </c>
      <c r="E183">
        <v>0</v>
      </c>
      <c r="F183">
        <v>0</v>
      </c>
      <c r="T183" s="8"/>
      <c r="U183" s="8"/>
      <c r="AE183" s="8"/>
      <c r="AF183" s="8"/>
      <c r="AS183">
        <v>7.9</v>
      </c>
      <c r="AT183">
        <v>3</v>
      </c>
      <c r="AU183">
        <v>0</v>
      </c>
      <c r="AX183">
        <v>0</v>
      </c>
      <c r="AY183">
        <v>7.9</v>
      </c>
      <c r="BB183">
        <v>3</v>
      </c>
      <c r="BC183">
        <v>7.9</v>
      </c>
    </row>
    <row r="184" spans="1:55" x14ac:dyDescent="0.2">
      <c r="A184">
        <v>183</v>
      </c>
      <c r="B184">
        <v>9.8000000000000007</v>
      </c>
      <c r="C184">
        <v>3</v>
      </c>
      <c r="D184">
        <v>1</v>
      </c>
      <c r="E184">
        <v>1</v>
      </c>
      <c r="F184">
        <v>1</v>
      </c>
      <c r="T184" s="8"/>
      <c r="U184" s="8"/>
      <c r="AE184" s="8"/>
      <c r="AF184" s="8"/>
      <c r="AS184">
        <v>9.8000000000000007</v>
      </c>
      <c r="AT184">
        <v>3</v>
      </c>
      <c r="AU184">
        <v>1</v>
      </c>
      <c r="AX184">
        <v>1</v>
      </c>
      <c r="AY184">
        <v>9.8000000000000007</v>
      </c>
      <c r="BB184">
        <v>3</v>
      </c>
      <c r="BC184">
        <v>9.8000000000000007</v>
      </c>
    </row>
    <row r="185" spans="1:55" x14ac:dyDescent="0.2">
      <c r="A185">
        <v>184</v>
      </c>
      <c r="B185">
        <v>8.9</v>
      </c>
      <c r="C185">
        <v>3</v>
      </c>
      <c r="D185">
        <v>0</v>
      </c>
      <c r="E185">
        <v>1</v>
      </c>
      <c r="F185">
        <v>1</v>
      </c>
      <c r="T185" s="8"/>
      <c r="U185" s="8"/>
      <c r="AE185" s="8"/>
      <c r="AF185" s="8"/>
      <c r="AS185">
        <v>8.9</v>
      </c>
      <c r="AT185">
        <v>3</v>
      </c>
      <c r="AU185">
        <v>1</v>
      </c>
      <c r="AX185">
        <v>1</v>
      </c>
      <c r="AY185">
        <v>8.9</v>
      </c>
      <c r="BB185">
        <v>3</v>
      </c>
      <c r="BC185">
        <v>8.9</v>
      </c>
    </row>
    <row r="186" spans="1:55" x14ac:dyDescent="0.2">
      <c r="A186">
        <v>185</v>
      </c>
      <c r="B186">
        <v>6.8</v>
      </c>
      <c r="C186">
        <v>3</v>
      </c>
      <c r="D186">
        <v>0</v>
      </c>
      <c r="E186">
        <v>0</v>
      </c>
      <c r="F186">
        <v>0</v>
      </c>
      <c r="T186" s="8"/>
      <c r="U186" s="8"/>
      <c r="AE186" s="8"/>
      <c r="AF186" s="8"/>
      <c r="AS186">
        <v>6.8</v>
      </c>
      <c r="AT186">
        <v>3</v>
      </c>
      <c r="AU186">
        <v>0</v>
      </c>
      <c r="AX186">
        <v>0</v>
      </c>
      <c r="AY186">
        <v>6.8</v>
      </c>
      <c r="BB186">
        <v>3</v>
      </c>
      <c r="BC186">
        <v>6.8</v>
      </c>
    </row>
    <row r="187" spans="1:55" x14ac:dyDescent="0.2">
      <c r="A187">
        <v>186</v>
      </c>
      <c r="B187">
        <v>7.4</v>
      </c>
      <c r="C187">
        <v>3</v>
      </c>
      <c r="D187">
        <v>1</v>
      </c>
      <c r="E187">
        <v>0</v>
      </c>
      <c r="F187">
        <v>0</v>
      </c>
      <c r="T187" s="8"/>
      <c r="U187" s="8"/>
      <c r="AE187" s="8"/>
      <c r="AF187" s="8"/>
      <c r="AS187">
        <v>7.4</v>
      </c>
      <c r="AT187">
        <v>3</v>
      </c>
      <c r="AU187">
        <v>0</v>
      </c>
      <c r="AX187">
        <v>0</v>
      </c>
      <c r="AY187">
        <v>7.4</v>
      </c>
      <c r="BB187">
        <v>3</v>
      </c>
      <c r="BC187">
        <v>7.4</v>
      </c>
    </row>
    <row r="188" spans="1:55" x14ac:dyDescent="0.2">
      <c r="A188">
        <v>187</v>
      </c>
      <c r="B188">
        <v>4.7</v>
      </c>
      <c r="C188">
        <v>1</v>
      </c>
      <c r="D188">
        <v>1</v>
      </c>
      <c r="E188">
        <v>0</v>
      </c>
      <c r="F188">
        <v>1</v>
      </c>
      <c r="T188" s="8"/>
      <c r="U188" s="8"/>
      <c r="AE188" s="8"/>
      <c r="AF188" s="8"/>
      <c r="AS188">
        <v>4.7</v>
      </c>
      <c r="AT188">
        <v>1</v>
      </c>
      <c r="AU188">
        <v>0</v>
      </c>
      <c r="AX188">
        <v>0</v>
      </c>
      <c r="AY188">
        <v>4.7</v>
      </c>
      <c r="BB188">
        <v>1</v>
      </c>
      <c r="BC188">
        <v>4.7</v>
      </c>
    </row>
    <row r="189" spans="1:55" x14ac:dyDescent="0.2">
      <c r="A189">
        <v>188</v>
      </c>
      <c r="B189">
        <v>5.4</v>
      </c>
      <c r="C189">
        <v>1</v>
      </c>
      <c r="D189">
        <v>0</v>
      </c>
      <c r="E189">
        <v>1</v>
      </c>
      <c r="F189">
        <v>1</v>
      </c>
      <c r="T189" s="8"/>
      <c r="U189" s="8"/>
      <c r="AE189" s="8"/>
      <c r="AF189" s="8"/>
      <c r="AS189">
        <v>5.4</v>
      </c>
      <c r="AT189">
        <v>1</v>
      </c>
      <c r="AU189">
        <v>1</v>
      </c>
      <c r="AX189">
        <v>1</v>
      </c>
      <c r="AY189">
        <v>5.4</v>
      </c>
      <c r="BB189">
        <v>1</v>
      </c>
      <c r="BC189">
        <v>5.4</v>
      </c>
    </row>
    <row r="190" spans="1:55" x14ac:dyDescent="0.2">
      <c r="A190">
        <v>189</v>
      </c>
      <c r="B190">
        <v>7</v>
      </c>
      <c r="C190">
        <v>2</v>
      </c>
      <c r="D190">
        <v>1</v>
      </c>
      <c r="E190">
        <v>1</v>
      </c>
      <c r="F190">
        <v>1</v>
      </c>
      <c r="T190" s="8"/>
      <c r="U190" s="8"/>
      <c r="AE190" s="8"/>
      <c r="AF190" s="8"/>
      <c r="AS190">
        <v>7</v>
      </c>
      <c r="AT190">
        <v>2</v>
      </c>
      <c r="AU190">
        <v>1</v>
      </c>
      <c r="AX190">
        <v>1</v>
      </c>
      <c r="AY190">
        <v>7</v>
      </c>
      <c r="BB190">
        <v>2</v>
      </c>
      <c r="BC190">
        <v>7</v>
      </c>
    </row>
    <row r="191" spans="1:55" x14ac:dyDescent="0.2">
      <c r="A191">
        <v>190</v>
      </c>
      <c r="B191">
        <v>7.1</v>
      </c>
      <c r="C191">
        <v>2</v>
      </c>
      <c r="D191">
        <v>0</v>
      </c>
      <c r="E191">
        <v>0</v>
      </c>
      <c r="F191">
        <v>0</v>
      </c>
      <c r="T191" s="8"/>
      <c r="U191" s="8"/>
      <c r="AE191" s="8"/>
      <c r="AF191" s="8"/>
      <c r="AS191">
        <v>7.1</v>
      </c>
      <c r="AT191">
        <v>2</v>
      </c>
      <c r="AU191">
        <v>0</v>
      </c>
      <c r="AX191">
        <v>0</v>
      </c>
      <c r="AY191">
        <v>7.1</v>
      </c>
      <c r="BB191">
        <v>2</v>
      </c>
      <c r="BC191">
        <v>7.1</v>
      </c>
    </row>
    <row r="192" spans="1:55" x14ac:dyDescent="0.2">
      <c r="A192">
        <v>191</v>
      </c>
      <c r="B192">
        <v>6.3</v>
      </c>
      <c r="C192">
        <v>1</v>
      </c>
      <c r="D192">
        <v>0</v>
      </c>
      <c r="E192">
        <v>0</v>
      </c>
      <c r="F192">
        <v>0</v>
      </c>
      <c r="T192" s="8"/>
      <c r="U192" s="8"/>
      <c r="AE192" s="8"/>
      <c r="AF192" s="8"/>
      <c r="AS192">
        <v>6.3</v>
      </c>
      <c r="AT192">
        <v>1</v>
      </c>
      <c r="AU192">
        <v>0</v>
      </c>
      <c r="AX192">
        <v>0</v>
      </c>
      <c r="AY192">
        <v>6.3</v>
      </c>
      <c r="BB192">
        <v>1</v>
      </c>
      <c r="BC192">
        <v>6.3</v>
      </c>
    </row>
    <row r="193" spans="1:55" x14ac:dyDescent="0.2">
      <c r="A193">
        <v>192</v>
      </c>
      <c r="B193">
        <v>5.5</v>
      </c>
      <c r="C193">
        <v>1</v>
      </c>
      <c r="D193">
        <v>0</v>
      </c>
      <c r="E193">
        <v>1</v>
      </c>
      <c r="F193">
        <v>1</v>
      </c>
      <c r="T193" s="8"/>
      <c r="U193" s="8"/>
      <c r="AE193" s="8"/>
      <c r="AF193" s="8"/>
      <c r="AS193">
        <v>5.5</v>
      </c>
      <c r="AT193">
        <v>1</v>
      </c>
      <c r="AU193">
        <v>1</v>
      </c>
      <c r="AX193">
        <v>1</v>
      </c>
      <c r="AY193">
        <v>5.5</v>
      </c>
      <c r="BB193">
        <v>1</v>
      </c>
      <c r="BC193">
        <v>5.5</v>
      </c>
    </row>
    <row r="194" spans="1:55" x14ac:dyDescent="0.2">
      <c r="A194">
        <v>193</v>
      </c>
      <c r="B194">
        <v>5.4</v>
      </c>
      <c r="C194">
        <v>1</v>
      </c>
      <c r="D194">
        <v>0</v>
      </c>
      <c r="E194">
        <v>0</v>
      </c>
      <c r="F194">
        <v>1</v>
      </c>
      <c r="T194" s="8"/>
      <c r="U194" s="8"/>
      <c r="AE194" s="8"/>
      <c r="AF194" s="8"/>
      <c r="AS194">
        <v>5.4</v>
      </c>
      <c r="AT194">
        <v>1</v>
      </c>
      <c r="AU194">
        <v>0</v>
      </c>
      <c r="AX194">
        <v>0</v>
      </c>
      <c r="AY194">
        <v>5.4</v>
      </c>
      <c r="BB194">
        <v>1</v>
      </c>
      <c r="BC194">
        <v>5.4</v>
      </c>
    </row>
    <row r="195" spans="1:55" x14ac:dyDescent="0.2">
      <c r="A195">
        <v>194</v>
      </c>
      <c r="B195">
        <v>5.4</v>
      </c>
      <c r="C195">
        <v>1</v>
      </c>
      <c r="D195">
        <v>0</v>
      </c>
      <c r="E195">
        <v>1</v>
      </c>
      <c r="F195">
        <v>1</v>
      </c>
      <c r="T195" s="8"/>
      <c r="U195" s="8"/>
      <c r="AE195" s="8"/>
      <c r="AF195" s="8"/>
      <c r="AS195">
        <v>5.4</v>
      </c>
      <c r="AT195">
        <v>1</v>
      </c>
      <c r="AU195">
        <v>1</v>
      </c>
      <c r="AX195">
        <v>1</v>
      </c>
      <c r="AY195">
        <v>5.4</v>
      </c>
      <c r="BB195">
        <v>1</v>
      </c>
      <c r="BC195">
        <v>5.4</v>
      </c>
    </row>
    <row r="196" spans="1:55" x14ac:dyDescent="0.2">
      <c r="A196">
        <v>195</v>
      </c>
      <c r="B196">
        <v>4.8</v>
      </c>
      <c r="C196">
        <v>1</v>
      </c>
      <c r="D196">
        <v>1</v>
      </c>
      <c r="E196">
        <v>0</v>
      </c>
      <c r="F196">
        <v>1</v>
      </c>
      <c r="T196" s="8"/>
      <c r="U196" s="8"/>
      <c r="AE196" s="8"/>
      <c r="AF196" s="8"/>
      <c r="AS196">
        <v>4.8</v>
      </c>
      <c r="AT196">
        <v>1</v>
      </c>
      <c r="AU196">
        <v>0</v>
      </c>
      <c r="AX196">
        <v>0</v>
      </c>
      <c r="AY196">
        <v>4.8</v>
      </c>
      <c r="BB196">
        <v>1</v>
      </c>
      <c r="BC196">
        <v>4.8</v>
      </c>
    </row>
    <row r="197" spans="1:55" x14ac:dyDescent="0.2">
      <c r="A197">
        <v>196</v>
      </c>
      <c r="B197">
        <v>8.1999999999999993</v>
      </c>
      <c r="C197">
        <v>3</v>
      </c>
      <c r="D197">
        <v>1</v>
      </c>
      <c r="E197">
        <v>1</v>
      </c>
      <c r="F197">
        <v>0</v>
      </c>
      <c r="T197" s="8"/>
      <c r="U197" s="8"/>
      <c r="AE197" s="8"/>
      <c r="AF197" s="8"/>
      <c r="AS197">
        <v>8.1999999999999993</v>
      </c>
      <c r="AT197">
        <v>3</v>
      </c>
      <c r="AU197">
        <v>1</v>
      </c>
      <c r="AX197">
        <v>1</v>
      </c>
      <c r="AY197">
        <v>8.1999999999999993</v>
      </c>
      <c r="BB197">
        <v>3</v>
      </c>
      <c r="BC197">
        <v>8.1999999999999993</v>
      </c>
    </row>
    <row r="198" spans="1:55" x14ac:dyDescent="0.2">
      <c r="A198">
        <v>197</v>
      </c>
      <c r="B198">
        <v>7.9</v>
      </c>
      <c r="C198">
        <v>2</v>
      </c>
      <c r="D198">
        <v>1</v>
      </c>
      <c r="E198">
        <v>1</v>
      </c>
      <c r="F198">
        <v>1</v>
      </c>
      <c r="T198" s="8"/>
      <c r="U198" s="8"/>
      <c r="AE198" s="8"/>
      <c r="AF198" s="8"/>
      <c r="AS198">
        <v>7.9</v>
      </c>
      <c r="AT198">
        <v>2</v>
      </c>
      <c r="AU198">
        <v>1</v>
      </c>
      <c r="AX198">
        <v>1</v>
      </c>
      <c r="AY198">
        <v>7.9</v>
      </c>
      <c r="BB198">
        <v>2</v>
      </c>
      <c r="BC198">
        <v>7.9</v>
      </c>
    </row>
    <row r="199" spans="1:55" x14ac:dyDescent="0.2">
      <c r="A199">
        <v>198</v>
      </c>
      <c r="B199">
        <v>8.6</v>
      </c>
      <c r="C199">
        <v>3</v>
      </c>
      <c r="D199">
        <v>1</v>
      </c>
      <c r="E199">
        <v>1</v>
      </c>
      <c r="F199">
        <v>1</v>
      </c>
      <c r="T199" s="8"/>
      <c r="U199" s="8"/>
      <c r="AE199" s="8"/>
      <c r="AF199" s="8"/>
      <c r="AS199">
        <v>8.6</v>
      </c>
      <c r="AT199">
        <v>3</v>
      </c>
      <c r="AU199">
        <v>1</v>
      </c>
      <c r="AX199">
        <v>1</v>
      </c>
      <c r="AY199">
        <v>8.6</v>
      </c>
      <c r="BB199">
        <v>3</v>
      </c>
      <c r="BC199">
        <v>8.6</v>
      </c>
    </row>
    <row r="200" spans="1:55" x14ac:dyDescent="0.2">
      <c r="A200">
        <v>199</v>
      </c>
      <c r="B200">
        <v>8.1999999999999993</v>
      </c>
      <c r="C200">
        <v>2</v>
      </c>
      <c r="D200">
        <v>1</v>
      </c>
      <c r="E200">
        <v>1</v>
      </c>
      <c r="F200">
        <v>1</v>
      </c>
      <c r="T200" s="8"/>
      <c r="U200" s="8"/>
      <c r="AE200" s="8"/>
      <c r="AF200" s="8"/>
      <c r="AS200">
        <v>8.1999999999999993</v>
      </c>
      <c r="AT200">
        <v>2</v>
      </c>
      <c r="AU200">
        <v>1</v>
      </c>
      <c r="AX200">
        <v>1</v>
      </c>
      <c r="AY200">
        <v>8.1999999999999993</v>
      </c>
      <c r="BB200">
        <v>2</v>
      </c>
      <c r="BC200">
        <v>8.1999999999999993</v>
      </c>
    </row>
    <row r="201" spans="1:55" x14ac:dyDescent="0.2">
      <c r="A201">
        <v>200</v>
      </c>
      <c r="B201">
        <v>8.6</v>
      </c>
      <c r="C201">
        <v>3</v>
      </c>
      <c r="D201">
        <v>1</v>
      </c>
      <c r="E201">
        <v>0</v>
      </c>
      <c r="F201">
        <v>1</v>
      </c>
      <c r="T201" s="8"/>
      <c r="U201" s="8"/>
      <c r="AE201" s="8"/>
      <c r="AF201" s="8"/>
      <c r="AS201">
        <v>8.6</v>
      </c>
      <c r="AT201">
        <v>3</v>
      </c>
      <c r="AU201">
        <v>0</v>
      </c>
      <c r="AX201">
        <v>0</v>
      </c>
      <c r="AY201">
        <v>8.6</v>
      </c>
      <c r="BB201">
        <v>3</v>
      </c>
      <c r="BC201">
        <v>8.6</v>
      </c>
    </row>
    <row r="202" spans="1:55" x14ac:dyDescent="0.2">
      <c r="T202" s="8"/>
      <c r="U202" s="8"/>
      <c r="AE202" s="8"/>
      <c r="AF202" s="8"/>
    </row>
    <row r="203" spans="1:55" x14ac:dyDescent="0.2">
      <c r="T203" s="8"/>
      <c r="U203" s="8"/>
      <c r="AE203" s="8"/>
      <c r="AF203" s="8"/>
    </row>
    <row r="204" spans="1:55" x14ac:dyDescent="0.2">
      <c r="T204" s="8"/>
      <c r="U204" s="8"/>
      <c r="AE204" s="8"/>
      <c r="AF204" s="8"/>
    </row>
    <row r="205" spans="1:55" x14ac:dyDescent="0.2">
      <c r="T205" s="8"/>
      <c r="U205" s="8"/>
      <c r="AE205" s="8"/>
      <c r="AF205" s="8"/>
    </row>
    <row r="206" spans="1:55" x14ac:dyDescent="0.2">
      <c r="T206" s="8"/>
      <c r="U206" s="8"/>
      <c r="AE206" s="8"/>
      <c r="AF206" s="8"/>
    </row>
    <row r="207" spans="1:55" x14ac:dyDescent="0.2">
      <c r="T207" s="8"/>
      <c r="U207" s="8"/>
      <c r="AE207" s="8"/>
      <c r="AF207" s="8"/>
    </row>
    <row r="208" spans="1:55" x14ac:dyDescent="0.2">
      <c r="T208" s="8"/>
      <c r="U208" s="8"/>
      <c r="AE208" s="8"/>
      <c r="AF208" s="8"/>
    </row>
    <row r="209" spans="20:32" x14ac:dyDescent="0.2">
      <c r="T209" s="8"/>
      <c r="U209" s="8"/>
      <c r="AE209" s="8"/>
      <c r="AF209" s="8"/>
    </row>
    <row r="210" spans="20:32" x14ac:dyDescent="0.2">
      <c r="T210" s="8"/>
      <c r="U210" s="8"/>
      <c r="AE210" s="8"/>
      <c r="AF210" s="8"/>
    </row>
    <row r="211" spans="20:32" x14ac:dyDescent="0.2">
      <c r="T211" s="8"/>
      <c r="U211" s="8"/>
      <c r="AE211" s="8"/>
      <c r="AF211" s="8"/>
    </row>
    <row r="212" spans="20:32" x14ac:dyDescent="0.2">
      <c r="T212" s="8"/>
      <c r="U212" s="8"/>
      <c r="AE212" s="8"/>
      <c r="AF212" s="8"/>
    </row>
    <row r="213" spans="20:32" x14ac:dyDescent="0.2">
      <c r="T213" s="8"/>
      <c r="U213" s="8"/>
      <c r="AE213" s="8"/>
      <c r="AF213" s="8"/>
    </row>
    <row r="214" spans="20:32" x14ac:dyDescent="0.2">
      <c r="T214" s="8"/>
      <c r="U214" s="8"/>
      <c r="AE214" s="8"/>
      <c r="AF214" s="8"/>
    </row>
    <row r="215" spans="20:32" x14ac:dyDescent="0.2">
      <c r="T215" s="8"/>
      <c r="U215" s="8"/>
      <c r="AE215" s="8"/>
      <c r="AF215" s="8"/>
    </row>
    <row r="216" spans="20:32" x14ac:dyDescent="0.2">
      <c r="T216" s="8"/>
      <c r="U216" s="8"/>
      <c r="AE216" s="8"/>
      <c r="AF216" s="8"/>
    </row>
    <row r="217" spans="20:32" x14ac:dyDescent="0.2">
      <c r="T217" s="8"/>
      <c r="U217" s="8"/>
      <c r="AE217" s="8"/>
      <c r="AF217" s="8"/>
    </row>
    <row r="218" spans="20:32" x14ac:dyDescent="0.2">
      <c r="T218" s="8"/>
      <c r="U218" s="8"/>
      <c r="AE218" s="8"/>
      <c r="AF218" s="8"/>
    </row>
    <row r="219" spans="20:32" x14ac:dyDescent="0.2">
      <c r="T219" s="8"/>
      <c r="U219" s="8"/>
      <c r="AE219" s="8"/>
      <c r="AF219" s="8"/>
    </row>
    <row r="220" spans="20:32" x14ac:dyDescent="0.2">
      <c r="T220" s="8"/>
      <c r="U220" s="8"/>
      <c r="AE220" s="8"/>
      <c r="AF220" s="8"/>
    </row>
    <row r="221" spans="20:32" x14ac:dyDescent="0.2">
      <c r="T221" s="8"/>
      <c r="U221" s="8"/>
      <c r="AE221" s="8"/>
      <c r="AF221" s="8"/>
    </row>
    <row r="222" spans="20:32" x14ac:dyDescent="0.2">
      <c r="T222" s="8"/>
      <c r="U222" s="8"/>
      <c r="AE222" s="8"/>
      <c r="AF222" s="8"/>
    </row>
    <row r="223" spans="20:32" x14ac:dyDescent="0.2">
      <c r="T223" s="8"/>
      <c r="U223" s="8"/>
      <c r="AE223" s="8"/>
      <c r="AF223" s="8"/>
    </row>
    <row r="224" spans="20:32" x14ac:dyDescent="0.2">
      <c r="T224" s="8"/>
      <c r="U224" s="8"/>
      <c r="AE224" s="8"/>
      <c r="AF224" s="8"/>
    </row>
    <row r="225" spans="20:32" x14ac:dyDescent="0.2">
      <c r="T225" s="8"/>
      <c r="U225" s="8"/>
      <c r="AE225" s="8"/>
      <c r="AF225" s="8"/>
    </row>
    <row r="226" spans="20:32" x14ac:dyDescent="0.2">
      <c r="T226" s="8"/>
      <c r="U226" s="8"/>
      <c r="AE226" s="8"/>
      <c r="AF226" s="8"/>
    </row>
    <row r="227" spans="20:32" x14ac:dyDescent="0.2">
      <c r="T227" s="8"/>
      <c r="U227" s="8"/>
      <c r="AE227" s="8"/>
      <c r="AF227" s="8"/>
    </row>
    <row r="228" spans="20:32" x14ac:dyDescent="0.2">
      <c r="T228" s="8"/>
      <c r="U228" s="8"/>
    </row>
  </sheetData>
  <conditionalFormatting sqref="L46">
    <cfRule type="cellIs" dxfId="5" priority="6" operator="greaterThan">
      <formula>0.05</formula>
    </cfRule>
  </conditionalFormatting>
  <conditionalFormatting sqref="L44:L48">
    <cfRule type="cellIs" dxfId="4" priority="5" operator="greaterThan">
      <formula>0.05</formula>
    </cfRule>
  </conditionalFormatting>
  <conditionalFormatting sqref="W21">
    <cfRule type="cellIs" dxfId="3" priority="4" operator="greaterThan">
      <formula>0.05</formula>
    </cfRule>
  </conditionalFormatting>
  <conditionalFormatting sqref="AH19:AH21">
    <cfRule type="cellIs" dxfId="2" priority="3" operator="lessThan">
      <formula>0.05</formula>
    </cfRule>
  </conditionalFormatting>
  <conditionalFormatting sqref="AE8">
    <cfRule type="cellIs" dxfId="1" priority="2" operator="lessThan">
      <formula>0.7</formula>
    </cfRule>
  </conditionalFormatting>
  <conditionalFormatting sqref="AI14">
    <cfRule type="cellIs" dxfId="0" priority="1" operator="lessThan">
      <formula>0.05</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468BB-CAA5-45A7-8E78-C13EDA36923D}">
  <dimension ref="A1:AH201"/>
  <sheetViews>
    <sheetView tabSelected="1" topLeftCell="M4" zoomScaleNormal="100" workbookViewId="0">
      <selection activeCell="U24" sqref="U24"/>
    </sheetView>
  </sheetViews>
  <sheetFormatPr defaultColWidth="8.85546875" defaultRowHeight="12.75" x14ac:dyDescent="0.2"/>
  <cols>
    <col min="1" max="1" width="7.85546875" bestFit="1" customWidth="1"/>
    <col min="2" max="2" width="18" bestFit="1" customWidth="1"/>
    <col min="3" max="3" width="16.85546875" bestFit="1" customWidth="1"/>
    <col min="4" max="4" width="13.28515625" bestFit="1" customWidth="1"/>
    <col min="5" max="5" width="11.85546875" bestFit="1" customWidth="1"/>
    <col min="6" max="6" width="23.42578125" bestFit="1" customWidth="1"/>
    <col min="7" max="7" width="14.7109375" bestFit="1" customWidth="1"/>
    <col min="8" max="8" width="19.85546875" bestFit="1" customWidth="1"/>
    <col min="9" max="9" width="14" bestFit="1" customWidth="1"/>
    <col min="10" max="10" width="17.85546875" bestFit="1" customWidth="1"/>
    <col min="11" max="11" width="13.85546875" customWidth="1"/>
    <col min="12" max="12" width="18.7109375" bestFit="1" customWidth="1"/>
    <col min="13" max="13" width="15.85546875" bestFit="1" customWidth="1"/>
    <col min="14" max="14" width="20.28515625" bestFit="1" customWidth="1"/>
    <col min="15" max="15" width="15.7109375" bestFit="1" customWidth="1"/>
    <col min="16" max="16" width="20.140625" customWidth="1"/>
    <col min="17" max="17" width="24.7109375" bestFit="1" customWidth="1"/>
    <col min="18" max="18" width="17" bestFit="1" customWidth="1"/>
    <col min="19" max="19" width="4" bestFit="1" customWidth="1"/>
    <col min="20" max="20" width="15.42578125" bestFit="1" customWidth="1"/>
    <col min="21" max="21" width="31.7109375" bestFit="1" customWidth="1"/>
    <col min="22" max="22" width="13.85546875" bestFit="1" customWidth="1"/>
    <col min="23" max="23" width="31.7109375" bestFit="1" customWidth="1"/>
    <col min="24" max="24" width="21.42578125" bestFit="1" customWidth="1"/>
    <col min="25" max="25" width="26.28515625" bestFit="1" customWidth="1"/>
    <col min="26" max="26" width="20.140625" bestFit="1" customWidth="1"/>
    <col min="27" max="27" width="24.85546875" bestFit="1" customWidth="1"/>
    <col min="28" max="29" width="26.28515625" bestFit="1" customWidth="1"/>
    <col min="30" max="30" width="22.42578125" bestFit="1" customWidth="1"/>
    <col min="31" max="31" width="28" bestFit="1" customWidth="1"/>
    <col min="32" max="32" width="19.85546875" bestFit="1" customWidth="1"/>
    <col min="33" max="33" width="28" bestFit="1" customWidth="1"/>
    <col min="34" max="34" width="19.85546875" bestFit="1" customWidth="1"/>
    <col min="35" max="35" width="26.28515625" bestFit="1" customWidth="1"/>
    <col min="36" max="36" width="12" bestFit="1" customWidth="1"/>
    <col min="37" max="37" width="26.28515625" bestFit="1" customWidth="1"/>
    <col min="38" max="38" width="12" bestFit="1" customWidth="1"/>
    <col min="39" max="39" width="22.42578125" bestFit="1" customWidth="1"/>
    <col min="40" max="40" width="12" bestFit="1" customWidth="1"/>
    <col min="41" max="41" width="25.7109375" bestFit="1" customWidth="1"/>
    <col min="42" max="42" width="3" bestFit="1" customWidth="1"/>
    <col min="43" max="43" width="19.85546875" bestFit="1" customWidth="1"/>
    <col min="44" max="44" width="3" bestFit="1" customWidth="1"/>
    <col min="45" max="45" width="37" bestFit="1" customWidth="1"/>
    <col min="46" max="46" width="26.7109375" bestFit="1" customWidth="1"/>
    <col min="47" max="47" width="31.42578125" bestFit="1" customWidth="1"/>
    <col min="48" max="48" width="25.42578125" bestFit="1" customWidth="1"/>
    <col min="49" max="49" width="30.28515625" bestFit="1" customWidth="1"/>
    <col min="50" max="51" width="31.42578125" bestFit="1" customWidth="1"/>
    <col min="52" max="52" width="27.7109375" bestFit="1" customWidth="1"/>
    <col min="53" max="53" width="31" bestFit="1" customWidth="1"/>
    <col min="54" max="54" width="25.140625" bestFit="1" customWidth="1"/>
    <col min="55" max="55" width="4" bestFit="1" customWidth="1"/>
    <col min="56" max="56" width="12" bestFit="1" customWidth="1"/>
    <col min="57" max="57" width="6" bestFit="1" customWidth="1"/>
    <col min="58" max="58" width="4" bestFit="1" customWidth="1"/>
    <col min="59" max="59" width="5" bestFit="1" customWidth="1"/>
    <col min="60" max="60" width="7" bestFit="1" customWidth="1"/>
    <col min="61" max="61" width="5" bestFit="1" customWidth="1"/>
    <col min="62" max="62" width="7" bestFit="1" customWidth="1"/>
    <col min="63" max="63" width="6" bestFit="1" customWidth="1"/>
    <col min="64" max="64" width="4" bestFit="1" customWidth="1"/>
    <col min="65" max="65" width="21.42578125" bestFit="1" customWidth="1"/>
    <col min="66" max="68" width="4" bestFit="1" customWidth="1"/>
    <col min="69" max="69" width="12" bestFit="1" customWidth="1"/>
    <col min="70" max="70" width="7" bestFit="1" customWidth="1"/>
    <col min="71" max="72" width="12" bestFit="1" customWidth="1"/>
    <col min="73" max="73" width="5" bestFit="1" customWidth="1"/>
    <col min="74" max="74" width="12" bestFit="1" customWidth="1"/>
    <col min="75" max="75" width="5" bestFit="1" customWidth="1"/>
    <col min="76" max="76" width="12" bestFit="1" customWidth="1"/>
    <col min="77" max="77" width="6" bestFit="1" customWidth="1"/>
    <col min="78" max="78" width="12" bestFit="1" customWidth="1"/>
    <col min="79" max="79" width="6" bestFit="1" customWidth="1"/>
    <col min="80" max="84" width="12" bestFit="1" customWidth="1"/>
    <col min="85" max="85" width="5" bestFit="1" customWidth="1"/>
    <col min="86" max="86" width="6" bestFit="1" customWidth="1"/>
    <col min="87" max="87" width="4" bestFit="1" customWidth="1"/>
    <col min="88" max="88" width="12" bestFit="1" customWidth="1"/>
    <col min="89" max="89" width="5" bestFit="1" customWidth="1"/>
    <col min="90" max="92" width="12" bestFit="1" customWidth="1"/>
    <col min="93" max="93" width="6" bestFit="1" customWidth="1"/>
    <col min="94" max="94" width="4" bestFit="1" customWidth="1"/>
    <col min="95" max="96" width="12" bestFit="1" customWidth="1"/>
    <col min="97" max="97" width="4" bestFit="1" customWidth="1"/>
    <col min="98" max="98" width="5" bestFit="1" customWidth="1"/>
    <col min="99" max="103" width="4" bestFit="1" customWidth="1"/>
    <col min="104" max="104" width="19.85546875" bestFit="1" customWidth="1"/>
    <col min="105" max="107" width="4" bestFit="1" customWidth="1"/>
    <col min="108" max="108" width="2" bestFit="1" customWidth="1"/>
    <col min="109" max="114" width="4" bestFit="1" customWidth="1"/>
    <col min="115" max="115" width="2" bestFit="1" customWidth="1"/>
    <col min="116" max="122" width="4" bestFit="1" customWidth="1"/>
    <col min="123" max="123" width="3" bestFit="1" customWidth="1"/>
    <col min="124" max="130" width="4" bestFit="1" customWidth="1"/>
    <col min="131" max="131" width="2" bestFit="1" customWidth="1"/>
    <col min="132" max="137" width="4" bestFit="1" customWidth="1"/>
    <col min="138" max="138" width="2" bestFit="1" customWidth="1"/>
    <col min="139" max="142" width="4" bestFit="1" customWidth="1"/>
    <col min="143" max="143" width="26.28515625" bestFit="1" customWidth="1"/>
    <col min="144" max="148" width="4" bestFit="1" customWidth="1"/>
    <col min="149" max="151" width="12" bestFit="1" customWidth="1"/>
    <col min="152" max="155" width="5" bestFit="1" customWidth="1"/>
    <col min="156" max="156" width="12" bestFit="1" customWidth="1"/>
    <col min="157" max="157" width="6" bestFit="1" customWidth="1"/>
    <col min="158" max="159" width="12" bestFit="1" customWidth="1"/>
    <col min="160" max="160" width="5" bestFit="1" customWidth="1"/>
    <col min="161" max="162" width="12" bestFit="1" customWidth="1"/>
    <col min="163" max="163" width="5" bestFit="1" customWidth="1"/>
    <col min="164" max="164" width="12" bestFit="1" customWidth="1"/>
    <col min="165" max="165" width="5" bestFit="1" customWidth="1"/>
    <col min="166" max="166" width="12" bestFit="1" customWidth="1"/>
    <col min="167" max="167" width="6" bestFit="1" customWidth="1"/>
    <col min="168" max="168" width="5" bestFit="1" customWidth="1"/>
    <col min="169" max="171" width="12" bestFit="1" customWidth="1"/>
    <col min="172" max="172" width="4" bestFit="1" customWidth="1"/>
    <col min="173" max="173" width="12" bestFit="1" customWidth="1"/>
    <col min="174" max="174" width="5" bestFit="1" customWidth="1"/>
    <col min="175" max="175" width="4" bestFit="1" customWidth="1"/>
    <col min="176" max="177" width="5" bestFit="1" customWidth="1"/>
    <col min="178" max="178" width="4" bestFit="1" customWidth="1"/>
    <col min="179" max="179" width="5" bestFit="1" customWidth="1"/>
    <col min="180" max="181" width="4" bestFit="1" customWidth="1"/>
    <col min="182" max="182" width="25.7109375" bestFit="1" customWidth="1"/>
    <col min="183" max="185" width="4" bestFit="1" customWidth="1"/>
    <col min="186" max="186" width="2" bestFit="1" customWidth="1"/>
    <col min="187" max="192" width="4" bestFit="1" customWidth="1"/>
    <col min="193" max="193" width="2" bestFit="1" customWidth="1"/>
    <col min="194" max="200" width="4" bestFit="1" customWidth="1"/>
    <col min="201" max="201" width="3" bestFit="1" customWidth="1"/>
    <col min="202" max="208" width="4" bestFit="1" customWidth="1"/>
    <col min="209" max="209" width="2" bestFit="1" customWidth="1"/>
    <col min="210" max="215" width="4" bestFit="1" customWidth="1"/>
    <col min="216" max="216" width="2" bestFit="1" customWidth="1"/>
    <col min="217" max="220" width="4" bestFit="1" customWidth="1"/>
    <col min="221" max="221" width="20.140625" bestFit="1" customWidth="1"/>
    <col min="222" max="226" width="4" bestFit="1" customWidth="1"/>
    <col min="227" max="227" width="5" bestFit="1" customWidth="1"/>
    <col min="228" max="228" width="12" bestFit="1" customWidth="1"/>
    <col min="229" max="229" width="5" bestFit="1" customWidth="1"/>
    <col min="230" max="230" width="12" bestFit="1" customWidth="1"/>
    <col min="231" max="231" width="5" bestFit="1" customWidth="1"/>
    <col min="232" max="232" width="12" bestFit="1" customWidth="1"/>
    <col min="233" max="233" width="4" bestFit="1" customWidth="1"/>
    <col min="234" max="234" width="12" bestFit="1" customWidth="1"/>
    <col min="235" max="235" width="5" bestFit="1" customWidth="1"/>
    <col min="236" max="240" width="12" bestFit="1" customWidth="1"/>
    <col min="241" max="241" width="5" bestFit="1" customWidth="1"/>
    <col min="242" max="242" width="12" bestFit="1" customWidth="1"/>
    <col min="243" max="243" width="4" bestFit="1" customWidth="1"/>
    <col min="244" max="244" width="12" bestFit="1" customWidth="1"/>
    <col min="245" max="245" width="6" bestFit="1" customWidth="1"/>
    <col min="246" max="247" width="12" bestFit="1" customWidth="1"/>
    <col min="248" max="248" width="4" bestFit="1" customWidth="1"/>
    <col min="249" max="249" width="12" bestFit="1" customWidth="1"/>
    <col min="250" max="250" width="5" bestFit="1" customWidth="1"/>
    <col min="251" max="252" width="12" bestFit="1" customWidth="1"/>
    <col min="253" max="259" width="4" bestFit="1" customWidth="1"/>
    <col min="260" max="260" width="22.42578125" bestFit="1" customWidth="1"/>
    <col min="261" max="265" width="4" bestFit="1" customWidth="1"/>
    <col min="266" max="266" width="5" bestFit="1" customWidth="1"/>
    <col min="267" max="267" width="12" bestFit="1" customWidth="1"/>
    <col min="268" max="270" width="5" bestFit="1" customWidth="1"/>
    <col min="271" max="271" width="12" bestFit="1" customWidth="1"/>
    <col min="272" max="272" width="5" bestFit="1" customWidth="1"/>
    <col min="273" max="273" width="12" bestFit="1" customWidth="1"/>
    <col min="274" max="274" width="6" bestFit="1" customWidth="1"/>
    <col min="275" max="279" width="12" bestFit="1" customWidth="1"/>
    <col min="280" max="280" width="5" bestFit="1" customWidth="1"/>
    <col min="281" max="281" width="12" bestFit="1" customWidth="1"/>
    <col min="282" max="282" width="5" bestFit="1" customWidth="1"/>
    <col min="283" max="283" width="12" bestFit="1" customWidth="1"/>
    <col min="284" max="284" width="7" bestFit="1" customWidth="1"/>
    <col min="285" max="285" width="5" bestFit="1" customWidth="1"/>
    <col min="286" max="288" width="12" bestFit="1" customWidth="1"/>
    <col min="289" max="289" width="5" bestFit="1" customWidth="1"/>
    <col min="290" max="290" width="4" bestFit="1" customWidth="1"/>
    <col min="291" max="291" width="12" bestFit="1" customWidth="1"/>
    <col min="292" max="292" width="4" bestFit="1" customWidth="1"/>
    <col min="293" max="293" width="6" bestFit="1" customWidth="1"/>
    <col min="294" max="296" width="5" bestFit="1" customWidth="1"/>
    <col min="297" max="298" width="4" bestFit="1" customWidth="1"/>
    <col min="299" max="299" width="26.28515625" bestFit="1" customWidth="1"/>
    <col min="300" max="302" width="4" bestFit="1" customWidth="1"/>
    <col min="303" max="303" width="12" bestFit="1" customWidth="1"/>
    <col min="304" max="304" width="6" bestFit="1" customWidth="1"/>
    <col min="305" max="305" width="5" bestFit="1" customWidth="1"/>
    <col min="306" max="307" width="12" bestFit="1" customWidth="1"/>
    <col min="308" max="308" width="7" bestFit="1" customWidth="1"/>
    <col min="309" max="309" width="4" bestFit="1" customWidth="1"/>
    <col min="310" max="310" width="7" bestFit="1" customWidth="1"/>
    <col min="311" max="311" width="6" bestFit="1" customWidth="1"/>
    <col min="312" max="312" width="12" bestFit="1" customWidth="1"/>
    <col min="313" max="313" width="6" bestFit="1" customWidth="1"/>
    <col min="314" max="318" width="12" bestFit="1" customWidth="1"/>
    <col min="319" max="319" width="5" bestFit="1" customWidth="1"/>
    <col min="320" max="320" width="12" bestFit="1" customWidth="1"/>
    <col min="321" max="321" width="4" bestFit="1" customWidth="1"/>
    <col min="322" max="322" width="12" bestFit="1" customWidth="1"/>
    <col min="323" max="323" width="8" bestFit="1" customWidth="1"/>
    <col min="324" max="324" width="5" bestFit="1" customWidth="1"/>
    <col min="325" max="327" width="12" bestFit="1" customWidth="1"/>
    <col min="328" max="328" width="5" bestFit="1" customWidth="1"/>
    <col min="329" max="330" width="12" bestFit="1" customWidth="1"/>
    <col min="331" max="331" width="4" bestFit="1" customWidth="1"/>
    <col min="332" max="332" width="6" bestFit="1" customWidth="1"/>
    <col min="333" max="333" width="5" bestFit="1" customWidth="1"/>
    <col min="334" max="337" width="4" bestFit="1" customWidth="1"/>
    <col min="338" max="338" width="26.28515625" bestFit="1" customWidth="1"/>
    <col min="339" max="341" width="4" bestFit="1" customWidth="1"/>
    <col min="342" max="342" width="12" bestFit="1" customWidth="1"/>
    <col min="343" max="344" width="6" bestFit="1" customWidth="1"/>
    <col min="345" max="347" width="12" bestFit="1" customWidth="1"/>
    <col min="348" max="348" width="5" bestFit="1" customWidth="1"/>
    <col min="349" max="350" width="6" bestFit="1" customWidth="1"/>
    <col min="351" max="351" width="12" bestFit="1" customWidth="1"/>
    <col min="352" max="353" width="5" bestFit="1" customWidth="1"/>
    <col min="354" max="354" width="12" bestFit="1" customWidth="1"/>
    <col min="355" max="355" width="4" bestFit="1" customWidth="1"/>
    <col min="356" max="357" width="12" bestFit="1" customWidth="1"/>
    <col min="358" max="358" width="5" bestFit="1" customWidth="1"/>
    <col min="359" max="359" width="12" bestFit="1" customWidth="1"/>
    <col min="360" max="360" width="5" bestFit="1" customWidth="1"/>
    <col min="361" max="361" width="12" bestFit="1" customWidth="1"/>
    <col min="362" max="362" width="5" bestFit="1" customWidth="1"/>
    <col min="363" max="366" width="12" bestFit="1" customWidth="1"/>
    <col min="367" max="369" width="5" bestFit="1" customWidth="1"/>
    <col min="370" max="370" width="4" bestFit="1" customWidth="1"/>
    <col min="371" max="374" width="5" bestFit="1" customWidth="1"/>
    <col min="375" max="376" width="4" bestFit="1" customWidth="1"/>
    <col min="377" max="377" width="24.85546875" bestFit="1" customWidth="1"/>
    <col min="378" max="382" width="4" bestFit="1" customWidth="1"/>
    <col min="383" max="386" width="12" bestFit="1" customWidth="1"/>
    <col min="387" max="387" width="5" bestFit="1" customWidth="1"/>
    <col min="388" max="390" width="12" bestFit="1" customWidth="1"/>
    <col min="391" max="391" width="5" bestFit="1" customWidth="1"/>
    <col min="392" max="392" width="12" bestFit="1" customWidth="1"/>
    <col min="393" max="393" width="5" bestFit="1" customWidth="1"/>
    <col min="394" max="396" width="12" bestFit="1" customWidth="1"/>
    <col min="397" max="397" width="5" bestFit="1" customWidth="1"/>
    <col min="398" max="398" width="12" bestFit="1" customWidth="1"/>
    <col min="399" max="399" width="5" bestFit="1" customWidth="1"/>
    <col min="400" max="400" width="12" bestFit="1" customWidth="1"/>
    <col min="401" max="401" width="6" bestFit="1" customWidth="1"/>
    <col min="402" max="402" width="5" bestFit="1" customWidth="1"/>
    <col min="403" max="405" width="12" bestFit="1" customWidth="1"/>
    <col min="406" max="406" width="4" bestFit="1" customWidth="1"/>
    <col min="407" max="408" width="12" bestFit="1" customWidth="1"/>
    <col min="409" max="409" width="4" bestFit="1" customWidth="1"/>
    <col min="410" max="410" width="6" bestFit="1" customWidth="1"/>
    <col min="411" max="412" width="4" bestFit="1" customWidth="1"/>
    <col min="413" max="413" width="5" bestFit="1" customWidth="1"/>
    <col min="414" max="415" width="4" bestFit="1" customWidth="1"/>
    <col min="416" max="416" width="37" bestFit="1" customWidth="1"/>
    <col min="417" max="417" width="26.7109375" bestFit="1" customWidth="1"/>
    <col min="418" max="418" width="25.140625" bestFit="1" customWidth="1"/>
    <col min="419" max="419" width="31.42578125" bestFit="1" customWidth="1"/>
    <col min="420" max="420" width="31" bestFit="1" customWidth="1"/>
    <col min="421" max="421" width="25.42578125" bestFit="1" customWidth="1"/>
    <col min="422" max="422" width="27.7109375" bestFit="1" customWidth="1"/>
    <col min="423" max="424" width="31.42578125" bestFit="1" customWidth="1"/>
    <col min="425" max="425" width="30.28515625" bestFit="1" customWidth="1"/>
  </cols>
  <sheetData>
    <row r="1" spans="1:28" x14ac:dyDescent="0.2">
      <c r="A1" s="1" t="s">
        <v>37</v>
      </c>
      <c r="B1" s="4" t="s">
        <v>38</v>
      </c>
      <c r="C1" s="4" t="s">
        <v>39</v>
      </c>
      <c r="D1" s="4" t="s">
        <v>40</v>
      </c>
      <c r="E1" s="4" t="s">
        <v>13</v>
      </c>
      <c r="F1" s="4" t="s">
        <v>41</v>
      </c>
      <c r="G1" s="4" t="s">
        <v>42</v>
      </c>
      <c r="H1" s="4" t="s">
        <v>21</v>
      </c>
      <c r="I1" s="4" t="s">
        <v>23</v>
      </c>
      <c r="J1" s="4" t="s">
        <v>43</v>
      </c>
      <c r="K1" s="4" t="s">
        <v>27</v>
      </c>
      <c r="L1" s="4" t="s">
        <v>29</v>
      </c>
      <c r="M1" s="4" t="s">
        <v>44</v>
      </c>
      <c r="N1" s="4" t="s">
        <v>45</v>
      </c>
      <c r="O1" s="4" t="s">
        <v>46</v>
      </c>
      <c r="P1" s="17" t="s">
        <v>88</v>
      </c>
      <c r="Q1" s="17" t="s">
        <v>89</v>
      </c>
    </row>
    <row r="2" spans="1:28" x14ac:dyDescent="0.2">
      <c r="A2">
        <v>1</v>
      </c>
      <c r="B2">
        <v>2</v>
      </c>
      <c r="C2">
        <v>0</v>
      </c>
      <c r="D2">
        <v>1</v>
      </c>
      <c r="E2">
        <v>1</v>
      </c>
      <c r="F2">
        <v>3.9</v>
      </c>
      <c r="G2">
        <v>5.9</v>
      </c>
      <c r="H2">
        <v>4.8</v>
      </c>
      <c r="I2">
        <v>6</v>
      </c>
      <c r="J2">
        <v>6.8</v>
      </c>
      <c r="K2">
        <v>5</v>
      </c>
      <c r="L2">
        <v>3.7</v>
      </c>
      <c r="M2">
        <v>8.1999999999999993</v>
      </c>
      <c r="N2">
        <v>8</v>
      </c>
      <c r="O2">
        <v>1</v>
      </c>
      <c r="P2" s="18">
        <f t="shared" ref="P2:P33" si="0">AVERAGE(F2:L2,N2)</f>
        <v>5.5125000000000011</v>
      </c>
      <c r="Q2" s="18">
        <f t="shared" ref="Q2:Q33" si="1">P2-M2</f>
        <v>-2.6874999999999982</v>
      </c>
    </row>
    <row r="3" spans="1:28" x14ac:dyDescent="0.2">
      <c r="A3">
        <v>2</v>
      </c>
      <c r="B3">
        <v>3</v>
      </c>
      <c r="C3">
        <v>1</v>
      </c>
      <c r="D3">
        <v>0</v>
      </c>
      <c r="E3">
        <v>0</v>
      </c>
      <c r="F3">
        <v>2.7</v>
      </c>
      <c r="G3">
        <v>7.2</v>
      </c>
      <c r="H3">
        <v>3.4</v>
      </c>
      <c r="I3">
        <v>3.1</v>
      </c>
      <c r="J3">
        <v>5.3</v>
      </c>
      <c r="K3">
        <v>3.9</v>
      </c>
      <c r="L3">
        <v>4.9000000000000004</v>
      </c>
      <c r="M3">
        <v>5.7</v>
      </c>
      <c r="N3">
        <v>6.5</v>
      </c>
      <c r="O3">
        <v>0</v>
      </c>
      <c r="P3" s="18">
        <f t="shared" si="0"/>
        <v>4.625</v>
      </c>
      <c r="Q3" s="18">
        <f t="shared" si="1"/>
        <v>-1.0750000000000002</v>
      </c>
      <c r="R3" s="11" t="s">
        <v>0</v>
      </c>
      <c r="S3" t="s">
        <v>90</v>
      </c>
      <c r="T3" t="s">
        <v>91</v>
      </c>
      <c r="U3" t="s">
        <v>92</v>
      </c>
      <c r="V3" t="s">
        <v>93</v>
      </c>
      <c r="W3" t="s">
        <v>94</v>
      </c>
      <c r="X3" t="s">
        <v>95</v>
      </c>
      <c r="Y3" t="s">
        <v>96</v>
      </c>
      <c r="Z3" t="s">
        <v>97</v>
      </c>
      <c r="AA3" t="s">
        <v>98</v>
      </c>
      <c r="AB3" t="s">
        <v>99</v>
      </c>
    </row>
    <row r="4" spans="1:28" x14ac:dyDescent="0.2">
      <c r="A4">
        <v>3</v>
      </c>
      <c r="B4">
        <v>3</v>
      </c>
      <c r="C4">
        <v>0</v>
      </c>
      <c r="D4">
        <v>1</v>
      </c>
      <c r="E4">
        <v>1</v>
      </c>
      <c r="F4">
        <v>3.4</v>
      </c>
      <c r="G4">
        <v>5.6</v>
      </c>
      <c r="H4">
        <v>5.4</v>
      </c>
      <c r="I4">
        <v>5.8</v>
      </c>
      <c r="J4">
        <v>4.5</v>
      </c>
      <c r="K4">
        <v>5.4</v>
      </c>
      <c r="L4">
        <v>4.5</v>
      </c>
      <c r="M4">
        <v>8.9</v>
      </c>
      <c r="N4">
        <v>8.4</v>
      </c>
      <c r="O4">
        <v>1</v>
      </c>
      <c r="P4" s="18">
        <f t="shared" si="0"/>
        <v>5.375</v>
      </c>
      <c r="Q4" s="18">
        <f t="shared" si="1"/>
        <v>-3.5250000000000004</v>
      </c>
      <c r="R4" s="12">
        <v>1</v>
      </c>
      <c r="S4">
        <v>7.5882352941176423</v>
      </c>
      <c r="T4">
        <v>3.6877647058823544</v>
      </c>
      <c r="U4">
        <v>3.1945882352941184</v>
      </c>
      <c r="V4">
        <v>5.7294117647058815</v>
      </c>
      <c r="W4" s="14">
        <v>0.34</v>
      </c>
      <c r="X4">
        <v>7.3529411764705885E-2</v>
      </c>
      <c r="Y4">
        <v>3.6607352941176474</v>
      </c>
      <c r="Z4">
        <v>3.7029411764705888</v>
      </c>
      <c r="AA4">
        <v>4.3965441176470588</v>
      </c>
      <c r="AB4">
        <v>4.958823529411764</v>
      </c>
    </row>
    <row r="5" spans="1:28" x14ac:dyDescent="0.2">
      <c r="A5">
        <v>4</v>
      </c>
      <c r="B5">
        <v>1</v>
      </c>
      <c r="C5">
        <v>1</v>
      </c>
      <c r="D5">
        <v>1</v>
      </c>
      <c r="E5">
        <v>1</v>
      </c>
      <c r="F5">
        <v>3.3</v>
      </c>
      <c r="G5">
        <v>3.7</v>
      </c>
      <c r="H5">
        <v>4.7</v>
      </c>
      <c r="I5">
        <v>4.5</v>
      </c>
      <c r="J5">
        <v>8.8000000000000007</v>
      </c>
      <c r="K5">
        <v>4.3</v>
      </c>
      <c r="L5">
        <v>3</v>
      </c>
      <c r="M5">
        <v>4.8</v>
      </c>
      <c r="N5">
        <v>6</v>
      </c>
      <c r="O5">
        <v>0</v>
      </c>
      <c r="P5" s="18">
        <f t="shared" si="0"/>
        <v>4.7874999999999996</v>
      </c>
      <c r="Q5" s="18">
        <f t="shared" si="1"/>
        <v>-1.2500000000000178E-2</v>
      </c>
      <c r="R5" s="12">
        <v>2</v>
      </c>
      <c r="S5">
        <v>7.2937500000000002</v>
      </c>
      <c r="T5">
        <v>4.6200624999999986</v>
      </c>
      <c r="U5">
        <v>4.1843749999999984</v>
      </c>
      <c r="V5">
        <v>7.2937500000000002</v>
      </c>
      <c r="W5" s="14">
        <v>0.32</v>
      </c>
      <c r="X5">
        <v>0.53125</v>
      </c>
      <c r="Y5">
        <v>3.7582812499999982</v>
      </c>
      <c r="Z5">
        <v>4.3968750000000005</v>
      </c>
      <c r="AA5">
        <v>5.8750000000000009</v>
      </c>
      <c r="AB5">
        <v>5.5656250000000016</v>
      </c>
    </row>
    <row r="6" spans="1:28" x14ac:dyDescent="0.2">
      <c r="A6">
        <v>5</v>
      </c>
      <c r="B6">
        <v>2</v>
      </c>
      <c r="C6">
        <v>0</v>
      </c>
      <c r="D6">
        <v>1</v>
      </c>
      <c r="E6">
        <v>0</v>
      </c>
      <c r="F6">
        <v>3.4</v>
      </c>
      <c r="G6">
        <v>4.5999999999999996</v>
      </c>
      <c r="H6">
        <v>2.2000000000000002</v>
      </c>
      <c r="I6">
        <v>4.5</v>
      </c>
      <c r="J6">
        <v>6.8</v>
      </c>
      <c r="K6">
        <v>4.5</v>
      </c>
      <c r="L6">
        <v>3.5</v>
      </c>
      <c r="M6">
        <v>7.1</v>
      </c>
      <c r="N6">
        <v>6.6</v>
      </c>
      <c r="O6">
        <v>0</v>
      </c>
      <c r="P6" s="18">
        <f t="shared" si="0"/>
        <v>4.5125000000000002</v>
      </c>
      <c r="Q6" s="18">
        <f t="shared" si="1"/>
        <v>-2.5874999999999995</v>
      </c>
      <c r="R6" s="12">
        <v>3</v>
      </c>
      <c r="S6">
        <v>6.0029411764705891</v>
      </c>
      <c r="T6">
        <v>4.4859117647058815</v>
      </c>
      <c r="U6">
        <v>4.1558823529411768</v>
      </c>
      <c r="V6">
        <v>7.852941176470587</v>
      </c>
      <c r="W6" s="14">
        <v>0.34</v>
      </c>
      <c r="X6">
        <v>0.69117647058823528</v>
      </c>
      <c r="Y6">
        <v>3.6567647058823525</v>
      </c>
      <c r="Z6">
        <v>4.1044117647058833</v>
      </c>
      <c r="AA6">
        <v>5.9102941176470596</v>
      </c>
      <c r="AB6">
        <v>5.2426470588235299</v>
      </c>
    </row>
    <row r="7" spans="1:28" x14ac:dyDescent="0.2">
      <c r="A7">
        <v>6</v>
      </c>
      <c r="B7">
        <v>1</v>
      </c>
      <c r="C7">
        <v>1</v>
      </c>
      <c r="D7">
        <v>0</v>
      </c>
      <c r="E7">
        <v>1</v>
      </c>
      <c r="F7">
        <v>2.8</v>
      </c>
      <c r="G7">
        <v>4.0999999999999996</v>
      </c>
      <c r="H7">
        <v>4</v>
      </c>
      <c r="I7">
        <v>3.7</v>
      </c>
      <c r="J7">
        <v>8.5</v>
      </c>
      <c r="K7">
        <v>3.6</v>
      </c>
      <c r="L7">
        <v>3.3</v>
      </c>
      <c r="M7">
        <v>4.7</v>
      </c>
      <c r="N7">
        <v>6.3</v>
      </c>
      <c r="O7">
        <v>0</v>
      </c>
      <c r="P7" s="18">
        <f t="shared" si="0"/>
        <v>4.5374999999999996</v>
      </c>
      <c r="Q7" s="18">
        <f t="shared" si="1"/>
        <v>-0.16250000000000053</v>
      </c>
      <c r="R7" s="12" t="s">
        <v>100</v>
      </c>
      <c r="S7">
        <v>6.9549999999999974</v>
      </c>
      <c r="T7">
        <v>4.2574700000000014</v>
      </c>
      <c r="U7">
        <v>3.8381599999999976</v>
      </c>
      <c r="V7">
        <v>6.9520000000000035</v>
      </c>
      <c r="W7" s="14">
        <v>1</v>
      </c>
      <c r="X7">
        <v>0.43</v>
      </c>
      <c r="Y7">
        <v>3.6906000000000012</v>
      </c>
      <c r="Z7">
        <v>4.0614999999999988</v>
      </c>
      <c r="AA7">
        <v>5.3843249999999978</v>
      </c>
      <c r="AB7">
        <v>5.2494999999999985</v>
      </c>
    </row>
    <row r="8" spans="1:28" x14ac:dyDescent="0.2">
      <c r="A8">
        <v>7</v>
      </c>
      <c r="B8">
        <v>1</v>
      </c>
      <c r="C8">
        <v>1</v>
      </c>
      <c r="D8">
        <v>1</v>
      </c>
      <c r="E8">
        <v>1</v>
      </c>
      <c r="F8">
        <v>3.7</v>
      </c>
      <c r="G8">
        <v>2.6</v>
      </c>
      <c r="H8">
        <v>2.1</v>
      </c>
      <c r="I8">
        <v>5.4</v>
      </c>
      <c r="J8">
        <v>8.9</v>
      </c>
      <c r="K8">
        <v>2.1</v>
      </c>
      <c r="L8">
        <v>2</v>
      </c>
      <c r="M8">
        <v>5.7</v>
      </c>
      <c r="N8">
        <v>7.8</v>
      </c>
      <c r="O8">
        <v>0</v>
      </c>
      <c r="P8" s="18">
        <f t="shared" si="0"/>
        <v>4.3250000000000002</v>
      </c>
      <c r="Q8" s="18">
        <f t="shared" si="1"/>
        <v>-1.375</v>
      </c>
    </row>
    <row r="9" spans="1:28" x14ac:dyDescent="0.2">
      <c r="A9">
        <v>8</v>
      </c>
      <c r="B9">
        <v>2</v>
      </c>
      <c r="C9">
        <v>0</v>
      </c>
      <c r="D9">
        <v>1</v>
      </c>
      <c r="E9">
        <v>1</v>
      </c>
      <c r="F9">
        <v>3.3</v>
      </c>
      <c r="G9">
        <v>4.8</v>
      </c>
      <c r="H9">
        <v>4.5999999999999996</v>
      </c>
      <c r="I9">
        <v>5.0999999999999996</v>
      </c>
      <c r="J9">
        <v>6.9</v>
      </c>
      <c r="K9">
        <v>4.3</v>
      </c>
      <c r="L9">
        <v>3.7</v>
      </c>
      <c r="M9">
        <v>6.3</v>
      </c>
      <c r="N9">
        <v>5.8</v>
      </c>
      <c r="O9">
        <v>0</v>
      </c>
      <c r="P9" s="18">
        <f t="shared" si="0"/>
        <v>4.8124999999999991</v>
      </c>
      <c r="Q9" s="18">
        <f t="shared" si="1"/>
        <v>-1.4875000000000007</v>
      </c>
    </row>
    <row r="10" spans="1:28" x14ac:dyDescent="0.2">
      <c r="A10">
        <v>9</v>
      </c>
      <c r="B10">
        <v>2</v>
      </c>
      <c r="C10">
        <v>1</v>
      </c>
      <c r="D10">
        <v>1</v>
      </c>
      <c r="E10">
        <v>1</v>
      </c>
      <c r="F10">
        <v>3.6</v>
      </c>
      <c r="G10">
        <v>6.7</v>
      </c>
      <c r="H10">
        <v>3.7</v>
      </c>
      <c r="I10">
        <v>5.8</v>
      </c>
      <c r="J10">
        <v>9.3000000000000007</v>
      </c>
      <c r="K10">
        <v>4.4000000000000004</v>
      </c>
      <c r="L10">
        <v>4.5999999999999996</v>
      </c>
      <c r="M10">
        <v>7</v>
      </c>
      <c r="N10">
        <v>7.5</v>
      </c>
      <c r="O10">
        <v>1</v>
      </c>
      <c r="P10" s="18">
        <f t="shared" si="0"/>
        <v>5.7</v>
      </c>
      <c r="Q10" s="18">
        <f t="shared" si="1"/>
        <v>-1.2999999999999998</v>
      </c>
    </row>
    <row r="11" spans="1:28" x14ac:dyDescent="0.2">
      <c r="A11">
        <v>10</v>
      </c>
      <c r="B11">
        <v>1</v>
      </c>
      <c r="C11">
        <v>0</v>
      </c>
      <c r="D11">
        <v>1</v>
      </c>
      <c r="E11">
        <v>1</v>
      </c>
      <c r="F11">
        <v>4.5</v>
      </c>
      <c r="G11">
        <v>6.1</v>
      </c>
      <c r="H11">
        <v>4.7</v>
      </c>
      <c r="I11">
        <v>5.7</v>
      </c>
      <c r="J11">
        <v>8.4</v>
      </c>
      <c r="K11">
        <v>4.0999999999999996</v>
      </c>
      <c r="L11">
        <v>4.4000000000000004</v>
      </c>
      <c r="M11">
        <v>5.5</v>
      </c>
      <c r="N11">
        <v>5.9</v>
      </c>
      <c r="O11">
        <v>0</v>
      </c>
      <c r="P11" s="18">
        <f t="shared" si="0"/>
        <v>5.4749999999999996</v>
      </c>
      <c r="Q11" s="18">
        <f t="shared" si="1"/>
        <v>-2.5000000000000355E-2</v>
      </c>
    </row>
    <row r="12" spans="1:28" x14ac:dyDescent="0.2">
      <c r="A12">
        <v>11</v>
      </c>
      <c r="B12">
        <v>3</v>
      </c>
      <c r="C12">
        <v>0</v>
      </c>
      <c r="D12">
        <v>1</v>
      </c>
      <c r="E12">
        <v>0</v>
      </c>
      <c r="F12">
        <v>3.2</v>
      </c>
      <c r="G12">
        <v>4.8</v>
      </c>
      <c r="H12">
        <v>2.7</v>
      </c>
      <c r="I12">
        <v>4.5999999999999996</v>
      </c>
      <c r="J12">
        <v>6.8</v>
      </c>
      <c r="K12">
        <v>3.8</v>
      </c>
      <c r="L12">
        <v>4</v>
      </c>
      <c r="M12">
        <v>7.4</v>
      </c>
      <c r="N12">
        <v>7</v>
      </c>
      <c r="O12">
        <v>0</v>
      </c>
      <c r="P12" s="18">
        <f t="shared" si="0"/>
        <v>4.6124999999999998</v>
      </c>
      <c r="Q12" s="18">
        <f t="shared" si="1"/>
        <v>-2.7875000000000005</v>
      </c>
    </row>
    <row r="13" spans="1:28" x14ac:dyDescent="0.2">
      <c r="A13">
        <v>12</v>
      </c>
      <c r="B13">
        <v>1</v>
      </c>
      <c r="C13">
        <v>0</v>
      </c>
      <c r="D13">
        <v>1</v>
      </c>
      <c r="E13">
        <v>1</v>
      </c>
      <c r="F13">
        <v>4.9000000000000004</v>
      </c>
      <c r="G13">
        <v>3.9</v>
      </c>
      <c r="H13">
        <v>4.4000000000000004</v>
      </c>
      <c r="I13">
        <v>6.4</v>
      </c>
      <c r="J13">
        <v>8.1999999999999993</v>
      </c>
      <c r="K13">
        <v>3</v>
      </c>
      <c r="L13">
        <v>3.2</v>
      </c>
      <c r="M13">
        <v>6</v>
      </c>
      <c r="N13">
        <v>6.3</v>
      </c>
      <c r="O13">
        <v>0</v>
      </c>
      <c r="P13" s="18">
        <f t="shared" si="0"/>
        <v>5.0374999999999996</v>
      </c>
      <c r="Q13" s="18">
        <f t="shared" si="1"/>
        <v>-0.96250000000000036</v>
      </c>
    </row>
    <row r="14" spans="1:28" x14ac:dyDescent="0.2">
      <c r="A14">
        <v>13</v>
      </c>
      <c r="B14">
        <v>1</v>
      </c>
      <c r="C14">
        <v>1</v>
      </c>
      <c r="D14">
        <v>0</v>
      </c>
      <c r="E14">
        <v>0</v>
      </c>
      <c r="F14" s="10">
        <v>3.7650000000000001</v>
      </c>
      <c r="G14">
        <v>6.9</v>
      </c>
      <c r="H14">
        <v>5</v>
      </c>
      <c r="I14">
        <v>6.6</v>
      </c>
      <c r="J14">
        <v>7.6</v>
      </c>
      <c r="K14">
        <v>5.0999999999999996</v>
      </c>
      <c r="L14">
        <v>4.4000000000000004</v>
      </c>
      <c r="M14">
        <v>8.4</v>
      </c>
      <c r="N14">
        <v>8.4</v>
      </c>
      <c r="O14">
        <v>1</v>
      </c>
      <c r="P14" s="18">
        <f t="shared" si="0"/>
        <v>5.9706250000000001</v>
      </c>
      <c r="Q14" s="18">
        <f t="shared" si="1"/>
        <v>-2.4293750000000003</v>
      </c>
    </row>
    <row r="15" spans="1:28" x14ac:dyDescent="0.2">
      <c r="A15">
        <v>14</v>
      </c>
      <c r="B15">
        <v>3</v>
      </c>
      <c r="C15">
        <v>1</v>
      </c>
      <c r="D15">
        <v>0</v>
      </c>
      <c r="E15">
        <v>0</v>
      </c>
      <c r="F15">
        <v>3.9</v>
      </c>
      <c r="G15">
        <v>5</v>
      </c>
      <c r="H15">
        <v>2.4</v>
      </c>
      <c r="I15">
        <v>4.8</v>
      </c>
      <c r="J15">
        <v>7.1</v>
      </c>
      <c r="K15">
        <v>4.5</v>
      </c>
      <c r="L15">
        <v>4.2</v>
      </c>
      <c r="M15">
        <v>7.6</v>
      </c>
      <c r="N15">
        <v>6.9</v>
      </c>
      <c r="O15">
        <v>1</v>
      </c>
      <c r="P15" s="18">
        <f t="shared" si="0"/>
        <v>4.8500000000000005</v>
      </c>
      <c r="Q15" s="18">
        <f t="shared" si="1"/>
        <v>-2.7499999999999991</v>
      </c>
    </row>
    <row r="16" spans="1:28" x14ac:dyDescent="0.2">
      <c r="A16">
        <v>15</v>
      </c>
      <c r="B16">
        <v>2</v>
      </c>
      <c r="C16">
        <v>0</v>
      </c>
      <c r="D16">
        <v>1</v>
      </c>
      <c r="E16">
        <v>1</v>
      </c>
      <c r="F16">
        <v>4.5</v>
      </c>
      <c r="G16">
        <v>6.9</v>
      </c>
      <c r="H16">
        <v>4.5</v>
      </c>
      <c r="I16">
        <v>5.9</v>
      </c>
      <c r="J16">
        <v>8.8000000000000007</v>
      </c>
      <c r="K16">
        <v>4.8</v>
      </c>
      <c r="L16">
        <v>5.2</v>
      </c>
      <c r="M16">
        <v>8</v>
      </c>
      <c r="N16">
        <v>7</v>
      </c>
      <c r="O16">
        <v>1</v>
      </c>
      <c r="P16" s="18">
        <f t="shared" si="0"/>
        <v>5.95</v>
      </c>
      <c r="Q16" s="18">
        <f t="shared" si="1"/>
        <v>-2.0499999999999998</v>
      </c>
    </row>
    <row r="17" spans="1:30" x14ac:dyDescent="0.2">
      <c r="A17">
        <v>16</v>
      </c>
      <c r="B17">
        <v>3</v>
      </c>
      <c r="C17">
        <v>0</v>
      </c>
      <c r="D17">
        <v>0</v>
      </c>
      <c r="E17">
        <v>0</v>
      </c>
      <c r="F17">
        <v>3.2</v>
      </c>
      <c r="G17">
        <v>6.8</v>
      </c>
      <c r="H17">
        <v>3.2</v>
      </c>
      <c r="I17">
        <v>3.8</v>
      </c>
      <c r="J17">
        <v>4.9000000000000004</v>
      </c>
      <c r="K17">
        <v>4.3</v>
      </c>
      <c r="L17">
        <v>4.5</v>
      </c>
      <c r="M17">
        <v>6.6</v>
      </c>
      <c r="N17">
        <v>6.4</v>
      </c>
      <c r="O17">
        <v>0</v>
      </c>
      <c r="P17" s="18">
        <f t="shared" si="0"/>
        <v>4.6375000000000002</v>
      </c>
      <c r="Q17" s="18">
        <f t="shared" si="1"/>
        <v>-1.9624999999999995</v>
      </c>
    </row>
    <row r="18" spans="1:30" x14ac:dyDescent="0.2">
      <c r="A18">
        <v>17</v>
      </c>
      <c r="B18">
        <v>2</v>
      </c>
      <c r="C18">
        <v>1</v>
      </c>
      <c r="D18">
        <v>0</v>
      </c>
      <c r="E18">
        <v>1</v>
      </c>
      <c r="F18">
        <v>4</v>
      </c>
      <c r="G18">
        <v>6</v>
      </c>
      <c r="H18">
        <v>3.3</v>
      </c>
      <c r="I18">
        <v>5.0999999999999996</v>
      </c>
      <c r="J18">
        <v>6.2</v>
      </c>
      <c r="K18">
        <v>4.2</v>
      </c>
      <c r="L18">
        <v>4.5</v>
      </c>
      <c r="M18">
        <v>6.4</v>
      </c>
      <c r="N18">
        <v>7.5</v>
      </c>
      <c r="O18">
        <v>1</v>
      </c>
      <c r="P18" s="18">
        <f t="shared" si="0"/>
        <v>5.0999999999999996</v>
      </c>
      <c r="Q18" s="18">
        <f t="shared" si="1"/>
        <v>-1.3000000000000007</v>
      </c>
    </row>
    <row r="19" spans="1:30" x14ac:dyDescent="0.2">
      <c r="A19">
        <v>18</v>
      </c>
      <c r="B19">
        <v>2</v>
      </c>
      <c r="C19">
        <v>0</v>
      </c>
      <c r="D19">
        <v>1</v>
      </c>
      <c r="E19">
        <v>1</v>
      </c>
      <c r="F19">
        <v>4.0999999999999996</v>
      </c>
      <c r="G19">
        <v>7.2</v>
      </c>
      <c r="H19">
        <v>3.5</v>
      </c>
      <c r="I19">
        <v>5.5</v>
      </c>
      <c r="J19">
        <v>8.4</v>
      </c>
      <c r="K19">
        <v>5.7</v>
      </c>
      <c r="L19">
        <v>4.8</v>
      </c>
      <c r="M19">
        <v>7.4</v>
      </c>
      <c r="N19">
        <v>6.9</v>
      </c>
      <c r="O19">
        <v>1</v>
      </c>
      <c r="P19" s="18">
        <f t="shared" si="0"/>
        <v>5.7625000000000002</v>
      </c>
      <c r="Q19" s="18">
        <f t="shared" si="1"/>
        <v>-1.6375000000000002</v>
      </c>
      <c r="X19" s="11" t="s">
        <v>101</v>
      </c>
    </row>
    <row r="20" spans="1:30" x14ac:dyDescent="0.2">
      <c r="A20">
        <v>19</v>
      </c>
      <c r="B20">
        <v>2</v>
      </c>
      <c r="C20">
        <v>1</v>
      </c>
      <c r="D20">
        <v>1</v>
      </c>
      <c r="E20">
        <v>1</v>
      </c>
      <c r="F20">
        <v>3.4</v>
      </c>
      <c r="G20">
        <v>6.4</v>
      </c>
      <c r="H20">
        <v>3.7</v>
      </c>
      <c r="I20">
        <v>5.6</v>
      </c>
      <c r="J20">
        <v>9.1</v>
      </c>
      <c r="K20">
        <v>5</v>
      </c>
      <c r="L20">
        <v>4.5</v>
      </c>
      <c r="M20">
        <v>6.8</v>
      </c>
      <c r="N20">
        <v>7.5</v>
      </c>
      <c r="O20">
        <v>0</v>
      </c>
      <c r="P20" s="18">
        <f t="shared" si="0"/>
        <v>5.65</v>
      </c>
      <c r="Q20" s="18">
        <f t="shared" si="1"/>
        <v>-1.1499999999999995</v>
      </c>
      <c r="X20">
        <v>0</v>
      </c>
      <c r="Z20">
        <v>1</v>
      </c>
    </row>
    <row r="21" spans="1:30" x14ac:dyDescent="0.2">
      <c r="A21">
        <v>20</v>
      </c>
      <c r="B21">
        <v>3</v>
      </c>
      <c r="C21">
        <v>0</v>
      </c>
      <c r="D21">
        <v>1</v>
      </c>
      <c r="E21">
        <v>1</v>
      </c>
      <c r="F21">
        <v>4.5</v>
      </c>
      <c r="G21">
        <v>6.4</v>
      </c>
      <c r="H21">
        <v>5.3</v>
      </c>
      <c r="I21">
        <v>7.1</v>
      </c>
      <c r="J21">
        <v>8.4</v>
      </c>
      <c r="K21">
        <v>4.5</v>
      </c>
      <c r="L21">
        <v>4.4000000000000004</v>
      </c>
      <c r="M21">
        <v>7.6</v>
      </c>
      <c r="N21">
        <v>8.5</v>
      </c>
      <c r="O21">
        <v>1</v>
      </c>
      <c r="P21" s="18">
        <f t="shared" si="0"/>
        <v>6.1374999999999993</v>
      </c>
      <c r="Q21" s="18">
        <f t="shared" si="1"/>
        <v>-1.4625000000000004</v>
      </c>
      <c r="W21" s="11" t="s">
        <v>0</v>
      </c>
      <c r="X21" t="s">
        <v>102</v>
      </c>
      <c r="Y21" t="s">
        <v>103</v>
      </c>
      <c r="Z21" t="s">
        <v>102</v>
      </c>
      <c r="AA21" t="s">
        <v>103</v>
      </c>
    </row>
    <row r="22" spans="1:30" x14ac:dyDescent="0.2">
      <c r="A22">
        <v>21</v>
      </c>
      <c r="B22">
        <v>1</v>
      </c>
      <c r="C22">
        <v>0</v>
      </c>
      <c r="D22">
        <v>0</v>
      </c>
      <c r="E22">
        <v>1</v>
      </c>
      <c r="F22">
        <v>3.8</v>
      </c>
      <c r="G22">
        <v>5.2</v>
      </c>
      <c r="H22">
        <v>3.9</v>
      </c>
      <c r="I22">
        <v>5</v>
      </c>
      <c r="J22">
        <v>8.4</v>
      </c>
      <c r="K22">
        <v>3.3</v>
      </c>
      <c r="L22">
        <v>3.3</v>
      </c>
      <c r="M22">
        <v>5.4</v>
      </c>
      <c r="N22">
        <v>5.5</v>
      </c>
      <c r="O22">
        <v>0</v>
      </c>
      <c r="P22" s="18">
        <f t="shared" si="0"/>
        <v>4.8</v>
      </c>
      <c r="Q22" s="18">
        <f t="shared" si="1"/>
        <v>-0.60000000000000053</v>
      </c>
      <c r="W22" s="12">
        <v>1</v>
      </c>
      <c r="X22" s="14">
        <v>0.92647058823529416</v>
      </c>
      <c r="Y22">
        <v>63</v>
      </c>
      <c r="Z22" s="14">
        <v>7.3529411764705885E-2</v>
      </c>
      <c r="AA22">
        <v>5</v>
      </c>
    </row>
    <row r="23" spans="1:30" x14ac:dyDescent="0.2">
      <c r="A23">
        <v>22</v>
      </c>
      <c r="B23">
        <v>3</v>
      </c>
      <c r="C23">
        <v>1</v>
      </c>
      <c r="D23">
        <v>1</v>
      </c>
      <c r="E23">
        <v>1</v>
      </c>
      <c r="F23" s="10">
        <v>3.7650000000000001</v>
      </c>
      <c r="G23">
        <v>5.9</v>
      </c>
      <c r="H23">
        <v>5.4</v>
      </c>
      <c r="I23">
        <v>7.8</v>
      </c>
      <c r="J23">
        <v>4.5</v>
      </c>
      <c r="K23">
        <v>4.3</v>
      </c>
      <c r="L23">
        <v>4.3</v>
      </c>
      <c r="M23">
        <v>9.9</v>
      </c>
      <c r="N23">
        <v>9.6</v>
      </c>
      <c r="O23">
        <v>1</v>
      </c>
      <c r="P23" s="18">
        <f t="shared" si="0"/>
        <v>5.6956250000000006</v>
      </c>
      <c r="Q23" s="18">
        <f t="shared" si="1"/>
        <v>-4.2043749999999998</v>
      </c>
      <c r="W23" s="12">
        <v>2</v>
      </c>
      <c r="X23" s="14">
        <v>0.46875</v>
      </c>
      <c r="Y23">
        <v>30</v>
      </c>
      <c r="Z23" s="14">
        <v>0.53125</v>
      </c>
      <c r="AA23">
        <v>34</v>
      </c>
    </row>
    <row r="24" spans="1:30" x14ac:dyDescent="0.2">
      <c r="A24">
        <v>23</v>
      </c>
      <c r="B24">
        <v>2</v>
      </c>
      <c r="C24">
        <v>0</v>
      </c>
      <c r="D24">
        <v>0</v>
      </c>
      <c r="E24">
        <v>0</v>
      </c>
      <c r="F24">
        <v>3.6</v>
      </c>
      <c r="G24">
        <v>5.0999999999999996</v>
      </c>
      <c r="H24">
        <v>3.5</v>
      </c>
      <c r="I24">
        <v>4.7</v>
      </c>
      <c r="J24">
        <v>3.7</v>
      </c>
      <c r="K24">
        <v>4.8</v>
      </c>
      <c r="L24">
        <v>4</v>
      </c>
      <c r="M24">
        <v>7</v>
      </c>
      <c r="N24">
        <v>7.1</v>
      </c>
      <c r="O24">
        <v>0</v>
      </c>
      <c r="P24" s="18">
        <f t="shared" si="0"/>
        <v>4.5625</v>
      </c>
      <c r="Q24" s="18">
        <f t="shared" si="1"/>
        <v>-2.4375</v>
      </c>
      <c r="W24" s="12">
        <v>3</v>
      </c>
      <c r="X24" s="14">
        <v>0.30882352941176472</v>
      </c>
      <c r="Y24">
        <v>21</v>
      </c>
      <c r="Z24" s="14">
        <v>0.69117647058823528</v>
      </c>
      <c r="AA24">
        <v>47</v>
      </c>
    </row>
    <row r="25" spans="1:30" x14ac:dyDescent="0.2">
      <c r="A25">
        <v>24</v>
      </c>
      <c r="B25">
        <v>3</v>
      </c>
      <c r="C25">
        <v>0</v>
      </c>
      <c r="D25">
        <v>1</v>
      </c>
      <c r="E25">
        <v>1</v>
      </c>
      <c r="F25">
        <v>2.4</v>
      </c>
      <c r="G25">
        <v>7.2</v>
      </c>
      <c r="H25">
        <v>2.2000000000000002</v>
      </c>
      <c r="I25">
        <v>4.5</v>
      </c>
      <c r="J25">
        <v>6.2</v>
      </c>
      <c r="K25" s="10">
        <v>4.242</v>
      </c>
      <c r="L25">
        <v>4.5</v>
      </c>
      <c r="M25">
        <v>8.6</v>
      </c>
      <c r="N25">
        <v>8.1</v>
      </c>
      <c r="O25">
        <v>1</v>
      </c>
      <c r="P25" s="18">
        <f t="shared" si="0"/>
        <v>4.9177499999999998</v>
      </c>
      <c r="Q25" s="18">
        <f t="shared" si="1"/>
        <v>-3.6822499999999998</v>
      </c>
    </row>
    <row r="26" spans="1:30" x14ac:dyDescent="0.2">
      <c r="A26">
        <v>25</v>
      </c>
      <c r="B26">
        <v>1</v>
      </c>
      <c r="C26">
        <v>0</v>
      </c>
      <c r="D26">
        <v>0</v>
      </c>
      <c r="E26">
        <v>1</v>
      </c>
      <c r="F26">
        <v>4.0999999999999996</v>
      </c>
      <c r="G26">
        <v>4.7</v>
      </c>
      <c r="H26">
        <v>3.5</v>
      </c>
      <c r="I26">
        <v>5.3</v>
      </c>
      <c r="J26">
        <v>8</v>
      </c>
      <c r="K26">
        <v>4.7</v>
      </c>
      <c r="L26">
        <v>4</v>
      </c>
      <c r="M26">
        <v>4.8</v>
      </c>
      <c r="N26">
        <v>4.9000000000000004</v>
      </c>
      <c r="O26">
        <v>0</v>
      </c>
      <c r="P26" s="18">
        <f t="shared" si="0"/>
        <v>4.8999999999999995</v>
      </c>
      <c r="Q26" s="18">
        <f t="shared" si="1"/>
        <v>9.9999999999999645E-2</v>
      </c>
    </row>
    <row r="27" spans="1:30" x14ac:dyDescent="0.2">
      <c r="A27">
        <v>26</v>
      </c>
      <c r="B27">
        <v>2</v>
      </c>
      <c r="C27">
        <v>0</v>
      </c>
      <c r="D27">
        <v>1</v>
      </c>
      <c r="E27">
        <v>1</v>
      </c>
      <c r="F27">
        <v>3.6</v>
      </c>
      <c r="G27">
        <v>6.1</v>
      </c>
      <c r="H27">
        <v>4</v>
      </c>
      <c r="I27">
        <v>5.3</v>
      </c>
      <c r="J27">
        <v>7.1</v>
      </c>
      <c r="K27">
        <v>5.6</v>
      </c>
      <c r="L27">
        <v>3.9</v>
      </c>
      <c r="M27">
        <v>6.6</v>
      </c>
      <c r="N27">
        <v>6.8</v>
      </c>
      <c r="O27">
        <v>0</v>
      </c>
      <c r="P27" s="18">
        <f t="shared" si="0"/>
        <v>5.3</v>
      </c>
      <c r="Q27" s="18">
        <f t="shared" si="1"/>
        <v>-1.2999999999999998</v>
      </c>
    </row>
    <row r="28" spans="1:30" x14ac:dyDescent="0.2">
      <c r="A28">
        <v>27</v>
      </c>
      <c r="B28">
        <v>3</v>
      </c>
      <c r="C28">
        <v>0</v>
      </c>
      <c r="D28">
        <v>0</v>
      </c>
      <c r="E28">
        <v>0</v>
      </c>
      <c r="F28">
        <v>3</v>
      </c>
      <c r="G28">
        <v>5.8</v>
      </c>
      <c r="H28">
        <v>4.0999999999999996</v>
      </c>
      <c r="I28">
        <v>3.7</v>
      </c>
      <c r="J28">
        <v>4.8</v>
      </c>
      <c r="K28">
        <v>5.3</v>
      </c>
      <c r="L28">
        <v>4.4000000000000004</v>
      </c>
      <c r="M28">
        <v>6.3</v>
      </c>
      <c r="N28">
        <v>7.1</v>
      </c>
      <c r="O28">
        <v>0</v>
      </c>
      <c r="P28" s="18">
        <f t="shared" si="0"/>
        <v>4.7750000000000004</v>
      </c>
      <c r="Q28" s="18">
        <f t="shared" si="1"/>
        <v>-1.5249999999999995</v>
      </c>
    </row>
    <row r="29" spans="1:30" x14ac:dyDescent="0.2">
      <c r="A29">
        <v>28</v>
      </c>
      <c r="B29">
        <v>1</v>
      </c>
      <c r="C29">
        <v>1</v>
      </c>
      <c r="D29">
        <v>0</v>
      </c>
      <c r="E29">
        <v>1</v>
      </c>
      <c r="F29">
        <v>3.3</v>
      </c>
      <c r="G29">
        <v>5.5</v>
      </c>
      <c r="H29">
        <v>2.6</v>
      </c>
      <c r="I29">
        <v>4.2</v>
      </c>
      <c r="J29">
        <v>9</v>
      </c>
      <c r="K29">
        <v>4.3</v>
      </c>
      <c r="L29">
        <v>3.7</v>
      </c>
      <c r="M29">
        <v>5.4</v>
      </c>
      <c r="N29">
        <v>5.5</v>
      </c>
      <c r="O29">
        <v>0</v>
      </c>
      <c r="P29" s="18">
        <f t="shared" si="0"/>
        <v>4.7625000000000002</v>
      </c>
      <c r="Q29" s="18">
        <f t="shared" si="1"/>
        <v>-0.63750000000000018</v>
      </c>
    </row>
    <row r="30" spans="1:30" x14ac:dyDescent="0.2">
      <c r="A30">
        <v>29</v>
      </c>
      <c r="B30">
        <v>3</v>
      </c>
      <c r="C30">
        <v>0</v>
      </c>
      <c r="D30">
        <v>0</v>
      </c>
      <c r="E30">
        <v>0</v>
      </c>
      <c r="F30">
        <v>3</v>
      </c>
      <c r="G30">
        <v>6</v>
      </c>
      <c r="H30">
        <v>2.2999999999999998</v>
      </c>
      <c r="I30">
        <v>4</v>
      </c>
      <c r="J30">
        <v>4.8</v>
      </c>
      <c r="K30">
        <v>5.7</v>
      </c>
      <c r="L30">
        <v>4.4000000000000004</v>
      </c>
      <c r="M30">
        <v>6.3</v>
      </c>
      <c r="N30">
        <v>6.9</v>
      </c>
      <c r="O30">
        <v>0</v>
      </c>
      <c r="P30" s="18">
        <f t="shared" si="0"/>
        <v>4.6375000000000002</v>
      </c>
      <c r="Q30" s="18">
        <f t="shared" si="1"/>
        <v>-1.6624999999999996</v>
      </c>
    </row>
    <row r="31" spans="1:30" x14ac:dyDescent="0.2">
      <c r="A31">
        <v>30</v>
      </c>
      <c r="B31">
        <v>1</v>
      </c>
      <c r="C31">
        <v>1</v>
      </c>
      <c r="D31">
        <v>1</v>
      </c>
      <c r="E31">
        <v>1</v>
      </c>
      <c r="F31">
        <v>3.6</v>
      </c>
      <c r="G31">
        <v>4</v>
      </c>
      <c r="H31">
        <v>5.0999999999999996</v>
      </c>
      <c r="I31">
        <v>4.5999999999999996</v>
      </c>
      <c r="J31">
        <v>7.7</v>
      </c>
      <c r="K31">
        <v>4.7</v>
      </c>
      <c r="L31">
        <v>3.5</v>
      </c>
      <c r="M31">
        <v>5.4</v>
      </c>
      <c r="N31">
        <v>5.5</v>
      </c>
      <c r="O31">
        <v>0</v>
      </c>
      <c r="P31" s="18">
        <f t="shared" si="0"/>
        <v>4.8374999999999995</v>
      </c>
      <c r="Q31" s="18">
        <f t="shared" si="1"/>
        <v>-0.56250000000000089</v>
      </c>
    </row>
    <row r="32" spans="1:30" x14ac:dyDescent="0.2">
      <c r="A32">
        <v>31</v>
      </c>
      <c r="B32">
        <v>1</v>
      </c>
      <c r="C32">
        <v>1</v>
      </c>
      <c r="D32">
        <v>0</v>
      </c>
      <c r="E32">
        <v>0</v>
      </c>
      <c r="F32">
        <v>3.4</v>
      </c>
      <c r="G32">
        <v>4.3</v>
      </c>
      <c r="H32">
        <v>4.5</v>
      </c>
      <c r="I32">
        <v>4.7</v>
      </c>
      <c r="J32">
        <v>5.2</v>
      </c>
      <c r="K32">
        <v>3.7</v>
      </c>
      <c r="L32">
        <v>3.3</v>
      </c>
      <c r="M32">
        <v>6.1</v>
      </c>
      <c r="N32">
        <v>6.8</v>
      </c>
      <c r="O32">
        <v>0</v>
      </c>
      <c r="P32" s="18">
        <f t="shared" si="0"/>
        <v>4.4874999999999998</v>
      </c>
      <c r="Q32" s="18">
        <f t="shared" si="1"/>
        <v>-1.6124999999999998</v>
      </c>
      <c r="T32" s="11" t="s">
        <v>5</v>
      </c>
      <c r="U32" t="s">
        <v>96</v>
      </c>
      <c r="V32" t="s">
        <v>98</v>
      </c>
      <c r="W32" t="s">
        <v>102</v>
      </c>
      <c r="X32" t="s">
        <v>97</v>
      </c>
      <c r="Y32" t="s">
        <v>104</v>
      </c>
      <c r="Z32" t="s">
        <v>99</v>
      </c>
      <c r="AA32" t="s">
        <v>93</v>
      </c>
      <c r="AB32" t="s">
        <v>91</v>
      </c>
      <c r="AC32" t="s">
        <v>92</v>
      </c>
      <c r="AD32" t="s">
        <v>90</v>
      </c>
    </row>
    <row r="33" spans="1:34" x14ac:dyDescent="0.2">
      <c r="A33">
        <v>32</v>
      </c>
      <c r="B33">
        <v>1</v>
      </c>
      <c r="C33">
        <v>0</v>
      </c>
      <c r="D33">
        <v>1</v>
      </c>
      <c r="E33">
        <v>1</v>
      </c>
      <c r="F33">
        <v>2.5</v>
      </c>
      <c r="G33">
        <v>4.5</v>
      </c>
      <c r="H33">
        <v>2.2999999999999998</v>
      </c>
      <c r="I33">
        <v>3.8</v>
      </c>
      <c r="J33">
        <v>6.6</v>
      </c>
      <c r="K33">
        <v>3</v>
      </c>
      <c r="L33">
        <v>3</v>
      </c>
      <c r="M33">
        <v>6.4</v>
      </c>
      <c r="N33">
        <v>5.8</v>
      </c>
      <c r="O33">
        <v>0</v>
      </c>
      <c r="P33" s="18">
        <f t="shared" si="0"/>
        <v>3.9375000000000004</v>
      </c>
      <c r="Q33" s="18">
        <f t="shared" si="1"/>
        <v>-2.4624999999999999</v>
      </c>
      <c r="T33" s="12">
        <v>0</v>
      </c>
      <c r="U33">
        <v>3.6540000000000017</v>
      </c>
      <c r="V33">
        <v>5.3080000000000007</v>
      </c>
      <c r="W33">
        <v>100</v>
      </c>
      <c r="X33">
        <v>4.0549999999999997</v>
      </c>
      <c r="Y33">
        <v>6.9579999999999984</v>
      </c>
      <c r="Z33">
        <v>5.245000000000001</v>
      </c>
      <c r="AA33">
        <v>7.0439999999999934</v>
      </c>
      <c r="AB33">
        <v>4.25868</v>
      </c>
      <c r="AC33">
        <v>3.8039999999999994</v>
      </c>
      <c r="AD33">
        <v>6.7359999999999971</v>
      </c>
    </row>
    <row r="34" spans="1:34" x14ac:dyDescent="0.2">
      <c r="A34">
        <v>33</v>
      </c>
      <c r="B34">
        <v>1</v>
      </c>
      <c r="C34">
        <v>1</v>
      </c>
      <c r="D34">
        <v>1</v>
      </c>
      <c r="E34">
        <v>1</v>
      </c>
      <c r="F34">
        <v>3.7</v>
      </c>
      <c r="G34">
        <v>5.3</v>
      </c>
      <c r="H34">
        <v>5.3</v>
      </c>
      <c r="I34">
        <v>4.9000000000000004</v>
      </c>
      <c r="J34">
        <v>9.1999999999999993</v>
      </c>
      <c r="K34">
        <v>3.5</v>
      </c>
      <c r="L34">
        <v>3.4</v>
      </c>
      <c r="M34">
        <v>5.4</v>
      </c>
      <c r="N34">
        <v>6.5</v>
      </c>
      <c r="O34">
        <v>0</v>
      </c>
      <c r="P34" s="18">
        <f t="shared" ref="P34:P65" si="2">AVERAGE(F34:L34,N34)</f>
        <v>5.2250000000000005</v>
      </c>
      <c r="Q34" s="18">
        <f t="shared" ref="Q34:Q65" si="3">P34-M34</f>
        <v>-0.17499999999999982</v>
      </c>
      <c r="T34" s="12">
        <v>1</v>
      </c>
      <c r="U34">
        <v>3.7272000000000003</v>
      </c>
      <c r="V34">
        <v>5.4606499999999993</v>
      </c>
      <c r="W34">
        <v>100</v>
      </c>
      <c r="X34">
        <v>4.0680000000000023</v>
      </c>
      <c r="Y34">
        <v>6.9470000000000018</v>
      </c>
      <c r="Z34">
        <v>5.2540000000000013</v>
      </c>
      <c r="AA34">
        <v>6.8599999999999977</v>
      </c>
      <c r="AB34">
        <v>4.256260000000001</v>
      </c>
      <c r="AC34">
        <v>3.8723199999999993</v>
      </c>
      <c r="AD34">
        <v>7.173999999999995</v>
      </c>
    </row>
    <row r="35" spans="1:34" x14ac:dyDescent="0.2">
      <c r="A35">
        <v>34</v>
      </c>
      <c r="B35">
        <v>2</v>
      </c>
      <c r="C35">
        <v>1</v>
      </c>
      <c r="D35">
        <v>1</v>
      </c>
      <c r="E35">
        <v>1</v>
      </c>
      <c r="F35">
        <v>3.3</v>
      </c>
      <c r="G35">
        <v>5.7</v>
      </c>
      <c r="H35">
        <v>5.5</v>
      </c>
      <c r="I35">
        <v>4.7</v>
      </c>
      <c r="J35">
        <v>8.6999999999999993</v>
      </c>
      <c r="K35">
        <v>4.7</v>
      </c>
      <c r="L35">
        <v>4.2</v>
      </c>
      <c r="M35">
        <v>7.3</v>
      </c>
      <c r="N35">
        <v>7.5</v>
      </c>
      <c r="O35">
        <v>1</v>
      </c>
      <c r="P35" s="18">
        <f t="shared" si="2"/>
        <v>5.5375000000000005</v>
      </c>
      <c r="Q35" s="18">
        <f t="shared" si="3"/>
        <v>-1.7624999999999993</v>
      </c>
      <c r="T35" s="2" t="s">
        <v>105</v>
      </c>
      <c r="U35" s="15">
        <f>(U34-U33)/U34</f>
        <v>1.963940759819666E-2</v>
      </c>
      <c r="V35" s="15">
        <f>(V34-V33)/V34</f>
        <v>2.7954547535549549E-2</v>
      </c>
      <c r="W35" s="15">
        <f>(W34-W33)/W34</f>
        <v>0</v>
      </c>
      <c r="X35" s="15">
        <f>(X34-X33)/X34</f>
        <v>3.1956735496564792E-3</v>
      </c>
      <c r="Y35" s="15">
        <f>(Y34-Y33)/Y34</f>
        <v>-1.5834173024322103E-3</v>
      </c>
      <c r="Z35" s="15">
        <f>(Z34-Z33)/Z34</f>
        <v>1.7129805862200872E-3</v>
      </c>
      <c r="AA35" s="15">
        <f>(AA34-AA33)/AA34</f>
        <v>-2.6822157434401719E-2</v>
      </c>
      <c r="AB35" s="15">
        <f>(AB34-AB33)/AB34</f>
        <v>-5.6857428822463336E-4</v>
      </c>
      <c r="AC35" s="15">
        <f>(AC34-AC33)/AC34</f>
        <v>1.764316998595156E-2</v>
      </c>
      <c r="AD35" s="15">
        <f>(AD34-AD33)/AD34</f>
        <v>6.1053805408419051E-2</v>
      </c>
    </row>
    <row r="36" spans="1:34" x14ac:dyDescent="0.2">
      <c r="A36">
        <v>35</v>
      </c>
      <c r="B36">
        <v>1</v>
      </c>
      <c r="C36">
        <v>0</v>
      </c>
      <c r="D36">
        <v>1</v>
      </c>
      <c r="E36">
        <v>1</v>
      </c>
      <c r="F36">
        <v>4</v>
      </c>
      <c r="G36">
        <v>3.9</v>
      </c>
      <c r="H36">
        <v>3</v>
      </c>
      <c r="I36">
        <v>6.8</v>
      </c>
      <c r="J36">
        <v>8.4</v>
      </c>
      <c r="K36">
        <v>2.5</v>
      </c>
      <c r="L36">
        <v>3.5</v>
      </c>
      <c r="M36">
        <v>6.3</v>
      </c>
      <c r="N36">
        <v>6.6</v>
      </c>
      <c r="O36">
        <v>0</v>
      </c>
      <c r="P36" s="18">
        <f t="shared" si="2"/>
        <v>4.8375000000000004</v>
      </c>
      <c r="Q36" s="18">
        <f t="shared" si="3"/>
        <v>-1.4624999999999995</v>
      </c>
    </row>
    <row r="37" spans="1:34" x14ac:dyDescent="0.2">
      <c r="A37">
        <v>36</v>
      </c>
      <c r="B37">
        <v>1</v>
      </c>
      <c r="C37">
        <v>0</v>
      </c>
      <c r="D37">
        <v>0</v>
      </c>
      <c r="E37">
        <v>0</v>
      </c>
      <c r="F37">
        <v>3.2</v>
      </c>
      <c r="G37">
        <v>4.3</v>
      </c>
      <c r="H37">
        <v>3.5</v>
      </c>
      <c r="I37">
        <v>2.9</v>
      </c>
      <c r="J37">
        <v>5.6</v>
      </c>
      <c r="K37">
        <v>3.1</v>
      </c>
      <c r="L37">
        <v>2.5</v>
      </c>
      <c r="M37">
        <v>5.4</v>
      </c>
      <c r="N37">
        <v>4.5999999999999996</v>
      </c>
      <c r="O37">
        <v>0</v>
      </c>
      <c r="P37" s="18">
        <f t="shared" si="2"/>
        <v>3.7125000000000004</v>
      </c>
      <c r="Q37" s="18">
        <f t="shared" si="3"/>
        <v>-1.6875</v>
      </c>
    </row>
    <row r="38" spans="1:34" x14ac:dyDescent="0.2">
      <c r="A38">
        <v>37</v>
      </c>
      <c r="B38">
        <v>2</v>
      </c>
      <c r="C38">
        <v>0</v>
      </c>
      <c r="D38">
        <v>0</v>
      </c>
      <c r="E38">
        <v>0</v>
      </c>
      <c r="F38">
        <v>3.4</v>
      </c>
      <c r="G38">
        <v>4.5999999999999996</v>
      </c>
      <c r="H38">
        <v>3.9</v>
      </c>
      <c r="I38">
        <v>4.5</v>
      </c>
      <c r="J38">
        <v>6.8</v>
      </c>
      <c r="K38">
        <v>3.9</v>
      </c>
      <c r="L38">
        <v>3.5</v>
      </c>
      <c r="M38">
        <v>7.1</v>
      </c>
      <c r="N38">
        <v>8</v>
      </c>
      <c r="O38">
        <v>0</v>
      </c>
      <c r="P38" s="18">
        <f t="shared" si="2"/>
        <v>4.8249999999999993</v>
      </c>
      <c r="Q38" s="18">
        <f t="shared" si="3"/>
        <v>-2.2750000000000004</v>
      </c>
    </row>
    <row r="39" spans="1:34" x14ac:dyDescent="0.2">
      <c r="A39">
        <v>38</v>
      </c>
      <c r="B39">
        <v>3</v>
      </c>
      <c r="C39">
        <v>0</v>
      </c>
      <c r="D39">
        <v>1</v>
      </c>
      <c r="E39">
        <v>1</v>
      </c>
      <c r="F39">
        <v>4.0999999999999996</v>
      </c>
      <c r="G39">
        <v>7.3</v>
      </c>
      <c r="H39">
        <v>2.9</v>
      </c>
      <c r="I39">
        <v>5.5</v>
      </c>
      <c r="J39">
        <v>7.7</v>
      </c>
      <c r="K39">
        <v>5.2</v>
      </c>
      <c r="L39">
        <v>4.9000000000000004</v>
      </c>
      <c r="M39">
        <v>8.6999999999999993</v>
      </c>
      <c r="N39">
        <v>9.9</v>
      </c>
      <c r="O39">
        <v>1</v>
      </c>
      <c r="P39" s="18">
        <f t="shared" si="2"/>
        <v>5.9374999999999991</v>
      </c>
      <c r="Q39" s="18">
        <f t="shared" si="3"/>
        <v>-2.7625000000000002</v>
      </c>
    </row>
    <row r="40" spans="1:34" x14ac:dyDescent="0.2">
      <c r="A40">
        <v>39</v>
      </c>
      <c r="B40">
        <v>2</v>
      </c>
      <c r="C40">
        <v>1</v>
      </c>
      <c r="D40">
        <v>1</v>
      </c>
      <c r="E40">
        <v>1</v>
      </c>
      <c r="F40">
        <v>3.6</v>
      </c>
      <c r="G40">
        <v>6.2</v>
      </c>
      <c r="H40">
        <v>5.8</v>
      </c>
      <c r="I40">
        <v>5</v>
      </c>
      <c r="J40">
        <v>9</v>
      </c>
      <c r="K40">
        <v>4.7</v>
      </c>
      <c r="L40">
        <v>4.5</v>
      </c>
      <c r="M40">
        <v>7.6</v>
      </c>
      <c r="N40">
        <v>6.9</v>
      </c>
      <c r="O40">
        <v>1</v>
      </c>
      <c r="P40" s="18">
        <f t="shared" si="2"/>
        <v>5.7125000000000004</v>
      </c>
      <c r="Q40" s="18">
        <f t="shared" si="3"/>
        <v>-1.8874999999999993</v>
      </c>
    </row>
    <row r="41" spans="1:34" x14ac:dyDescent="0.2">
      <c r="A41">
        <v>40</v>
      </c>
      <c r="B41">
        <v>1</v>
      </c>
      <c r="C41">
        <v>0</v>
      </c>
      <c r="D41">
        <v>0</v>
      </c>
      <c r="E41">
        <v>1</v>
      </c>
      <c r="F41">
        <v>4.9000000000000004</v>
      </c>
      <c r="G41">
        <v>4.8</v>
      </c>
      <c r="H41">
        <v>5.0999999999999996</v>
      </c>
      <c r="I41">
        <v>6.4</v>
      </c>
      <c r="J41">
        <v>8.1999999999999993</v>
      </c>
      <c r="K41">
        <v>4.5</v>
      </c>
      <c r="L41">
        <v>3.2</v>
      </c>
      <c r="M41">
        <v>6</v>
      </c>
      <c r="N41">
        <v>5.5</v>
      </c>
      <c r="O41">
        <v>0</v>
      </c>
      <c r="P41" s="18">
        <f t="shared" si="2"/>
        <v>5.3250000000000002</v>
      </c>
      <c r="Q41" s="18">
        <f t="shared" si="3"/>
        <v>-0.67499999999999982</v>
      </c>
    </row>
    <row r="42" spans="1:34" x14ac:dyDescent="0.2">
      <c r="A42">
        <v>41</v>
      </c>
      <c r="B42">
        <v>2</v>
      </c>
      <c r="C42">
        <v>1</v>
      </c>
      <c r="D42">
        <v>1</v>
      </c>
      <c r="E42">
        <v>1</v>
      </c>
      <c r="F42">
        <v>3.4</v>
      </c>
      <c r="G42">
        <v>5.5</v>
      </c>
      <c r="H42">
        <v>3.1</v>
      </c>
      <c r="I42">
        <v>5.2</v>
      </c>
      <c r="J42">
        <v>9.1</v>
      </c>
      <c r="K42">
        <v>4.5999999999999996</v>
      </c>
      <c r="L42">
        <v>3.9</v>
      </c>
      <c r="M42">
        <v>7</v>
      </c>
      <c r="N42">
        <v>7.5</v>
      </c>
      <c r="O42">
        <v>1</v>
      </c>
      <c r="P42" s="18">
        <f t="shared" si="2"/>
        <v>5.2874999999999996</v>
      </c>
      <c r="Q42" s="18">
        <f t="shared" si="3"/>
        <v>-1.7125000000000004</v>
      </c>
      <c r="X42" s="11" t="s">
        <v>106</v>
      </c>
      <c r="Y42" t="s">
        <v>96</v>
      </c>
      <c r="Z42" t="s">
        <v>98</v>
      </c>
      <c r="AA42" t="s">
        <v>97</v>
      </c>
      <c r="AB42" t="s">
        <v>99</v>
      </c>
      <c r="AC42" t="s">
        <v>90</v>
      </c>
      <c r="AD42" t="s">
        <v>91</v>
      </c>
      <c r="AE42" t="s">
        <v>92</v>
      </c>
      <c r="AF42" t="s">
        <v>93</v>
      </c>
      <c r="AG42" t="s">
        <v>104</v>
      </c>
      <c r="AH42" t="s">
        <v>102</v>
      </c>
    </row>
    <row r="43" spans="1:34" x14ac:dyDescent="0.2">
      <c r="A43">
        <v>42</v>
      </c>
      <c r="B43">
        <v>2</v>
      </c>
      <c r="C43">
        <v>1</v>
      </c>
      <c r="D43">
        <v>0</v>
      </c>
      <c r="E43">
        <v>0</v>
      </c>
      <c r="F43">
        <v>3.8</v>
      </c>
      <c r="G43">
        <v>5.4</v>
      </c>
      <c r="H43">
        <v>3.8</v>
      </c>
      <c r="I43">
        <v>4.9000000000000004</v>
      </c>
      <c r="J43">
        <v>8.5</v>
      </c>
      <c r="K43">
        <v>4.0999999999999996</v>
      </c>
      <c r="L43">
        <v>4.0999999999999996</v>
      </c>
      <c r="M43">
        <v>7.6</v>
      </c>
      <c r="N43">
        <v>8</v>
      </c>
      <c r="O43">
        <v>1</v>
      </c>
      <c r="P43" s="18">
        <f t="shared" si="2"/>
        <v>5.3250000000000002</v>
      </c>
      <c r="Q43" s="18">
        <f t="shared" si="3"/>
        <v>-2.2749999999999995</v>
      </c>
      <c r="X43" s="12">
        <v>0</v>
      </c>
      <c r="Y43">
        <v>3.6247959183673473</v>
      </c>
      <c r="Z43">
        <v>5.2129081632653058</v>
      </c>
      <c r="AA43">
        <v>3.8234693877551038</v>
      </c>
      <c r="AB43">
        <v>4.9061224489795929</v>
      </c>
      <c r="AC43">
        <v>6.4438775510204058</v>
      </c>
      <c r="AD43">
        <v>4.2904897959183685</v>
      </c>
      <c r="AE43">
        <v>3.7329795918367341</v>
      </c>
      <c r="AF43">
        <v>6.7071428571428529</v>
      </c>
      <c r="AG43">
        <v>6.6255102040816345</v>
      </c>
      <c r="AH43">
        <v>98</v>
      </c>
    </row>
    <row r="44" spans="1:34" x14ac:dyDescent="0.2">
      <c r="A44">
        <v>43</v>
      </c>
      <c r="B44">
        <v>3</v>
      </c>
      <c r="C44">
        <v>0</v>
      </c>
      <c r="D44">
        <v>1</v>
      </c>
      <c r="E44">
        <v>0</v>
      </c>
      <c r="F44">
        <v>5.0999999999999996</v>
      </c>
      <c r="G44">
        <v>6.8</v>
      </c>
      <c r="H44">
        <v>5.8</v>
      </c>
      <c r="I44">
        <v>6.3</v>
      </c>
      <c r="J44">
        <v>7.4</v>
      </c>
      <c r="K44">
        <v>4.5999999999999996</v>
      </c>
      <c r="L44">
        <v>4.3</v>
      </c>
      <c r="M44">
        <v>8.9</v>
      </c>
      <c r="N44">
        <v>7.8</v>
      </c>
      <c r="O44">
        <v>1</v>
      </c>
      <c r="P44" s="18">
        <f t="shared" si="2"/>
        <v>6.0124999999999993</v>
      </c>
      <c r="Q44" s="18">
        <f t="shared" si="3"/>
        <v>-2.8875000000000011</v>
      </c>
      <c r="X44" s="12">
        <v>1</v>
      </c>
      <c r="Y44">
        <v>3.7538235294117657</v>
      </c>
      <c r="Z44">
        <v>5.5490196078431362</v>
      </c>
      <c r="AA44">
        <v>4.2901960784313733</v>
      </c>
      <c r="AB44">
        <v>5.5794117647058838</v>
      </c>
      <c r="AC44">
        <v>7.4460784313725448</v>
      </c>
      <c r="AD44">
        <v>4.2257450980392148</v>
      </c>
      <c r="AE44">
        <v>3.9392156862745087</v>
      </c>
      <c r="AF44">
        <v>7.1872549019607801</v>
      </c>
      <c r="AG44">
        <v>7.2666666666666648</v>
      </c>
      <c r="AH44">
        <v>102</v>
      </c>
    </row>
    <row r="45" spans="1:34" x14ac:dyDescent="0.2">
      <c r="A45">
        <v>44</v>
      </c>
      <c r="B45">
        <v>2</v>
      </c>
      <c r="C45">
        <v>1</v>
      </c>
      <c r="D45">
        <v>1</v>
      </c>
      <c r="E45">
        <v>1</v>
      </c>
      <c r="F45">
        <v>5.0999999999999996</v>
      </c>
      <c r="G45">
        <v>6.9</v>
      </c>
      <c r="H45">
        <v>4.4000000000000004</v>
      </c>
      <c r="I45">
        <v>7.8</v>
      </c>
      <c r="J45">
        <v>5.9</v>
      </c>
      <c r="K45">
        <v>4.9000000000000004</v>
      </c>
      <c r="L45">
        <v>4.5</v>
      </c>
      <c r="M45">
        <v>7.6</v>
      </c>
      <c r="N45">
        <v>7.9</v>
      </c>
      <c r="O45">
        <v>1</v>
      </c>
      <c r="P45" s="18">
        <f t="shared" si="2"/>
        <v>5.9249999999999998</v>
      </c>
      <c r="Q45" s="18">
        <f t="shared" si="3"/>
        <v>-1.6749999999999998</v>
      </c>
      <c r="X45" s="12" t="s">
        <v>100</v>
      </c>
      <c r="Y45">
        <v>3.6905999999999999</v>
      </c>
      <c r="Z45">
        <v>5.3843249999999978</v>
      </c>
      <c r="AA45">
        <v>4.0614999999999997</v>
      </c>
      <c r="AB45">
        <v>5.2494999999999985</v>
      </c>
      <c r="AC45">
        <v>6.9550000000000045</v>
      </c>
      <c r="AD45">
        <v>4.2574700000000014</v>
      </c>
      <c r="AE45">
        <v>3.8381599999999993</v>
      </c>
      <c r="AF45">
        <v>6.9520000000000026</v>
      </c>
      <c r="AG45">
        <v>6.9524999999999952</v>
      </c>
      <c r="AH45">
        <v>200</v>
      </c>
    </row>
    <row r="46" spans="1:34" x14ac:dyDescent="0.2">
      <c r="A46">
        <v>45</v>
      </c>
      <c r="B46">
        <v>3</v>
      </c>
      <c r="C46">
        <v>1</v>
      </c>
      <c r="D46">
        <v>0</v>
      </c>
      <c r="E46">
        <v>0</v>
      </c>
      <c r="F46">
        <v>2.5</v>
      </c>
      <c r="G46">
        <v>7.1</v>
      </c>
      <c r="H46">
        <v>3.6</v>
      </c>
      <c r="I46">
        <v>3</v>
      </c>
      <c r="J46">
        <v>5.2</v>
      </c>
      <c r="K46">
        <v>4.3</v>
      </c>
      <c r="L46">
        <v>4.7</v>
      </c>
      <c r="M46">
        <v>5.5</v>
      </c>
      <c r="N46">
        <v>5.6</v>
      </c>
      <c r="O46">
        <v>0</v>
      </c>
      <c r="P46" s="18">
        <f t="shared" si="2"/>
        <v>4.5</v>
      </c>
      <c r="Q46" s="18">
        <f t="shared" si="3"/>
        <v>-1</v>
      </c>
      <c r="X46" s="2" t="s">
        <v>105</v>
      </c>
      <c r="Y46" s="15">
        <f>(Y44-Y43)/Y44</f>
        <v>3.4372316661523343E-2</v>
      </c>
      <c r="Z46" s="15">
        <f t="shared" ref="Z46:AG46" si="4">(Z44-Z43)/Z44</f>
        <v>6.0571320400951777E-2</v>
      </c>
      <c r="AA46" s="15">
        <f t="shared" si="4"/>
        <v>0.10878912808267706</v>
      </c>
      <c r="AB46" s="15">
        <f t="shared" si="4"/>
        <v>0.12067388895463303</v>
      </c>
      <c r="AC46" s="15">
        <f t="shared" si="4"/>
        <v>0.13459445661082059</v>
      </c>
      <c r="AD46" s="15">
        <f t="shared" si="4"/>
        <v>-1.5321486832983811E-2</v>
      </c>
      <c r="AE46" s="15">
        <f t="shared" si="4"/>
        <v>5.2354608344084154E-2</v>
      </c>
      <c r="AF46" s="15">
        <f t="shared" si="4"/>
        <v>6.6800475475963184E-2</v>
      </c>
      <c r="AG46" s="15">
        <f t="shared" si="4"/>
        <v>8.8232540722710626E-2</v>
      </c>
    </row>
    <row r="47" spans="1:34" x14ac:dyDescent="0.2">
      <c r="A47">
        <v>46</v>
      </c>
      <c r="B47">
        <v>2</v>
      </c>
      <c r="C47">
        <v>0</v>
      </c>
      <c r="D47">
        <v>1</v>
      </c>
      <c r="E47">
        <v>1</v>
      </c>
      <c r="F47">
        <v>4.0999999999999996</v>
      </c>
      <c r="G47">
        <v>5.9</v>
      </c>
      <c r="H47">
        <v>5.8</v>
      </c>
      <c r="I47">
        <v>5.5</v>
      </c>
      <c r="J47">
        <v>8.4</v>
      </c>
      <c r="K47">
        <v>5.2</v>
      </c>
      <c r="L47">
        <v>4.8</v>
      </c>
      <c r="M47">
        <v>7.4</v>
      </c>
      <c r="N47">
        <v>8.6</v>
      </c>
      <c r="O47">
        <v>1</v>
      </c>
      <c r="P47" s="18">
        <f t="shared" si="2"/>
        <v>6.0375000000000005</v>
      </c>
      <c r="Q47" s="18">
        <f t="shared" si="3"/>
        <v>-1.3624999999999998</v>
      </c>
      <c r="Y47" s="2"/>
    </row>
    <row r="48" spans="1:34" x14ac:dyDescent="0.2">
      <c r="A48">
        <v>47</v>
      </c>
      <c r="B48">
        <v>3</v>
      </c>
      <c r="C48">
        <v>1</v>
      </c>
      <c r="D48">
        <v>0</v>
      </c>
      <c r="E48">
        <v>0</v>
      </c>
      <c r="F48">
        <v>4.3</v>
      </c>
      <c r="G48">
        <v>6.3</v>
      </c>
      <c r="H48">
        <v>2.9</v>
      </c>
      <c r="I48">
        <v>4.5</v>
      </c>
      <c r="J48">
        <v>3.8</v>
      </c>
      <c r="K48">
        <v>5</v>
      </c>
      <c r="L48">
        <v>3.5</v>
      </c>
      <c r="M48">
        <v>7.1</v>
      </c>
      <c r="N48">
        <v>8.8000000000000007</v>
      </c>
      <c r="O48">
        <v>1</v>
      </c>
      <c r="P48" s="18">
        <f t="shared" si="2"/>
        <v>4.8875000000000002</v>
      </c>
      <c r="Q48" s="18">
        <f t="shared" si="3"/>
        <v>-2.2124999999999995</v>
      </c>
      <c r="X48" s="13"/>
      <c r="Y48" s="13"/>
      <c r="Z48" s="13"/>
      <c r="AA48" s="13"/>
      <c r="AB48" s="13"/>
      <c r="AC48" s="13"/>
      <c r="AD48" s="13"/>
      <c r="AE48" s="13"/>
      <c r="AF48" s="13"/>
      <c r="AG48" s="13"/>
      <c r="AH48" s="13"/>
    </row>
    <row r="49" spans="1:34" x14ac:dyDescent="0.2">
      <c r="A49">
        <v>48</v>
      </c>
      <c r="B49">
        <v>2</v>
      </c>
      <c r="C49">
        <v>1</v>
      </c>
      <c r="D49">
        <v>1</v>
      </c>
      <c r="E49">
        <v>1</v>
      </c>
      <c r="F49">
        <v>3.8</v>
      </c>
      <c r="G49">
        <v>7.5</v>
      </c>
      <c r="H49">
        <v>5.7</v>
      </c>
      <c r="I49">
        <v>6</v>
      </c>
      <c r="J49">
        <v>8.1999999999999993</v>
      </c>
      <c r="K49" s="10">
        <v>4.242</v>
      </c>
      <c r="L49">
        <v>5.2</v>
      </c>
      <c r="M49">
        <v>7.6</v>
      </c>
      <c r="N49">
        <v>7.6</v>
      </c>
      <c r="O49">
        <v>0</v>
      </c>
      <c r="P49" s="18">
        <f t="shared" si="2"/>
        <v>6.0302500000000006</v>
      </c>
      <c r="Q49" s="18">
        <f t="shared" si="3"/>
        <v>-1.5697499999999991</v>
      </c>
      <c r="X49" s="12"/>
    </row>
    <row r="50" spans="1:34" x14ac:dyDescent="0.2">
      <c r="A50">
        <v>49</v>
      </c>
      <c r="B50">
        <v>3</v>
      </c>
      <c r="C50">
        <v>0</v>
      </c>
      <c r="D50">
        <v>0</v>
      </c>
      <c r="E50">
        <v>1</v>
      </c>
      <c r="F50">
        <v>3.7</v>
      </c>
      <c r="G50">
        <v>6.1</v>
      </c>
      <c r="H50">
        <v>4.2</v>
      </c>
      <c r="I50">
        <v>6.7</v>
      </c>
      <c r="J50">
        <v>6.8</v>
      </c>
      <c r="K50">
        <v>4.5</v>
      </c>
      <c r="L50">
        <v>3.9</v>
      </c>
      <c r="M50">
        <v>8.6999999999999993</v>
      </c>
      <c r="N50">
        <v>8.1</v>
      </c>
      <c r="O50">
        <v>1</v>
      </c>
      <c r="P50" s="18">
        <f t="shared" si="2"/>
        <v>5.5</v>
      </c>
      <c r="Q50" s="18">
        <f t="shared" si="3"/>
        <v>-3.1999999999999993</v>
      </c>
    </row>
    <row r="51" spans="1:34" x14ac:dyDescent="0.2">
      <c r="A51">
        <v>50</v>
      </c>
      <c r="B51">
        <v>3</v>
      </c>
      <c r="C51">
        <v>1</v>
      </c>
      <c r="D51">
        <v>1</v>
      </c>
      <c r="E51">
        <v>0</v>
      </c>
      <c r="F51">
        <v>3.9</v>
      </c>
      <c r="G51">
        <v>5.8</v>
      </c>
      <c r="H51">
        <v>4.4000000000000004</v>
      </c>
      <c r="I51">
        <v>5.8</v>
      </c>
      <c r="J51">
        <v>4.7</v>
      </c>
      <c r="K51">
        <v>4.0999999999999996</v>
      </c>
      <c r="L51">
        <v>4.3</v>
      </c>
      <c r="M51">
        <v>8.6</v>
      </c>
      <c r="N51">
        <v>7.8</v>
      </c>
      <c r="O51">
        <v>1</v>
      </c>
      <c r="P51" s="18">
        <f t="shared" si="2"/>
        <v>5.0999999999999988</v>
      </c>
      <c r="Q51" s="18">
        <f t="shared" si="3"/>
        <v>-3.5000000000000009</v>
      </c>
    </row>
    <row r="52" spans="1:34" x14ac:dyDescent="0.2">
      <c r="A52">
        <v>51</v>
      </c>
      <c r="B52">
        <v>1</v>
      </c>
      <c r="C52">
        <v>0</v>
      </c>
      <c r="D52">
        <v>1</v>
      </c>
      <c r="E52">
        <v>1</v>
      </c>
      <c r="F52">
        <v>3.6</v>
      </c>
      <c r="G52">
        <v>4.2</v>
      </c>
      <c r="H52">
        <v>3.4</v>
      </c>
      <c r="I52">
        <v>4.8</v>
      </c>
      <c r="J52">
        <v>7.2</v>
      </c>
      <c r="K52">
        <v>4</v>
      </c>
      <c r="L52">
        <v>2.8</v>
      </c>
      <c r="M52">
        <v>5.4</v>
      </c>
      <c r="N52">
        <v>7.5</v>
      </c>
      <c r="O52">
        <v>0</v>
      </c>
      <c r="P52" s="18">
        <f t="shared" si="2"/>
        <v>4.6875</v>
      </c>
      <c r="Q52" s="18">
        <f t="shared" si="3"/>
        <v>-0.71250000000000036</v>
      </c>
    </row>
    <row r="53" spans="1:34" x14ac:dyDescent="0.2">
      <c r="A53">
        <v>52</v>
      </c>
      <c r="B53">
        <v>3</v>
      </c>
      <c r="C53">
        <v>1</v>
      </c>
      <c r="D53">
        <v>0</v>
      </c>
      <c r="E53">
        <v>0</v>
      </c>
      <c r="F53">
        <v>2.7</v>
      </c>
      <c r="G53">
        <v>7.4</v>
      </c>
      <c r="H53">
        <v>2.7</v>
      </c>
      <c r="I53">
        <v>3.1</v>
      </c>
      <c r="J53">
        <v>5.3</v>
      </c>
      <c r="K53">
        <v>4.5</v>
      </c>
      <c r="L53">
        <v>4.9000000000000004</v>
      </c>
      <c r="M53">
        <v>5.7</v>
      </c>
      <c r="N53">
        <v>7.1</v>
      </c>
      <c r="O53">
        <v>1</v>
      </c>
      <c r="P53" s="18">
        <f t="shared" si="2"/>
        <v>4.7125000000000004</v>
      </c>
      <c r="Q53" s="18">
        <f t="shared" si="3"/>
        <v>-0.98749999999999982</v>
      </c>
      <c r="W53" s="11" t="s">
        <v>13</v>
      </c>
      <c r="X53" t="s">
        <v>96</v>
      </c>
      <c r="Y53" t="s">
        <v>98</v>
      </c>
      <c r="Z53" t="s">
        <v>97</v>
      </c>
      <c r="AA53" t="s">
        <v>99</v>
      </c>
      <c r="AB53" t="s">
        <v>90</v>
      </c>
      <c r="AC53" t="s">
        <v>91</v>
      </c>
      <c r="AD53" t="s">
        <v>92</v>
      </c>
      <c r="AE53" t="s">
        <v>93</v>
      </c>
      <c r="AF53" t="s">
        <v>104</v>
      </c>
      <c r="AG53" t="s">
        <v>102</v>
      </c>
    </row>
    <row r="54" spans="1:34" x14ac:dyDescent="0.2">
      <c r="A54">
        <v>53</v>
      </c>
      <c r="B54">
        <v>3</v>
      </c>
      <c r="C54">
        <v>0</v>
      </c>
      <c r="D54">
        <v>1</v>
      </c>
      <c r="E54">
        <v>1</v>
      </c>
      <c r="F54">
        <v>2.5</v>
      </c>
      <c r="G54">
        <v>6.1</v>
      </c>
      <c r="H54">
        <v>3.2</v>
      </c>
      <c r="I54">
        <v>4.5999999999999996</v>
      </c>
      <c r="J54">
        <v>6.3</v>
      </c>
      <c r="K54">
        <v>4.7</v>
      </c>
      <c r="L54">
        <v>4.5999999999999996</v>
      </c>
      <c r="M54">
        <v>8.6999999999999993</v>
      </c>
      <c r="N54">
        <v>9</v>
      </c>
      <c r="O54">
        <v>1</v>
      </c>
      <c r="P54" s="18">
        <f t="shared" si="2"/>
        <v>5.125</v>
      </c>
      <c r="Q54" s="18">
        <f t="shared" si="3"/>
        <v>-3.5749999999999993</v>
      </c>
      <c r="W54" s="12">
        <v>0</v>
      </c>
      <c r="X54">
        <v>3.5073456790123454</v>
      </c>
      <c r="Y54">
        <v>5.366666666666668</v>
      </c>
      <c r="Z54">
        <v>3.7518518518518515</v>
      </c>
      <c r="AA54">
        <v>4.7345679012345681</v>
      </c>
      <c r="AB54">
        <v>5.8444444444444459</v>
      </c>
      <c r="AC54">
        <v>4.3047407407407405</v>
      </c>
      <c r="AD54">
        <v>3.8037037037037025</v>
      </c>
      <c r="AE54">
        <v>7.2111111111111086</v>
      </c>
      <c r="AF54">
        <v>7.0395061728395065</v>
      </c>
      <c r="AG54">
        <v>81</v>
      </c>
      <c r="AH54" s="16"/>
    </row>
    <row r="55" spans="1:34" x14ac:dyDescent="0.2">
      <c r="A55">
        <v>54</v>
      </c>
      <c r="B55">
        <v>1</v>
      </c>
      <c r="C55">
        <v>1</v>
      </c>
      <c r="D55">
        <v>0</v>
      </c>
      <c r="E55">
        <v>0</v>
      </c>
      <c r="F55">
        <v>3.4</v>
      </c>
      <c r="G55">
        <v>4.4000000000000004</v>
      </c>
      <c r="H55">
        <v>3.3</v>
      </c>
      <c r="I55">
        <v>4.7</v>
      </c>
      <c r="J55">
        <v>5.2</v>
      </c>
      <c r="K55">
        <v>3.2</v>
      </c>
      <c r="L55">
        <v>3.3</v>
      </c>
      <c r="M55">
        <v>6.1</v>
      </c>
      <c r="N55">
        <v>7</v>
      </c>
      <c r="O55">
        <v>0</v>
      </c>
      <c r="P55" s="18">
        <f t="shared" si="2"/>
        <v>4.3125</v>
      </c>
      <c r="Q55" s="18">
        <f t="shared" si="3"/>
        <v>-1.7874999999999996</v>
      </c>
      <c r="W55" s="12">
        <v>1</v>
      </c>
      <c r="X55">
        <v>3.8153361344537822</v>
      </c>
      <c r="Y55">
        <v>5.3963445378151258</v>
      </c>
      <c r="Z55">
        <v>4.2722689075630251</v>
      </c>
      <c r="AA55">
        <v>5.6000000000000005</v>
      </c>
      <c r="AB55">
        <v>7.7109243697478975</v>
      </c>
      <c r="AC55">
        <v>4.2252941176470591</v>
      </c>
      <c r="AD55">
        <v>3.8616134453781492</v>
      </c>
      <c r="AE55">
        <v>6.7756302521008349</v>
      </c>
      <c r="AF55">
        <v>6.8932773109243692</v>
      </c>
      <c r="AG55">
        <v>119</v>
      </c>
    </row>
    <row r="56" spans="1:34" x14ac:dyDescent="0.2">
      <c r="A56">
        <v>55</v>
      </c>
      <c r="B56">
        <v>2</v>
      </c>
      <c r="C56">
        <v>1</v>
      </c>
      <c r="D56">
        <v>1</v>
      </c>
      <c r="E56">
        <v>1</v>
      </c>
      <c r="F56">
        <v>3.3</v>
      </c>
      <c r="G56">
        <v>5.8</v>
      </c>
      <c r="H56">
        <v>3.2</v>
      </c>
      <c r="I56">
        <v>4.7</v>
      </c>
      <c r="J56">
        <v>8.6999999999999993</v>
      </c>
      <c r="K56">
        <v>4.9000000000000004</v>
      </c>
      <c r="L56">
        <v>4.2</v>
      </c>
      <c r="M56">
        <v>7.3</v>
      </c>
      <c r="N56">
        <v>8.1</v>
      </c>
      <c r="O56">
        <v>1</v>
      </c>
      <c r="P56" s="18">
        <f t="shared" si="2"/>
        <v>5.3625000000000007</v>
      </c>
      <c r="Q56" s="18">
        <f t="shared" si="3"/>
        <v>-1.9374999999999991</v>
      </c>
      <c r="W56" s="12" t="s">
        <v>100</v>
      </c>
      <c r="X56">
        <v>3.6905999999999999</v>
      </c>
      <c r="Y56">
        <v>5.3843250000000005</v>
      </c>
      <c r="Z56">
        <v>4.0614999999999988</v>
      </c>
      <c r="AA56">
        <v>5.2494999999999985</v>
      </c>
      <c r="AB56">
        <v>6.955000000000009</v>
      </c>
      <c r="AC56">
        <v>4.2574699999999988</v>
      </c>
      <c r="AD56">
        <v>3.8381599999999985</v>
      </c>
      <c r="AE56">
        <v>6.9520000000000008</v>
      </c>
      <c r="AF56">
        <v>6.9524999999999935</v>
      </c>
      <c r="AG56">
        <v>200</v>
      </c>
    </row>
    <row r="57" spans="1:34" x14ac:dyDescent="0.2">
      <c r="A57">
        <v>56</v>
      </c>
      <c r="B57">
        <v>3</v>
      </c>
      <c r="C57">
        <v>1</v>
      </c>
      <c r="D57">
        <v>0</v>
      </c>
      <c r="E57">
        <v>0</v>
      </c>
      <c r="F57">
        <v>3.8</v>
      </c>
      <c r="G57">
        <v>5.7</v>
      </c>
      <c r="H57">
        <v>3.7</v>
      </c>
      <c r="I57">
        <v>5.5</v>
      </c>
      <c r="J57">
        <v>7.4</v>
      </c>
      <c r="K57">
        <v>4.0999999999999996</v>
      </c>
      <c r="L57">
        <v>3.4</v>
      </c>
      <c r="M57">
        <v>7.7</v>
      </c>
      <c r="N57">
        <v>7.6</v>
      </c>
      <c r="O57">
        <v>1</v>
      </c>
      <c r="P57" s="18">
        <f t="shared" si="2"/>
        <v>5.15</v>
      </c>
      <c r="Q57" s="18">
        <f t="shared" si="3"/>
        <v>-2.5499999999999998</v>
      </c>
      <c r="W57" s="2" t="s">
        <v>105</v>
      </c>
      <c r="X57" s="15">
        <f>(X55-X54)/X55</f>
        <v>8.0724330593097235E-2</v>
      </c>
      <c r="Y57" s="15">
        <f t="shared" ref="Y57:AF57" si="5">(Y55-Y54)/Y55</f>
        <v>5.4996249665840938E-3</v>
      </c>
      <c r="Z57" s="15">
        <f t="shared" si="5"/>
        <v>0.12181280414954693</v>
      </c>
      <c r="AA57" s="15">
        <f t="shared" si="5"/>
        <v>0.15454144620811291</v>
      </c>
      <c r="AB57" s="15">
        <f t="shared" si="5"/>
        <v>0.24205657270173364</v>
      </c>
      <c r="AC57" s="15">
        <f t="shared" si="5"/>
        <v>-1.8802625540757126E-2</v>
      </c>
      <c r="AD57" s="15">
        <f t="shared" si="5"/>
        <v>1.4996255449586025E-2</v>
      </c>
      <c r="AE57" s="15">
        <f t="shared" si="5"/>
        <v>-6.4271638623617275E-2</v>
      </c>
      <c r="AF57" s="15">
        <f t="shared" si="5"/>
        <v>-2.1213256818116956E-2</v>
      </c>
    </row>
    <row r="58" spans="1:34" x14ac:dyDescent="0.2">
      <c r="A58">
        <v>57</v>
      </c>
      <c r="B58">
        <v>2</v>
      </c>
      <c r="C58">
        <v>0</v>
      </c>
      <c r="D58">
        <v>1</v>
      </c>
      <c r="E58">
        <v>1</v>
      </c>
      <c r="F58">
        <v>5.0999999999999996</v>
      </c>
      <c r="G58">
        <v>7.7</v>
      </c>
      <c r="H58">
        <v>4.5</v>
      </c>
      <c r="I58">
        <v>6.9</v>
      </c>
      <c r="J58">
        <v>9.6</v>
      </c>
      <c r="K58">
        <v>5.7</v>
      </c>
      <c r="L58">
        <v>5.5</v>
      </c>
      <c r="M58">
        <v>9</v>
      </c>
      <c r="N58">
        <v>7.9</v>
      </c>
      <c r="O58">
        <v>1</v>
      </c>
      <c r="P58" s="18">
        <f t="shared" si="2"/>
        <v>6.6125000000000007</v>
      </c>
      <c r="Q58" s="18">
        <f t="shared" si="3"/>
        <v>-2.3874999999999993</v>
      </c>
    </row>
    <row r="59" spans="1:34" x14ac:dyDescent="0.2">
      <c r="A59">
        <v>58</v>
      </c>
      <c r="B59">
        <v>3</v>
      </c>
      <c r="C59">
        <v>1</v>
      </c>
      <c r="D59">
        <v>0</v>
      </c>
      <c r="E59">
        <v>0</v>
      </c>
      <c r="F59">
        <v>3.6</v>
      </c>
      <c r="G59">
        <v>5.8</v>
      </c>
      <c r="H59">
        <v>5.6</v>
      </c>
      <c r="I59">
        <v>5.4</v>
      </c>
      <c r="J59">
        <v>4.4000000000000004</v>
      </c>
      <c r="K59">
        <v>4.5999999999999996</v>
      </c>
      <c r="L59">
        <v>4</v>
      </c>
      <c r="M59">
        <v>8.1999999999999993</v>
      </c>
      <c r="N59">
        <v>7.5</v>
      </c>
      <c r="O59">
        <v>1</v>
      </c>
      <c r="P59" s="18">
        <f t="shared" si="2"/>
        <v>5.1124999999999998</v>
      </c>
      <c r="Q59" s="18">
        <f t="shared" si="3"/>
        <v>-3.0874999999999995</v>
      </c>
    </row>
    <row r="60" spans="1:34" x14ac:dyDescent="0.2">
      <c r="A60">
        <v>59</v>
      </c>
      <c r="B60">
        <v>3</v>
      </c>
      <c r="C60">
        <v>1</v>
      </c>
      <c r="D60">
        <v>0</v>
      </c>
      <c r="E60">
        <v>0</v>
      </c>
      <c r="F60">
        <v>4.3</v>
      </c>
      <c r="G60">
        <v>3.7</v>
      </c>
      <c r="H60">
        <v>4.2</v>
      </c>
      <c r="I60">
        <v>4.5</v>
      </c>
      <c r="J60">
        <v>3.8</v>
      </c>
      <c r="K60">
        <v>3.7</v>
      </c>
      <c r="L60">
        <v>3.5</v>
      </c>
      <c r="M60">
        <v>7.1</v>
      </c>
      <c r="N60">
        <v>6.5</v>
      </c>
      <c r="O60">
        <v>0</v>
      </c>
      <c r="P60" s="18">
        <f t="shared" si="2"/>
        <v>4.2750000000000004</v>
      </c>
      <c r="Q60" s="18">
        <f t="shared" si="3"/>
        <v>-2.8249999999999993</v>
      </c>
    </row>
    <row r="61" spans="1:34" x14ac:dyDescent="0.2">
      <c r="A61">
        <v>60</v>
      </c>
      <c r="B61">
        <v>3</v>
      </c>
      <c r="C61">
        <v>1</v>
      </c>
      <c r="D61">
        <v>1</v>
      </c>
      <c r="E61">
        <v>1</v>
      </c>
      <c r="F61">
        <v>2.8</v>
      </c>
      <c r="G61">
        <v>6.9</v>
      </c>
      <c r="H61">
        <v>2.6</v>
      </c>
      <c r="I61">
        <v>3.5</v>
      </c>
      <c r="J61">
        <v>5.4</v>
      </c>
      <c r="K61">
        <v>5.6</v>
      </c>
      <c r="L61">
        <v>4</v>
      </c>
      <c r="M61">
        <v>7.9</v>
      </c>
      <c r="N61">
        <v>8.5</v>
      </c>
      <c r="O61">
        <v>1</v>
      </c>
      <c r="P61" s="18">
        <f t="shared" si="2"/>
        <v>4.9124999999999996</v>
      </c>
      <c r="Q61" s="18">
        <f t="shared" si="3"/>
        <v>-2.9875000000000007</v>
      </c>
    </row>
    <row r="62" spans="1:34" x14ac:dyDescent="0.2">
      <c r="A62">
        <v>61</v>
      </c>
      <c r="B62">
        <v>3</v>
      </c>
      <c r="C62">
        <v>0</v>
      </c>
      <c r="D62">
        <v>0</v>
      </c>
      <c r="E62">
        <v>0</v>
      </c>
      <c r="F62">
        <v>3.2</v>
      </c>
      <c r="G62">
        <v>6.1</v>
      </c>
      <c r="H62">
        <v>2.8</v>
      </c>
      <c r="I62">
        <v>3.8</v>
      </c>
      <c r="J62">
        <v>4.9000000000000004</v>
      </c>
      <c r="K62">
        <v>5.4</v>
      </c>
      <c r="L62">
        <v>4.5</v>
      </c>
      <c r="M62">
        <v>6.6</v>
      </c>
      <c r="N62">
        <v>6.9</v>
      </c>
      <c r="O62">
        <v>1</v>
      </c>
      <c r="P62" s="18">
        <f t="shared" si="2"/>
        <v>4.7</v>
      </c>
      <c r="Q62" s="18">
        <f t="shared" si="3"/>
        <v>-1.8999999999999995</v>
      </c>
    </row>
    <row r="63" spans="1:34" x14ac:dyDescent="0.2">
      <c r="A63">
        <v>62</v>
      </c>
      <c r="B63">
        <v>2</v>
      </c>
      <c r="C63">
        <v>0</v>
      </c>
      <c r="D63">
        <v>1</v>
      </c>
      <c r="E63">
        <v>1</v>
      </c>
      <c r="F63">
        <v>3.8</v>
      </c>
      <c r="G63">
        <v>5</v>
      </c>
      <c r="H63">
        <v>4.5</v>
      </c>
      <c r="I63">
        <v>5.9</v>
      </c>
      <c r="J63">
        <v>6.7</v>
      </c>
      <c r="K63">
        <v>2.7</v>
      </c>
      <c r="L63">
        <v>3.6</v>
      </c>
      <c r="M63">
        <v>8</v>
      </c>
      <c r="N63">
        <v>7.6</v>
      </c>
      <c r="O63">
        <v>1</v>
      </c>
      <c r="P63" s="18">
        <f t="shared" si="2"/>
        <v>4.9750000000000005</v>
      </c>
      <c r="Q63" s="18">
        <f t="shared" si="3"/>
        <v>-3.0249999999999995</v>
      </c>
    </row>
    <row r="64" spans="1:34" x14ac:dyDescent="0.2">
      <c r="A64">
        <v>63</v>
      </c>
      <c r="B64">
        <v>1</v>
      </c>
      <c r="C64">
        <v>0</v>
      </c>
      <c r="D64">
        <v>0</v>
      </c>
      <c r="E64">
        <v>0</v>
      </c>
      <c r="F64">
        <v>3.9</v>
      </c>
      <c r="G64">
        <v>5.0999999999999996</v>
      </c>
      <c r="H64">
        <v>4.3</v>
      </c>
      <c r="I64">
        <v>4.8</v>
      </c>
      <c r="J64">
        <v>5.8</v>
      </c>
      <c r="K64">
        <v>4.4000000000000004</v>
      </c>
      <c r="L64">
        <v>2.9</v>
      </c>
      <c r="M64">
        <v>6.3</v>
      </c>
      <c r="N64">
        <v>5.5</v>
      </c>
      <c r="O64">
        <v>0</v>
      </c>
      <c r="P64" s="18">
        <f t="shared" si="2"/>
        <v>4.5875000000000004</v>
      </c>
      <c r="Q64" s="18">
        <f t="shared" si="3"/>
        <v>-1.7124999999999995</v>
      </c>
    </row>
    <row r="65" spans="1:17" x14ac:dyDescent="0.2">
      <c r="A65">
        <v>64</v>
      </c>
      <c r="B65">
        <v>1</v>
      </c>
      <c r="C65">
        <v>0</v>
      </c>
      <c r="D65">
        <v>1</v>
      </c>
      <c r="E65">
        <v>1</v>
      </c>
      <c r="F65">
        <v>2.2000000000000002</v>
      </c>
      <c r="G65">
        <v>4.5</v>
      </c>
      <c r="H65">
        <v>2.4</v>
      </c>
      <c r="I65">
        <v>3.4</v>
      </c>
      <c r="J65">
        <v>6.2</v>
      </c>
      <c r="K65">
        <v>3.3</v>
      </c>
      <c r="L65">
        <v>2.6</v>
      </c>
      <c r="M65">
        <v>6</v>
      </c>
      <c r="N65">
        <v>6</v>
      </c>
      <c r="O65">
        <v>0</v>
      </c>
      <c r="P65" s="18">
        <f t="shared" si="2"/>
        <v>3.8250000000000002</v>
      </c>
      <c r="Q65" s="18">
        <f t="shared" si="3"/>
        <v>-2.1749999999999998</v>
      </c>
    </row>
    <row r="66" spans="1:17" x14ac:dyDescent="0.2">
      <c r="A66">
        <v>65</v>
      </c>
      <c r="B66">
        <v>1</v>
      </c>
      <c r="C66">
        <v>0</v>
      </c>
      <c r="D66">
        <v>1</v>
      </c>
      <c r="E66">
        <v>1</v>
      </c>
      <c r="F66">
        <v>3.6</v>
      </c>
      <c r="G66">
        <v>4.0999999999999996</v>
      </c>
      <c r="H66">
        <v>4.9000000000000004</v>
      </c>
      <c r="I66">
        <v>4.8</v>
      </c>
      <c r="J66">
        <v>7.2</v>
      </c>
      <c r="K66">
        <v>3.5</v>
      </c>
      <c r="L66">
        <v>2.8</v>
      </c>
      <c r="M66">
        <v>5.4</v>
      </c>
      <c r="N66">
        <v>6.9</v>
      </c>
      <c r="O66">
        <v>0</v>
      </c>
      <c r="P66" s="18">
        <f t="shared" ref="P66:P97" si="6">AVERAGE(F66:L66,N66)</f>
        <v>4.7249999999999996</v>
      </c>
      <c r="Q66" s="18">
        <f t="shared" ref="Q66:Q97" si="7">P66-M66</f>
        <v>-0.67500000000000071</v>
      </c>
    </row>
    <row r="67" spans="1:17" x14ac:dyDescent="0.2">
      <c r="A67">
        <v>66</v>
      </c>
      <c r="B67">
        <v>2</v>
      </c>
      <c r="C67">
        <v>1</v>
      </c>
      <c r="D67">
        <v>1</v>
      </c>
      <c r="E67">
        <v>1</v>
      </c>
      <c r="F67">
        <v>3.8</v>
      </c>
      <c r="G67">
        <v>6.7</v>
      </c>
      <c r="H67">
        <v>5.4</v>
      </c>
      <c r="I67">
        <v>6</v>
      </c>
      <c r="J67">
        <v>8.1999999999999993</v>
      </c>
      <c r="K67">
        <v>4.7</v>
      </c>
      <c r="L67">
        <v>5.2</v>
      </c>
      <c r="M67">
        <v>7.6</v>
      </c>
      <c r="N67">
        <v>6.9</v>
      </c>
      <c r="O67">
        <v>1</v>
      </c>
      <c r="P67" s="18">
        <f t="shared" si="6"/>
        <v>5.8624999999999998</v>
      </c>
      <c r="Q67" s="18">
        <f t="shared" si="7"/>
        <v>-1.7374999999999998</v>
      </c>
    </row>
    <row r="68" spans="1:17" x14ac:dyDescent="0.2">
      <c r="A68">
        <v>67</v>
      </c>
      <c r="B68">
        <v>2</v>
      </c>
      <c r="C68">
        <v>1</v>
      </c>
      <c r="D68">
        <v>0</v>
      </c>
      <c r="E68">
        <v>1</v>
      </c>
      <c r="F68">
        <v>4</v>
      </c>
      <c r="G68">
        <v>6.4</v>
      </c>
      <c r="H68">
        <v>2.7</v>
      </c>
      <c r="I68">
        <v>5.0999999999999996</v>
      </c>
      <c r="J68">
        <v>6.2</v>
      </c>
      <c r="K68">
        <v>5</v>
      </c>
      <c r="L68">
        <v>4.5</v>
      </c>
      <c r="M68">
        <v>6.4</v>
      </c>
      <c r="N68">
        <v>5.6</v>
      </c>
      <c r="O68">
        <v>0</v>
      </c>
      <c r="P68" s="18">
        <f t="shared" si="6"/>
        <v>4.9375000000000009</v>
      </c>
      <c r="Q68" s="18">
        <f t="shared" si="7"/>
        <v>-1.4624999999999995</v>
      </c>
    </row>
    <row r="69" spans="1:17" x14ac:dyDescent="0.2">
      <c r="A69">
        <v>68</v>
      </c>
      <c r="B69">
        <v>2</v>
      </c>
      <c r="C69">
        <v>1</v>
      </c>
      <c r="D69">
        <v>0</v>
      </c>
      <c r="E69">
        <v>1</v>
      </c>
      <c r="F69">
        <v>3.7</v>
      </c>
      <c r="G69">
        <v>5.4</v>
      </c>
      <c r="H69">
        <v>4.3</v>
      </c>
      <c r="I69">
        <v>4.9000000000000004</v>
      </c>
      <c r="J69">
        <v>6</v>
      </c>
      <c r="K69">
        <v>4.5</v>
      </c>
      <c r="L69">
        <v>4.3</v>
      </c>
      <c r="M69">
        <v>6.1</v>
      </c>
      <c r="N69">
        <v>6.3</v>
      </c>
      <c r="O69">
        <v>0</v>
      </c>
      <c r="P69" s="18">
        <f t="shared" si="6"/>
        <v>4.9249999999999998</v>
      </c>
      <c r="Q69" s="18">
        <f t="shared" si="7"/>
        <v>-1.1749999999999998</v>
      </c>
    </row>
    <row r="70" spans="1:17" x14ac:dyDescent="0.2">
      <c r="A70">
        <v>69</v>
      </c>
      <c r="B70">
        <v>1</v>
      </c>
      <c r="C70">
        <v>1</v>
      </c>
      <c r="D70">
        <v>1</v>
      </c>
      <c r="E70">
        <v>1</v>
      </c>
      <c r="F70">
        <v>3.5</v>
      </c>
      <c r="G70">
        <v>3.5</v>
      </c>
      <c r="H70">
        <v>2.9</v>
      </c>
      <c r="I70">
        <v>4.5</v>
      </c>
      <c r="J70">
        <v>7.6</v>
      </c>
      <c r="K70">
        <v>4</v>
      </c>
      <c r="L70">
        <v>3.4</v>
      </c>
      <c r="M70">
        <v>5.2</v>
      </c>
      <c r="N70">
        <v>5.8</v>
      </c>
      <c r="O70">
        <v>0</v>
      </c>
      <c r="P70" s="18">
        <f t="shared" si="6"/>
        <v>4.3999999999999995</v>
      </c>
      <c r="Q70" s="18">
        <f t="shared" si="7"/>
        <v>-0.80000000000000071</v>
      </c>
    </row>
    <row r="71" spans="1:17" x14ac:dyDescent="0.2">
      <c r="A71">
        <v>70</v>
      </c>
      <c r="B71">
        <v>2</v>
      </c>
      <c r="C71">
        <v>0</v>
      </c>
      <c r="D71">
        <v>1</v>
      </c>
      <c r="E71">
        <v>1</v>
      </c>
      <c r="F71">
        <v>3.6</v>
      </c>
      <c r="G71">
        <v>5.3</v>
      </c>
      <c r="H71">
        <v>3.9</v>
      </c>
      <c r="I71">
        <v>5.3</v>
      </c>
      <c r="J71">
        <v>7.1</v>
      </c>
      <c r="K71">
        <v>4.7</v>
      </c>
      <c r="L71">
        <v>3.9</v>
      </c>
      <c r="M71">
        <v>6.6</v>
      </c>
      <c r="N71">
        <v>6.6</v>
      </c>
      <c r="O71">
        <v>1</v>
      </c>
      <c r="P71" s="18">
        <f t="shared" si="6"/>
        <v>5.0500000000000007</v>
      </c>
      <c r="Q71" s="18">
        <f t="shared" si="7"/>
        <v>-1.5499999999999989</v>
      </c>
    </row>
    <row r="72" spans="1:17" x14ac:dyDescent="0.2">
      <c r="A72">
        <v>71</v>
      </c>
      <c r="B72">
        <v>3</v>
      </c>
      <c r="C72">
        <v>0</v>
      </c>
      <c r="D72">
        <v>0</v>
      </c>
      <c r="E72">
        <v>1</v>
      </c>
      <c r="F72">
        <v>4.5</v>
      </c>
      <c r="G72">
        <v>5.9</v>
      </c>
      <c r="H72">
        <v>6.3</v>
      </c>
      <c r="I72">
        <v>7.1</v>
      </c>
      <c r="J72">
        <v>8.4</v>
      </c>
      <c r="K72">
        <v>5.4</v>
      </c>
      <c r="L72">
        <v>4.4000000000000004</v>
      </c>
      <c r="M72">
        <v>7.6</v>
      </c>
      <c r="N72">
        <v>7.5</v>
      </c>
      <c r="O72">
        <v>0</v>
      </c>
      <c r="P72" s="18">
        <f t="shared" si="6"/>
        <v>6.1874999999999991</v>
      </c>
      <c r="Q72" s="18">
        <f t="shared" si="7"/>
        <v>-1.4125000000000005</v>
      </c>
    </row>
    <row r="73" spans="1:17" x14ac:dyDescent="0.2">
      <c r="A73">
        <v>72</v>
      </c>
      <c r="B73">
        <v>1</v>
      </c>
      <c r="C73">
        <v>1</v>
      </c>
      <c r="D73">
        <v>0</v>
      </c>
      <c r="E73">
        <v>0</v>
      </c>
      <c r="F73">
        <v>3.2</v>
      </c>
      <c r="G73">
        <v>3.7</v>
      </c>
      <c r="H73">
        <v>4.8</v>
      </c>
      <c r="I73">
        <v>4.5</v>
      </c>
      <c r="J73">
        <v>5</v>
      </c>
      <c r="K73">
        <v>2.9</v>
      </c>
      <c r="L73">
        <v>3.1</v>
      </c>
      <c r="M73">
        <v>5.8</v>
      </c>
      <c r="N73">
        <v>6</v>
      </c>
      <c r="O73">
        <v>0</v>
      </c>
      <c r="P73" s="18">
        <f t="shared" si="6"/>
        <v>4.1500000000000004</v>
      </c>
      <c r="Q73" s="18">
        <f t="shared" si="7"/>
        <v>-1.6499999999999995</v>
      </c>
    </row>
    <row r="74" spans="1:17" x14ac:dyDescent="0.2">
      <c r="A74">
        <v>73</v>
      </c>
      <c r="B74">
        <v>2</v>
      </c>
      <c r="C74">
        <v>0</v>
      </c>
      <c r="D74">
        <v>1</v>
      </c>
      <c r="E74">
        <v>1</v>
      </c>
      <c r="F74">
        <v>4.3</v>
      </c>
      <c r="G74">
        <v>6.6</v>
      </c>
      <c r="H74">
        <v>6.5</v>
      </c>
      <c r="I74">
        <v>6</v>
      </c>
      <c r="J74">
        <v>8.6999999999999993</v>
      </c>
      <c r="K74">
        <v>4.5999999999999996</v>
      </c>
      <c r="L74">
        <v>4.5999999999999996</v>
      </c>
      <c r="M74">
        <v>7.9</v>
      </c>
      <c r="N74">
        <v>6.6</v>
      </c>
      <c r="O74">
        <v>0</v>
      </c>
      <c r="P74" s="18">
        <f t="shared" si="6"/>
        <v>5.9874999999999998</v>
      </c>
      <c r="Q74" s="18">
        <f t="shared" si="7"/>
        <v>-1.9125000000000005</v>
      </c>
    </row>
    <row r="75" spans="1:17" x14ac:dyDescent="0.2">
      <c r="A75">
        <v>74</v>
      </c>
      <c r="B75">
        <v>3</v>
      </c>
      <c r="C75">
        <v>0</v>
      </c>
      <c r="D75">
        <v>1</v>
      </c>
      <c r="E75">
        <v>1</v>
      </c>
      <c r="F75">
        <v>3.7</v>
      </c>
      <c r="G75">
        <v>4.7</v>
      </c>
      <c r="H75">
        <v>5.6</v>
      </c>
      <c r="I75">
        <v>6.7</v>
      </c>
      <c r="J75">
        <v>6.8</v>
      </c>
      <c r="K75">
        <v>4.0999999999999996</v>
      </c>
      <c r="L75">
        <v>3.9</v>
      </c>
      <c r="M75">
        <v>8.6</v>
      </c>
      <c r="N75">
        <v>8.8000000000000007</v>
      </c>
      <c r="O75">
        <v>1</v>
      </c>
      <c r="P75" s="18">
        <f t="shared" si="6"/>
        <v>5.5374999999999996</v>
      </c>
      <c r="Q75" s="18">
        <f t="shared" si="7"/>
        <v>-3.0625</v>
      </c>
    </row>
    <row r="76" spans="1:17" x14ac:dyDescent="0.2">
      <c r="A76">
        <v>75</v>
      </c>
      <c r="B76">
        <v>2</v>
      </c>
      <c r="C76">
        <v>0</v>
      </c>
      <c r="D76">
        <v>1</v>
      </c>
      <c r="E76">
        <v>1</v>
      </c>
      <c r="F76">
        <v>3.9</v>
      </c>
      <c r="G76">
        <v>5.5</v>
      </c>
      <c r="H76">
        <v>5</v>
      </c>
      <c r="I76">
        <v>6</v>
      </c>
      <c r="J76">
        <v>6.8</v>
      </c>
      <c r="K76">
        <v>4.4000000000000004</v>
      </c>
      <c r="L76">
        <v>3.7</v>
      </c>
      <c r="M76">
        <v>8.1999999999999993</v>
      </c>
      <c r="N76">
        <v>7</v>
      </c>
      <c r="O76">
        <v>1</v>
      </c>
      <c r="P76" s="18">
        <f t="shared" si="6"/>
        <v>5.2875000000000005</v>
      </c>
      <c r="Q76" s="18">
        <f t="shared" si="7"/>
        <v>-2.9124999999999988</v>
      </c>
    </row>
    <row r="77" spans="1:17" x14ac:dyDescent="0.2">
      <c r="A77">
        <v>76</v>
      </c>
      <c r="B77">
        <v>3</v>
      </c>
      <c r="C77">
        <v>0</v>
      </c>
      <c r="D77">
        <v>0</v>
      </c>
      <c r="E77">
        <v>0</v>
      </c>
      <c r="F77">
        <v>3</v>
      </c>
      <c r="G77">
        <v>5</v>
      </c>
      <c r="H77">
        <v>5.4</v>
      </c>
      <c r="I77">
        <v>4.8</v>
      </c>
      <c r="J77">
        <v>4.9000000000000004</v>
      </c>
      <c r="K77">
        <v>3.1</v>
      </c>
      <c r="L77">
        <v>3.8</v>
      </c>
      <c r="M77">
        <v>7.1</v>
      </c>
      <c r="N77">
        <v>6.6</v>
      </c>
      <c r="O77">
        <v>1</v>
      </c>
      <c r="P77" s="18">
        <f t="shared" si="6"/>
        <v>4.5750000000000002</v>
      </c>
      <c r="Q77" s="18">
        <f t="shared" si="7"/>
        <v>-2.5249999999999995</v>
      </c>
    </row>
    <row r="78" spans="1:17" x14ac:dyDescent="0.2">
      <c r="A78">
        <v>77</v>
      </c>
      <c r="B78">
        <v>1</v>
      </c>
      <c r="C78">
        <v>0</v>
      </c>
      <c r="D78">
        <v>0</v>
      </c>
      <c r="E78">
        <v>1</v>
      </c>
      <c r="F78">
        <v>3.6</v>
      </c>
      <c r="G78">
        <v>4.5999999999999996</v>
      </c>
      <c r="H78">
        <v>4.7</v>
      </c>
      <c r="I78">
        <v>5</v>
      </c>
      <c r="J78">
        <v>7.4</v>
      </c>
      <c r="K78">
        <v>4.5</v>
      </c>
      <c r="L78">
        <v>3.9</v>
      </c>
      <c r="M78">
        <v>6.4</v>
      </c>
      <c r="N78">
        <v>6.9</v>
      </c>
      <c r="O78">
        <v>0</v>
      </c>
      <c r="P78" s="18">
        <f t="shared" si="6"/>
        <v>5.0749999999999993</v>
      </c>
      <c r="Q78" s="18">
        <f t="shared" si="7"/>
        <v>-1.3250000000000011</v>
      </c>
    </row>
    <row r="79" spans="1:17" x14ac:dyDescent="0.2">
      <c r="A79">
        <v>78</v>
      </c>
      <c r="B79">
        <v>2</v>
      </c>
      <c r="C79">
        <v>1</v>
      </c>
      <c r="D79">
        <v>0</v>
      </c>
      <c r="E79">
        <v>0</v>
      </c>
      <c r="F79">
        <v>3.8</v>
      </c>
      <c r="G79">
        <v>6.2</v>
      </c>
      <c r="H79">
        <v>4.7</v>
      </c>
      <c r="I79">
        <v>4.9000000000000004</v>
      </c>
      <c r="J79">
        <v>8.5</v>
      </c>
      <c r="K79">
        <v>4.3</v>
      </c>
      <c r="L79">
        <v>4.0999999999999996</v>
      </c>
      <c r="M79">
        <v>7.6</v>
      </c>
      <c r="N79">
        <v>7.3</v>
      </c>
      <c r="O79">
        <v>1</v>
      </c>
      <c r="P79" s="18">
        <f t="shared" si="6"/>
        <v>5.4749999999999996</v>
      </c>
      <c r="Q79" s="18">
        <f t="shared" si="7"/>
        <v>-2.125</v>
      </c>
    </row>
    <row r="80" spans="1:17" x14ac:dyDescent="0.2">
      <c r="A80">
        <v>79</v>
      </c>
      <c r="B80">
        <v>3</v>
      </c>
      <c r="C80">
        <v>0</v>
      </c>
      <c r="D80">
        <v>0</v>
      </c>
      <c r="E80">
        <v>0</v>
      </c>
      <c r="F80">
        <v>3.5</v>
      </c>
      <c r="G80">
        <v>7.6</v>
      </c>
      <c r="H80">
        <v>5.5</v>
      </c>
      <c r="I80">
        <v>5.9</v>
      </c>
      <c r="J80">
        <v>4.5999999999999996</v>
      </c>
      <c r="K80">
        <v>5.2</v>
      </c>
      <c r="L80">
        <v>4.5999999999999996</v>
      </c>
      <c r="M80">
        <v>8.9</v>
      </c>
      <c r="N80">
        <v>7.3</v>
      </c>
      <c r="O80">
        <v>1</v>
      </c>
      <c r="P80" s="18">
        <f t="shared" si="6"/>
        <v>5.5250000000000004</v>
      </c>
      <c r="Q80" s="18">
        <f t="shared" si="7"/>
        <v>-3.375</v>
      </c>
    </row>
    <row r="81" spans="1:17" x14ac:dyDescent="0.2">
      <c r="A81">
        <v>80</v>
      </c>
      <c r="B81">
        <v>1</v>
      </c>
      <c r="C81">
        <v>1</v>
      </c>
      <c r="D81">
        <v>1</v>
      </c>
      <c r="E81">
        <v>1</v>
      </c>
      <c r="F81">
        <v>3.4</v>
      </c>
      <c r="G81">
        <v>4.0999999999999996</v>
      </c>
      <c r="H81">
        <v>4</v>
      </c>
      <c r="I81">
        <v>5.9</v>
      </c>
      <c r="J81">
        <v>6</v>
      </c>
      <c r="K81">
        <v>2.6</v>
      </c>
      <c r="L81">
        <v>2.7</v>
      </c>
      <c r="M81">
        <v>5.7</v>
      </c>
      <c r="N81">
        <v>5.8</v>
      </c>
      <c r="O81">
        <v>0</v>
      </c>
      <c r="P81" s="18">
        <f t="shared" si="6"/>
        <v>4.3125</v>
      </c>
      <c r="Q81" s="18">
        <f t="shared" si="7"/>
        <v>-1.3875000000000002</v>
      </c>
    </row>
    <row r="82" spans="1:17" x14ac:dyDescent="0.2">
      <c r="A82">
        <v>81</v>
      </c>
      <c r="B82">
        <v>3</v>
      </c>
      <c r="C82">
        <v>0</v>
      </c>
      <c r="D82">
        <v>1</v>
      </c>
      <c r="E82">
        <v>0</v>
      </c>
      <c r="F82">
        <v>3</v>
      </c>
      <c r="G82">
        <v>4.8</v>
      </c>
      <c r="H82">
        <v>4</v>
      </c>
      <c r="I82">
        <v>4.8</v>
      </c>
      <c r="J82">
        <v>4.9000000000000004</v>
      </c>
      <c r="K82">
        <v>3.2</v>
      </c>
      <c r="L82">
        <v>3.8</v>
      </c>
      <c r="M82">
        <v>7.1</v>
      </c>
      <c r="N82">
        <v>7.9</v>
      </c>
      <c r="O82">
        <v>0</v>
      </c>
      <c r="P82" s="18">
        <f t="shared" si="6"/>
        <v>4.55</v>
      </c>
      <c r="Q82" s="18">
        <f t="shared" si="7"/>
        <v>-2.5499999999999998</v>
      </c>
    </row>
    <row r="83" spans="1:17" x14ac:dyDescent="0.2">
      <c r="A83">
        <v>82</v>
      </c>
      <c r="B83">
        <v>3</v>
      </c>
      <c r="C83">
        <v>0</v>
      </c>
      <c r="D83">
        <v>0</v>
      </c>
      <c r="E83">
        <v>0</v>
      </c>
      <c r="F83">
        <v>3.2</v>
      </c>
      <c r="G83">
        <v>4.9000000000000004</v>
      </c>
      <c r="H83">
        <v>2.4</v>
      </c>
      <c r="I83">
        <v>4.5999999999999996</v>
      </c>
      <c r="J83">
        <v>6.8</v>
      </c>
      <c r="K83">
        <v>4.3</v>
      </c>
      <c r="L83">
        <v>4</v>
      </c>
      <c r="M83">
        <v>7.4</v>
      </c>
      <c r="N83">
        <v>7.3</v>
      </c>
      <c r="O83">
        <v>1</v>
      </c>
      <c r="P83" s="18">
        <f t="shared" si="6"/>
        <v>4.6875</v>
      </c>
      <c r="Q83" s="18">
        <f t="shared" si="7"/>
        <v>-2.7125000000000004</v>
      </c>
    </row>
    <row r="84" spans="1:17" x14ac:dyDescent="0.2">
      <c r="A84">
        <v>83</v>
      </c>
      <c r="B84">
        <v>2</v>
      </c>
      <c r="C84">
        <v>0</v>
      </c>
      <c r="D84">
        <v>0</v>
      </c>
      <c r="E84">
        <v>0</v>
      </c>
      <c r="F84">
        <v>2.9</v>
      </c>
      <c r="G84">
        <v>3.9</v>
      </c>
      <c r="H84">
        <v>2.9</v>
      </c>
      <c r="I84">
        <v>4</v>
      </c>
      <c r="J84">
        <v>6.3</v>
      </c>
      <c r="K84">
        <v>2.7</v>
      </c>
      <c r="L84">
        <v>3</v>
      </c>
      <c r="M84">
        <v>6.6</v>
      </c>
      <c r="N84">
        <v>6.1</v>
      </c>
      <c r="O84">
        <v>0</v>
      </c>
      <c r="P84" s="18">
        <f t="shared" si="6"/>
        <v>3.9749999999999996</v>
      </c>
      <c r="Q84" s="18">
        <f t="shared" si="7"/>
        <v>-2.625</v>
      </c>
    </row>
    <row r="85" spans="1:17" x14ac:dyDescent="0.2">
      <c r="A85">
        <v>84</v>
      </c>
      <c r="B85">
        <v>1</v>
      </c>
      <c r="C85">
        <v>1</v>
      </c>
      <c r="D85">
        <v>0</v>
      </c>
      <c r="E85">
        <v>1</v>
      </c>
      <c r="F85">
        <v>3.2</v>
      </c>
      <c r="G85">
        <v>3.6</v>
      </c>
      <c r="H85">
        <v>2.2000000000000002</v>
      </c>
      <c r="I85">
        <v>5</v>
      </c>
      <c r="J85">
        <v>8.4</v>
      </c>
      <c r="K85" s="10">
        <v>4.242</v>
      </c>
      <c r="L85" s="10">
        <v>3.8159999999999989</v>
      </c>
      <c r="M85">
        <v>5</v>
      </c>
      <c r="N85">
        <v>5.0999999999999996</v>
      </c>
      <c r="O85">
        <v>0</v>
      </c>
      <c r="P85" s="18">
        <f t="shared" si="6"/>
        <v>4.44475</v>
      </c>
      <c r="Q85" s="18">
        <f t="shared" si="7"/>
        <v>-0.55525000000000002</v>
      </c>
    </row>
    <row r="86" spans="1:17" x14ac:dyDescent="0.2">
      <c r="A86">
        <v>85</v>
      </c>
      <c r="B86">
        <v>2</v>
      </c>
      <c r="C86">
        <v>0</v>
      </c>
      <c r="D86">
        <v>0</v>
      </c>
      <c r="E86">
        <v>0</v>
      </c>
      <c r="F86">
        <v>2.6</v>
      </c>
      <c r="G86">
        <v>6.6</v>
      </c>
      <c r="H86">
        <v>1.9</v>
      </c>
      <c r="I86">
        <v>4.3</v>
      </c>
      <c r="J86">
        <v>5.9</v>
      </c>
      <c r="K86">
        <v>4.7</v>
      </c>
      <c r="L86">
        <v>4.3</v>
      </c>
      <c r="M86">
        <v>8.1999999999999993</v>
      </c>
      <c r="N86">
        <v>7.5</v>
      </c>
      <c r="O86">
        <v>1</v>
      </c>
      <c r="P86" s="18">
        <f t="shared" si="6"/>
        <v>4.7249999999999996</v>
      </c>
      <c r="Q86" s="18">
        <f t="shared" si="7"/>
        <v>-3.4749999999999996</v>
      </c>
    </row>
    <row r="87" spans="1:17" x14ac:dyDescent="0.2">
      <c r="A87">
        <v>86</v>
      </c>
      <c r="B87">
        <v>1</v>
      </c>
      <c r="C87">
        <v>1</v>
      </c>
      <c r="D87">
        <v>1</v>
      </c>
      <c r="E87">
        <v>1</v>
      </c>
      <c r="F87">
        <v>3.5</v>
      </c>
      <c r="G87">
        <v>4.5</v>
      </c>
      <c r="H87">
        <v>3.5</v>
      </c>
      <c r="I87">
        <v>4.5</v>
      </c>
      <c r="J87">
        <v>7.6</v>
      </c>
      <c r="K87">
        <v>3.4</v>
      </c>
      <c r="L87">
        <v>3.4</v>
      </c>
      <c r="M87">
        <v>5.2</v>
      </c>
      <c r="N87">
        <v>6</v>
      </c>
      <c r="O87">
        <v>0</v>
      </c>
      <c r="P87" s="18">
        <f t="shared" si="6"/>
        <v>4.55</v>
      </c>
      <c r="Q87" s="18">
        <f t="shared" si="7"/>
        <v>-0.65000000000000036</v>
      </c>
    </row>
    <row r="88" spans="1:17" x14ac:dyDescent="0.2">
      <c r="A88">
        <v>87</v>
      </c>
      <c r="B88">
        <v>1</v>
      </c>
      <c r="C88">
        <v>0</v>
      </c>
      <c r="D88">
        <v>0</v>
      </c>
      <c r="E88">
        <v>1</v>
      </c>
      <c r="F88">
        <v>3.6</v>
      </c>
      <c r="G88">
        <v>3</v>
      </c>
      <c r="H88">
        <v>3.5</v>
      </c>
      <c r="I88">
        <v>4.9000000000000004</v>
      </c>
      <c r="J88">
        <v>8.1999999999999993</v>
      </c>
      <c r="K88">
        <v>2.4</v>
      </c>
      <c r="L88">
        <v>3.1</v>
      </c>
      <c r="M88">
        <v>5.2</v>
      </c>
      <c r="N88">
        <v>5.5</v>
      </c>
      <c r="O88">
        <v>0</v>
      </c>
      <c r="P88" s="18">
        <f t="shared" si="6"/>
        <v>4.2750000000000004</v>
      </c>
      <c r="Q88" s="18">
        <f t="shared" si="7"/>
        <v>-0.92499999999999982</v>
      </c>
    </row>
    <row r="89" spans="1:17" x14ac:dyDescent="0.2">
      <c r="A89">
        <v>88</v>
      </c>
      <c r="B89">
        <v>2</v>
      </c>
      <c r="C89">
        <v>0</v>
      </c>
      <c r="D89">
        <v>0</v>
      </c>
      <c r="E89">
        <v>0</v>
      </c>
      <c r="F89">
        <v>2.6</v>
      </c>
      <c r="G89">
        <v>6.7</v>
      </c>
      <c r="H89">
        <v>3.5</v>
      </c>
      <c r="I89">
        <v>4.3</v>
      </c>
      <c r="J89">
        <v>5.9</v>
      </c>
      <c r="K89">
        <v>5.0999999999999996</v>
      </c>
      <c r="L89">
        <v>4.3</v>
      </c>
      <c r="M89">
        <v>8.1999999999999993</v>
      </c>
      <c r="N89">
        <v>7.6</v>
      </c>
      <c r="O89">
        <v>0</v>
      </c>
      <c r="P89" s="18">
        <f t="shared" si="6"/>
        <v>5</v>
      </c>
      <c r="Q89" s="18">
        <f t="shared" si="7"/>
        <v>-3.1999999999999993</v>
      </c>
    </row>
    <row r="90" spans="1:17" x14ac:dyDescent="0.2">
      <c r="A90">
        <v>89</v>
      </c>
      <c r="B90">
        <v>2</v>
      </c>
      <c r="C90">
        <v>1</v>
      </c>
      <c r="D90">
        <v>0</v>
      </c>
      <c r="E90">
        <v>0</v>
      </c>
      <c r="F90">
        <v>3.6</v>
      </c>
      <c r="G90">
        <v>5.4</v>
      </c>
      <c r="H90">
        <v>4.2</v>
      </c>
      <c r="I90">
        <v>4.5999999999999996</v>
      </c>
      <c r="J90">
        <v>8.3000000000000007</v>
      </c>
      <c r="K90">
        <v>4.5999999999999996</v>
      </c>
      <c r="L90">
        <v>3.9</v>
      </c>
      <c r="M90">
        <v>7.3</v>
      </c>
      <c r="N90">
        <v>6.5</v>
      </c>
      <c r="O90">
        <v>0</v>
      </c>
      <c r="P90" s="18">
        <f t="shared" si="6"/>
        <v>5.1374999999999993</v>
      </c>
      <c r="Q90" s="18">
        <f t="shared" si="7"/>
        <v>-2.1625000000000005</v>
      </c>
    </row>
    <row r="91" spans="1:17" x14ac:dyDescent="0.2">
      <c r="A91">
        <v>90</v>
      </c>
      <c r="B91">
        <v>2</v>
      </c>
      <c r="C91">
        <v>1</v>
      </c>
      <c r="D91">
        <v>0</v>
      </c>
      <c r="E91">
        <v>1</v>
      </c>
      <c r="F91" s="10">
        <v>3.7650000000000001</v>
      </c>
      <c r="G91">
        <v>7</v>
      </c>
      <c r="H91">
        <v>5.6</v>
      </c>
      <c r="I91">
        <v>8.1999999999999993</v>
      </c>
      <c r="J91">
        <v>6.3</v>
      </c>
      <c r="K91">
        <v>5.5</v>
      </c>
      <c r="L91">
        <v>4.9000000000000004</v>
      </c>
      <c r="M91">
        <v>8.1999999999999993</v>
      </c>
      <c r="N91">
        <v>7.6</v>
      </c>
      <c r="O91">
        <v>1</v>
      </c>
      <c r="P91" s="18">
        <f t="shared" si="6"/>
        <v>6.1081250000000002</v>
      </c>
      <c r="Q91" s="18">
        <f t="shared" si="7"/>
        <v>-2.091874999999999</v>
      </c>
    </row>
    <row r="92" spans="1:17" x14ac:dyDescent="0.2">
      <c r="A92">
        <v>91</v>
      </c>
      <c r="B92">
        <v>3</v>
      </c>
      <c r="C92">
        <v>1</v>
      </c>
      <c r="D92">
        <v>0</v>
      </c>
      <c r="E92">
        <v>0</v>
      </c>
      <c r="F92">
        <v>3.7</v>
      </c>
      <c r="G92">
        <v>4.0999999999999996</v>
      </c>
      <c r="H92">
        <v>4.4000000000000004</v>
      </c>
      <c r="I92">
        <v>5.4</v>
      </c>
      <c r="J92">
        <v>7.3</v>
      </c>
      <c r="K92">
        <v>4.4000000000000004</v>
      </c>
      <c r="L92">
        <v>3.3</v>
      </c>
      <c r="M92">
        <v>7.4</v>
      </c>
      <c r="N92">
        <v>7.9</v>
      </c>
      <c r="O92">
        <v>1</v>
      </c>
      <c r="P92" s="18">
        <f t="shared" si="6"/>
        <v>5.0625</v>
      </c>
      <c r="Q92" s="18">
        <f t="shared" si="7"/>
        <v>-2.3375000000000004</v>
      </c>
    </row>
    <row r="93" spans="1:17" x14ac:dyDescent="0.2">
      <c r="A93">
        <v>92</v>
      </c>
      <c r="B93">
        <v>1</v>
      </c>
      <c r="C93">
        <v>1</v>
      </c>
      <c r="D93">
        <v>0</v>
      </c>
      <c r="E93">
        <v>1</v>
      </c>
      <c r="F93">
        <v>4.2</v>
      </c>
      <c r="G93">
        <v>2.6</v>
      </c>
      <c r="H93">
        <v>2.1</v>
      </c>
      <c r="I93">
        <v>4.5</v>
      </c>
      <c r="J93">
        <v>9.9</v>
      </c>
      <c r="K93" s="10">
        <v>4.242</v>
      </c>
      <c r="L93">
        <v>2.4</v>
      </c>
      <c r="M93">
        <v>4.8</v>
      </c>
      <c r="N93">
        <v>5</v>
      </c>
      <c r="O93">
        <v>0</v>
      </c>
      <c r="P93" s="18">
        <f t="shared" si="6"/>
        <v>4.36775</v>
      </c>
      <c r="Q93" s="18">
        <f t="shared" si="7"/>
        <v>-0.4322499999999998</v>
      </c>
    </row>
    <row r="94" spans="1:17" x14ac:dyDescent="0.2">
      <c r="A94">
        <v>93</v>
      </c>
      <c r="B94">
        <v>3</v>
      </c>
      <c r="C94">
        <v>1</v>
      </c>
      <c r="D94">
        <v>1</v>
      </c>
      <c r="E94">
        <v>0</v>
      </c>
      <c r="F94">
        <v>3.9</v>
      </c>
      <c r="G94">
        <v>5.3</v>
      </c>
      <c r="H94">
        <v>4.2</v>
      </c>
      <c r="I94">
        <v>4.8</v>
      </c>
      <c r="J94">
        <v>7.1</v>
      </c>
      <c r="K94">
        <v>4.4000000000000004</v>
      </c>
      <c r="L94">
        <v>4.2</v>
      </c>
      <c r="M94">
        <v>7.6</v>
      </c>
      <c r="N94">
        <v>7.5</v>
      </c>
      <c r="O94">
        <v>0</v>
      </c>
      <c r="P94" s="18">
        <f t="shared" si="6"/>
        <v>5.1749999999999998</v>
      </c>
      <c r="Q94" s="18">
        <f t="shared" si="7"/>
        <v>-2.4249999999999998</v>
      </c>
    </row>
    <row r="95" spans="1:17" x14ac:dyDescent="0.2">
      <c r="A95">
        <v>94</v>
      </c>
      <c r="B95">
        <v>3</v>
      </c>
      <c r="C95">
        <v>0</v>
      </c>
      <c r="D95">
        <v>1</v>
      </c>
      <c r="E95">
        <v>1</v>
      </c>
      <c r="F95">
        <v>3.5</v>
      </c>
      <c r="G95">
        <v>7.8</v>
      </c>
      <c r="H95">
        <v>4.5999999999999996</v>
      </c>
      <c r="I95">
        <v>5.9</v>
      </c>
      <c r="J95">
        <v>4.5999999999999996</v>
      </c>
      <c r="K95">
        <v>4.8</v>
      </c>
      <c r="L95">
        <v>4.5999999999999996</v>
      </c>
      <c r="M95">
        <v>8.9</v>
      </c>
      <c r="N95">
        <v>7.6</v>
      </c>
      <c r="O95">
        <v>1</v>
      </c>
      <c r="P95" s="18">
        <f t="shared" si="6"/>
        <v>5.4249999999999998</v>
      </c>
      <c r="Q95" s="18">
        <f t="shared" si="7"/>
        <v>-3.4750000000000005</v>
      </c>
    </row>
    <row r="96" spans="1:17" x14ac:dyDescent="0.2">
      <c r="A96">
        <v>95</v>
      </c>
      <c r="B96">
        <v>3</v>
      </c>
      <c r="C96">
        <v>1</v>
      </c>
      <c r="D96">
        <v>1</v>
      </c>
      <c r="E96">
        <v>0</v>
      </c>
      <c r="F96">
        <v>3.8</v>
      </c>
      <c r="G96">
        <v>4.5999999999999996</v>
      </c>
      <c r="H96">
        <v>4.7</v>
      </c>
      <c r="I96">
        <v>5.5</v>
      </c>
      <c r="J96">
        <v>7.4</v>
      </c>
      <c r="K96">
        <v>3.6</v>
      </c>
      <c r="L96">
        <v>3.4</v>
      </c>
      <c r="M96">
        <v>7.7</v>
      </c>
      <c r="N96">
        <v>7.3</v>
      </c>
      <c r="O96">
        <v>1</v>
      </c>
      <c r="P96" s="18">
        <f t="shared" si="6"/>
        <v>5.0374999999999996</v>
      </c>
      <c r="Q96" s="18">
        <f t="shared" si="7"/>
        <v>-2.6625000000000005</v>
      </c>
    </row>
    <row r="97" spans="1:17" x14ac:dyDescent="0.2">
      <c r="A97">
        <v>96</v>
      </c>
      <c r="B97">
        <v>1</v>
      </c>
      <c r="C97">
        <v>1</v>
      </c>
      <c r="D97">
        <v>0</v>
      </c>
      <c r="E97">
        <v>0</v>
      </c>
      <c r="F97">
        <v>4.8</v>
      </c>
      <c r="G97">
        <v>5.3</v>
      </c>
      <c r="H97">
        <v>2.2999999999999998</v>
      </c>
      <c r="I97">
        <v>5.7</v>
      </c>
      <c r="J97">
        <v>6.7</v>
      </c>
      <c r="K97">
        <v>4.9000000000000004</v>
      </c>
      <c r="L97">
        <v>3.6</v>
      </c>
      <c r="M97">
        <v>7.3</v>
      </c>
      <c r="N97">
        <v>8.1</v>
      </c>
      <c r="O97">
        <v>1</v>
      </c>
      <c r="P97" s="18">
        <f t="shared" si="6"/>
        <v>5.1749999999999998</v>
      </c>
      <c r="Q97" s="18">
        <f t="shared" si="7"/>
        <v>-2.125</v>
      </c>
    </row>
    <row r="98" spans="1:17" x14ac:dyDescent="0.2">
      <c r="A98">
        <v>97</v>
      </c>
      <c r="B98">
        <v>1</v>
      </c>
      <c r="C98">
        <v>0</v>
      </c>
      <c r="D98">
        <v>0</v>
      </c>
      <c r="E98">
        <v>1</v>
      </c>
      <c r="F98">
        <v>3.4</v>
      </c>
      <c r="G98">
        <v>5</v>
      </c>
      <c r="H98">
        <v>4.0999999999999996</v>
      </c>
      <c r="I98">
        <v>4.8</v>
      </c>
      <c r="J98">
        <v>7.2</v>
      </c>
      <c r="K98">
        <v>4.2</v>
      </c>
      <c r="L98">
        <v>3.7</v>
      </c>
      <c r="M98">
        <v>6.3</v>
      </c>
      <c r="N98">
        <v>5.5</v>
      </c>
      <c r="O98">
        <v>0</v>
      </c>
      <c r="P98" s="18">
        <f t="shared" ref="P98:P129" si="8">AVERAGE(F98:L98,N98)</f>
        <v>4.7374999999999998</v>
      </c>
      <c r="Q98" s="18">
        <f t="shared" ref="Q98:Q129" si="9">P98-M98</f>
        <v>-1.5625</v>
      </c>
    </row>
    <row r="99" spans="1:17" x14ac:dyDescent="0.2">
      <c r="A99">
        <v>98</v>
      </c>
      <c r="B99">
        <v>1</v>
      </c>
      <c r="C99">
        <v>0</v>
      </c>
      <c r="D99">
        <v>0</v>
      </c>
      <c r="E99">
        <v>0</v>
      </c>
      <c r="F99">
        <v>3.2</v>
      </c>
      <c r="G99">
        <v>3.2</v>
      </c>
      <c r="H99">
        <v>3.1</v>
      </c>
      <c r="I99">
        <v>2.9</v>
      </c>
      <c r="J99">
        <v>5.6</v>
      </c>
      <c r="K99">
        <v>3.1</v>
      </c>
      <c r="L99">
        <v>2.5</v>
      </c>
      <c r="M99">
        <v>5.4</v>
      </c>
      <c r="N99">
        <v>7</v>
      </c>
      <c r="O99">
        <v>0</v>
      </c>
      <c r="P99" s="18">
        <f t="shared" si="8"/>
        <v>3.8250000000000002</v>
      </c>
      <c r="Q99" s="18">
        <f t="shared" si="9"/>
        <v>-1.5750000000000002</v>
      </c>
    </row>
    <row r="100" spans="1:17" x14ac:dyDescent="0.2">
      <c r="A100">
        <v>99</v>
      </c>
      <c r="B100">
        <v>2</v>
      </c>
      <c r="C100">
        <v>1</v>
      </c>
      <c r="D100">
        <v>0</v>
      </c>
      <c r="E100">
        <v>1</v>
      </c>
      <c r="F100">
        <v>4.9000000000000004</v>
      </c>
      <c r="G100">
        <v>5.3</v>
      </c>
      <c r="H100">
        <v>5.2</v>
      </c>
      <c r="I100">
        <v>7.1</v>
      </c>
      <c r="J100">
        <v>7.9</v>
      </c>
      <c r="K100">
        <v>4.3</v>
      </c>
      <c r="L100">
        <v>3.9</v>
      </c>
      <c r="M100">
        <v>6.4</v>
      </c>
      <c r="N100">
        <v>7.1</v>
      </c>
      <c r="O100">
        <v>0</v>
      </c>
      <c r="P100" s="18">
        <f t="shared" si="8"/>
        <v>5.7124999999999995</v>
      </c>
      <c r="Q100" s="18">
        <f t="shared" si="9"/>
        <v>-0.68750000000000089</v>
      </c>
    </row>
    <row r="101" spans="1:17" x14ac:dyDescent="0.2">
      <c r="A101">
        <v>100</v>
      </c>
      <c r="B101">
        <v>2</v>
      </c>
      <c r="C101">
        <v>1</v>
      </c>
      <c r="D101">
        <v>1</v>
      </c>
      <c r="E101">
        <v>1</v>
      </c>
      <c r="F101">
        <v>3</v>
      </c>
      <c r="G101">
        <v>5.0999999999999996</v>
      </c>
      <c r="H101">
        <v>5.9</v>
      </c>
      <c r="I101">
        <v>4.8</v>
      </c>
      <c r="J101">
        <v>9.6999999999999993</v>
      </c>
      <c r="K101">
        <v>3.4</v>
      </c>
      <c r="L101">
        <v>3.5</v>
      </c>
      <c r="M101">
        <v>6.4</v>
      </c>
      <c r="N101">
        <v>7.3</v>
      </c>
      <c r="O101">
        <v>0</v>
      </c>
      <c r="P101" s="18">
        <f t="shared" si="8"/>
        <v>5.3374999999999995</v>
      </c>
      <c r="Q101" s="18">
        <f t="shared" si="9"/>
        <v>-1.0625000000000009</v>
      </c>
    </row>
    <row r="102" spans="1:17" x14ac:dyDescent="0.2">
      <c r="A102">
        <v>101</v>
      </c>
      <c r="B102">
        <v>1</v>
      </c>
      <c r="C102">
        <v>1</v>
      </c>
      <c r="D102">
        <v>1</v>
      </c>
      <c r="E102">
        <v>1</v>
      </c>
      <c r="F102">
        <v>3.6</v>
      </c>
      <c r="G102">
        <v>4.9000000000000004</v>
      </c>
      <c r="H102">
        <v>3.4</v>
      </c>
      <c r="I102">
        <v>4.5999999999999996</v>
      </c>
      <c r="J102">
        <v>7.7</v>
      </c>
      <c r="K102">
        <v>3.1</v>
      </c>
      <c r="L102">
        <v>3.5</v>
      </c>
      <c r="M102">
        <v>5.4</v>
      </c>
      <c r="N102">
        <v>5.5</v>
      </c>
      <c r="O102">
        <v>0</v>
      </c>
      <c r="P102" s="18">
        <f t="shared" si="8"/>
        <v>4.5374999999999996</v>
      </c>
      <c r="Q102" s="18">
        <f t="shared" si="9"/>
        <v>-0.86250000000000071</v>
      </c>
    </row>
    <row r="103" spans="1:17" x14ac:dyDescent="0.2">
      <c r="A103">
        <v>102</v>
      </c>
      <c r="B103">
        <v>3</v>
      </c>
      <c r="C103">
        <v>0</v>
      </c>
      <c r="D103">
        <v>0</v>
      </c>
      <c r="E103">
        <v>1</v>
      </c>
      <c r="F103">
        <v>5</v>
      </c>
      <c r="G103">
        <v>5.2</v>
      </c>
      <c r="H103">
        <v>5.2</v>
      </c>
      <c r="I103">
        <v>6.2</v>
      </c>
      <c r="J103">
        <v>7.3</v>
      </c>
      <c r="K103">
        <v>5.0999999999999996</v>
      </c>
      <c r="L103">
        <v>4.2</v>
      </c>
      <c r="M103">
        <v>8.6999999999999993</v>
      </c>
      <c r="N103">
        <v>9.1</v>
      </c>
      <c r="O103">
        <v>1</v>
      </c>
      <c r="P103" s="18">
        <f t="shared" si="8"/>
        <v>5.9125000000000005</v>
      </c>
      <c r="Q103" s="18">
        <f t="shared" si="9"/>
        <v>-2.7874999999999988</v>
      </c>
    </row>
    <row r="104" spans="1:17" x14ac:dyDescent="0.2">
      <c r="A104">
        <v>103</v>
      </c>
      <c r="B104">
        <v>2</v>
      </c>
      <c r="C104">
        <v>1</v>
      </c>
      <c r="D104">
        <v>0</v>
      </c>
      <c r="E104">
        <v>1</v>
      </c>
      <c r="F104">
        <v>4.7</v>
      </c>
      <c r="G104">
        <v>4.7</v>
      </c>
      <c r="H104">
        <v>5.2</v>
      </c>
      <c r="I104">
        <v>7</v>
      </c>
      <c r="J104">
        <v>7.7</v>
      </c>
      <c r="K104">
        <v>4</v>
      </c>
      <c r="L104">
        <v>3.7</v>
      </c>
      <c r="M104">
        <v>6.1</v>
      </c>
      <c r="N104">
        <v>7</v>
      </c>
      <c r="O104">
        <v>1</v>
      </c>
      <c r="P104" s="18">
        <f t="shared" si="8"/>
        <v>5.5</v>
      </c>
      <c r="Q104" s="18">
        <f t="shared" si="9"/>
        <v>-0.59999999999999964</v>
      </c>
    </row>
    <row r="105" spans="1:17" x14ac:dyDescent="0.2">
      <c r="A105">
        <v>104</v>
      </c>
      <c r="B105">
        <v>1</v>
      </c>
      <c r="C105">
        <v>1</v>
      </c>
      <c r="D105">
        <v>1</v>
      </c>
      <c r="E105">
        <v>0</v>
      </c>
      <c r="F105" s="10">
        <v>3.7650000000000001</v>
      </c>
      <c r="G105">
        <v>5.5</v>
      </c>
      <c r="H105">
        <v>5.6</v>
      </c>
      <c r="I105">
        <v>6.6</v>
      </c>
      <c r="J105">
        <v>7.6</v>
      </c>
      <c r="K105">
        <v>5.6</v>
      </c>
      <c r="L105">
        <v>4.4000000000000004</v>
      </c>
      <c r="M105">
        <v>8.4</v>
      </c>
      <c r="N105">
        <v>9.4</v>
      </c>
      <c r="O105">
        <v>1</v>
      </c>
      <c r="P105" s="18">
        <f t="shared" si="8"/>
        <v>6.0581249999999995</v>
      </c>
      <c r="Q105" s="18">
        <f t="shared" si="9"/>
        <v>-2.3418750000000008</v>
      </c>
    </row>
    <row r="106" spans="1:17" x14ac:dyDescent="0.2">
      <c r="A106">
        <v>105</v>
      </c>
      <c r="B106">
        <v>2</v>
      </c>
      <c r="C106">
        <v>0</v>
      </c>
      <c r="D106">
        <v>1</v>
      </c>
      <c r="E106">
        <v>1</v>
      </c>
      <c r="F106">
        <v>4.3</v>
      </c>
      <c r="G106">
        <v>6.8</v>
      </c>
      <c r="H106">
        <v>4.7</v>
      </c>
      <c r="I106">
        <v>6</v>
      </c>
      <c r="J106">
        <v>8.6999999999999993</v>
      </c>
      <c r="K106">
        <v>5</v>
      </c>
      <c r="L106">
        <v>4.5999999999999996</v>
      </c>
      <c r="M106">
        <v>7.9</v>
      </c>
      <c r="N106">
        <v>8.4</v>
      </c>
      <c r="O106">
        <v>1</v>
      </c>
      <c r="P106" s="18">
        <f t="shared" si="8"/>
        <v>6.0625</v>
      </c>
      <c r="Q106" s="18">
        <f t="shared" si="9"/>
        <v>-1.8375000000000004</v>
      </c>
    </row>
    <row r="107" spans="1:17" x14ac:dyDescent="0.2">
      <c r="A107">
        <v>106</v>
      </c>
      <c r="B107">
        <v>2</v>
      </c>
      <c r="C107">
        <v>1</v>
      </c>
      <c r="D107">
        <v>1</v>
      </c>
      <c r="E107">
        <v>1</v>
      </c>
      <c r="F107">
        <v>3.4</v>
      </c>
      <c r="G107">
        <v>5.9</v>
      </c>
      <c r="H107">
        <v>3.4</v>
      </c>
      <c r="I107">
        <v>5.2</v>
      </c>
      <c r="J107">
        <v>9.1</v>
      </c>
      <c r="K107">
        <v>4.2</v>
      </c>
      <c r="L107">
        <v>3.9</v>
      </c>
      <c r="M107">
        <v>7</v>
      </c>
      <c r="N107">
        <v>7</v>
      </c>
      <c r="O107">
        <v>0</v>
      </c>
      <c r="P107" s="18">
        <f t="shared" si="8"/>
        <v>5.2625000000000002</v>
      </c>
      <c r="Q107" s="18">
        <f t="shared" si="9"/>
        <v>-1.7374999999999998</v>
      </c>
    </row>
    <row r="108" spans="1:17" x14ac:dyDescent="0.2">
      <c r="A108">
        <v>107</v>
      </c>
      <c r="B108">
        <v>3</v>
      </c>
      <c r="C108">
        <v>0</v>
      </c>
      <c r="D108">
        <v>1</v>
      </c>
      <c r="E108">
        <v>0</v>
      </c>
      <c r="F108">
        <v>4.0999999999999996</v>
      </c>
      <c r="G108">
        <v>6.5</v>
      </c>
      <c r="H108">
        <v>4.8</v>
      </c>
      <c r="I108">
        <v>5.5</v>
      </c>
      <c r="J108">
        <v>7.7</v>
      </c>
      <c r="K108">
        <v>4.4000000000000004</v>
      </c>
      <c r="L108">
        <v>4.9000000000000004</v>
      </c>
      <c r="M108">
        <v>8.6999999999999993</v>
      </c>
      <c r="N108">
        <v>7.6</v>
      </c>
      <c r="O108">
        <v>1</v>
      </c>
      <c r="P108" s="18">
        <f t="shared" si="8"/>
        <v>5.6875</v>
      </c>
      <c r="Q108" s="18">
        <f t="shared" si="9"/>
        <v>-3.0124999999999993</v>
      </c>
    </row>
    <row r="109" spans="1:17" x14ac:dyDescent="0.2">
      <c r="A109">
        <v>108</v>
      </c>
      <c r="B109">
        <v>2</v>
      </c>
      <c r="C109">
        <v>1</v>
      </c>
      <c r="D109">
        <v>1</v>
      </c>
      <c r="E109">
        <v>1</v>
      </c>
      <c r="F109">
        <v>4</v>
      </c>
      <c r="G109">
        <v>8.6999999999999993</v>
      </c>
      <c r="H109">
        <v>6</v>
      </c>
      <c r="I109">
        <v>6.2</v>
      </c>
      <c r="J109">
        <v>7</v>
      </c>
      <c r="K109">
        <v>5.8</v>
      </c>
      <c r="L109">
        <v>5.4</v>
      </c>
      <c r="M109">
        <v>7.9</v>
      </c>
      <c r="N109">
        <v>7.9</v>
      </c>
      <c r="O109">
        <v>0</v>
      </c>
      <c r="P109" s="18">
        <f t="shared" si="8"/>
        <v>6.3749999999999991</v>
      </c>
      <c r="Q109" s="18">
        <f t="shared" si="9"/>
        <v>-1.5250000000000012</v>
      </c>
    </row>
    <row r="110" spans="1:17" x14ac:dyDescent="0.2">
      <c r="A110">
        <v>109</v>
      </c>
      <c r="B110">
        <v>2</v>
      </c>
      <c r="C110">
        <v>0</v>
      </c>
      <c r="D110">
        <v>0</v>
      </c>
      <c r="E110">
        <v>0</v>
      </c>
      <c r="F110">
        <v>3.7</v>
      </c>
      <c r="G110">
        <v>5.5</v>
      </c>
      <c r="H110">
        <v>4.5999999999999996</v>
      </c>
      <c r="I110">
        <v>4.8</v>
      </c>
      <c r="J110">
        <v>3.8</v>
      </c>
      <c r="K110">
        <v>4.5999999999999996</v>
      </c>
      <c r="L110">
        <v>4.2</v>
      </c>
      <c r="M110">
        <v>7.1</v>
      </c>
      <c r="N110">
        <v>7.3</v>
      </c>
      <c r="O110">
        <v>0</v>
      </c>
      <c r="P110" s="18">
        <f t="shared" si="8"/>
        <v>4.8125</v>
      </c>
      <c r="Q110" s="18">
        <f t="shared" si="9"/>
        <v>-2.2874999999999996</v>
      </c>
    </row>
    <row r="111" spans="1:17" x14ac:dyDescent="0.2">
      <c r="A111">
        <v>110</v>
      </c>
      <c r="B111">
        <v>1</v>
      </c>
      <c r="C111">
        <v>1</v>
      </c>
      <c r="D111">
        <v>0</v>
      </c>
      <c r="E111">
        <v>0</v>
      </c>
      <c r="F111">
        <v>3.2</v>
      </c>
      <c r="G111">
        <v>5.5</v>
      </c>
      <c r="H111">
        <v>2.2999999999999998</v>
      </c>
      <c r="I111">
        <v>4.5</v>
      </c>
      <c r="J111">
        <v>5</v>
      </c>
      <c r="K111">
        <v>3.8</v>
      </c>
      <c r="L111">
        <v>3.1</v>
      </c>
      <c r="M111">
        <v>5.8</v>
      </c>
      <c r="N111">
        <v>5.3</v>
      </c>
      <c r="O111">
        <v>0</v>
      </c>
      <c r="P111" s="18">
        <f t="shared" si="8"/>
        <v>4.0875000000000004</v>
      </c>
      <c r="Q111" s="18">
        <f t="shared" si="9"/>
        <v>-1.7124999999999995</v>
      </c>
    </row>
    <row r="112" spans="1:17" x14ac:dyDescent="0.2">
      <c r="A112">
        <v>111</v>
      </c>
      <c r="B112">
        <v>3</v>
      </c>
      <c r="C112">
        <v>1</v>
      </c>
      <c r="D112">
        <v>0</v>
      </c>
      <c r="E112">
        <v>0</v>
      </c>
      <c r="F112">
        <v>5</v>
      </c>
      <c r="G112">
        <v>7.1</v>
      </c>
      <c r="H112">
        <v>3.4</v>
      </c>
      <c r="I112">
        <v>6.1</v>
      </c>
      <c r="J112">
        <v>6.7</v>
      </c>
      <c r="K112">
        <v>3.7</v>
      </c>
      <c r="L112">
        <v>4.0999999999999996</v>
      </c>
      <c r="M112">
        <v>8.4</v>
      </c>
      <c r="N112">
        <v>7.1</v>
      </c>
      <c r="O112">
        <v>0</v>
      </c>
      <c r="P112" s="18">
        <f t="shared" si="8"/>
        <v>5.4</v>
      </c>
      <c r="Q112" s="18">
        <f t="shared" si="9"/>
        <v>-3</v>
      </c>
    </row>
    <row r="113" spans="1:17" x14ac:dyDescent="0.2">
      <c r="A113">
        <v>112</v>
      </c>
      <c r="B113">
        <v>3</v>
      </c>
      <c r="C113">
        <v>1</v>
      </c>
      <c r="D113">
        <v>0</v>
      </c>
      <c r="E113">
        <v>0</v>
      </c>
      <c r="F113">
        <v>3.5</v>
      </c>
      <c r="G113">
        <v>6.6</v>
      </c>
      <c r="H113">
        <v>3.3</v>
      </c>
      <c r="I113">
        <v>4.5</v>
      </c>
      <c r="J113">
        <v>6.7</v>
      </c>
      <c r="K113">
        <v>4</v>
      </c>
      <c r="L113">
        <v>3.9</v>
      </c>
      <c r="M113">
        <v>7.1</v>
      </c>
      <c r="N113">
        <v>6.3</v>
      </c>
      <c r="O113">
        <v>0</v>
      </c>
      <c r="P113" s="18">
        <f t="shared" si="8"/>
        <v>4.8499999999999996</v>
      </c>
      <c r="Q113" s="18">
        <f t="shared" si="9"/>
        <v>-2.25</v>
      </c>
    </row>
    <row r="114" spans="1:17" x14ac:dyDescent="0.2">
      <c r="A114">
        <v>113</v>
      </c>
      <c r="B114">
        <v>2</v>
      </c>
      <c r="C114">
        <v>1</v>
      </c>
      <c r="D114">
        <v>1</v>
      </c>
      <c r="E114">
        <v>1</v>
      </c>
      <c r="F114">
        <v>3.6</v>
      </c>
      <c r="G114">
        <v>5.2</v>
      </c>
      <c r="H114">
        <v>4.5</v>
      </c>
      <c r="I114">
        <v>5</v>
      </c>
      <c r="J114">
        <v>9</v>
      </c>
      <c r="K114">
        <v>4.5</v>
      </c>
      <c r="L114">
        <v>4.5</v>
      </c>
      <c r="M114">
        <v>7.6</v>
      </c>
      <c r="N114">
        <v>8.3000000000000007</v>
      </c>
      <c r="O114">
        <v>1</v>
      </c>
      <c r="P114" s="18">
        <f t="shared" si="8"/>
        <v>5.5749999999999993</v>
      </c>
      <c r="Q114" s="18">
        <f t="shared" si="9"/>
        <v>-2.0250000000000004</v>
      </c>
    </row>
    <row r="115" spans="1:17" x14ac:dyDescent="0.2">
      <c r="A115">
        <v>114</v>
      </c>
      <c r="B115">
        <v>3</v>
      </c>
      <c r="C115">
        <v>0</v>
      </c>
      <c r="D115">
        <v>1</v>
      </c>
      <c r="E115">
        <v>1</v>
      </c>
      <c r="F115">
        <v>4.3</v>
      </c>
      <c r="G115">
        <v>5.6</v>
      </c>
      <c r="H115">
        <v>6.3</v>
      </c>
      <c r="I115">
        <v>6.9</v>
      </c>
      <c r="J115">
        <v>8.1999999999999993</v>
      </c>
      <c r="K115">
        <v>4.2</v>
      </c>
      <c r="L115">
        <v>4.2</v>
      </c>
      <c r="M115">
        <v>7.3</v>
      </c>
      <c r="N115">
        <v>7</v>
      </c>
      <c r="O115">
        <v>0</v>
      </c>
      <c r="P115" s="18">
        <f t="shared" si="8"/>
        <v>5.8375000000000004</v>
      </c>
      <c r="Q115" s="18">
        <f t="shared" si="9"/>
        <v>-1.4624999999999995</v>
      </c>
    </row>
    <row r="116" spans="1:17" x14ac:dyDescent="0.2">
      <c r="A116">
        <v>115</v>
      </c>
      <c r="B116">
        <v>2</v>
      </c>
      <c r="C116">
        <v>0</v>
      </c>
      <c r="D116">
        <v>1</v>
      </c>
      <c r="E116">
        <v>1</v>
      </c>
      <c r="F116">
        <v>3.8</v>
      </c>
      <c r="G116">
        <v>4.9000000000000004</v>
      </c>
      <c r="H116">
        <v>3.2</v>
      </c>
      <c r="I116">
        <v>5.9</v>
      </c>
      <c r="J116">
        <v>6.7</v>
      </c>
      <c r="K116">
        <v>4</v>
      </c>
      <c r="L116">
        <v>3.6</v>
      </c>
      <c r="M116">
        <v>8</v>
      </c>
      <c r="N116">
        <v>8.8000000000000007</v>
      </c>
      <c r="O116">
        <v>1</v>
      </c>
      <c r="P116" s="18">
        <f t="shared" si="8"/>
        <v>5.1124999999999989</v>
      </c>
      <c r="Q116" s="18">
        <f t="shared" si="9"/>
        <v>-2.8875000000000011</v>
      </c>
    </row>
    <row r="117" spans="1:17" x14ac:dyDescent="0.2">
      <c r="A117">
        <v>116</v>
      </c>
      <c r="B117">
        <v>2</v>
      </c>
      <c r="C117">
        <v>1</v>
      </c>
      <c r="D117">
        <v>0</v>
      </c>
      <c r="E117">
        <v>1</v>
      </c>
      <c r="F117">
        <v>4.7</v>
      </c>
      <c r="G117">
        <v>5.4</v>
      </c>
      <c r="H117">
        <v>4.3</v>
      </c>
      <c r="I117">
        <v>7</v>
      </c>
      <c r="J117">
        <v>7.7</v>
      </c>
      <c r="K117">
        <v>5.0999999999999996</v>
      </c>
      <c r="L117">
        <v>3.7</v>
      </c>
      <c r="M117">
        <v>6.1</v>
      </c>
      <c r="N117">
        <v>6.9</v>
      </c>
      <c r="O117">
        <v>0</v>
      </c>
      <c r="P117" s="18">
        <f t="shared" si="8"/>
        <v>5.6000000000000005</v>
      </c>
      <c r="Q117" s="18">
        <f t="shared" si="9"/>
        <v>-0.49999999999999911</v>
      </c>
    </row>
    <row r="118" spans="1:17" x14ac:dyDescent="0.2">
      <c r="A118">
        <v>117</v>
      </c>
      <c r="B118">
        <v>3</v>
      </c>
      <c r="C118">
        <v>0</v>
      </c>
      <c r="D118">
        <v>1</v>
      </c>
      <c r="E118">
        <v>1</v>
      </c>
      <c r="F118">
        <v>5</v>
      </c>
      <c r="G118">
        <v>6.4</v>
      </c>
      <c r="H118">
        <v>4.9000000000000004</v>
      </c>
      <c r="I118">
        <v>6.2</v>
      </c>
      <c r="J118">
        <v>7.3</v>
      </c>
      <c r="K118">
        <v>4.2</v>
      </c>
      <c r="L118">
        <v>4.2</v>
      </c>
      <c r="M118">
        <v>8.6999999999999993</v>
      </c>
      <c r="N118">
        <v>8</v>
      </c>
      <c r="O118">
        <v>1</v>
      </c>
      <c r="P118" s="18">
        <f t="shared" si="8"/>
        <v>5.7750000000000004</v>
      </c>
      <c r="Q118" s="18">
        <f t="shared" si="9"/>
        <v>-2.9249999999999989</v>
      </c>
    </row>
    <row r="119" spans="1:17" x14ac:dyDescent="0.2">
      <c r="A119">
        <v>118</v>
      </c>
      <c r="B119">
        <v>1</v>
      </c>
      <c r="C119">
        <v>1</v>
      </c>
      <c r="D119">
        <v>1</v>
      </c>
      <c r="E119">
        <v>1</v>
      </c>
      <c r="F119">
        <v>3.6</v>
      </c>
      <c r="G119">
        <v>4.0999999999999996</v>
      </c>
      <c r="H119">
        <v>5.4</v>
      </c>
      <c r="I119">
        <v>6.1</v>
      </c>
      <c r="J119">
        <v>8</v>
      </c>
      <c r="K119">
        <v>2.8</v>
      </c>
      <c r="L119">
        <v>2.9</v>
      </c>
      <c r="M119">
        <v>5.8</v>
      </c>
      <c r="N119">
        <v>6.4</v>
      </c>
      <c r="O119">
        <v>0</v>
      </c>
      <c r="P119" s="18">
        <f t="shared" si="8"/>
        <v>4.9124999999999996</v>
      </c>
      <c r="Q119" s="18">
        <f t="shared" si="9"/>
        <v>-0.88750000000000018</v>
      </c>
    </row>
    <row r="120" spans="1:17" x14ac:dyDescent="0.2">
      <c r="A120">
        <v>119</v>
      </c>
      <c r="B120">
        <v>1</v>
      </c>
      <c r="C120">
        <v>0</v>
      </c>
      <c r="D120">
        <v>1</v>
      </c>
      <c r="E120">
        <v>0</v>
      </c>
      <c r="F120">
        <v>4.0999999999999996</v>
      </c>
      <c r="G120">
        <v>4.2</v>
      </c>
      <c r="H120">
        <v>3</v>
      </c>
      <c r="I120">
        <v>5</v>
      </c>
      <c r="J120">
        <v>6</v>
      </c>
      <c r="K120">
        <v>3.3</v>
      </c>
      <c r="L120">
        <v>3.1</v>
      </c>
      <c r="M120">
        <v>6.4</v>
      </c>
      <c r="N120">
        <v>8.5</v>
      </c>
      <c r="O120">
        <v>1</v>
      </c>
      <c r="P120" s="18">
        <f t="shared" si="8"/>
        <v>4.6500000000000004</v>
      </c>
      <c r="Q120" s="18">
        <f t="shared" si="9"/>
        <v>-1.75</v>
      </c>
    </row>
    <row r="121" spans="1:17" x14ac:dyDescent="0.2">
      <c r="A121">
        <v>120</v>
      </c>
      <c r="B121">
        <v>1</v>
      </c>
      <c r="C121">
        <v>0</v>
      </c>
      <c r="D121">
        <v>1</v>
      </c>
      <c r="E121">
        <v>1</v>
      </c>
      <c r="F121">
        <v>2.5</v>
      </c>
      <c r="G121">
        <v>3.9</v>
      </c>
      <c r="H121">
        <v>4.0999999999999996</v>
      </c>
      <c r="I121">
        <v>3.8</v>
      </c>
      <c r="J121">
        <v>6.6</v>
      </c>
      <c r="K121">
        <v>2.6</v>
      </c>
      <c r="L121">
        <v>3</v>
      </c>
      <c r="M121">
        <v>6.4</v>
      </c>
      <c r="N121">
        <v>5.9</v>
      </c>
      <c r="O121">
        <v>0</v>
      </c>
      <c r="P121" s="18">
        <f t="shared" si="8"/>
        <v>4.05</v>
      </c>
      <c r="Q121" s="18">
        <f t="shared" si="9"/>
        <v>-2.3500000000000005</v>
      </c>
    </row>
    <row r="122" spans="1:17" x14ac:dyDescent="0.2">
      <c r="A122">
        <v>121</v>
      </c>
      <c r="B122">
        <v>2</v>
      </c>
      <c r="C122">
        <v>0</v>
      </c>
      <c r="D122">
        <v>1</v>
      </c>
      <c r="E122">
        <v>1</v>
      </c>
      <c r="F122">
        <v>5.0999999999999996</v>
      </c>
      <c r="G122">
        <v>8.3000000000000007</v>
      </c>
      <c r="H122">
        <v>5</v>
      </c>
      <c r="I122">
        <v>6.9</v>
      </c>
      <c r="J122">
        <v>9.6</v>
      </c>
      <c r="K122">
        <v>5.7</v>
      </c>
      <c r="L122">
        <v>5.5</v>
      </c>
      <c r="M122">
        <v>9</v>
      </c>
      <c r="N122">
        <v>7.5</v>
      </c>
      <c r="O122">
        <v>1</v>
      </c>
      <c r="P122" s="18">
        <f t="shared" si="8"/>
        <v>6.7</v>
      </c>
      <c r="Q122" s="18">
        <f t="shared" si="9"/>
        <v>-2.2999999999999998</v>
      </c>
    </row>
    <row r="123" spans="1:17" x14ac:dyDescent="0.2">
      <c r="A123">
        <v>122</v>
      </c>
      <c r="B123">
        <v>2</v>
      </c>
      <c r="C123">
        <v>1</v>
      </c>
      <c r="D123">
        <v>1</v>
      </c>
      <c r="E123">
        <v>1</v>
      </c>
      <c r="F123">
        <v>3</v>
      </c>
      <c r="G123">
        <v>6.2</v>
      </c>
      <c r="H123">
        <v>4.3</v>
      </c>
      <c r="I123">
        <v>4.8</v>
      </c>
      <c r="J123">
        <v>9.6999999999999993</v>
      </c>
      <c r="K123">
        <v>4.8</v>
      </c>
      <c r="L123">
        <v>3.5</v>
      </c>
      <c r="M123">
        <v>6.4</v>
      </c>
      <c r="N123">
        <v>6.5</v>
      </c>
      <c r="O123">
        <v>0</v>
      </c>
      <c r="P123" s="18">
        <f t="shared" si="8"/>
        <v>5.35</v>
      </c>
      <c r="Q123" s="18">
        <f t="shared" si="9"/>
        <v>-1.0500000000000007</v>
      </c>
    </row>
    <row r="124" spans="1:17" x14ac:dyDescent="0.2">
      <c r="A124">
        <v>123</v>
      </c>
      <c r="B124">
        <v>1</v>
      </c>
      <c r="C124">
        <v>0</v>
      </c>
      <c r="D124">
        <v>1</v>
      </c>
      <c r="E124">
        <v>1</v>
      </c>
      <c r="F124">
        <v>2.2000000000000002</v>
      </c>
      <c r="G124">
        <v>3.4</v>
      </c>
      <c r="H124">
        <v>2.4</v>
      </c>
      <c r="I124">
        <v>3.4</v>
      </c>
      <c r="J124">
        <v>6.2</v>
      </c>
      <c r="K124">
        <v>3.2</v>
      </c>
      <c r="L124">
        <v>2.6</v>
      </c>
      <c r="M124">
        <v>6</v>
      </c>
      <c r="N124">
        <v>6.4</v>
      </c>
      <c r="O124">
        <v>0</v>
      </c>
      <c r="P124" s="18">
        <f t="shared" si="8"/>
        <v>3.7250000000000005</v>
      </c>
      <c r="Q124" s="18">
        <f t="shared" si="9"/>
        <v>-2.2749999999999995</v>
      </c>
    </row>
    <row r="125" spans="1:17" x14ac:dyDescent="0.2">
      <c r="A125">
        <v>124</v>
      </c>
      <c r="B125">
        <v>3</v>
      </c>
      <c r="C125">
        <v>0</v>
      </c>
      <c r="D125">
        <v>1</v>
      </c>
      <c r="E125">
        <v>1</v>
      </c>
      <c r="F125">
        <v>2.5</v>
      </c>
      <c r="G125">
        <v>7</v>
      </c>
      <c r="H125">
        <v>3.2</v>
      </c>
      <c r="I125">
        <v>4.5999999999999996</v>
      </c>
      <c r="J125">
        <v>6.3</v>
      </c>
      <c r="K125">
        <v>5.8</v>
      </c>
      <c r="L125">
        <v>4.5999999999999996</v>
      </c>
      <c r="M125">
        <v>8.6999999999999993</v>
      </c>
      <c r="N125">
        <v>7.9</v>
      </c>
      <c r="O125">
        <v>1</v>
      </c>
      <c r="P125" s="18">
        <f t="shared" si="8"/>
        <v>5.2374999999999998</v>
      </c>
      <c r="Q125" s="18">
        <f t="shared" si="9"/>
        <v>-3.4624999999999995</v>
      </c>
    </row>
    <row r="126" spans="1:17" x14ac:dyDescent="0.2">
      <c r="A126">
        <v>125</v>
      </c>
      <c r="B126">
        <v>1</v>
      </c>
      <c r="C126">
        <v>1</v>
      </c>
      <c r="D126">
        <v>1</v>
      </c>
      <c r="E126">
        <v>1</v>
      </c>
      <c r="F126">
        <v>4.3</v>
      </c>
      <c r="G126">
        <v>4.2</v>
      </c>
      <c r="H126">
        <v>3.9</v>
      </c>
      <c r="I126">
        <v>4.7</v>
      </c>
      <c r="J126">
        <v>10</v>
      </c>
      <c r="K126">
        <v>3.2</v>
      </c>
      <c r="L126">
        <v>2.5</v>
      </c>
      <c r="M126">
        <v>5</v>
      </c>
      <c r="N126">
        <v>6.1</v>
      </c>
      <c r="O126">
        <v>0</v>
      </c>
      <c r="P126" s="18">
        <f t="shared" si="8"/>
        <v>4.8624999999999998</v>
      </c>
      <c r="Q126" s="18">
        <f t="shared" si="9"/>
        <v>-0.13750000000000018</v>
      </c>
    </row>
    <row r="127" spans="1:17" x14ac:dyDescent="0.2">
      <c r="A127">
        <v>126</v>
      </c>
      <c r="B127">
        <v>2</v>
      </c>
      <c r="C127">
        <v>0</v>
      </c>
      <c r="D127">
        <v>0</v>
      </c>
      <c r="E127">
        <v>0</v>
      </c>
      <c r="F127">
        <v>3.7</v>
      </c>
      <c r="G127">
        <v>4</v>
      </c>
      <c r="H127">
        <v>5.3</v>
      </c>
      <c r="I127">
        <v>6.1</v>
      </c>
      <c r="J127">
        <v>5.3</v>
      </c>
      <c r="K127">
        <v>4.0999999999999996</v>
      </c>
      <c r="L127">
        <v>3.1</v>
      </c>
      <c r="M127">
        <v>7.4</v>
      </c>
      <c r="N127">
        <v>8</v>
      </c>
      <c r="O127">
        <v>1</v>
      </c>
      <c r="P127" s="18">
        <f t="shared" si="8"/>
        <v>4.95</v>
      </c>
      <c r="Q127" s="18">
        <f t="shared" si="9"/>
        <v>-2.4500000000000002</v>
      </c>
    </row>
    <row r="128" spans="1:17" x14ac:dyDescent="0.2">
      <c r="A128">
        <v>127</v>
      </c>
      <c r="B128">
        <v>3</v>
      </c>
      <c r="C128">
        <v>1</v>
      </c>
      <c r="D128">
        <v>0</v>
      </c>
      <c r="E128">
        <v>0</v>
      </c>
      <c r="F128">
        <v>3.9</v>
      </c>
      <c r="G128">
        <v>6.6</v>
      </c>
      <c r="H128">
        <v>4.9000000000000004</v>
      </c>
      <c r="I128">
        <v>5.8</v>
      </c>
      <c r="J128">
        <v>4.7</v>
      </c>
      <c r="K128">
        <v>4.5999999999999996</v>
      </c>
      <c r="L128">
        <v>4.3</v>
      </c>
      <c r="M128">
        <v>8.6</v>
      </c>
      <c r="N128">
        <v>6.5</v>
      </c>
      <c r="O128">
        <v>1</v>
      </c>
      <c r="P128" s="18">
        <f t="shared" si="8"/>
        <v>5.1624999999999996</v>
      </c>
      <c r="Q128" s="18">
        <f t="shared" si="9"/>
        <v>-3.4375</v>
      </c>
    </row>
    <row r="129" spans="1:17" x14ac:dyDescent="0.2">
      <c r="A129">
        <v>128</v>
      </c>
      <c r="B129">
        <v>1</v>
      </c>
      <c r="C129">
        <v>1</v>
      </c>
      <c r="D129">
        <v>1</v>
      </c>
      <c r="E129">
        <v>1</v>
      </c>
      <c r="F129">
        <v>3.6</v>
      </c>
      <c r="G129">
        <v>4</v>
      </c>
      <c r="H129">
        <v>3.6</v>
      </c>
      <c r="I129">
        <v>6.1</v>
      </c>
      <c r="J129">
        <v>8</v>
      </c>
      <c r="K129">
        <v>3.3</v>
      </c>
      <c r="L129">
        <v>2.9</v>
      </c>
      <c r="M129">
        <v>5.8</v>
      </c>
      <c r="N129">
        <v>6</v>
      </c>
      <c r="O129">
        <v>0</v>
      </c>
      <c r="P129" s="18">
        <f t="shared" si="8"/>
        <v>4.6875</v>
      </c>
      <c r="Q129" s="18">
        <f t="shared" si="9"/>
        <v>-1.1124999999999998</v>
      </c>
    </row>
    <row r="130" spans="1:17" x14ac:dyDescent="0.2">
      <c r="A130">
        <v>129</v>
      </c>
      <c r="B130">
        <v>3</v>
      </c>
      <c r="C130">
        <v>1</v>
      </c>
      <c r="D130">
        <v>1</v>
      </c>
      <c r="E130">
        <v>1</v>
      </c>
      <c r="F130" s="10">
        <v>3.7650000000000001</v>
      </c>
      <c r="G130">
        <v>6.2</v>
      </c>
      <c r="H130">
        <v>5.6</v>
      </c>
      <c r="I130">
        <v>7.8</v>
      </c>
      <c r="J130">
        <v>4.5</v>
      </c>
      <c r="K130">
        <v>4.4000000000000004</v>
      </c>
      <c r="L130">
        <v>4.3</v>
      </c>
      <c r="M130">
        <v>9.8000000000000007</v>
      </c>
      <c r="N130">
        <v>8.1</v>
      </c>
      <c r="O130">
        <v>1</v>
      </c>
      <c r="P130" s="18">
        <f t="shared" ref="P130:P161" si="10">AVERAGE(F130:L130,N130)</f>
        <v>5.5831249999999999</v>
      </c>
      <c r="Q130" s="18">
        <f t="shared" ref="Q130:Q161" si="11">P130-M130</f>
        <v>-4.2168750000000008</v>
      </c>
    </row>
    <row r="131" spans="1:17" x14ac:dyDescent="0.2">
      <c r="A131">
        <v>130</v>
      </c>
      <c r="B131">
        <v>1</v>
      </c>
      <c r="C131">
        <v>0</v>
      </c>
      <c r="D131">
        <v>0</v>
      </c>
      <c r="E131">
        <v>0</v>
      </c>
      <c r="F131">
        <v>2.8</v>
      </c>
      <c r="G131">
        <v>2.6</v>
      </c>
      <c r="H131">
        <v>3</v>
      </c>
      <c r="I131">
        <v>2.5</v>
      </c>
      <c r="J131">
        <v>5.2</v>
      </c>
      <c r="K131" s="10">
        <v>4.242</v>
      </c>
      <c r="L131">
        <v>2.1</v>
      </c>
      <c r="M131">
        <v>4.8</v>
      </c>
      <c r="N131">
        <v>5</v>
      </c>
      <c r="O131">
        <v>0</v>
      </c>
      <c r="P131" s="18">
        <f t="shared" si="10"/>
        <v>3.4302500000000005</v>
      </c>
      <c r="Q131" s="18">
        <f t="shared" si="11"/>
        <v>-1.3697499999999994</v>
      </c>
    </row>
    <row r="132" spans="1:17" x14ac:dyDescent="0.2">
      <c r="A132">
        <v>131</v>
      </c>
      <c r="B132">
        <v>2</v>
      </c>
      <c r="C132">
        <v>0</v>
      </c>
      <c r="D132">
        <v>0</v>
      </c>
      <c r="E132">
        <v>0</v>
      </c>
      <c r="F132">
        <v>3.6</v>
      </c>
      <c r="G132">
        <v>6.1</v>
      </c>
      <c r="H132">
        <v>2.9</v>
      </c>
      <c r="I132">
        <v>4.7</v>
      </c>
      <c r="J132">
        <v>3.7</v>
      </c>
      <c r="K132">
        <v>5</v>
      </c>
      <c r="L132">
        <v>4</v>
      </c>
      <c r="M132">
        <v>7</v>
      </c>
      <c r="N132">
        <v>6.9</v>
      </c>
      <c r="O132">
        <v>1</v>
      </c>
      <c r="P132" s="18">
        <f t="shared" si="10"/>
        <v>4.6124999999999998</v>
      </c>
      <c r="Q132" s="18">
        <f t="shared" si="11"/>
        <v>-2.3875000000000002</v>
      </c>
    </row>
    <row r="133" spans="1:17" x14ac:dyDescent="0.2">
      <c r="A133">
        <v>132</v>
      </c>
      <c r="B133">
        <v>3</v>
      </c>
      <c r="C133">
        <v>1</v>
      </c>
      <c r="D133">
        <v>0</v>
      </c>
      <c r="E133">
        <v>0</v>
      </c>
      <c r="F133">
        <v>2.5</v>
      </c>
      <c r="G133">
        <v>6.9</v>
      </c>
      <c r="H133">
        <v>3.4</v>
      </c>
      <c r="I133">
        <v>3</v>
      </c>
      <c r="J133">
        <v>5.2</v>
      </c>
      <c r="K133">
        <v>4.5999999999999996</v>
      </c>
      <c r="L133">
        <v>4.7</v>
      </c>
      <c r="M133">
        <v>5.5</v>
      </c>
      <c r="N133">
        <v>5.6</v>
      </c>
      <c r="O133">
        <v>0</v>
      </c>
      <c r="P133" s="18">
        <f t="shared" si="10"/>
        <v>4.4874999999999998</v>
      </c>
      <c r="Q133" s="18">
        <f t="shared" si="11"/>
        <v>-1.0125000000000002</v>
      </c>
    </row>
    <row r="134" spans="1:17" x14ac:dyDescent="0.2">
      <c r="A134">
        <v>133</v>
      </c>
      <c r="B134">
        <v>1</v>
      </c>
      <c r="C134">
        <v>1</v>
      </c>
      <c r="D134">
        <v>0</v>
      </c>
      <c r="E134">
        <v>1</v>
      </c>
      <c r="F134">
        <v>3.2</v>
      </c>
      <c r="G134" s="10">
        <v>5.3650000000000002</v>
      </c>
      <c r="H134">
        <v>2.2000000000000002</v>
      </c>
      <c r="I134">
        <v>5</v>
      </c>
      <c r="J134">
        <v>8.4</v>
      </c>
      <c r="K134">
        <v>2.4</v>
      </c>
      <c r="L134" s="10">
        <v>3.8159999999999989</v>
      </c>
      <c r="M134">
        <v>5</v>
      </c>
      <c r="N134">
        <v>5.0999999999999996</v>
      </c>
      <c r="O134">
        <v>0</v>
      </c>
      <c r="P134" s="18">
        <f t="shared" si="10"/>
        <v>4.4351249999999993</v>
      </c>
      <c r="Q134" s="18">
        <f t="shared" si="11"/>
        <v>-0.56487500000000068</v>
      </c>
    </row>
    <row r="135" spans="1:17" x14ac:dyDescent="0.2">
      <c r="A135">
        <v>134</v>
      </c>
      <c r="B135">
        <v>1</v>
      </c>
      <c r="C135">
        <v>0</v>
      </c>
      <c r="D135">
        <v>1</v>
      </c>
      <c r="E135">
        <v>1</v>
      </c>
      <c r="F135">
        <v>3.8</v>
      </c>
      <c r="G135">
        <v>6.3</v>
      </c>
      <c r="H135">
        <v>3.2</v>
      </c>
      <c r="I135">
        <v>6.6</v>
      </c>
      <c r="J135">
        <v>8.1999999999999993</v>
      </c>
      <c r="K135">
        <v>4.3</v>
      </c>
      <c r="L135">
        <v>3.3</v>
      </c>
      <c r="M135">
        <v>6</v>
      </c>
      <c r="N135">
        <v>6.9</v>
      </c>
      <c r="O135">
        <v>0</v>
      </c>
      <c r="P135" s="18">
        <f t="shared" si="10"/>
        <v>5.3249999999999993</v>
      </c>
      <c r="Q135" s="18">
        <f t="shared" si="11"/>
        <v>-0.67500000000000071</v>
      </c>
    </row>
    <row r="136" spans="1:17" x14ac:dyDescent="0.2">
      <c r="A136">
        <v>135</v>
      </c>
      <c r="B136">
        <v>2</v>
      </c>
      <c r="C136">
        <v>0</v>
      </c>
      <c r="D136">
        <v>1</v>
      </c>
      <c r="E136">
        <v>0</v>
      </c>
      <c r="F136">
        <v>2.5</v>
      </c>
      <c r="G136">
        <v>6</v>
      </c>
      <c r="H136">
        <v>3.2</v>
      </c>
      <c r="I136">
        <v>4.2</v>
      </c>
      <c r="J136">
        <v>5.8</v>
      </c>
      <c r="K136">
        <v>3.6</v>
      </c>
      <c r="L136">
        <v>4.2</v>
      </c>
      <c r="M136">
        <v>8</v>
      </c>
      <c r="N136">
        <v>7.5</v>
      </c>
      <c r="O136">
        <v>0</v>
      </c>
      <c r="P136" s="18">
        <f t="shared" si="10"/>
        <v>4.625</v>
      </c>
      <c r="Q136" s="18">
        <f t="shared" si="11"/>
        <v>-3.375</v>
      </c>
    </row>
    <row r="137" spans="1:17" x14ac:dyDescent="0.2">
      <c r="A137">
        <v>136</v>
      </c>
      <c r="B137">
        <v>3</v>
      </c>
      <c r="C137">
        <v>1</v>
      </c>
      <c r="D137">
        <v>0</v>
      </c>
      <c r="E137">
        <v>0</v>
      </c>
      <c r="F137">
        <v>4.0999999999999996</v>
      </c>
      <c r="G137">
        <v>5.6</v>
      </c>
      <c r="H137">
        <v>3.4</v>
      </c>
      <c r="I137">
        <v>4.7</v>
      </c>
      <c r="J137">
        <v>7.6</v>
      </c>
      <c r="K137">
        <v>5.0999999999999996</v>
      </c>
      <c r="L137">
        <v>4.4000000000000004</v>
      </c>
      <c r="M137">
        <v>7.9</v>
      </c>
      <c r="N137">
        <v>7.1</v>
      </c>
      <c r="O137">
        <v>1</v>
      </c>
      <c r="P137" s="18">
        <f t="shared" si="10"/>
        <v>5.25</v>
      </c>
      <c r="Q137" s="18">
        <f t="shared" si="11"/>
        <v>-2.6500000000000004</v>
      </c>
    </row>
    <row r="138" spans="1:17" x14ac:dyDescent="0.2">
      <c r="A138">
        <v>137</v>
      </c>
      <c r="B138">
        <v>1</v>
      </c>
      <c r="C138">
        <v>0</v>
      </c>
      <c r="D138">
        <v>0</v>
      </c>
      <c r="E138">
        <v>0</v>
      </c>
      <c r="F138">
        <v>2.8</v>
      </c>
      <c r="G138">
        <v>3.1</v>
      </c>
      <c r="H138">
        <v>3</v>
      </c>
      <c r="I138">
        <v>2.5</v>
      </c>
      <c r="J138">
        <v>5.2</v>
      </c>
      <c r="K138" s="10">
        <v>4.242</v>
      </c>
      <c r="L138">
        <v>2.1</v>
      </c>
      <c r="M138">
        <v>4.8</v>
      </c>
      <c r="N138">
        <v>5.8</v>
      </c>
      <c r="O138">
        <v>0</v>
      </c>
      <c r="P138" s="18">
        <f t="shared" si="10"/>
        <v>3.5927500000000006</v>
      </c>
      <c r="Q138" s="18">
        <f t="shared" si="11"/>
        <v>-1.2072499999999993</v>
      </c>
    </row>
    <row r="139" spans="1:17" x14ac:dyDescent="0.2">
      <c r="A139">
        <v>138</v>
      </c>
      <c r="B139">
        <v>2</v>
      </c>
      <c r="C139">
        <v>1</v>
      </c>
      <c r="D139">
        <v>0</v>
      </c>
      <c r="E139">
        <v>1</v>
      </c>
      <c r="F139">
        <v>4.9000000000000004</v>
      </c>
      <c r="G139">
        <v>5.7</v>
      </c>
      <c r="H139">
        <v>5.8</v>
      </c>
      <c r="I139">
        <v>7.1</v>
      </c>
      <c r="J139">
        <v>7.9</v>
      </c>
      <c r="K139">
        <v>4.0999999999999996</v>
      </c>
      <c r="L139">
        <v>3.9</v>
      </c>
      <c r="M139">
        <v>6.4</v>
      </c>
      <c r="N139">
        <v>6.6</v>
      </c>
      <c r="O139">
        <v>1</v>
      </c>
      <c r="P139" s="18">
        <f t="shared" si="10"/>
        <v>5.75</v>
      </c>
      <c r="Q139" s="18">
        <f t="shared" si="11"/>
        <v>-0.65000000000000036</v>
      </c>
    </row>
    <row r="140" spans="1:17" x14ac:dyDescent="0.2">
      <c r="A140">
        <v>139</v>
      </c>
      <c r="B140">
        <v>1</v>
      </c>
      <c r="C140">
        <v>1</v>
      </c>
      <c r="D140">
        <v>1</v>
      </c>
      <c r="E140">
        <v>1</v>
      </c>
      <c r="F140">
        <v>4.2</v>
      </c>
      <c r="G140">
        <v>3.3</v>
      </c>
      <c r="H140">
        <v>2.8</v>
      </c>
      <c r="I140">
        <v>4.5</v>
      </c>
      <c r="J140">
        <v>9.9</v>
      </c>
      <c r="K140">
        <v>2.8</v>
      </c>
      <c r="L140">
        <v>2.4</v>
      </c>
      <c r="M140">
        <v>4.8</v>
      </c>
      <c r="N140">
        <v>6.1</v>
      </c>
      <c r="O140">
        <v>0</v>
      </c>
      <c r="P140" s="18">
        <f t="shared" si="10"/>
        <v>4.5</v>
      </c>
      <c r="Q140" s="18">
        <f t="shared" si="11"/>
        <v>-0.29999999999999982</v>
      </c>
    </row>
    <row r="141" spans="1:17" x14ac:dyDescent="0.2">
      <c r="A141">
        <v>140</v>
      </c>
      <c r="B141">
        <v>1</v>
      </c>
      <c r="C141">
        <v>0</v>
      </c>
      <c r="D141">
        <v>0</v>
      </c>
      <c r="E141">
        <v>1</v>
      </c>
      <c r="F141">
        <v>3.6</v>
      </c>
      <c r="G141">
        <v>4.8</v>
      </c>
      <c r="H141">
        <v>2.2000000000000002</v>
      </c>
      <c r="I141">
        <v>5</v>
      </c>
      <c r="J141">
        <v>7.4</v>
      </c>
      <c r="K141">
        <v>4.4000000000000004</v>
      </c>
      <c r="L141">
        <v>3.9</v>
      </c>
      <c r="M141">
        <v>6.4</v>
      </c>
      <c r="N141">
        <v>6.8</v>
      </c>
      <c r="O141">
        <v>0</v>
      </c>
      <c r="P141" s="18">
        <f t="shared" si="10"/>
        <v>4.7624999999999993</v>
      </c>
      <c r="Q141" s="18">
        <f t="shared" si="11"/>
        <v>-1.6375000000000011</v>
      </c>
    </row>
    <row r="142" spans="1:17" x14ac:dyDescent="0.2">
      <c r="A142">
        <v>141</v>
      </c>
      <c r="B142">
        <v>2</v>
      </c>
      <c r="C142">
        <v>1</v>
      </c>
      <c r="D142">
        <v>1</v>
      </c>
      <c r="E142">
        <v>1</v>
      </c>
      <c r="F142">
        <v>3.4</v>
      </c>
      <c r="G142">
        <v>6.3</v>
      </c>
      <c r="H142">
        <v>5.2</v>
      </c>
      <c r="I142">
        <v>5.6</v>
      </c>
      <c r="J142">
        <v>9.1</v>
      </c>
      <c r="K142">
        <v>4.5</v>
      </c>
      <c r="L142">
        <v>4.5</v>
      </c>
      <c r="M142">
        <v>6.8</v>
      </c>
      <c r="N142">
        <v>6.5</v>
      </c>
      <c r="O142">
        <v>0</v>
      </c>
      <c r="P142" s="18">
        <f t="shared" si="10"/>
        <v>5.6375000000000002</v>
      </c>
      <c r="Q142" s="18">
        <f t="shared" si="11"/>
        <v>-1.1624999999999996</v>
      </c>
    </row>
    <row r="143" spans="1:17" x14ac:dyDescent="0.2">
      <c r="A143">
        <v>142</v>
      </c>
      <c r="B143">
        <v>3</v>
      </c>
      <c r="C143">
        <v>1</v>
      </c>
      <c r="D143">
        <v>1</v>
      </c>
      <c r="E143">
        <v>0</v>
      </c>
      <c r="F143">
        <v>2.8</v>
      </c>
      <c r="G143">
        <v>5.8</v>
      </c>
      <c r="H143">
        <v>1.5</v>
      </c>
      <c r="I143">
        <v>3.5</v>
      </c>
      <c r="J143">
        <v>5.4</v>
      </c>
      <c r="K143">
        <v>4</v>
      </c>
      <c r="L143">
        <v>4</v>
      </c>
      <c r="M143">
        <v>7.9</v>
      </c>
      <c r="N143">
        <v>8.3000000000000007</v>
      </c>
      <c r="O143">
        <v>1</v>
      </c>
      <c r="P143" s="18">
        <f t="shared" si="10"/>
        <v>4.4124999999999996</v>
      </c>
      <c r="Q143" s="18">
        <f t="shared" si="11"/>
        <v>-3.4875000000000007</v>
      </c>
    </row>
    <row r="144" spans="1:17" x14ac:dyDescent="0.2">
      <c r="A144">
        <v>143</v>
      </c>
      <c r="B144">
        <v>3</v>
      </c>
      <c r="C144">
        <v>0</v>
      </c>
      <c r="D144">
        <v>1</v>
      </c>
      <c r="E144">
        <v>1</v>
      </c>
      <c r="F144">
        <v>3.4</v>
      </c>
      <c r="G144">
        <v>6.9</v>
      </c>
      <c r="H144">
        <v>4.9000000000000004</v>
      </c>
      <c r="I144">
        <v>5.8</v>
      </c>
      <c r="J144">
        <v>4.5</v>
      </c>
      <c r="K144">
        <v>4.2</v>
      </c>
      <c r="L144">
        <v>4.5</v>
      </c>
      <c r="M144">
        <v>8.9</v>
      </c>
      <c r="N144">
        <v>9.4</v>
      </c>
      <c r="O144">
        <v>1</v>
      </c>
      <c r="P144" s="18">
        <f t="shared" si="10"/>
        <v>5.45</v>
      </c>
      <c r="Q144" s="18">
        <f t="shared" si="11"/>
        <v>-3.45</v>
      </c>
    </row>
    <row r="145" spans="1:17" x14ac:dyDescent="0.2">
      <c r="A145">
        <v>144</v>
      </c>
      <c r="B145">
        <v>3</v>
      </c>
      <c r="C145">
        <v>1</v>
      </c>
      <c r="D145">
        <v>0</v>
      </c>
      <c r="E145">
        <v>0</v>
      </c>
      <c r="F145">
        <v>3.8</v>
      </c>
      <c r="G145">
        <v>5.0999999999999996</v>
      </c>
      <c r="H145">
        <v>3.1</v>
      </c>
      <c r="I145">
        <v>4.5</v>
      </c>
      <c r="J145">
        <v>7.3</v>
      </c>
      <c r="K145">
        <v>4.5</v>
      </c>
      <c r="L145">
        <v>4.2</v>
      </c>
      <c r="M145">
        <v>7.4</v>
      </c>
      <c r="N145">
        <v>6.6</v>
      </c>
      <c r="O145">
        <v>0</v>
      </c>
      <c r="P145" s="18">
        <f t="shared" si="10"/>
        <v>4.8875000000000002</v>
      </c>
      <c r="Q145" s="18">
        <f t="shared" si="11"/>
        <v>-2.5125000000000002</v>
      </c>
    </row>
    <row r="146" spans="1:17" x14ac:dyDescent="0.2">
      <c r="A146">
        <v>145</v>
      </c>
      <c r="B146">
        <v>3</v>
      </c>
      <c r="C146">
        <v>1</v>
      </c>
      <c r="D146">
        <v>0</v>
      </c>
      <c r="E146">
        <v>0</v>
      </c>
      <c r="F146">
        <v>4.2</v>
      </c>
      <c r="G146">
        <v>5.4</v>
      </c>
      <c r="H146">
        <v>3.4</v>
      </c>
      <c r="I146">
        <v>4.5</v>
      </c>
      <c r="J146">
        <v>3.8</v>
      </c>
      <c r="K146">
        <v>3.8</v>
      </c>
      <c r="L146">
        <v>3.5</v>
      </c>
      <c r="M146">
        <v>7</v>
      </c>
      <c r="N146">
        <v>7.6</v>
      </c>
      <c r="O146">
        <v>1</v>
      </c>
      <c r="P146" s="18">
        <f t="shared" si="10"/>
        <v>4.5250000000000004</v>
      </c>
      <c r="Q146" s="18">
        <f t="shared" si="11"/>
        <v>-2.4749999999999996</v>
      </c>
    </row>
    <row r="147" spans="1:17" x14ac:dyDescent="0.2">
      <c r="A147">
        <v>146</v>
      </c>
      <c r="B147">
        <v>3</v>
      </c>
      <c r="C147">
        <v>1</v>
      </c>
      <c r="D147">
        <v>0</v>
      </c>
      <c r="E147">
        <v>0</v>
      </c>
      <c r="F147">
        <v>4.2</v>
      </c>
      <c r="G147">
        <v>4.0999999999999996</v>
      </c>
      <c r="H147">
        <v>3.2</v>
      </c>
      <c r="I147">
        <v>4.5</v>
      </c>
      <c r="J147">
        <v>3.8</v>
      </c>
      <c r="K147">
        <v>4.0999999999999996</v>
      </c>
      <c r="L147">
        <v>3.5</v>
      </c>
      <c r="M147">
        <v>7</v>
      </c>
      <c r="N147">
        <v>7.8</v>
      </c>
      <c r="O147">
        <v>1</v>
      </c>
      <c r="P147" s="18">
        <f t="shared" si="10"/>
        <v>4.3999999999999995</v>
      </c>
      <c r="Q147" s="18">
        <f t="shared" si="11"/>
        <v>-2.6000000000000005</v>
      </c>
    </row>
    <row r="148" spans="1:17" x14ac:dyDescent="0.2">
      <c r="A148">
        <v>147</v>
      </c>
      <c r="B148">
        <v>1</v>
      </c>
      <c r="C148">
        <v>0</v>
      </c>
      <c r="D148">
        <v>0</v>
      </c>
      <c r="E148">
        <v>1</v>
      </c>
      <c r="F148">
        <v>3.8</v>
      </c>
      <c r="G148">
        <v>4.7</v>
      </c>
      <c r="H148">
        <v>4.5</v>
      </c>
      <c r="I148">
        <v>6.6</v>
      </c>
      <c r="J148">
        <v>8.1999999999999993</v>
      </c>
      <c r="K148">
        <v>4.5999999999999996</v>
      </c>
      <c r="L148">
        <v>3.3</v>
      </c>
      <c r="M148">
        <v>6</v>
      </c>
      <c r="N148">
        <v>6</v>
      </c>
      <c r="O148">
        <v>0</v>
      </c>
      <c r="P148" s="18">
        <f t="shared" si="10"/>
        <v>5.2124999999999995</v>
      </c>
      <c r="Q148" s="18">
        <f t="shared" si="11"/>
        <v>-0.78750000000000053</v>
      </c>
    </row>
    <row r="149" spans="1:17" x14ac:dyDescent="0.2">
      <c r="A149">
        <v>148</v>
      </c>
      <c r="B149">
        <v>3</v>
      </c>
      <c r="C149">
        <v>1</v>
      </c>
      <c r="D149">
        <v>0</v>
      </c>
      <c r="E149">
        <v>0</v>
      </c>
      <c r="F149">
        <v>3.7</v>
      </c>
      <c r="G149">
        <v>4.7</v>
      </c>
      <c r="H149">
        <v>4.0999999999999996</v>
      </c>
      <c r="I149">
        <v>5.4</v>
      </c>
      <c r="J149">
        <v>7.3</v>
      </c>
      <c r="K149">
        <v>3.7</v>
      </c>
      <c r="L149">
        <v>3.3</v>
      </c>
      <c r="M149">
        <v>7.4</v>
      </c>
      <c r="N149">
        <v>6</v>
      </c>
      <c r="O149">
        <v>1</v>
      </c>
      <c r="P149" s="18">
        <f t="shared" si="10"/>
        <v>4.7749999999999995</v>
      </c>
      <c r="Q149" s="18">
        <f t="shared" si="11"/>
        <v>-2.6250000000000009</v>
      </c>
    </row>
    <row r="150" spans="1:17" x14ac:dyDescent="0.2">
      <c r="A150">
        <v>149</v>
      </c>
      <c r="B150">
        <v>2</v>
      </c>
      <c r="C150">
        <v>1</v>
      </c>
      <c r="D150">
        <v>1</v>
      </c>
      <c r="E150">
        <v>1</v>
      </c>
      <c r="F150">
        <v>5.0999999999999996</v>
      </c>
      <c r="G150">
        <v>6.2</v>
      </c>
      <c r="H150">
        <v>5.8</v>
      </c>
      <c r="I150">
        <v>7.8</v>
      </c>
      <c r="J150">
        <v>5.9</v>
      </c>
      <c r="K150">
        <v>5.0999999999999996</v>
      </c>
      <c r="L150">
        <v>4.5</v>
      </c>
      <c r="M150">
        <v>7.6</v>
      </c>
      <c r="N150">
        <v>9.1</v>
      </c>
      <c r="O150">
        <v>1</v>
      </c>
      <c r="P150" s="18">
        <f t="shared" si="10"/>
        <v>6.1875000000000009</v>
      </c>
      <c r="Q150" s="18">
        <f t="shared" si="11"/>
        <v>-1.4124999999999988</v>
      </c>
    </row>
    <row r="151" spans="1:17" x14ac:dyDescent="0.2">
      <c r="A151">
        <v>150</v>
      </c>
      <c r="B151">
        <v>1</v>
      </c>
      <c r="C151">
        <v>0</v>
      </c>
      <c r="D151">
        <v>1</v>
      </c>
      <c r="E151">
        <v>1</v>
      </c>
      <c r="F151">
        <v>4.0999999999999996</v>
      </c>
      <c r="G151">
        <v>5.8</v>
      </c>
      <c r="H151">
        <v>4.8</v>
      </c>
      <c r="I151">
        <v>5.3</v>
      </c>
      <c r="J151">
        <v>8</v>
      </c>
      <c r="K151">
        <v>4.3</v>
      </c>
      <c r="L151">
        <v>4</v>
      </c>
      <c r="M151">
        <v>4.8</v>
      </c>
      <c r="N151">
        <v>5</v>
      </c>
      <c r="O151">
        <v>0</v>
      </c>
      <c r="P151" s="18">
        <f t="shared" si="10"/>
        <v>5.1624999999999996</v>
      </c>
      <c r="Q151" s="18">
        <f t="shared" si="11"/>
        <v>0.36249999999999982</v>
      </c>
    </row>
    <row r="152" spans="1:17" x14ac:dyDescent="0.2">
      <c r="A152">
        <v>151</v>
      </c>
      <c r="B152">
        <v>3</v>
      </c>
      <c r="C152">
        <v>0</v>
      </c>
      <c r="D152">
        <v>0</v>
      </c>
      <c r="E152">
        <v>1</v>
      </c>
      <c r="F152">
        <v>4.3</v>
      </c>
      <c r="G152">
        <v>5.7</v>
      </c>
      <c r="H152">
        <v>4.3</v>
      </c>
      <c r="I152">
        <v>6.9</v>
      </c>
      <c r="J152">
        <v>8.1999999999999993</v>
      </c>
      <c r="K152">
        <v>5</v>
      </c>
      <c r="L152">
        <v>4.2</v>
      </c>
      <c r="M152">
        <v>7.3</v>
      </c>
      <c r="N152">
        <v>5.8</v>
      </c>
      <c r="O152">
        <v>0</v>
      </c>
      <c r="P152" s="18">
        <f t="shared" si="10"/>
        <v>5.5500000000000007</v>
      </c>
      <c r="Q152" s="18">
        <f t="shared" si="11"/>
        <v>-1.7499999999999991</v>
      </c>
    </row>
    <row r="153" spans="1:17" x14ac:dyDescent="0.2">
      <c r="A153">
        <v>152</v>
      </c>
      <c r="B153">
        <v>2</v>
      </c>
      <c r="C153">
        <v>0</v>
      </c>
      <c r="D153">
        <v>1</v>
      </c>
      <c r="E153">
        <v>1</v>
      </c>
      <c r="F153">
        <v>3.3</v>
      </c>
      <c r="G153">
        <v>5.4</v>
      </c>
      <c r="H153">
        <v>4</v>
      </c>
      <c r="I153">
        <v>5.0999999999999996</v>
      </c>
      <c r="J153">
        <v>6.9</v>
      </c>
      <c r="K153">
        <v>4</v>
      </c>
      <c r="L153">
        <v>3.7</v>
      </c>
      <c r="M153">
        <v>6.3</v>
      </c>
      <c r="N153">
        <v>5.9</v>
      </c>
      <c r="O153">
        <v>0</v>
      </c>
      <c r="P153" s="18">
        <f t="shared" si="10"/>
        <v>4.7874999999999996</v>
      </c>
      <c r="Q153" s="18">
        <f t="shared" si="11"/>
        <v>-1.5125000000000002</v>
      </c>
    </row>
    <row r="154" spans="1:17" x14ac:dyDescent="0.2">
      <c r="A154">
        <v>153</v>
      </c>
      <c r="B154">
        <v>1</v>
      </c>
      <c r="C154">
        <v>1</v>
      </c>
      <c r="D154">
        <v>0</v>
      </c>
      <c r="E154">
        <v>1</v>
      </c>
      <c r="F154">
        <v>4.3</v>
      </c>
      <c r="G154">
        <v>3.8</v>
      </c>
      <c r="H154">
        <v>3.6</v>
      </c>
      <c r="I154">
        <v>4.7</v>
      </c>
      <c r="J154">
        <v>10</v>
      </c>
      <c r="K154">
        <v>3</v>
      </c>
      <c r="L154">
        <v>2.5</v>
      </c>
      <c r="M154">
        <v>5</v>
      </c>
      <c r="N154">
        <v>5.3</v>
      </c>
      <c r="O154">
        <v>0</v>
      </c>
      <c r="P154" s="18">
        <f t="shared" si="10"/>
        <v>4.6499999999999995</v>
      </c>
      <c r="Q154" s="18">
        <f t="shared" si="11"/>
        <v>-0.35000000000000053</v>
      </c>
    </row>
    <row r="155" spans="1:17" x14ac:dyDescent="0.2">
      <c r="A155">
        <v>154</v>
      </c>
      <c r="B155">
        <v>3</v>
      </c>
      <c r="C155">
        <v>1</v>
      </c>
      <c r="D155">
        <v>0</v>
      </c>
      <c r="E155">
        <v>0</v>
      </c>
      <c r="F155">
        <v>3.5</v>
      </c>
      <c r="G155">
        <v>5.4</v>
      </c>
      <c r="H155">
        <v>2.8</v>
      </c>
      <c r="I155">
        <v>4.5</v>
      </c>
      <c r="J155">
        <v>6.7</v>
      </c>
      <c r="K155">
        <v>4.0999999999999996</v>
      </c>
      <c r="L155">
        <v>3.9</v>
      </c>
      <c r="M155">
        <v>7.1</v>
      </c>
      <c r="N155">
        <v>6.8</v>
      </c>
      <c r="O155">
        <v>0</v>
      </c>
      <c r="P155" s="18">
        <f t="shared" si="10"/>
        <v>4.7124999999999995</v>
      </c>
      <c r="Q155" s="18">
        <f t="shared" si="11"/>
        <v>-2.3875000000000002</v>
      </c>
    </row>
    <row r="156" spans="1:17" x14ac:dyDescent="0.2">
      <c r="A156">
        <v>155</v>
      </c>
      <c r="B156">
        <v>1</v>
      </c>
      <c r="C156">
        <v>0</v>
      </c>
      <c r="D156">
        <v>1</v>
      </c>
      <c r="E156">
        <v>1</v>
      </c>
      <c r="F156">
        <v>5.0999999999999996</v>
      </c>
      <c r="G156">
        <v>5.3</v>
      </c>
      <c r="H156">
        <v>3.7</v>
      </c>
      <c r="I156">
        <v>6.6</v>
      </c>
      <c r="J156">
        <v>8.4</v>
      </c>
      <c r="K156">
        <v>4.4000000000000004</v>
      </c>
      <c r="L156">
        <v>3.4</v>
      </c>
      <c r="M156">
        <v>6.3</v>
      </c>
      <c r="N156">
        <v>6.1</v>
      </c>
      <c r="O156">
        <v>0</v>
      </c>
      <c r="P156" s="18">
        <f t="shared" si="10"/>
        <v>5.3749999999999991</v>
      </c>
      <c r="Q156" s="18">
        <f t="shared" si="11"/>
        <v>-0.92500000000000071</v>
      </c>
    </row>
    <row r="157" spans="1:17" x14ac:dyDescent="0.2">
      <c r="A157">
        <v>156</v>
      </c>
      <c r="B157">
        <v>3</v>
      </c>
      <c r="C157">
        <v>0</v>
      </c>
      <c r="D157">
        <v>0</v>
      </c>
      <c r="E157">
        <v>0</v>
      </c>
      <c r="F157">
        <v>2.8</v>
      </c>
      <c r="G157">
        <v>5.8</v>
      </c>
      <c r="H157">
        <v>3.7</v>
      </c>
      <c r="I157">
        <v>4.7</v>
      </c>
      <c r="J157">
        <v>4.8</v>
      </c>
      <c r="K157">
        <v>4</v>
      </c>
      <c r="L157">
        <v>3.6</v>
      </c>
      <c r="M157">
        <v>6.8</v>
      </c>
      <c r="N157">
        <v>5.9</v>
      </c>
      <c r="O157">
        <v>0</v>
      </c>
      <c r="P157" s="18">
        <f t="shared" si="10"/>
        <v>4.4125000000000005</v>
      </c>
      <c r="Q157" s="18">
        <f t="shared" si="11"/>
        <v>-2.3874999999999993</v>
      </c>
    </row>
    <row r="158" spans="1:17" x14ac:dyDescent="0.2">
      <c r="A158">
        <v>157</v>
      </c>
      <c r="B158">
        <v>1</v>
      </c>
      <c r="C158">
        <v>0</v>
      </c>
      <c r="D158">
        <v>1</v>
      </c>
      <c r="E158">
        <v>1</v>
      </c>
      <c r="F158">
        <v>3.6</v>
      </c>
      <c r="G158">
        <v>4.4000000000000004</v>
      </c>
      <c r="H158">
        <v>4.0999999999999996</v>
      </c>
      <c r="I158">
        <v>4.9000000000000004</v>
      </c>
      <c r="J158">
        <v>8.1999999999999993</v>
      </c>
      <c r="K158">
        <v>3.7</v>
      </c>
      <c r="L158">
        <v>3.1</v>
      </c>
      <c r="M158">
        <v>5.2</v>
      </c>
      <c r="N158">
        <v>5.3</v>
      </c>
      <c r="O158">
        <v>0</v>
      </c>
      <c r="P158" s="18">
        <f t="shared" si="10"/>
        <v>4.6624999999999996</v>
      </c>
      <c r="Q158" s="18">
        <f t="shared" si="11"/>
        <v>-0.53750000000000053</v>
      </c>
    </row>
    <row r="159" spans="1:17" x14ac:dyDescent="0.2">
      <c r="A159">
        <v>158</v>
      </c>
      <c r="B159">
        <v>1</v>
      </c>
      <c r="C159">
        <v>0</v>
      </c>
      <c r="D159">
        <v>0</v>
      </c>
      <c r="E159">
        <v>1</v>
      </c>
      <c r="F159">
        <v>3.4</v>
      </c>
      <c r="G159">
        <v>4.3</v>
      </c>
      <c r="H159">
        <v>5.8</v>
      </c>
      <c r="I159">
        <v>4.8</v>
      </c>
      <c r="J159">
        <v>7.2</v>
      </c>
      <c r="K159">
        <v>4</v>
      </c>
      <c r="L159">
        <v>3.7</v>
      </c>
      <c r="M159">
        <v>6.3</v>
      </c>
      <c r="N159">
        <v>5.6</v>
      </c>
      <c r="O159">
        <v>0</v>
      </c>
      <c r="P159" s="18">
        <f t="shared" si="10"/>
        <v>4.8500000000000005</v>
      </c>
      <c r="Q159" s="18">
        <f t="shared" si="11"/>
        <v>-1.4499999999999993</v>
      </c>
    </row>
    <row r="160" spans="1:17" x14ac:dyDescent="0.2">
      <c r="A160">
        <v>159</v>
      </c>
      <c r="B160">
        <v>2</v>
      </c>
      <c r="C160">
        <v>1</v>
      </c>
      <c r="D160">
        <v>0</v>
      </c>
      <c r="E160">
        <v>1</v>
      </c>
      <c r="F160">
        <v>3.7</v>
      </c>
      <c r="G160">
        <v>5.7</v>
      </c>
      <c r="H160">
        <v>4.5</v>
      </c>
      <c r="I160">
        <v>4.9000000000000004</v>
      </c>
      <c r="J160">
        <v>6</v>
      </c>
      <c r="K160">
        <v>4.3</v>
      </c>
      <c r="L160">
        <v>4.3</v>
      </c>
      <c r="M160">
        <v>6.1</v>
      </c>
      <c r="N160">
        <v>6.1</v>
      </c>
      <c r="O160">
        <v>0</v>
      </c>
      <c r="P160" s="18">
        <f t="shared" si="10"/>
        <v>4.9375</v>
      </c>
      <c r="Q160" s="18">
        <f t="shared" si="11"/>
        <v>-1.1624999999999996</v>
      </c>
    </row>
    <row r="161" spans="1:17" x14ac:dyDescent="0.2">
      <c r="A161">
        <v>160</v>
      </c>
      <c r="B161">
        <v>2</v>
      </c>
      <c r="C161">
        <v>1</v>
      </c>
      <c r="D161">
        <v>0</v>
      </c>
      <c r="E161">
        <v>0</v>
      </c>
      <c r="F161">
        <v>3.6</v>
      </c>
      <c r="G161">
        <v>4.8</v>
      </c>
      <c r="H161">
        <v>3</v>
      </c>
      <c r="I161">
        <v>4.5999999999999996</v>
      </c>
      <c r="J161">
        <v>8.3000000000000007</v>
      </c>
      <c r="K161">
        <v>4.5999999999999996</v>
      </c>
      <c r="L161">
        <v>3.9</v>
      </c>
      <c r="M161">
        <v>7.3</v>
      </c>
      <c r="N161">
        <v>7.4</v>
      </c>
      <c r="O161">
        <v>1</v>
      </c>
      <c r="P161" s="18">
        <f t="shared" si="10"/>
        <v>5.0249999999999995</v>
      </c>
      <c r="Q161" s="18">
        <f t="shared" si="11"/>
        <v>-2.2750000000000004</v>
      </c>
    </row>
    <row r="162" spans="1:17" x14ac:dyDescent="0.2">
      <c r="A162">
        <v>161</v>
      </c>
      <c r="B162">
        <v>1</v>
      </c>
      <c r="C162">
        <v>1</v>
      </c>
      <c r="D162">
        <v>0</v>
      </c>
      <c r="E162">
        <v>1</v>
      </c>
      <c r="F162">
        <v>3.7</v>
      </c>
      <c r="G162">
        <v>4.9000000000000004</v>
      </c>
      <c r="H162">
        <v>5.0999999999999996</v>
      </c>
      <c r="I162">
        <v>4.9000000000000004</v>
      </c>
      <c r="J162">
        <v>9.1999999999999993</v>
      </c>
      <c r="K162">
        <v>3.7</v>
      </c>
      <c r="L162">
        <v>3.4</v>
      </c>
      <c r="M162">
        <v>5.4</v>
      </c>
      <c r="N162">
        <v>5.3</v>
      </c>
      <c r="O162">
        <v>0</v>
      </c>
      <c r="P162" s="18">
        <f t="shared" ref="P162:P193" si="12">AVERAGE(F162:L162,N162)</f>
        <v>5.0249999999999995</v>
      </c>
      <c r="Q162" s="18">
        <f t="shared" ref="Q162:Q193" si="13">P162-M162</f>
        <v>-0.37500000000000089</v>
      </c>
    </row>
    <row r="163" spans="1:17" x14ac:dyDescent="0.2">
      <c r="A163">
        <v>162</v>
      </c>
      <c r="B163">
        <v>2</v>
      </c>
      <c r="C163">
        <v>0</v>
      </c>
      <c r="D163">
        <v>1</v>
      </c>
      <c r="E163">
        <v>1</v>
      </c>
      <c r="F163">
        <v>4.5</v>
      </c>
      <c r="G163">
        <v>6.4</v>
      </c>
      <c r="H163">
        <v>4.9000000000000004</v>
      </c>
      <c r="I163">
        <v>5.9</v>
      </c>
      <c r="J163">
        <v>8.8000000000000007</v>
      </c>
      <c r="K163" s="10">
        <v>4.242</v>
      </c>
      <c r="L163">
        <v>5.2</v>
      </c>
      <c r="M163">
        <v>8</v>
      </c>
      <c r="N163">
        <v>7</v>
      </c>
      <c r="O163">
        <v>1</v>
      </c>
      <c r="P163" s="18">
        <f t="shared" si="12"/>
        <v>5.8677500000000009</v>
      </c>
      <c r="Q163" s="18">
        <f t="shared" si="13"/>
        <v>-2.1322499999999991</v>
      </c>
    </row>
    <row r="164" spans="1:17" x14ac:dyDescent="0.2">
      <c r="A164">
        <v>163</v>
      </c>
      <c r="B164">
        <v>2</v>
      </c>
      <c r="C164">
        <v>0</v>
      </c>
      <c r="D164">
        <v>0</v>
      </c>
      <c r="E164">
        <v>0</v>
      </c>
      <c r="F164">
        <v>3.7</v>
      </c>
      <c r="G164">
        <v>4.9000000000000004</v>
      </c>
      <c r="H164">
        <v>5.7</v>
      </c>
      <c r="I164">
        <v>6.1</v>
      </c>
      <c r="J164">
        <v>5.3</v>
      </c>
      <c r="K164">
        <v>3.6</v>
      </c>
      <c r="L164">
        <v>3.1</v>
      </c>
      <c r="M164">
        <v>7.4</v>
      </c>
      <c r="N164">
        <v>7</v>
      </c>
      <c r="O164">
        <v>0</v>
      </c>
      <c r="P164" s="18">
        <f t="shared" si="12"/>
        <v>4.9249999999999998</v>
      </c>
      <c r="Q164" s="18">
        <f t="shared" si="13"/>
        <v>-2.4750000000000005</v>
      </c>
    </row>
    <row r="165" spans="1:17" x14ac:dyDescent="0.2">
      <c r="A165">
        <v>164</v>
      </c>
      <c r="B165">
        <v>2</v>
      </c>
      <c r="C165">
        <v>0</v>
      </c>
      <c r="D165">
        <v>0</v>
      </c>
      <c r="E165">
        <v>0</v>
      </c>
      <c r="F165">
        <v>3.6</v>
      </c>
      <c r="G165">
        <v>4</v>
      </c>
      <c r="H165">
        <v>4.7</v>
      </c>
      <c r="I165">
        <v>6</v>
      </c>
      <c r="J165">
        <v>5.2</v>
      </c>
      <c r="K165">
        <v>4.7</v>
      </c>
      <c r="L165">
        <v>3</v>
      </c>
      <c r="M165">
        <v>7.3</v>
      </c>
      <c r="N165">
        <v>7.1</v>
      </c>
      <c r="O165">
        <v>0</v>
      </c>
      <c r="P165" s="18">
        <f t="shared" si="12"/>
        <v>4.7874999999999996</v>
      </c>
      <c r="Q165" s="18">
        <f t="shared" si="13"/>
        <v>-2.5125000000000002</v>
      </c>
    </row>
    <row r="166" spans="1:17" x14ac:dyDescent="0.2">
      <c r="A166">
        <v>165</v>
      </c>
      <c r="B166">
        <v>2</v>
      </c>
      <c r="C166">
        <v>0</v>
      </c>
      <c r="D166">
        <v>0</v>
      </c>
      <c r="E166">
        <v>0</v>
      </c>
      <c r="F166">
        <v>3.6</v>
      </c>
      <c r="G166">
        <v>4</v>
      </c>
      <c r="H166">
        <v>5.8</v>
      </c>
      <c r="I166">
        <v>6</v>
      </c>
      <c r="J166">
        <v>5.2</v>
      </c>
      <c r="K166">
        <v>4</v>
      </c>
      <c r="L166">
        <v>3</v>
      </c>
      <c r="M166">
        <v>7.3</v>
      </c>
      <c r="N166">
        <v>6.8</v>
      </c>
      <c r="O166">
        <v>0</v>
      </c>
      <c r="P166" s="18">
        <f t="shared" si="12"/>
        <v>4.8</v>
      </c>
      <c r="Q166" s="18">
        <f t="shared" si="13"/>
        <v>-2.5</v>
      </c>
    </row>
    <row r="167" spans="1:17" x14ac:dyDescent="0.2">
      <c r="A167">
        <v>166</v>
      </c>
      <c r="B167">
        <v>1</v>
      </c>
      <c r="C167">
        <v>0</v>
      </c>
      <c r="D167">
        <v>0</v>
      </c>
      <c r="E167">
        <v>0</v>
      </c>
      <c r="F167">
        <v>4.0999999999999996</v>
      </c>
      <c r="G167">
        <v>4.4000000000000004</v>
      </c>
      <c r="H167">
        <v>3.3</v>
      </c>
      <c r="I167">
        <v>5</v>
      </c>
      <c r="J167">
        <v>6</v>
      </c>
      <c r="K167">
        <v>4.3</v>
      </c>
      <c r="L167">
        <v>3.1</v>
      </c>
      <c r="M167">
        <v>6.4</v>
      </c>
      <c r="N167">
        <v>5.9</v>
      </c>
      <c r="O167">
        <v>0</v>
      </c>
      <c r="P167" s="18">
        <f t="shared" si="12"/>
        <v>4.5125000000000002</v>
      </c>
      <c r="Q167" s="18">
        <f t="shared" si="13"/>
        <v>-1.8875000000000002</v>
      </c>
    </row>
    <row r="168" spans="1:17" x14ac:dyDescent="0.2">
      <c r="A168">
        <v>167</v>
      </c>
      <c r="B168">
        <v>1</v>
      </c>
      <c r="C168">
        <v>1</v>
      </c>
      <c r="D168">
        <v>1</v>
      </c>
      <c r="E168">
        <v>1</v>
      </c>
      <c r="F168">
        <v>3.4</v>
      </c>
      <c r="G168">
        <v>3.7</v>
      </c>
      <c r="H168">
        <v>3.8</v>
      </c>
      <c r="I168">
        <v>5.9</v>
      </c>
      <c r="J168">
        <v>7.8</v>
      </c>
      <c r="K168">
        <v>3.6</v>
      </c>
      <c r="L168">
        <v>2.7</v>
      </c>
      <c r="M168">
        <v>5.7</v>
      </c>
      <c r="N168">
        <v>6.1</v>
      </c>
      <c r="O168">
        <v>0</v>
      </c>
      <c r="P168" s="18">
        <f t="shared" si="12"/>
        <v>4.625</v>
      </c>
      <c r="Q168" s="18">
        <f t="shared" si="13"/>
        <v>-1.0750000000000002</v>
      </c>
    </row>
    <row r="169" spans="1:17" x14ac:dyDescent="0.2">
      <c r="A169">
        <v>168</v>
      </c>
      <c r="B169">
        <v>1</v>
      </c>
      <c r="C169">
        <v>1</v>
      </c>
      <c r="D169">
        <v>1</v>
      </c>
      <c r="E169">
        <v>1</v>
      </c>
      <c r="F169">
        <v>3.7</v>
      </c>
      <c r="G169">
        <v>3.4</v>
      </c>
      <c r="H169">
        <v>3.3</v>
      </c>
      <c r="I169">
        <v>5.4</v>
      </c>
      <c r="J169">
        <v>8.9</v>
      </c>
      <c r="K169">
        <v>2.7</v>
      </c>
      <c r="L169">
        <v>2</v>
      </c>
      <c r="M169">
        <v>5.7</v>
      </c>
      <c r="N169">
        <v>6.6</v>
      </c>
      <c r="O169">
        <v>0</v>
      </c>
      <c r="P169" s="18">
        <f t="shared" si="12"/>
        <v>4.5</v>
      </c>
      <c r="Q169" s="18">
        <f t="shared" si="13"/>
        <v>-1.2000000000000002</v>
      </c>
    </row>
    <row r="170" spans="1:17" x14ac:dyDescent="0.2">
      <c r="A170">
        <v>169</v>
      </c>
      <c r="B170">
        <v>2</v>
      </c>
      <c r="C170">
        <v>0</v>
      </c>
      <c r="D170">
        <v>0</v>
      </c>
      <c r="E170">
        <v>0</v>
      </c>
      <c r="F170">
        <v>2.9</v>
      </c>
      <c r="G170">
        <v>4</v>
      </c>
      <c r="H170">
        <v>2.8</v>
      </c>
      <c r="I170">
        <v>4</v>
      </c>
      <c r="J170">
        <v>6.3</v>
      </c>
      <c r="K170">
        <v>4</v>
      </c>
      <c r="L170">
        <v>3</v>
      </c>
      <c r="M170">
        <v>6.6</v>
      </c>
      <c r="N170">
        <v>6.5</v>
      </c>
      <c r="O170">
        <v>0</v>
      </c>
      <c r="P170" s="18">
        <f t="shared" si="12"/>
        <v>4.1875</v>
      </c>
      <c r="Q170" s="18">
        <f t="shared" si="13"/>
        <v>-2.4124999999999996</v>
      </c>
    </row>
    <row r="171" spans="1:17" x14ac:dyDescent="0.2">
      <c r="A171">
        <v>170</v>
      </c>
      <c r="B171">
        <v>1</v>
      </c>
      <c r="C171">
        <v>0</v>
      </c>
      <c r="D171">
        <v>1</v>
      </c>
      <c r="E171">
        <v>1</v>
      </c>
      <c r="F171">
        <v>4</v>
      </c>
      <c r="G171">
        <v>4.3</v>
      </c>
      <c r="H171">
        <v>4.2</v>
      </c>
      <c r="I171">
        <v>6.8</v>
      </c>
      <c r="J171">
        <v>8.4</v>
      </c>
      <c r="K171">
        <v>3.8</v>
      </c>
      <c r="L171">
        <v>3.5</v>
      </c>
      <c r="M171">
        <v>6.3</v>
      </c>
      <c r="N171">
        <v>7.1</v>
      </c>
      <c r="O171">
        <v>0</v>
      </c>
      <c r="P171" s="18">
        <f t="shared" si="12"/>
        <v>5.2625000000000002</v>
      </c>
      <c r="Q171" s="18">
        <f t="shared" si="13"/>
        <v>-1.0374999999999996</v>
      </c>
    </row>
    <row r="172" spans="1:17" x14ac:dyDescent="0.2">
      <c r="A172">
        <v>171</v>
      </c>
      <c r="B172">
        <v>1</v>
      </c>
      <c r="C172">
        <v>1</v>
      </c>
      <c r="D172">
        <v>1</v>
      </c>
      <c r="E172">
        <v>1</v>
      </c>
      <c r="F172">
        <v>3.3</v>
      </c>
      <c r="G172">
        <v>5.6</v>
      </c>
      <c r="H172">
        <v>4</v>
      </c>
      <c r="I172">
        <v>4.2</v>
      </c>
      <c r="J172">
        <v>9</v>
      </c>
      <c r="K172">
        <v>3.3</v>
      </c>
      <c r="L172">
        <v>3.7</v>
      </c>
      <c r="M172">
        <v>5.4</v>
      </c>
      <c r="N172">
        <v>7</v>
      </c>
      <c r="O172">
        <v>0</v>
      </c>
      <c r="P172" s="18">
        <f t="shared" si="12"/>
        <v>5.0125000000000002</v>
      </c>
      <c r="Q172" s="18">
        <f t="shared" si="13"/>
        <v>-0.38750000000000018</v>
      </c>
    </row>
    <row r="173" spans="1:17" x14ac:dyDescent="0.2">
      <c r="A173">
        <v>172</v>
      </c>
      <c r="B173">
        <v>3</v>
      </c>
      <c r="C173">
        <v>1</v>
      </c>
      <c r="D173">
        <v>0</v>
      </c>
      <c r="E173">
        <v>0</v>
      </c>
      <c r="F173">
        <v>2.6</v>
      </c>
      <c r="G173">
        <v>5.8</v>
      </c>
      <c r="H173">
        <v>2.1</v>
      </c>
      <c r="I173">
        <v>3.3</v>
      </c>
      <c r="J173">
        <v>5.2</v>
      </c>
      <c r="K173">
        <v>4.5</v>
      </c>
      <c r="L173">
        <v>3.8</v>
      </c>
      <c r="M173">
        <v>7.4</v>
      </c>
      <c r="N173">
        <v>7</v>
      </c>
      <c r="O173">
        <v>1</v>
      </c>
      <c r="P173" s="18">
        <f t="shared" si="12"/>
        <v>4.2874999999999996</v>
      </c>
      <c r="Q173" s="18">
        <f t="shared" si="13"/>
        <v>-3.1125000000000007</v>
      </c>
    </row>
    <row r="174" spans="1:17" x14ac:dyDescent="0.2">
      <c r="A174">
        <v>173</v>
      </c>
      <c r="B174">
        <v>3</v>
      </c>
      <c r="C174">
        <v>0</v>
      </c>
      <c r="D174">
        <v>0</v>
      </c>
      <c r="E174">
        <v>0</v>
      </c>
      <c r="F174">
        <v>3.7</v>
      </c>
      <c r="G174">
        <v>5.3</v>
      </c>
      <c r="H174">
        <v>4.5999999999999996</v>
      </c>
      <c r="I174">
        <v>6.7</v>
      </c>
      <c r="J174">
        <v>6.8</v>
      </c>
      <c r="K174">
        <v>5</v>
      </c>
      <c r="L174">
        <v>3.9</v>
      </c>
      <c r="M174">
        <v>8.6</v>
      </c>
      <c r="N174">
        <v>7.3</v>
      </c>
      <c r="O174">
        <v>1</v>
      </c>
      <c r="P174" s="18">
        <f t="shared" si="12"/>
        <v>5.4124999999999996</v>
      </c>
      <c r="Q174" s="18">
        <f t="shared" si="13"/>
        <v>-3.1875</v>
      </c>
    </row>
    <row r="175" spans="1:17" x14ac:dyDescent="0.2">
      <c r="A175">
        <v>174</v>
      </c>
      <c r="B175">
        <v>1</v>
      </c>
      <c r="C175">
        <v>1</v>
      </c>
      <c r="D175">
        <v>0</v>
      </c>
      <c r="E175">
        <v>0</v>
      </c>
      <c r="F175">
        <v>4.8</v>
      </c>
      <c r="G175">
        <v>4.2</v>
      </c>
      <c r="H175">
        <v>3.3</v>
      </c>
      <c r="I175">
        <v>5.7</v>
      </c>
      <c r="J175">
        <v>6.7</v>
      </c>
      <c r="K175">
        <v>4.8</v>
      </c>
      <c r="L175">
        <v>3.6</v>
      </c>
      <c r="M175">
        <v>7.3</v>
      </c>
      <c r="N175">
        <v>6.4</v>
      </c>
      <c r="O175">
        <v>0</v>
      </c>
      <c r="P175" s="18">
        <f t="shared" si="12"/>
        <v>4.9375</v>
      </c>
      <c r="Q175" s="18">
        <f t="shared" si="13"/>
        <v>-2.3624999999999998</v>
      </c>
    </row>
    <row r="176" spans="1:17" x14ac:dyDescent="0.2">
      <c r="A176">
        <v>175</v>
      </c>
      <c r="B176">
        <v>1</v>
      </c>
      <c r="C176">
        <v>0</v>
      </c>
      <c r="D176">
        <v>1</v>
      </c>
      <c r="E176">
        <v>1</v>
      </c>
      <c r="F176">
        <v>5.0999999999999996</v>
      </c>
      <c r="G176">
        <v>4.7</v>
      </c>
      <c r="H176">
        <v>5.5</v>
      </c>
      <c r="I176">
        <v>6.6</v>
      </c>
      <c r="J176">
        <v>8.4</v>
      </c>
      <c r="K176">
        <v>2.8</v>
      </c>
      <c r="L176">
        <v>3.4</v>
      </c>
      <c r="M176">
        <v>6.3</v>
      </c>
      <c r="N176">
        <v>5.8</v>
      </c>
      <c r="O176">
        <v>0</v>
      </c>
      <c r="P176" s="18">
        <f t="shared" si="12"/>
        <v>5.2874999999999988</v>
      </c>
      <c r="Q176" s="18">
        <f t="shared" si="13"/>
        <v>-1.0125000000000011</v>
      </c>
    </row>
    <row r="177" spans="1:17" x14ac:dyDescent="0.2">
      <c r="A177">
        <v>176</v>
      </c>
      <c r="B177">
        <v>3</v>
      </c>
      <c r="C177">
        <v>0</v>
      </c>
      <c r="D177">
        <v>1</v>
      </c>
      <c r="E177">
        <v>1</v>
      </c>
      <c r="F177">
        <v>3.7</v>
      </c>
      <c r="G177">
        <v>4.2</v>
      </c>
      <c r="H177">
        <v>6.1</v>
      </c>
      <c r="I177">
        <v>6.7</v>
      </c>
      <c r="J177">
        <v>6.8</v>
      </c>
      <c r="K177">
        <v>4.3</v>
      </c>
      <c r="L177">
        <v>3.9</v>
      </c>
      <c r="M177">
        <v>8.6999999999999993</v>
      </c>
      <c r="N177">
        <v>8.5</v>
      </c>
      <c r="O177">
        <v>1</v>
      </c>
      <c r="P177" s="18">
        <f t="shared" si="12"/>
        <v>5.5250000000000004</v>
      </c>
      <c r="Q177" s="18">
        <f t="shared" si="13"/>
        <v>-3.1749999999999989</v>
      </c>
    </row>
    <row r="178" spans="1:17" x14ac:dyDescent="0.2">
      <c r="A178">
        <v>177</v>
      </c>
      <c r="B178">
        <v>3</v>
      </c>
      <c r="C178">
        <v>0</v>
      </c>
      <c r="D178">
        <v>1</v>
      </c>
      <c r="E178">
        <v>0</v>
      </c>
      <c r="F178">
        <v>2.4</v>
      </c>
      <c r="G178">
        <v>5.8</v>
      </c>
      <c r="H178">
        <v>2.6</v>
      </c>
      <c r="I178">
        <v>4.5</v>
      </c>
      <c r="J178">
        <v>6.2</v>
      </c>
      <c r="K178">
        <v>4</v>
      </c>
      <c r="L178">
        <v>4.5</v>
      </c>
      <c r="M178">
        <v>8.6</v>
      </c>
      <c r="N178">
        <v>8</v>
      </c>
      <c r="O178">
        <v>1</v>
      </c>
      <c r="P178" s="18">
        <f t="shared" si="12"/>
        <v>4.75</v>
      </c>
      <c r="Q178" s="18">
        <f t="shared" si="13"/>
        <v>-3.8499999999999996</v>
      </c>
    </row>
    <row r="179" spans="1:17" x14ac:dyDescent="0.2">
      <c r="A179">
        <v>178</v>
      </c>
      <c r="B179">
        <v>3</v>
      </c>
      <c r="C179">
        <v>1</v>
      </c>
      <c r="D179">
        <v>1</v>
      </c>
      <c r="E179">
        <v>0</v>
      </c>
      <c r="F179">
        <v>5</v>
      </c>
      <c r="G179">
        <v>5.8</v>
      </c>
      <c r="H179">
        <v>5.2</v>
      </c>
      <c r="I179">
        <v>6.1</v>
      </c>
      <c r="J179">
        <v>6.7</v>
      </c>
      <c r="K179">
        <v>4.9000000000000004</v>
      </c>
      <c r="L179">
        <v>4.0999999999999996</v>
      </c>
      <c r="M179">
        <v>8.4</v>
      </c>
      <c r="N179">
        <v>7.8</v>
      </c>
      <c r="O179">
        <v>1</v>
      </c>
      <c r="P179" s="18">
        <f t="shared" si="12"/>
        <v>5.7</v>
      </c>
      <c r="Q179" s="18">
        <f t="shared" si="13"/>
        <v>-2.7</v>
      </c>
    </row>
    <row r="180" spans="1:17" x14ac:dyDescent="0.2">
      <c r="A180">
        <v>179</v>
      </c>
      <c r="B180">
        <v>3</v>
      </c>
      <c r="C180">
        <v>1</v>
      </c>
      <c r="D180">
        <v>0</v>
      </c>
      <c r="E180">
        <v>0</v>
      </c>
      <c r="F180">
        <v>2.6</v>
      </c>
      <c r="G180">
        <v>5.3</v>
      </c>
      <c r="H180">
        <v>2.4</v>
      </c>
      <c r="I180">
        <v>3.3</v>
      </c>
      <c r="J180">
        <v>5.2</v>
      </c>
      <c r="K180">
        <v>4.5999999999999996</v>
      </c>
      <c r="L180">
        <v>3.8</v>
      </c>
      <c r="M180">
        <v>7.4</v>
      </c>
      <c r="N180">
        <v>6</v>
      </c>
      <c r="O180">
        <v>0</v>
      </c>
      <c r="P180" s="18">
        <f t="shared" si="12"/>
        <v>4.1500000000000004</v>
      </c>
      <c r="Q180" s="18">
        <f t="shared" si="13"/>
        <v>-3.25</v>
      </c>
    </row>
    <row r="181" spans="1:17" x14ac:dyDescent="0.2">
      <c r="A181">
        <v>180</v>
      </c>
      <c r="B181">
        <v>3</v>
      </c>
      <c r="C181">
        <v>1</v>
      </c>
      <c r="D181">
        <v>1</v>
      </c>
      <c r="E181">
        <v>0</v>
      </c>
      <c r="F181" s="10">
        <v>3.7650000000000001</v>
      </c>
      <c r="G181">
        <v>6.1</v>
      </c>
      <c r="H181">
        <v>6.9</v>
      </c>
      <c r="I181">
        <v>7.8</v>
      </c>
      <c r="J181">
        <v>4.5</v>
      </c>
      <c r="K181">
        <v>4</v>
      </c>
      <c r="L181">
        <v>4.3</v>
      </c>
      <c r="M181">
        <v>9.9</v>
      </c>
      <c r="N181">
        <v>8.1</v>
      </c>
      <c r="O181">
        <v>1</v>
      </c>
      <c r="P181" s="18">
        <f t="shared" si="12"/>
        <v>5.6831249999999995</v>
      </c>
      <c r="Q181" s="18">
        <f t="shared" si="13"/>
        <v>-4.2168750000000008</v>
      </c>
    </row>
    <row r="182" spans="1:17" x14ac:dyDescent="0.2">
      <c r="A182">
        <v>181</v>
      </c>
      <c r="B182">
        <v>2</v>
      </c>
      <c r="C182">
        <v>0</v>
      </c>
      <c r="D182">
        <v>0</v>
      </c>
      <c r="E182">
        <v>0</v>
      </c>
      <c r="F182">
        <v>2.5</v>
      </c>
      <c r="G182">
        <v>6.3</v>
      </c>
      <c r="H182">
        <v>3.8</v>
      </c>
      <c r="I182">
        <v>4.2</v>
      </c>
      <c r="J182">
        <v>5.8</v>
      </c>
      <c r="K182">
        <v>4.4000000000000004</v>
      </c>
      <c r="L182">
        <v>4.2</v>
      </c>
      <c r="M182">
        <v>8</v>
      </c>
      <c r="N182">
        <v>7.1</v>
      </c>
      <c r="O182">
        <v>0</v>
      </c>
      <c r="P182" s="18">
        <f t="shared" si="12"/>
        <v>4.7874999999999996</v>
      </c>
      <c r="Q182" s="18">
        <f t="shared" si="13"/>
        <v>-3.2125000000000004</v>
      </c>
    </row>
    <row r="183" spans="1:17" x14ac:dyDescent="0.2">
      <c r="A183">
        <v>182</v>
      </c>
      <c r="B183">
        <v>3</v>
      </c>
      <c r="C183">
        <v>1</v>
      </c>
      <c r="D183">
        <v>0</v>
      </c>
      <c r="E183">
        <v>0</v>
      </c>
      <c r="F183">
        <v>4.0999999999999996</v>
      </c>
      <c r="G183">
        <v>6.4</v>
      </c>
      <c r="H183">
        <v>4.8</v>
      </c>
      <c r="I183">
        <v>4.7</v>
      </c>
      <c r="J183">
        <v>7.6</v>
      </c>
      <c r="K183">
        <v>4.7</v>
      </c>
      <c r="L183">
        <v>4.4000000000000004</v>
      </c>
      <c r="M183">
        <v>7.9</v>
      </c>
      <c r="N183">
        <v>8.1</v>
      </c>
      <c r="O183">
        <v>1</v>
      </c>
      <c r="P183" s="18">
        <f t="shared" si="12"/>
        <v>5.6000000000000005</v>
      </c>
      <c r="Q183" s="18">
        <f t="shared" si="13"/>
        <v>-2.2999999999999998</v>
      </c>
    </row>
    <row r="184" spans="1:17" x14ac:dyDescent="0.2">
      <c r="A184">
        <v>183</v>
      </c>
      <c r="B184">
        <v>3</v>
      </c>
      <c r="C184">
        <v>1</v>
      </c>
      <c r="D184">
        <v>1</v>
      </c>
      <c r="E184">
        <v>1</v>
      </c>
      <c r="F184" s="10">
        <v>3.7650000000000001</v>
      </c>
      <c r="G184">
        <v>6.7</v>
      </c>
      <c r="H184">
        <v>5.0999999999999996</v>
      </c>
      <c r="I184">
        <v>7.8</v>
      </c>
      <c r="J184">
        <v>4.5</v>
      </c>
      <c r="K184">
        <v>4.5999999999999996</v>
      </c>
      <c r="L184">
        <v>4.3</v>
      </c>
      <c r="M184">
        <v>9.8000000000000007</v>
      </c>
      <c r="N184">
        <v>9</v>
      </c>
      <c r="O184">
        <v>1</v>
      </c>
      <c r="P184" s="18">
        <f t="shared" si="12"/>
        <v>5.7206249999999992</v>
      </c>
      <c r="Q184" s="18">
        <f t="shared" si="13"/>
        <v>-4.0793750000000015</v>
      </c>
    </row>
    <row r="185" spans="1:17" x14ac:dyDescent="0.2">
      <c r="A185">
        <v>184</v>
      </c>
      <c r="B185">
        <v>3</v>
      </c>
      <c r="C185">
        <v>0</v>
      </c>
      <c r="D185">
        <v>1</v>
      </c>
      <c r="E185">
        <v>1</v>
      </c>
      <c r="F185">
        <v>5.0999999999999996</v>
      </c>
      <c r="G185">
        <v>5.8</v>
      </c>
      <c r="H185">
        <v>5.6</v>
      </c>
      <c r="I185">
        <v>6.3</v>
      </c>
      <c r="J185">
        <v>7.4</v>
      </c>
      <c r="K185">
        <v>4.4000000000000004</v>
      </c>
      <c r="L185">
        <v>4.3</v>
      </c>
      <c r="M185">
        <v>8.9</v>
      </c>
      <c r="N185">
        <v>8</v>
      </c>
      <c r="O185">
        <v>1</v>
      </c>
      <c r="P185" s="18">
        <f t="shared" si="12"/>
        <v>5.8624999999999998</v>
      </c>
      <c r="Q185" s="18">
        <f t="shared" si="13"/>
        <v>-3.0375000000000005</v>
      </c>
    </row>
    <row r="186" spans="1:17" x14ac:dyDescent="0.2">
      <c r="A186">
        <v>185</v>
      </c>
      <c r="B186">
        <v>3</v>
      </c>
      <c r="C186">
        <v>0</v>
      </c>
      <c r="D186">
        <v>0</v>
      </c>
      <c r="E186">
        <v>0</v>
      </c>
      <c r="F186">
        <v>2.8</v>
      </c>
      <c r="G186">
        <v>5.0999999999999996</v>
      </c>
      <c r="H186">
        <v>3.8</v>
      </c>
      <c r="I186">
        <v>4.7</v>
      </c>
      <c r="J186">
        <v>4.8</v>
      </c>
      <c r="K186">
        <v>4.7</v>
      </c>
      <c r="L186">
        <v>3.6</v>
      </c>
      <c r="M186">
        <v>6.8</v>
      </c>
      <c r="N186">
        <v>6.3</v>
      </c>
      <c r="O186">
        <v>0</v>
      </c>
      <c r="P186" s="18">
        <f t="shared" si="12"/>
        <v>4.4749999999999996</v>
      </c>
      <c r="Q186" s="18">
        <f t="shared" si="13"/>
        <v>-2.3250000000000002</v>
      </c>
    </row>
    <row r="187" spans="1:17" x14ac:dyDescent="0.2">
      <c r="A187">
        <v>186</v>
      </c>
      <c r="B187">
        <v>3</v>
      </c>
      <c r="C187">
        <v>1</v>
      </c>
      <c r="D187">
        <v>0</v>
      </c>
      <c r="E187">
        <v>0</v>
      </c>
      <c r="F187">
        <v>3.8</v>
      </c>
      <c r="G187">
        <v>7.1</v>
      </c>
      <c r="H187">
        <v>3</v>
      </c>
      <c r="I187">
        <v>4.5</v>
      </c>
      <c r="J187">
        <v>7.3</v>
      </c>
      <c r="K187">
        <v>6</v>
      </c>
      <c r="L187">
        <v>4.2</v>
      </c>
      <c r="M187">
        <v>7.4</v>
      </c>
      <c r="N187">
        <v>6.9</v>
      </c>
      <c r="O187">
        <v>0</v>
      </c>
      <c r="P187" s="18">
        <f t="shared" si="12"/>
        <v>5.35</v>
      </c>
      <c r="Q187" s="18">
        <f t="shared" si="13"/>
        <v>-2.0500000000000007</v>
      </c>
    </row>
    <row r="188" spans="1:17" x14ac:dyDescent="0.2">
      <c r="A188">
        <v>187</v>
      </c>
      <c r="B188">
        <v>1</v>
      </c>
      <c r="C188">
        <v>1</v>
      </c>
      <c r="D188">
        <v>0</v>
      </c>
      <c r="E188">
        <v>1</v>
      </c>
      <c r="F188">
        <v>2.8</v>
      </c>
      <c r="G188">
        <v>5.2</v>
      </c>
      <c r="H188">
        <v>2.5</v>
      </c>
      <c r="I188">
        <v>3.7</v>
      </c>
      <c r="J188">
        <v>8.5</v>
      </c>
      <c r="K188">
        <v>4.3</v>
      </c>
      <c r="L188">
        <v>3.3</v>
      </c>
      <c r="M188">
        <v>4.7</v>
      </c>
      <c r="N188">
        <v>4</v>
      </c>
      <c r="O188">
        <v>0</v>
      </c>
      <c r="P188" s="18">
        <f t="shared" si="12"/>
        <v>4.2874999999999996</v>
      </c>
      <c r="Q188" s="18">
        <f t="shared" si="13"/>
        <v>-0.41250000000000053</v>
      </c>
    </row>
    <row r="189" spans="1:17" x14ac:dyDescent="0.2">
      <c r="A189">
        <v>188</v>
      </c>
      <c r="B189">
        <v>1</v>
      </c>
      <c r="C189">
        <v>0</v>
      </c>
      <c r="D189">
        <v>1</v>
      </c>
      <c r="E189">
        <v>1</v>
      </c>
      <c r="F189">
        <v>3.6</v>
      </c>
      <c r="G189">
        <v>4</v>
      </c>
      <c r="H189">
        <v>1.7</v>
      </c>
      <c r="I189">
        <v>4.8</v>
      </c>
      <c r="J189">
        <v>7.2</v>
      </c>
      <c r="K189">
        <v>3.2</v>
      </c>
      <c r="L189">
        <v>2.8</v>
      </c>
      <c r="M189">
        <v>5.4</v>
      </c>
      <c r="N189">
        <v>7.4</v>
      </c>
      <c r="O189">
        <v>0</v>
      </c>
      <c r="P189" s="18">
        <f t="shared" si="12"/>
        <v>4.3374999999999995</v>
      </c>
      <c r="Q189" s="18">
        <f t="shared" si="13"/>
        <v>-1.0625000000000009</v>
      </c>
    </row>
    <row r="190" spans="1:17" x14ac:dyDescent="0.2">
      <c r="A190">
        <v>189</v>
      </c>
      <c r="B190">
        <v>2</v>
      </c>
      <c r="C190">
        <v>1</v>
      </c>
      <c r="D190">
        <v>1</v>
      </c>
      <c r="E190">
        <v>1</v>
      </c>
      <c r="F190">
        <v>3.6</v>
      </c>
      <c r="G190">
        <v>6.6</v>
      </c>
      <c r="H190">
        <v>5.0999999999999996</v>
      </c>
      <c r="I190">
        <v>5.8</v>
      </c>
      <c r="J190">
        <v>9.3000000000000007</v>
      </c>
      <c r="K190">
        <v>5.9</v>
      </c>
      <c r="L190">
        <v>4.5999999999999996</v>
      </c>
      <c r="M190">
        <v>7</v>
      </c>
      <c r="N190">
        <v>6.6</v>
      </c>
      <c r="O190">
        <v>0</v>
      </c>
      <c r="P190" s="18">
        <f t="shared" si="12"/>
        <v>5.9375</v>
      </c>
      <c r="Q190" s="18">
        <f t="shared" si="13"/>
        <v>-1.0625</v>
      </c>
    </row>
    <row r="191" spans="1:17" x14ac:dyDescent="0.2">
      <c r="A191">
        <v>190</v>
      </c>
      <c r="B191">
        <v>2</v>
      </c>
      <c r="C191">
        <v>0</v>
      </c>
      <c r="D191">
        <v>0</v>
      </c>
      <c r="E191">
        <v>0</v>
      </c>
      <c r="F191">
        <v>3.7</v>
      </c>
      <c r="G191">
        <v>5.6</v>
      </c>
      <c r="H191">
        <v>4.2</v>
      </c>
      <c r="I191">
        <v>4.8</v>
      </c>
      <c r="J191">
        <v>3.8</v>
      </c>
      <c r="K191">
        <v>5.5</v>
      </c>
      <c r="L191">
        <v>4.2</v>
      </c>
      <c r="M191">
        <v>7.1</v>
      </c>
      <c r="N191">
        <v>6.5</v>
      </c>
      <c r="O191">
        <v>1</v>
      </c>
      <c r="P191" s="18">
        <f t="shared" si="12"/>
        <v>4.7874999999999996</v>
      </c>
      <c r="Q191" s="18">
        <f t="shared" si="13"/>
        <v>-2.3125</v>
      </c>
    </row>
    <row r="192" spans="1:17" x14ac:dyDescent="0.2">
      <c r="A192">
        <v>191</v>
      </c>
      <c r="B192">
        <v>1</v>
      </c>
      <c r="C192">
        <v>0</v>
      </c>
      <c r="D192">
        <v>0</v>
      </c>
      <c r="E192">
        <v>0</v>
      </c>
      <c r="F192">
        <v>3.9</v>
      </c>
      <c r="G192">
        <v>4.2</v>
      </c>
      <c r="H192">
        <v>3.4</v>
      </c>
      <c r="I192">
        <v>4.8</v>
      </c>
      <c r="J192">
        <v>5.8</v>
      </c>
      <c r="K192">
        <v>3.8</v>
      </c>
      <c r="L192">
        <v>2.9</v>
      </c>
      <c r="M192">
        <v>6.3</v>
      </c>
      <c r="N192">
        <v>7.9</v>
      </c>
      <c r="O192">
        <v>1</v>
      </c>
      <c r="P192" s="18">
        <f t="shared" si="12"/>
        <v>4.5875000000000004</v>
      </c>
      <c r="Q192" s="18">
        <f t="shared" si="13"/>
        <v>-1.7124999999999995</v>
      </c>
    </row>
    <row r="193" spans="1:17" x14ac:dyDescent="0.2">
      <c r="A193">
        <v>192</v>
      </c>
      <c r="B193">
        <v>1</v>
      </c>
      <c r="C193">
        <v>0</v>
      </c>
      <c r="D193">
        <v>1</v>
      </c>
      <c r="E193">
        <v>1</v>
      </c>
      <c r="F193">
        <v>4.5</v>
      </c>
      <c r="G193">
        <v>5.8</v>
      </c>
      <c r="H193">
        <v>4</v>
      </c>
      <c r="I193">
        <v>5.7</v>
      </c>
      <c r="J193">
        <v>8.4</v>
      </c>
      <c r="K193">
        <v>4</v>
      </c>
      <c r="L193">
        <v>4.4000000000000004</v>
      </c>
      <c r="M193">
        <v>5.5</v>
      </c>
      <c r="N193">
        <v>5.6</v>
      </c>
      <c r="O193">
        <v>0</v>
      </c>
      <c r="P193" s="18">
        <f t="shared" si="12"/>
        <v>5.3</v>
      </c>
      <c r="Q193" s="18">
        <f t="shared" si="13"/>
        <v>-0.20000000000000018</v>
      </c>
    </row>
    <row r="194" spans="1:17" x14ac:dyDescent="0.2">
      <c r="A194">
        <v>193</v>
      </c>
      <c r="B194">
        <v>1</v>
      </c>
      <c r="C194">
        <v>0</v>
      </c>
      <c r="D194">
        <v>0</v>
      </c>
      <c r="E194">
        <v>1</v>
      </c>
      <c r="F194">
        <v>3.6</v>
      </c>
      <c r="G194">
        <v>3.2</v>
      </c>
      <c r="H194">
        <v>3.3</v>
      </c>
      <c r="I194">
        <v>4.8</v>
      </c>
      <c r="J194">
        <v>7.2</v>
      </c>
      <c r="K194">
        <v>2.9</v>
      </c>
      <c r="L194">
        <v>2.8</v>
      </c>
      <c r="M194">
        <v>5.4</v>
      </c>
      <c r="N194">
        <v>4.5</v>
      </c>
      <c r="O194">
        <v>0</v>
      </c>
      <c r="P194" s="18">
        <f t="shared" ref="P194:P201" si="14">AVERAGE(F194:L194,N194)</f>
        <v>4.0374999999999996</v>
      </c>
      <c r="Q194" s="18">
        <f t="shared" ref="Q194:Q201" si="15">P194-M194</f>
        <v>-1.3625000000000007</v>
      </c>
    </row>
    <row r="195" spans="1:17" x14ac:dyDescent="0.2">
      <c r="A195">
        <v>194</v>
      </c>
      <c r="B195">
        <v>1</v>
      </c>
      <c r="C195">
        <v>0</v>
      </c>
      <c r="D195">
        <v>1</v>
      </c>
      <c r="E195">
        <v>1</v>
      </c>
      <c r="F195">
        <v>3.8</v>
      </c>
      <c r="G195">
        <v>4.7</v>
      </c>
      <c r="H195">
        <v>3.3</v>
      </c>
      <c r="I195">
        <v>5</v>
      </c>
      <c r="J195">
        <v>8.4</v>
      </c>
      <c r="K195">
        <v>4.3</v>
      </c>
      <c r="L195">
        <v>3.3</v>
      </c>
      <c r="M195">
        <v>5.4</v>
      </c>
      <c r="N195">
        <v>6.5</v>
      </c>
      <c r="O195">
        <v>0</v>
      </c>
      <c r="P195" s="18">
        <f t="shared" si="14"/>
        <v>4.9125000000000005</v>
      </c>
      <c r="Q195" s="18">
        <f t="shared" si="15"/>
        <v>-0.48749999999999982</v>
      </c>
    </row>
    <row r="196" spans="1:17" x14ac:dyDescent="0.2">
      <c r="A196">
        <v>195</v>
      </c>
      <c r="B196">
        <v>1</v>
      </c>
      <c r="C196">
        <v>1</v>
      </c>
      <c r="D196">
        <v>0</v>
      </c>
      <c r="E196">
        <v>1</v>
      </c>
      <c r="F196">
        <v>3.3</v>
      </c>
      <c r="G196">
        <v>4</v>
      </c>
      <c r="H196">
        <v>5.3</v>
      </c>
      <c r="I196">
        <v>4.5</v>
      </c>
      <c r="J196">
        <v>8.8000000000000007</v>
      </c>
      <c r="K196">
        <v>3.6</v>
      </c>
      <c r="L196">
        <v>3</v>
      </c>
      <c r="M196">
        <v>4.8</v>
      </c>
      <c r="N196">
        <v>5.5</v>
      </c>
      <c r="O196">
        <v>0</v>
      </c>
      <c r="P196" s="18">
        <f t="shared" si="14"/>
        <v>4.75</v>
      </c>
      <c r="Q196" s="18">
        <f t="shared" si="15"/>
        <v>-4.9999999999999822E-2</v>
      </c>
    </row>
    <row r="197" spans="1:17" x14ac:dyDescent="0.2">
      <c r="A197">
        <v>196</v>
      </c>
      <c r="B197">
        <v>3</v>
      </c>
      <c r="C197">
        <v>1</v>
      </c>
      <c r="D197">
        <v>1</v>
      </c>
      <c r="E197">
        <v>0</v>
      </c>
      <c r="F197">
        <v>3.6</v>
      </c>
      <c r="G197">
        <v>5.2</v>
      </c>
      <c r="H197">
        <v>4.8</v>
      </c>
      <c r="I197">
        <v>5.4</v>
      </c>
      <c r="J197">
        <v>4.4000000000000004</v>
      </c>
      <c r="K197">
        <v>4.4000000000000004</v>
      </c>
      <c r="L197">
        <v>4</v>
      </c>
      <c r="M197">
        <v>8.1999999999999993</v>
      </c>
      <c r="N197">
        <v>6.9</v>
      </c>
      <c r="O197">
        <v>1</v>
      </c>
      <c r="P197" s="18">
        <f t="shared" si="14"/>
        <v>4.8374999999999995</v>
      </c>
      <c r="Q197" s="18">
        <f t="shared" si="15"/>
        <v>-3.3624999999999998</v>
      </c>
    </row>
    <row r="198" spans="1:17" x14ac:dyDescent="0.2">
      <c r="A198">
        <v>197</v>
      </c>
      <c r="B198">
        <v>2</v>
      </c>
      <c r="C198">
        <v>1</v>
      </c>
      <c r="D198">
        <v>1</v>
      </c>
      <c r="E198">
        <v>1</v>
      </c>
      <c r="F198">
        <v>4</v>
      </c>
      <c r="G198">
        <v>7.8</v>
      </c>
      <c r="H198">
        <v>3.3</v>
      </c>
      <c r="I198">
        <v>6.2</v>
      </c>
      <c r="J198">
        <v>8.4</v>
      </c>
      <c r="K198">
        <v>6</v>
      </c>
      <c r="L198">
        <v>5.4</v>
      </c>
      <c r="M198">
        <v>7.9</v>
      </c>
      <c r="N198">
        <v>7.8</v>
      </c>
      <c r="O198">
        <v>1</v>
      </c>
      <c r="P198" s="18">
        <f t="shared" si="14"/>
        <v>6.1124999999999998</v>
      </c>
      <c r="Q198" s="18">
        <f t="shared" si="15"/>
        <v>-1.7875000000000005</v>
      </c>
    </row>
    <row r="199" spans="1:17" x14ac:dyDescent="0.2">
      <c r="A199">
        <v>198</v>
      </c>
      <c r="B199">
        <v>3</v>
      </c>
      <c r="C199">
        <v>1</v>
      </c>
      <c r="D199">
        <v>1</v>
      </c>
      <c r="E199">
        <v>1</v>
      </c>
      <c r="F199">
        <v>5</v>
      </c>
      <c r="G199">
        <v>6.3</v>
      </c>
      <c r="H199">
        <v>5.3</v>
      </c>
      <c r="I199">
        <v>6.1</v>
      </c>
      <c r="J199">
        <v>6.8</v>
      </c>
      <c r="K199">
        <v>4.4000000000000004</v>
      </c>
      <c r="L199">
        <v>4.2</v>
      </c>
      <c r="M199">
        <v>8.6</v>
      </c>
      <c r="N199">
        <v>8.8000000000000007</v>
      </c>
      <c r="O199">
        <v>1</v>
      </c>
      <c r="P199" s="18">
        <f t="shared" si="14"/>
        <v>5.8625000000000007</v>
      </c>
      <c r="Q199" s="18">
        <f t="shared" si="15"/>
        <v>-2.7374999999999989</v>
      </c>
    </row>
    <row r="200" spans="1:17" x14ac:dyDescent="0.2">
      <c r="A200">
        <v>199</v>
      </c>
      <c r="B200">
        <v>2</v>
      </c>
      <c r="C200">
        <v>1</v>
      </c>
      <c r="D200">
        <v>1</v>
      </c>
      <c r="E200">
        <v>1</v>
      </c>
      <c r="F200" s="10">
        <v>3.7650000000000001</v>
      </c>
      <c r="G200">
        <v>6.6</v>
      </c>
      <c r="H200">
        <v>6.5</v>
      </c>
      <c r="I200">
        <v>8.1999999999999993</v>
      </c>
      <c r="J200">
        <v>6.3</v>
      </c>
      <c r="K200">
        <v>5.9</v>
      </c>
      <c r="L200">
        <v>4.9000000000000004</v>
      </c>
      <c r="M200">
        <v>8.1999999999999993</v>
      </c>
      <c r="N200">
        <v>7.1</v>
      </c>
      <c r="O200">
        <v>1</v>
      </c>
      <c r="P200" s="18">
        <f t="shared" si="14"/>
        <v>6.1581250000000001</v>
      </c>
      <c r="Q200" s="18">
        <f t="shared" si="15"/>
        <v>-2.0418749999999992</v>
      </c>
    </row>
    <row r="201" spans="1:17" x14ac:dyDescent="0.2">
      <c r="A201">
        <v>200</v>
      </c>
      <c r="B201">
        <v>3</v>
      </c>
      <c r="C201">
        <v>1</v>
      </c>
      <c r="D201">
        <v>0</v>
      </c>
      <c r="E201">
        <v>1</v>
      </c>
      <c r="F201">
        <v>5</v>
      </c>
      <c r="G201">
        <v>5.9</v>
      </c>
      <c r="H201">
        <v>5.3</v>
      </c>
      <c r="I201">
        <v>6.1</v>
      </c>
      <c r="J201">
        <v>6.8</v>
      </c>
      <c r="K201">
        <v>4.3</v>
      </c>
      <c r="L201">
        <v>4.2</v>
      </c>
      <c r="M201">
        <v>8.6</v>
      </c>
      <c r="N201">
        <v>8.1</v>
      </c>
      <c r="O201">
        <v>1</v>
      </c>
      <c r="P201" s="18">
        <f t="shared" si="14"/>
        <v>5.7125000000000004</v>
      </c>
      <c r="Q201" s="18">
        <f t="shared" si="15"/>
        <v>-2.8874999999999993</v>
      </c>
    </row>
  </sheetData>
  <phoneticPr fontId="7" type="noConversion"/>
  <pageMargins left="0.7" right="0.7" top="0.75" bottom="0.75" header="0.3" footer="0.3"/>
  <drawing r:id="rId6"/>
  <tableParts count="1">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120B-32CE-46A4-8BD0-9C5B5B59A34B}">
  <dimension ref="A1:AB16"/>
  <sheetViews>
    <sheetView topLeftCell="I7" workbookViewId="0">
      <selection activeCell="P22" sqref="P22"/>
    </sheetView>
  </sheetViews>
  <sheetFormatPr defaultColWidth="8.85546875" defaultRowHeight="12.75" x14ac:dyDescent="0.2"/>
  <cols>
    <col min="1" max="1" width="0" hidden="1" customWidth="1"/>
    <col min="2" max="2" width="13.28515625" hidden="1" customWidth="1"/>
    <col min="3" max="3" width="0" hidden="1" customWidth="1"/>
    <col min="4" max="4" width="12.42578125" hidden="1" customWidth="1"/>
    <col min="5" max="7" width="0" hidden="1" customWidth="1"/>
    <col min="8" max="8" width="25.5703125" hidden="1" customWidth="1"/>
    <col min="9" max="9" width="21.7109375" bestFit="1" customWidth="1"/>
    <col min="10" max="10" width="12.5703125" bestFit="1" customWidth="1"/>
    <col min="11" max="11" width="21.7109375" bestFit="1" customWidth="1"/>
    <col min="12" max="12" width="12.5703125" bestFit="1" customWidth="1"/>
    <col min="13" max="13" width="21.7109375" bestFit="1" customWidth="1"/>
    <col min="14" max="14" width="12.5703125" bestFit="1" customWidth="1"/>
    <col min="15" max="15" width="21.7109375" bestFit="1" customWidth="1"/>
    <col min="16" max="16" width="12" bestFit="1" customWidth="1"/>
    <col min="17" max="17" width="21.7109375" bestFit="1" customWidth="1"/>
    <col min="18" max="18" width="12.5703125" bestFit="1" customWidth="1"/>
    <col min="19" max="19" width="21.7109375" bestFit="1" customWidth="1"/>
    <col min="20" max="20" width="12.5703125" bestFit="1" customWidth="1"/>
    <col min="21" max="21" width="21.7109375" bestFit="1" customWidth="1"/>
    <col min="22" max="22" width="12.5703125" bestFit="1" customWidth="1"/>
    <col min="23" max="23" width="21.7109375" bestFit="1" customWidth="1"/>
    <col min="24" max="24" width="12.5703125" bestFit="1" customWidth="1"/>
    <col min="25" max="25" width="21.7109375" bestFit="1" customWidth="1"/>
    <col min="26" max="26" width="12.5703125" bestFit="1" customWidth="1"/>
    <col min="27" max="27" width="21.7109375" bestFit="1" customWidth="1"/>
    <col min="28" max="28" width="12.5703125" bestFit="1" customWidth="1"/>
  </cols>
  <sheetData>
    <row r="1" spans="1:28" x14ac:dyDescent="0.2">
      <c r="A1" s="7" t="s">
        <v>38</v>
      </c>
      <c r="B1" s="7"/>
      <c r="C1" s="7" t="s">
        <v>39</v>
      </c>
      <c r="D1" s="7"/>
      <c r="E1" s="7" t="s">
        <v>40</v>
      </c>
      <c r="F1" s="7"/>
      <c r="G1" s="7" t="s">
        <v>13</v>
      </c>
      <c r="H1" s="7"/>
      <c r="I1" s="23" t="s">
        <v>41</v>
      </c>
      <c r="J1" s="23"/>
      <c r="K1" s="23" t="s">
        <v>42</v>
      </c>
      <c r="L1" s="23"/>
      <c r="M1" s="23" t="s">
        <v>21</v>
      </c>
      <c r="N1" s="23"/>
      <c r="O1" s="23" t="s">
        <v>23</v>
      </c>
      <c r="P1" s="23"/>
      <c r="Q1" s="23" t="s">
        <v>43</v>
      </c>
      <c r="R1" s="23"/>
      <c r="S1" s="23" t="s">
        <v>27</v>
      </c>
      <c r="T1" s="23"/>
      <c r="U1" s="23" t="s">
        <v>29</v>
      </c>
      <c r="V1" s="23"/>
      <c r="W1" s="23" t="s">
        <v>44</v>
      </c>
      <c r="X1" s="23"/>
      <c r="Y1" s="23" t="s">
        <v>45</v>
      </c>
      <c r="Z1" s="23"/>
      <c r="AA1" s="23" t="s">
        <v>46</v>
      </c>
      <c r="AB1" s="23"/>
    </row>
    <row r="3" spans="1:28" x14ac:dyDescent="0.2">
      <c r="A3" t="s">
        <v>47</v>
      </c>
      <c r="B3">
        <v>2</v>
      </c>
      <c r="C3" t="s">
        <v>47</v>
      </c>
      <c r="D3">
        <v>0.5</v>
      </c>
      <c r="E3" t="s">
        <v>47</v>
      </c>
      <c r="F3">
        <v>0.51</v>
      </c>
      <c r="G3" t="s">
        <v>47</v>
      </c>
      <c r="H3">
        <v>0.59499999999999997</v>
      </c>
      <c r="I3" s="10" t="s">
        <v>47</v>
      </c>
      <c r="J3" s="10">
        <v>3.6906000000000008</v>
      </c>
      <c r="K3" s="10" t="s">
        <v>47</v>
      </c>
      <c r="L3" s="10">
        <v>5.3843250000000005</v>
      </c>
      <c r="M3" s="10" t="s">
        <v>47</v>
      </c>
      <c r="N3" s="10">
        <v>4.0614999999999979</v>
      </c>
      <c r="O3" s="10" t="s">
        <v>47</v>
      </c>
      <c r="P3" s="10">
        <v>5.2494999999999994</v>
      </c>
      <c r="Q3" s="10" t="s">
        <v>47</v>
      </c>
      <c r="R3" s="10">
        <v>6.9550000000000036</v>
      </c>
      <c r="S3" s="10" t="s">
        <v>47</v>
      </c>
      <c r="T3" s="10">
        <v>4.2574699999999979</v>
      </c>
      <c r="U3" s="10" t="s">
        <v>47</v>
      </c>
      <c r="V3" s="10">
        <v>3.8381599999999993</v>
      </c>
      <c r="W3" s="10" t="s">
        <v>47</v>
      </c>
      <c r="X3" s="10">
        <v>6.9520000000000008</v>
      </c>
      <c r="Y3" s="10" t="s">
        <v>47</v>
      </c>
      <c r="Z3" s="10">
        <v>6.9524999999999935</v>
      </c>
      <c r="AA3" s="10" t="s">
        <v>47</v>
      </c>
      <c r="AB3" s="10">
        <v>0.43</v>
      </c>
    </row>
    <row r="4" spans="1:28" x14ac:dyDescent="0.2">
      <c r="A4" t="s">
        <v>48</v>
      </c>
      <c r="B4">
        <v>5.845584168528991E-2</v>
      </c>
      <c r="C4" t="s">
        <v>48</v>
      </c>
      <c r="D4">
        <v>3.5444060250416798E-2</v>
      </c>
      <c r="E4" t="s">
        <v>48</v>
      </c>
      <c r="F4">
        <v>3.5436970729343695E-2</v>
      </c>
      <c r="G4" t="s">
        <v>48</v>
      </c>
      <c r="H4">
        <v>3.4798414450103982E-2</v>
      </c>
      <c r="I4" s="10" t="s">
        <v>48</v>
      </c>
      <c r="J4" s="10">
        <v>4.7239400980803585E-2</v>
      </c>
      <c r="K4" s="10" t="s">
        <v>48</v>
      </c>
      <c r="L4" s="10">
        <v>8.3341352292151297E-2</v>
      </c>
      <c r="M4" s="10" t="s">
        <v>48</v>
      </c>
      <c r="N4" s="10">
        <v>8.1109385474557621E-2</v>
      </c>
      <c r="O4" s="10" t="s">
        <v>48</v>
      </c>
      <c r="P4" s="10">
        <v>7.9669535737464867E-2</v>
      </c>
      <c r="Q4" s="10" t="s">
        <v>48</v>
      </c>
      <c r="R4" s="10">
        <v>0.11160489803916084</v>
      </c>
      <c r="S4" s="10" t="s">
        <v>48</v>
      </c>
      <c r="T4" s="10">
        <v>5.5900977558177328E-2</v>
      </c>
      <c r="U4" s="10" t="s">
        <v>48</v>
      </c>
      <c r="V4" s="10">
        <v>5.0581859341787577E-2</v>
      </c>
      <c r="W4" s="10" t="s">
        <v>48</v>
      </c>
      <c r="X4" s="10">
        <v>8.7760981932454657E-2</v>
      </c>
      <c r="Y4" s="10" t="s">
        <v>48</v>
      </c>
      <c r="Z4" s="10">
        <v>7.6572091364151579E-2</v>
      </c>
      <c r="AA4" s="10" t="s">
        <v>48</v>
      </c>
      <c r="AB4" s="10">
        <v>3.5094989549183324E-2</v>
      </c>
    </row>
    <row r="5" spans="1:28" x14ac:dyDescent="0.2">
      <c r="A5" t="s">
        <v>49</v>
      </c>
      <c r="B5">
        <v>2</v>
      </c>
      <c r="C5" t="s">
        <v>49</v>
      </c>
      <c r="D5">
        <v>0.5</v>
      </c>
      <c r="E5" t="s">
        <v>49</v>
      </c>
      <c r="F5">
        <v>1</v>
      </c>
      <c r="G5" t="s">
        <v>49</v>
      </c>
      <c r="H5">
        <v>1</v>
      </c>
      <c r="I5" t="s">
        <v>49</v>
      </c>
      <c r="J5">
        <v>3.7</v>
      </c>
      <c r="K5" t="s">
        <v>49</v>
      </c>
      <c r="L5">
        <v>5.4</v>
      </c>
      <c r="M5" t="s">
        <v>49</v>
      </c>
      <c r="N5">
        <v>4</v>
      </c>
      <c r="O5" t="s">
        <v>49</v>
      </c>
      <c r="P5">
        <v>5</v>
      </c>
      <c r="Q5" t="s">
        <v>49</v>
      </c>
      <c r="R5">
        <v>7.1</v>
      </c>
      <c r="S5" t="s">
        <v>49</v>
      </c>
      <c r="T5">
        <v>4.3</v>
      </c>
      <c r="U5" t="s">
        <v>49</v>
      </c>
      <c r="V5">
        <v>3.9</v>
      </c>
      <c r="W5" t="s">
        <v>49</v>
      </c>
      <c r="X5">
        <v>7.05</v>
      </c>
      <c r="Y5" t="s">
        <v>49</v>
      </c>
      <c r="Z5">
        <v>7</v>
      </c>
      <c r="AA5" t="s">
        <v>49</v>
      </c>
      <c r="AB5">
        <v>0</v>
      </c>
    </row>
    <row r="6" spans="1:28" x14ac:dyDescent="0.2">
      <c r="A6" t="s">
        <v>50</v>
      </c>
      <c r="B6">
        <v>3</v>
      </c>
      <c r="C6" t="s">
        <v>50</v>
      </c>
      <c r="D6">
        <v>0</v>
      </c>
      <c r="E6" t="s">
        <v>50</v>
      </c>
      <c r="F6">
        <v>1</v>
      </c>
      <c r="G6" t="s">
        <v>50</v>
      </c>
      <c r="H6">
        <v>1</v>
      </c>
      <c r="I6" t="s">
        <v>50</v>
      </c>
      <c r="J6">
        <v>3.6</v>
      </c>
      <c r="K6" t="s">
        <v>50</v>
      </c>
      <c r="L6">
        <v>5.8</v>
      </c>
      <c r="M6" t="s">
        <v>50</v>
      </c>
      <c r="N6">
        <v>3.4</v>
      </c>
      <c r="O6" t="s">
        <v>50</v>
      </c>
      <c r="P6">
        <v>4.5</v>
      </c>
      <c r="Q6" t="s">
        <v>50</v>
      </c>
      <c r="R6">
        <v>8.4</v>
      </c>
      <c r="S6" t="s">
        <v>50</v>
      </c>
      <c r="T6">
        <v>4.3</v>
      </c>
      <c r="U6" t="s">
        <v>50</v>
      </c>
      <c r="V6">
        <v>4.2</v>
      </c>
      <c r="W6" t="s">
        <v>50</v>
      </c>
      <c r="X6">
        <v>5.4</v>
      </c>
      <c r="Y6" t="s">
        <v>50</v>
      </c>
      <c r="Z6">
        <v>6.9</v>
      </c>
      <c r="AA6" t="s">
        <v>50</v>
      </c>
      <c r="AB6">
        <v>0</v>
      </c>
    </row>
    <row r="7" spans="1:28" x14ac:dyDescent="0.2">
      <c r="A7" t="s">
        <v>51</v>
      </c>
      <c r="B7">
        <v>0.82669044111271517</v>
      </c>
      <c r="C7" t="s">
        <v>51</v>
      </c>
      <c r="D7">
        <v>0.50125470711708553</v>
      </c>
      <c r="E7" t="s">
        <v>51</v>
      </c>
      <c r="F7">
        <v>0.50115444614856242</v>
      </c>
      <c r="G7" t="s">
        <v>51</v>
      </c>
      <c r="H7">
        <v>0.49212389664416945</v>
      </c>
      <c r="I7" t="s">
        <v>51</v>
      </c>
      <c r="J7">
        <v>0.6680660154543332</v>
      </c>
      <c r="K7" t="s">
        <v>51</v>
      </c>
      <c r="L7">
        <v>1.1786247071807441</v>
      </c>
      <c r="M7" t="s">
        <v>51</v>
      </c>
      <c r="N7">
        <v>1.147059929738667</v>
      </c>
      <c r="O7" t="s">
        <v>51</v>
      </c>
      <c r="P7">
        <v>1.1266973794789079</v>
      </c>
      <c r="Q7" t="s">
        <v>51</v>
      </c>
      <c r="R7">
        <v>1.5783316043424771</v>
      </c>
      <c r="S7" t="s">
        <v>51</v>
      </c>
      <c r="T7">
        <v>0.79055920612688402</v>
      </c>
      <c r="U7" t="s">
        <v>51</v>
      </c>
      <c r="V7">
        <v>0.71533551491204228</v>
      </c>
      <c r="W7" t="s">
        <v>51</v>
      </c>
      <c r="X7">
        <v>1.2411277089605754</v>
      </c>
      <c r="Y7" t="s">
        <v>51</v>
      </c>
      <c r="Z7">
        <v>1.0828929010645492</v>
      </c>
      <c r="AA7" t="s">
        <v>51</v>
      </c>
      <c r="AB7">
        <v>0.49631810191797088</v>
      </c>
    </row>
    <row r="8" spans="1:28" x14ac:dyDescent="0.2">
      <c r="A8" t="s">
        <v>52</v>
      </c>
      <c r="B8">
        <v>0.68341708542713564</v>
      </c>
      <c r="C8" t="s">
        <v>52</v>
      </c>
      <c r="D8">
        <v>0.25125628140703515</v>
      </c>
      <c r="E8" t="s">
        <v>52</v>
      </c>
      <c r="F8">
        <v>0.25115577889447233</v>
      </c>
      <c r="G8" t="s">
        <v>52</v>
      </c>
      <c r="H8">
        <v>0.24218592964824118</v>
      </c>
      <c r="I8" t="s">
        <v>52</v>
      </c>
      <c r="J8">
        <v>0.44631220100502939</v>
      </c>
      <c r="K8" t="s">
        <v>52</v>
      </c>
      <c r="L8">
        <v>1.3891562003768947</v>
      </c>
      <c r="M8" t="s">
        <v>52</v>
      </c>
      <c r="N8">
        <v>1.3157464824120755</v>
      </c>
      <c r="O8" t="s">
        <v>52</v>
      </c>
      <c r="P8">
        <v>1.2694469849246381</v>
      </c>
      <c r="Q8" t="s">
        <v>52</v>
      </c>
      <c r="R8">
        <v>2.491130653266298</v>
      </c>
      <c r="S8" t="s">
        <v>52</v>
      </c>
      <c r="T8">
        <v>0.62498385839196902</v>
      </c>
      <c r="U8" t="s">
        <v>52</v>
      </c>
      <c r="V8">
        <v>0.51170489889447668</v>
      </c>
      <c r="W8" t="s">
        <v>52</v>
      </c>
      <c r="X8">
        <v>1.5403979899497267</v>
      </c>
      <c r="Y8" t="s">
        <v>52</v>
      </c>
      <c r="Z8">
        <v>1.1726570351759953</v>
      </c>
      <c r="AA8" t="s">
        <v>52</v>
      </c>
      <c r="AB8">
        <v>0.24633165829145731</v>
      </c>
    </row>
    <row r="9" spans="1:28" x14ac:dyDescent="0.2">
      <c r="A9" t="s">
        <v>53</v>
      </c>
      <c r="B9">
        <v>-1.5377362758670581</v>
      </c>
      <c r="C9" t="s">
        <v>53</v>
      </c>
      <c r="D9">
        <v>-2.0203045685279166</v>
      </c>
      <c r="E9" t="s">
        <v>53</v>
      </c>
      <c r="F9">
        <v>-2.0186631797773673</v>
      </c>
      <c r="G9" t="s">
        <v>53</v>
      </c>
      <c r="H9">
        <v>-1.8666827399118997</v>
      </c>
      <c r="I9" t="s">
        <v>53</v>
      </c>
      <c r="J9">
        <v>-7.3898121337605982E-2</v>
      </c>
      <c r="K9" t="s">
        <v>53</v>
      </c>
      <c r="L9">
        <v>-0.33609489201087994</v>
      </c>
      <c r="M9" t="s">
        <v>53</v>
      </c>
      <c r="N9">
        <v>-0.79381383295136798</v>
      </c>
      <c r="O9" t="s">
        <v>53</v>
      </c>
      <c r="P9">
        <v>6.1138204344839409E-2</v>
      </c>
      <c r="Q9" t="s">
        <v>53</v>
      </c>
      <c r="R9">
        <v>-0.85460781004979003</v>
      </c>
      <c r="S9" t="s">
        <v>53</v>
      </c>
      <c r="T9">
        <v>-9.4869235225543136E-3</v>
      </c>
      <c r="U9" t="s">
        <v>53</v>
      </c>
      <c r="V9">
        <v>-0.18138197133750378</v>
      </c>
      <c r="W9" t="s">
        <v>53</v>
      </c>
      <c r="X9">
        <v>-0.76925240220382296</v>
      </c>
      <c r="Y9" t="s">
        <v>53</v>
      </c>
      <c r="Z9">
        <v>-0.22552780461790478</v>
      </c>
      <c r="AA9" t="s">
        <v>53</v>
      </c>
      <c r="AB9">
        <v>-1.9383014294445791</v>
      </c>
    </row>
    <row r="10" spans="1:28" x14ac:dyDescent="0.2">
      <c r="A10" t="s">
        <v>54</v>
      </c>
      <c r="B10">
        <v>-2.2541455248467723E-18</v>
      </c>
      <c r="C10" t="s">
        <v>54</v>
      </c>
      <c r="D10">
        <v>7.8895093369637026E-18</v>
      </c>
      <c r="E10" t="s">
        <v>54</v>
      </c>
      <c r="F10">
        <v>-4.0310966723483249E-2</v>
      </c>
      <c r="G10" t="s">
        <v>54</v>
      </c>
      <c r="H10">
        <v>-0.38998145228854647</v>
      </c>
      <c r="I10" s="10" t="s">
        <v>54</v>
      </c>
      <c r="J10" s="10">
        <v>0.20385825919657732</v>
      </c>
      <c r="K10" s="10" t="s">
        <v>54</v>
      </c>
      <c r="L10" s="10">
        <v>9.5901078440054615E-3</v>
      </c>
      <c r="M10" s="10" t="s">
        <v>54</v>
      </c>
      <c r="N10" s="10">
        <v>6.8435138656427114E-2</v>
      </c>
      <c r="O10" s="10" t="s">
        <v>54</v>
      </c>
      <c r="P10" s="10">
        <v>0.21957798924696501</v>
      </c>
      <c r="Q10" s="10" t="s">
        <v>54</v>
      </c>
      <c r="R10" s="10">
        <v>-0.20345151145614077</v>
      </c>
      <c r="S10" s="10" t="s">
        <v>54</v>
      </c>
      <c r="T10" s="10">
        <v>-0.23456314835065678</v>
      </c>
      <c r="U10" s="10" t="s">
        <v>54</v>
      </c>
      <c r="V10" s="10">
        <v>-0.21716436762526073</v>
      </c>
      <c r="W10" s="10" t="s">
        <v>54</v>
      </c>
      <c r="X10" s="10">
        <v>8.959985508045068E-2</v>
      </c>
      <c r="Y10" s="10" t="s">
        <v>54</v>
      </c>
      <c r="Z10" s="10">
        <v>7.0270892461580831E-2</v>
      </c>
      <c r="AA10" s="10" t="s">
        <v>54</v>
      </c>
      <c r="AB10" s="10">
        <v>0.28492642292848419</v>
      </c>
    </row>
    <row r="11" spans="1:28" x14ac:dyDescent="0.2">
      <c r="A11" t="s">
        <v>55</v>
      </c>
      <c r="B11">
        <v>2</v>
      </c>
      <c r="C11" t="s">
        <v>55</v>
      </c>
      <c r="D11">
        <v>1</v>
      </c>
      <c r="E11" t="s">
        <v>55</v>
      </c>
      <c r="F11">
        <v>1</v>
      </c>
      <c r="G11" t="s">
        <v>55</v>
      </c>
      <c r="H11">
        <v>1</v>
      </c>
      <c r="I11" s="10" t="s">
        <v>55</v>
      </c>
      <c r="J11" s="10">
        <v>2.8999999999999995</v>
      </c>
      <c r="K11" s="10" t="s">
        <v>55</v>
      </c>
      <c r="L11" s="10">
        <v>6.1</v>
      </c>
      <c r="M11" s="10" t="s">
        <v>55</v>
      </c>
      <c r="N11" s="10">
        <v>5.4</v>
      </c>
      <c r="O11" s="10" t="s">
        <v>55</v>
      </c>
      <c r="P11" s="10">
        <v>5.6999999999999993</v>
      </c>
      <c r="Q11" s="10" t="s">
        <v>55</v>
      </c>
      <c r="R11" s="10">
        <v>6.3</v>
      </c>
      <c r="S11" s="10" t="s">
        <v>55</v>
      </c>
      <c r="T11" s="10">
        <v>3.9</v>
      </c>
      <c r="U11" s="10" t="s">
        <v>55</v>
      </c>
      <c r="V11" s="10">
        <v>3.5</v>
      </c>
      <c r="W11" s="10" t="s">
        <v>55</v>
      </c>
      <c r="X11" s="10">
        <v>5.2</v>
      </c>
      <c r="Y11" s="10" t="s">
        <v>55</v>
      </c>
      <c r="Z11" s="10">
        <v>5.9</v>
      </c>
      <c r="AA11" s="10" t="s">
        <v>55</v>
      </c>
      <c r="AB11" s="10">
        <v>1</v>
      </c>
    </row>
    <row r="12" spans="1:28" x14ac:dyDescent="0.2">
      <c r="A12" t="s">
        <v>56</v>
      </c>
      <c r="B12">
        <v>1</v>
      </c>
      <c r="C12" t="s">
        <v>56</v>
      </c>
      <c r="D12">
        <v>0</v>
      </c>
      <c r="E12" t="s">
        <v>56</v>
      </c>
      <c r="F12">
        <v>0</v>
      </c>
      <c r="G12" t="s">
        <v>56</v>
      </c>
      <c r="H12">
        <v>0</v>
      </c>
      <c r="I12" s="10" t="s">
        <v>56</v>
      </c>
      <c r="J12" s="10">
        <v>2.2000000000000002</v>
      </c>
      <c r="K12" s="10" t="s">
        <v>56</v>
      </c>
      <c r="L12" s="10">
        <v>2.6</v>
      </c>
      <c r="M12" s="10" t="s">
        <v>56</v>
      </c>
      <c r="N12" s="10">
        <v>1.5</v>
      </c>
      <c r="O12" s="10" t="s">
        <v>56</v>
      </c>
      <c r="P12" s="10">
        <v>2.5</v>
      </c>
      <c r="Q12" s="10" t="s">
        <v>56</v>
      </c>
      <c r="R12" s="10">
        <v>3.7</v>
      </c>
      <c r="S12" s="10" t="s">
        <v>56</v>
      </c>
      <c r="T12" s="10">
        <v>2.1</v>
      </c>
      <c r="U12" s="10" t="s">
        <v>56</v>
      </c>
      <c r="V12" s="10">
        <v>2</v>
      </c>
      <c r="W12" s="10" t="s">
        <v>56</v>
      </c>
      <c r="X12" s="10">
        <v>4.7</v>
      </c>
      <c r="Y12" s="10" t="s">
        <v>56</v>
      </c>
      <c r="Z12" s="10">
        <v>4</v>
      </c>
      <c r="AA12" s="10" t="s">
        <v>56</v>
      </c>
      <c r="AB12" s="10">
        <v>0</v>
      </c>
    </row>
    <row r="13" spans="1:28" x14ac:dyDescent="0.2">
      <c r="A13" t="s">
        <v>57</v>
      </c>
      <c r="B13">
        <v>3</v>
      </c>
      <c r="C13" t="s">
        <v>57</v>
      </c>
      <c r="D13">
        <v>1</v>
      </c>
      <c r="E13" t="s">
        <v>57</v>
      </c>
      <c r="F13">
        <v>1</v>
      </c>
      <c r="G13" t="s">
        <v>57</v>
      </c>
      <c r="H13">
        <v>1</v>
      </c>
      <c r="I13" s="10" t="s">
        <v>57</v>
      </c>
      <c r="J13" s="10">
        <v>5.0999999999999996</v>
      </c>
      <c r="K13" s="10" t="s">
        <v>57</v>
      </c>
      <c r="L13" s="10">
        <v>8.6999999999999993</v>
      </c>
      <c r="M13" s="10" t="s">
        <v>57</v>
      </c>
      <c r="N13" s="10">
        <v>6.9</v>
      </c>
      <c r="O13" s="10" t="s">
        <v>57</v>
      </c>
      <c r="P13" s="10">
        <v>8.1999999999999993</v>
      </c>
      <c r="Q13" s="10" t="s">
        <v>57</v>
      </c>
      <c r="R13" s="10">
        <v>10</v>
      </c>
      <c r="S13" s="10" t="s">
        <v>57</v>
      </c>
      <c r="T13" s="10">
        <v>6</v>
      </c>
      <c r="U13" s="10" t="s">
        <v>57</v>
      </c>
      <c r="V13" s="10">
        <v>5.5</v>
      </c>
      <c r="W13" s="10" t="s">
        <v>57</v>
      </c>
      <c r="X13" s="10">
        <v>9.9</v>
      </c>
      <c r="Y13" s="10" t="s">
        <v>57</v>
      </c>
      <c r="Z13" s="10">
        <v>9.9</v>
      </c>
      <c r="AA13" s="10" t="s">
        <v>57</v>
      </c>
      <c r="AB13" s="10">
        <v>1</v>
      </c>
    </row>
    <row r="14" spans="1:28" x14ac:dyDescent="0.2">
      <c r="A14" t="s">
        <v>58</v>
      </c>
      <c r="B14">
        <v>400</v>
      </c>
      <c r="C14" t="s">
        <v>58</v>
      </c>
      <c r="D14">
        <v>100</v>
      </c>
      <c r="E14" t="s">
        <v>58</v>
      </c>
      <c r="F14">
        <v>102</v>
      </c>
      <c r="G14" t="s">
        <v>58</v>
      </c>
      <c r="H14">
        <v>119</v>
      </c>
      <c r="I14" t="s">
        <v>58</v>
      </c>
      <c r="J14">
        <v>738.12000000000012</v>
      </c>
      <c r="K14" t="s">
        <v>58</v>
      </c>
      <c r="L14">
        <v>1076.865</v>
      </c>
      <c r="M14" t="s">
        <v>58</v>
      </c>
      <c r="N14">
        <v>812.2999999999995</v>
      </c>
      <c r="O14" t="s">
        <v>58</v>
      </c>
      <c r="P14">
        <v>1049.8999999999999</v>
      </c>
      <c r="Q14" t="s">
        <v>58</v>
      </c>
      <c r="R14">
        <v>1391.0000000000007</v>
      </c>
      <c r="S14" t="s">
        <v>58</v>
      </c>
      <c r="T14">
        <v>851.49399999999957</v>
      </c>
      <c r="U14" t="s">
        <v>58</v>
      </c>
      <c r="V14">
        <v>767.63199999999983</v>
      </c>
      <c r="W14" t="s">
        <v>58</v>
      </c>
      <c r="X14">
        <v>1390.4</v>
      </c>
      <c r="Y14" t="s">
        <v>58</v>
      </c>
      <c r="Z14">
        <v>1390.4999999999986</v>
      </c>
      <c r="AA14" t="s">
        <v>58</v>
      </c>
      <c r="AB14">
        <v>86</v>
      </c>
    </row>
    <row r="15" spans="1:28" x14ac:dyDescent="0.2">
      <c r="A15" t="s">
        <v>59</v>
      </c>
      <c r="B15">
        <v>200</v>
      </c>
      <c r="C15" t="s">
        <v>59</v>
      </c>
      <c r="D15">
        <v>200</v>
      </c>
      <c r="E15" t="s">
        <v>59</v>
      </c>
      <c r="F15">
        <v>200</v>
      </c>
      <c r="G15" t="s">
        <v>59</v>
      </c>
      <c r="H15">
        <v>200</v>
      </c>
      <c r="I15" t="s">
        <v>59</v>
      </c>
      <c r="J15">
        <v>200</v>
      </c>
      <c r="K15" t="s">
        <v>59</v>
      </c>
      <c r="L15">
        <v>200</v>
      </c>
      <c r="M15" t="s">
        <v>59</v>
      </c>
      <c r="N15">
        <v>200</v>
      </c>
      <c r="O15" t="s">
        <v>59</v>
      </c>
      <c r="P15">
        <v>200</v>
      </c>
      <c r="Q15" t="s">
        <v>59</v>
      </c>
      <c r="R15">
        <v>200</v>
      </c>
      <c r="S15" t="s">
        <v>59</v>
      </c>
      <c r="T15">
        <v>200</v>
      </c>
      <c r="U15" t="s">
        <v>59</v>
      </c>
      <c r="V15">
        <v>200</v>
      </c>
      <c r="W15" t="s">
        <v>59</v>
      </c>
      <c r="X15">
        <v>200</v>
      </c>
      <c r="Y15" t="s">
        <v>59</v>
      </c>
      <c r="Z15">
        <v>200</v>
      </c>
      <c r="AA15" t="s">
        <v>59</v>
      </c>
      <c r="AB15">
        <v>200</v>
      </c>
    </row>
    <row r="16" spans="1:28" x14ac:dyDescent="0.2">
      <c r="A16" s="6" t="s">
        <v>60</v>
      </c>
      <c r="B16" s="6">
        <v>0.11527237956105199</v>
      </c>
      <c r="C16" s="6" t="s">
        <v>60</v>
      </c>
      <c r="D16" s="6">
        <v>6.989414656566291E-2</v>
      </c>
      <c r="E16" s="6" t="s">
        <v>60</v>
      </c>
      <c r="F16" s="6">
        <v>6.9880166338187194E-2</v>
      </c>
      <c r="G16" s="6" t="s">
        <v>60</v>
      </c>
      <c r="H16" s="6">
        <v>6.8620961104467387E-2</v>
      </c>
      <c r="I16" s="6" t="s">
        <v>60</v>
      </c>
      <c r="J16" s="6">
        <v>9.3154045910628411E-2</v>
      </c>
      <c r="K16" s="6" t="s">
        <v>60</v>
      </c>
      <c r="L16" s="6">
        <v>0.16434552505929878</v>
      </c>
      <c r="M16" s="6" t="s">
        <v>60</v>
      </c>
      <c r="N16" s="6">
        <v>0.15994418348679215</v>
      </c>
      <c r="O16" s="6" t="s">
        <v>60</v>
      </c>
      <c r="P16" s="6">
        <v>0.15710486237499294</v>
      </c>
      <c r="Q16" s="6" t="s">
        <v>60</v>
      </c>
      <c r="R16" s="6">
        <v>0.22008000905887309</v>
      </c>
      <c r="S16" s="6" t="s">
        <v>60</v>
      </c>
      <c r="T16" s="6">
        <v>0.11023429852591829</v>
      </c>
      <c r="U16" s="6" t="s">
        <v>60</v>
      </c>
      <c r="V16" s="6">
        <v>9.9745228549459788E-2</v>
      </c>
      <c r="W16" s="6" t="s">
        <v>60</v>
      </c>
      <c r="X16" s="6">
        <v>0.17306084265166402</v>
      </c>
      <c r="Y16" s="6" t="s">
        <v>60</v>
      </c>
      <c r="Z16" s="6">
        <v>0.15099683667258201</v>
      </c>
      <c r="AA16" s="6" t="s">
        <v>60</v>
      </c>
      <c r="AB16" s="6">
        <v>6.9205794311959015E-2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639316C512354EA6C89B1ACB78BBAE" ma:contentTypeVersion="14" ma:contentTypeDescription="Create a new document." ma:contentTypeScope="" ma:versionID="1cc382490753eb7c69f2eebd80f8089c">
  <xsd:schema xmlns:xsd="http://www.w3.org/2001/XMLSchema" xmlns:xs="http://www.w3.org/2001/XMLSchema" xmlns:p="http://schemas.microsoft.com/office/2006/metadata/properties" xmlns:ns3="fbc8734f-89bf-443d-bc2e-9feb24027141" xmlns:ns4="14a6b36b-6358-420f-8d33-28e284dded2d" targetNamespace="http://schemas.microsoft.com/office/2006/metadata/properties" ma:root="true" ma:fieldsID="b636b079682668738cf5fc1ff7a3db5e" ns3:_="" ns4:_="">
    <xsd:import namespace="fbc8734f-89bf-443d-bc2e-9feb24027141"/>
    <xsd:import namespace="14a6b36b-6358-420f-8d33-28e284dded2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c8734f-89bf-443d-bc2e-9feb240271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a6b36b-6358-420f-8d33-28e284dded2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6B27DE-FE23-41BA-9A7B-87DA0634D378}">
  <ds:schemaRefs>
    <ds:schemaRef ds:uri="http://schemas.microsoft.com/sharepoint/v3/contenttype/forms"/>
  </ds:schemaRefs>
</ds:datastoreItem>
</file>

<file path=customXml/itemProps2.xml><?xml version="1.0" encoding="utf-8"?>
<ds:datastoreItem xmlns:ds="http://schemas.openxmlformats.org/officeDocument/2006/customXml" ds:itemID="{000BAB8C-4849-43A0-9448-DAFD62A6510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524B5C9-A18F-4716-8293-292CD3DF1C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c8734f-89bf-443d-bc2e-9feb24027141"/>
    <ds:schemaRef ds:uri="14a6b36b-6358-420f-8d33-28e284dded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Variables</vt:lpstr>
      <vt:lpstr>survey data</vt:lpstr>
      <vt:lpstr>Box Plots</vt:lpstr>
      <vt:lpstr>Descriptive Statistics</vt:lpstr>
      <vt:lpstr>Correlation</vt:lpstr>
      <vt:lpstr>Covariance</vt:lpstr>
      <vt:lpstr>Linear Regressions</vt:lpstr>
      <vt:lpstr>data, outliers subbed for mean</vt:lpstr>
      <vt:lpstr>descriptive corrected</vt:lpstr>
      <vt:lpstr>pivots &amp; findings</vt:lpstr>
      <vt:lpstr>correlation corrected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gokul</dc:creator>
  <cp:keywords/>
  <dc:description/>
  <cp:lastModifiedBy>Ahmed Khalil</cp:lastModifiedBy>
  <cp:revision/>
  <dcterms:created xsi:type="dcterms:W3CDTF">2005-09-13T16:53:56Z</dcterms:created>
  <dcterms:modified xsi:type="dcterms:W3CDTF">2023-06-03T01:17:07Z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0x010100FF639316C512354EA6C89B1ACB78BBAE</vt:lpwstr>
  </property>
</Properties>
</file>