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3335" windowHeight="41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K7"/>
  <c r="J7"/>
  <c r="I7"/>
  <c r="H7"/>
  <c r="G7"/>
  <c r="L6"/>
  <c r="K6"/>
  <c r="J6"/>
  <c r="I6"/>
  <c r="H6"/>
  <c r="G6"/>
  <c r="L5"/>
  <c r="K5"/>
  <c r="J5"/>
  <c r="I5"/>
  <c r="H5"/>
  <c r="G5"/>
  <c r="H4"/>
  <c r="I4" s="1"/>
  <c r="J4" s="1"/>
  <c r="K4" s="1"/>
  <c r="L4" s="1"/>
  <c r="G4"/>
</calcChain>
</file>

<file path=xl/sharedStrings.xml><?xml version="1.0" encoding="utf-8"?>
<sst xmlns="http://schemas.openxmlformats.org/spreadsheetml/2006/main" count="14" uniqueCount="14">
  <si>
    <t>vt</t>
  </si>
  <si>
    <t>vdd(mv)</t>
  </si>
  <si>
    <t>vee(mv)</t>
  </si>
  <si>
    <t>B</t>
  </si>
  <si>
    <t>IB(ma)</t>
  </si>
  <si>
    <t>IC(ma)</t>
  </si>
  <si>
    <t>IE(ma)</t>
  </si>
  <si>
    <t>gm(ma/v)</t>
  </si>
  <si>
    <t>Av</t>
  </si>
  <si>
    <t>rpi(kohm)</t>
  </si>
  <si>
    <t>R1(KOHM</t>
  </si>
  <si>
    <t>rsig(kohm</t>
  </si>
  <si>
    <t>R2(kohm</t>
  </si>
  <si>
    <t>vbe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</si>
</sst>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rightToLeft="1" tabSelected="1" workbookViewId="0">
      <selection activeCell="D6" sqref="D6"/>
    </sheetView>
  </sheetViews>
  <sheetFormatPr defaultRowHeight="14.25"/>
  <sheetData>
    <row r="1" spans="1:12">
      <c r="A1" t="s">
        <v>1</v>
      </c>
      <c r="B1" t="s">
        <v>2</v>
      </c>
      <c r="C1" t="s">
        <v>0</v>
      </c>
    </row>
    <row r="2" spans="1:12">
      <c r="A2">
        <v>5</v>
      </c>
      <c r="B2">
        <v>1.5</v>
      </c>
      <c r="C2">
        <v>2.5000000000000001E-2</v>
      </c>
    </row>
    <row r="3" spans="1:12">
      <c r="A3" t="s">
        <v>3</v>
      </c>
      <c r="B3" t="s">
        <v>6</v>
      </c>
      <c r="C3" t="s">
        <v>10</v>
      </c>
      <c r="D3" t="s">
        <v>11</v>
      </c>
      <c r="E3" t="s">
        <v>12</v>
      </c>
      <c r="G3" t="s">
        <v>4</v>
      </c>
      <c r="H3" t="s">
        <v>5</v>
      </c>
      <c r="I3" t="s">
        <v>7</v>
      </c>
      <c r="J3" t="s">
        <v>9</v>
      </c>
      <c r="K3" t="s">
        <v>13</v>
      </c>
      <c r="L3" t="s">
        <v>8</v>
      </c>
    </row>
    <row r="4" spans="1:12">
      <c r="A4">
        <v>200</v>
      </c>
      <c r="B4">
        <v>10</v>
      </c>
      <c r="C4">
        <v>100</v>
      </c>
      <c r="D4">
        <v>1</v>
      </c>
      <c r="E4">
        <v>0.1</v>
      </c>
      <c r="G4">
        <f>B4/(A4+1)</f>
        <v>4.975124378109453E-2</v>
      </c>
      <c r="H4">
        <f>G4*A4</f>
        <v>9.9502487562189064</v>
      </c>
      <c r="I4">
        <f>H4/$C$2</f>
        <v>398.00995024875624</v>
      </c>
      <c r="J4">
        <f>A4/I4</f>
        <v>0.50249999999999995</v>
      </c>
      <c r="K4">
        <f>((C4*J4)/(C4+J4))/(1+((C4*J4)/(C4+J4)))</f>
        <v>0.33332780550902968</v>
      </c>
      <c r="L4">
        <f>K4*I4*E4</f>
        <v>13.266778328717601</v>
      </c>
    </row>
    <row r="5" spans="1:12">
      <c r="A5">
        <v>100</v>
      </c>
      <c r="B5">
        <v>10</v>
      </c>
      <c r="C5">
        <v>100</v>
      </c>
      <c r="D5">
        <v>1</v>
      </c>
      <c r="E5">
        <v>0.1</v>
      </c>
      <c r="G5">
        <f>B5/(A5+1)</f>
        <v>9.9009900990099015E-2</v>
      </c>
      <c r="H5">
        <f>G5*A5</f>
        <v>9.9009900990099009</v>
      </c>
      <c r="I5">
        <f>H5/$C$2</f>
        <v>396.03960396039599</v>
      </c>
      <c r="J5">
        <f>A5/I5</f>
        <v>0.2525</v>
      </c>
      <c r="K5">
        <f>((C5*J5)/(C5+J5))/(1+((C5*J5)/(C5+J5)))</f>
        <v>0.20119121133045159</v>
      </c>
      <c r="L5">
        <f>K5*I5*E5</f>
        <v>7.9679687655624383</v>
      </c>
    </row>
    <row r="6" spans="1:12">
      <c r="A6">
        <v>200</v>
      </c>
      <c r="B6">
        <v>5</v>
      </c>
      <c r="C6">
        <v>100</v>
      </c>
      <c r="D6">
        <v>2</v>
      </c>
      <c r="E6">
        <v>0.1</v>
      </c>
      <c r="G6">
        <f>B6/(A6+1)</f>
        <v>2.4875621890547265E-2</v>
      </c>
      <c r="H6">
        <f>G6*A6</f>
        <v>4.9751243781094532</v>
      </c>
      <c r="I6">
        <f>H6/$C$2</f>
        <v>199.00497512437812</v>
      </c>
      <c r="J6">
        <f>A6/I6</f>
        <v>1.0049999999999999</v>
      </c>
      <c r="K6">
        <f>((C6*J6)/(C6+J6))/(1+((C6*J6)/(C6+J6)))</f>
        <v>0.4987469293565916</v>
      </c>
      <c r="L6">
        <f>K6*I6*E6</f>
        <v>9.9253120269968491</v>
      </c>
    </row>
    <row r="7" spans="1:12">
      <c r="A7">
        <v>200</v>
      </c>
      <c r="B7">
        <v>10</v>
      </c>
      <c r="C7">
        <v>50</v>
      </c>
      <c r="D7">
        <v>1</v>
      </c>
      <c r="E7">
        <v>0.5</v>
      </c>
      <c r="G7">
        <f>B7/(A7+1)</f>
        <v>4.975124378109453E-2</v>
      </c>
      <c r="H7">
        <f>G7*A7</f>
        <v>9.9502487562189064</v>
      </c>
      <c r="I7">
        <f>H7/$C$2</f>
        <v>398.00995024875624</v>
      </c>
      <c r="J7">
        <f>A7/I7</f>
        <v>0.50249999999999995</v>
      </c>
      <c r="K7">
        <f>((C7*J7)/(C7+J7))/(1+((C7*J7)/(C7+J7)))</f>
        <v>0.33222042246537298</v>
      </c>
      <c r="L7">
        <f>K7*I7*E7</f>
        <v>66.113516908531935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charisma</dc:creator>
  <cp:lastModifiedBy>charisma</cp:lastModifiedBy>
  <dcterms:created xsi:type="dcterms:W3CDTF">2018-05-14T11:04:04Z</dcterms:created>
  <dcterms:modified xsi:type="dcterms:W3CDTF">2018-05-14T12:40:06Z</dcterms:modified>
</cp:coreProperties>
</file>