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med\Study\"/>
    </mc:Choice>
  </mc:AlternateContent>
  <xr:revisionPtr revIDLastSave="0" documentId="13_ncr:1_{8FAF38DB-F1D6-48BF-9EFC-81C35CD5F168}" xr6:coauthVersionLast="47" xr6:coauthVersionMax="47" xr10:uidLastSave="{00000000-0000-0000-0000-000000000000}"/>
  <bookViews>
    <workbookView xWindow="-108" yWindow="-108" windowWidth="23256" windowHeight="12456" firstSheet="5" activeTab="9" xr2:uid="{ECBB7EBE-7079-44CF-9170-2703DB1C43DE}"/>
  </bookViews>
  <sheets>
    <sheet name="CF1" sheetId="9" r:id="rId1"/>
    <sheet name="CF2" sheetId="10" r:id="rId2"/>
    <sheet name="Column" sheetId="2" r:id="rId3"/>
    <sheet name="Combination" sheetId="3" r:id="rId4"/>
    <sheet name="Line Chart" sheetId="4" r:id="rId5"/>
    <sheet name="Pie" sheetId="11" r:id="rId6"/>
    <sheet name="Thermometer Chart" sheetId="5" r:id="rId7"/>
    <sheet name="Scatter Chart Labels from Cell" sheetId="6" r:id="rId8"/>
    <sheet name="WaterfallChart" sheetId="7" r:id="rId9"/>
    <sheet name="GanttChart" sheetId="12" r:id="rId10"/>
  </sheets>
  <definedNames>
    <definedName name="_xlchart.v1.0" hidden="1">WaterfallChart!$A$1:$A$14</definedName>
    <definedName name="_xlchart.v1.1" hidden="1">WaterfallChart!$B$1:$B$14</definedName>
    <definedName name="anscount" hidden="1">1</definedName>
    <definedName name="limcount" hidden="1">1</definedName>
    <definedName name="sencount" hidden="1">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2" l="1"/>
  <c r="O18" i="9"/>
  <c r="O19" i="9"/>
  <c r="O20" i="9"/>
  <c r="O21" i="9"/>
  <c r="O22" i="9"/>
  <c r="O23" i="9"/>
  <c r="O17" i="9"/>
  <c r="E15" i="12"/>
  <c r="E14" i="12"/>
  <c r="E13" i="12"/>
  <c r="E12" i="12"/>
  <c r="E11" i="12"/>
  <c r="E10" i="12"/>
  <c r="E9" i="12"/>
  <c r="E8" i="12"/>
  <c r="E7" i="12"/>
  <c r="E6" i="12"/>
  <c r="I12" i="10"/>
  <c r="C13" i="10"/>
  <c r="G16" i="10"/>
  <c r="K16" i="10"/>
  <c r="J22" i="10"/>
  <c r="K5" i="9"/>
  <c r="K6" i="9" s="1"/>
  <c r="K7" i="9" s="1"/>
  <c r="K8" i="9" s="1"/>
  <c r="K9" i="9" s="1"/>
  <c r="K10" i="9" s="1"/>
  <c r="K11" i="9" s="1"/>
  <c r="K17" i="9"/>
  <c r="K18" i="9" s="1"/>
  <c r="K19" i="9" s="1"/>
  <c r="K20" i="9" s="1"/>
  <c r="K21" i="9" s="1"/>
  <c r="K22" i="9" s="1"/>
  <c r="K23" i="9" s="1"/>
  <c r="P17" i="9"/>
  <c r="B14" i="7" l="1"/>
  <c r="C14" i="7"/>
</calcChain>
</file>

<file path=xl/sharedStrings.xml><?xml version="1.0" encoding="utf-8"?>
<sst xmlns="http://schemas.openxmlformats.org/spreadsheetml/2006/main" count="227" uniqueCount="141">
  <si>
    <t>Actual</t>
  </si>
  <si>
    <t>Target</t>
  </si>
  <si>
    <t>January</t>
  </si>
  <si>
    <t>February</t>
  </si>
  <si>
    <t>March</t>
  </si>
  <si>
    <t>April</t>
  </si>
  <si>
    <t>May</t>
  </si>
  <si>
    <t>June</t>
  </si>
  <si>
    <t>July</t>
  </si>
  <si>
    <t>Units</t>
  </si>
  <si>
    <t>Revenue</t>
  </si>
  <si>
    <t>August</t>
  </si>
  <si>
    <t>September</t>
  </si>
  <si>
    <t>Jan</t>
  </si>
  <si>
    <t>Feb</t>
  </si>
  <si>
    <t>Mar</t>
  </si>
  <si>
    <t>Apr</t>
  </si>
  <si>
    <t>Jun</t>
  </si>
  <si>
    <t>Jul</t>
  </si>
  <si>
    <t>Ice Cream</t>
  </si>
  <si>
    <t>Soda</t>
  </si>
  <si>
    <t>Boston</t>
  </si>
  <si>
    <t>New York</t>
  </si>
  <si>
    <t>Miami</t>
  </si>
  <si>
    <t>Chicago</t>
  </si>
  <si>
    <t>Nashville</t>
  </si>
  <si>
    <t>Opening</t>
  </si>
  <si>
    <t>Aug</t>
  </si>
  <si>
    <t>Sep</t>
  </si>
  <si>
    <t>Oct</t>
  </si>
  <si>
    <t>Nov</t>
  </si>
  <si>
    <t>Dec</t>
  </si>
  <si>
    <t>Closing</t>
  </si>
  <si>
    <t>Salary</t>
  </si>
  <si>
    <t>Sales</t>
  </si>
  <si>
    <t>Finance</t>
  </si>
  <si>
    <t>Party</t>
  </si>
  <si>
    <t>Expense</t>
  </si>
  <si>
    <t>R&amp;D</t>
  </si>
  <si>
    <t>week 5</t>
  </si>
  <si>
    <t>Saturday</t>
  </si>
  <si>
    <t>Gas</t>
  </si>
  <si>
    <t>Admin</t>
  </si>
  <si>
    <t>week 4</t>
  </si>
  <si>
    <t>Friday</t>
  </si>
  <si>
    <t>Income</t>
  </si>
  <si>
    <t>week 3</t>
  </si>
  <si>
    <t>Thursday</t>
  </si>
  <si>
    <t>Phone Bill</t>
  </si>
  <si>
    <t>Marketing</t>
  </si>
  <si>
    <t>week 2</t>
  </si>
  <si>
    <t>Wednesday</t>
  </si>
  <si>
    <t>Groceries</t>
  </si>
  <si>
    <t>HR</t>
  </si>
  <si>
    <t>week 1</t>
  </si>
  <si>
    <t>Tuesday</t>
  </si>
  <si>
    <t>Rent</t>
  </si>
  <si>
    <t>MIS</t>
  </si>
  <si>
    <t>Production</t>
  </si>
  <si>
    <t>Week</t>
  </si>
  <si>
    <t>Monday</t>
  </si>
  <si>
    <t>Stipend</t>
  </si>
  <si>
    <t>Sunday</t>
  </si>
  <si>
    <t>Amount</t>
  </si>
  <si>
    <t>Desc</t>
  </si>
  <si>
    <t>Type</t>
  </si>
  <si>
    <t>Date</t>
  </si>
  <si>
    <t>Budget</t>
  </si>
  <si>
    <t>Days</t>
  </si>
  <si>
    <t>Green Color</t>
  </si>
  <si>
    <t>Yellow Color</t>
  </si>
  <si>
    <t>Red Color</t>
  </si>
  <si>
    <t>Highlight Amount if its Type is Income</t>
  </si>
  <si>
    <t>Highlight Actual if it is =its Budget</t>
  </si>
  <si>
    <t>Highlight Production if it is &lt;Target</t>
  </si>
  <si>
    <t xml:space="preserve">Highlight Sunday </t>
  </si>
  <si>
    <t>Dept</t>
  </si>
  <si>
    <t>Highlight Amount if its Type is Expense</t>
  </si>
  <si>
    <t>Highlight Actual if it is &gt;its Budget</t>
  </si>
  <si>
    <t>Highlight Production if it is =Target</t>
  </si>
  <si>
    <t>Highlight Sales if it is &lt;18000</t>
  </si>
  <si>
    <t>Customer 24</t>
  </si>
  <si>
    <t>Customer 23</t>
  </si>
  <si>
    <t>Customer 22</t>
  </si>
  <si>
    <t>Customer 21</t>
  </si>
  <si>
    <t>Customer 20</t>
  </si>
  <si>
    <t>Customer 19</t>
  </si>
  <si>
    <t>Customer 18</t>
  </si>
  <si>
    <t>Customer 17</t>
  </si>
  <si>
    <t>Customer 16</t>
  </si>
  <si>
    <t>Customer 15</t>
  </si>
  <si>
    <t>Customer 14</t>
  </si>
  <si>
    <t>Customer 13</t>
  </si>
  <si>
    <t>Customer 12</t>
  </si>
  <si>
    <t>Customer 11</t>
  </si>
  <si>
    <t>Customer 10</t>
  </si>
  <si>
    <t>Customer 9</t>
  </si>
  <si>
    <t>Customer 8</t>
  </si>
  <si>
    <t>Customer 7</t>
  </si>
  <si>
    <t>Customer 6</t>
  </si>
  <si>
    <t>Customer 5</t>
  </si>
  <si>
    <t>Customer 4</t>
  </si>
  <si>
    <t>Customer 3</t>
  </si>
  <si>
    <t>Customer 2</t>
  </si>
  <si>
    <t>Customer 1</t>
  </si>
  <si>
    <t>Q3 15</t>
  </si>
  <si>
    <t>Q2 15</t>
  </si>
  <si>
    <t>Q1 15</t>
  </si>
  <si>
    <t>Q4 14</t>
  </si>
  <si>
    <t>Q3 14</t>
  </si>
  <si>
    <t>Q2 14</t>
  </si>
  <si>
    <t>Q1 14</t>
  </si>
  <si>
    <t>Q4 13</t>
  </si>
  <si>
    <t>Q3 13</t>
  </si>
  <si>
    <t>Q2 13</t>
  </si>
  <si>
    <t>Q1 13</t>
  </si>
  <si>
    <t>Customer No.</t>
  </si>
  <si>
    <t>Highlight Blanks</t>
  </si>
  <si>
    <t>Highlight Errors</t>
  </si>
  <si>
    <t>Products</t>
  </si>
  <si>
    <t>Shirts</t>
  </si>
  <si>
    <t>Tshirts</t>
  </si>
  <si>
    <t>Jeans</t>
  </si>
  <si>
    <t>Trousers</t>
  </si>
  <si>
    <t>Jacket</t>
  </si>
  <si>
    <t>Blazer</t>
  </si>
  <si>
    <t>Create Pie Chart</t>
  </si>
  <si>
    <t>Task</t>
  </si>
  <si>
    <t>StartDate</t>
  </si>
  <si>
    <t>Endate</t>
  </si>
  <si>
    <t>Duration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</si>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</sst>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#,##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theme="1"/>
      <name val="Arial"/>
      <family val="2"/>
    </font>
    <font>
      <sz val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164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1" applyFont="1"/>
    <xf numFmtId="0" fontId="4" fillId="0" borderId="0" xfId="1"/>
    <xf numFmtId="0" fontId="7" fillId="0" borderId="0" xfId="5" applyFont="1"/>
    <xf numFmtId="0" fontId="0" fillId="0" borderId="0" xfId="0" applyAlignment="1">
      <alignment horizontal="center"/>
    </xf>
    <xf numFmtId="0" fontId="5" fillId="0" borderId="2" xfId="0" applyFont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0" fontId="8" fillId="2" borderId="1" xfId="4" quotePrefix="1" applyNumberFormat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8" fillId="2" borderId="9" xfId="4" quotePrefix="1" applyNumberFormat="1" applyFont="1" applyBorder="1" applyAlignment="1">
      <alignment horizontal="center" vertical="center"/>
    </xf>
    <xf numFmtId="0" fontId="8" fillId="2" borderId="10" xfId="4" quotePrefix="1" applyNumberFormat="1" applyFont="1" applyBorder="1" applyAlignment="1">
      <alignment horizontal="center" vertical="center"/>
    </xf>
    <xf numFmtId="0" fontId="8" fillId="2" borderId="11" xfId="4" quotePrefix="1" applyNumberFormat="1" applyFont="1" applyBorder="1" applyAlignment="1">
      <alignment horizontal="center" vertical="center"/>
    </xf>
    <xf numFmtId="14" fontId="0" fillId="0" borderId="0" xfId="0" applyNumberFormat="1"/>
  </cellXfs>
  <cellStyles count="6">
    <cellStyle name="Comma 2" xfId="3" xr:uid="{A8C90DE1-4D20-402D-9B13-84EFE5680CB9}"/>
    <cellStyle name="Explanatory Text" xfId="5" builtinId="53"/>
    <cellStyle name="Normal" xfId="0" builtinId="0"/>
    <cellStyle name="Normal 2" xfId="1" xr:uid="{A99D9859-DF0E-414D-ABA0-46E47E2054BE}"/>
    <cellStyle name="Normal 4" xfId="2" xr:uid="{1D15E842-95C7-4BCF-8313-3E0570EFB49E}"/>
    <cellStyle name="Note" xfId="4" builtinId="10"/>
  </cellStyles>
  <dxfs count="19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3ADED"/>
        </patternFill>
      </fill>
    </dxf>
    <dxf>
      <fill>
        <patternFill>
          <bgColor rgb="FF337EED"/>
        </patternFill>
      </fill>
    </dxf>
  </dxfs>
  <tableStyles count="1" defaultTableStyle="TableStyleMedium2" defaultPivotStyle="PivotStyleLight16">
    <tableStyle name="Invisible" pivot="0" table="0" count="0" xr9:uid="{E63ABED8-B166-4680-A848-12830A7067B8}"/>
  </tableStyles>
  <colors>
    <mruColors>
      <color rgb="FFFC9EE1"/>
      <color rgb="FF337EED"/>
      <color rgb="FF93AD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Column!$C$6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Column!$B$7:$B$13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Column!$C$7:$C$13</c:f>
              <c:numCache>
                <c:formatCode>General</c:formatCode>
                <c:ptCount val="7"/>
                <c:pt idx="0">
                  <c:v>1331</c:v>
                </c:pt>
                <c:pt idx="1">
                  <c:v>1606</c:v>
                </c:pt>
                <c:pt idx="2">
                  <c:v>1624</c:v>
                </c:pt>
                <c:pt idx="3">
                  <c:v>1225</c:v>
                </c:pt>
                <c:pt idx="4">
                  <c:v>1202</c:v>
                </c:pt>
                <c:pt idx="5">
                  <c:v>1618</c:v>
                </c:pt>
                <c:pt idx="6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B-4B82-9886-E765E046A0B2}"/>
            </c:ext>
          </c:extLst>
        </c:ser>
        <c:ser>
          <c:idx val="1"/>
          <c:order val="1"/>
          <c:tx>
            <c:strRef>
              <c:f>Column!$D$6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Column!$B$7:$B$13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Column!$D$7:$D$13</c:f>
              <c:numCache>
                <c:formatCode>General</c:formatCode>
                <c:ptCount val="7"/>
                <c:pt idx="0">
                  <c:v>1417</c:v>
                </c:pt>
                <c:pt idx="1">
                  <c:v>1457</c:v>
                </c:pt>
                <c:pt idx="2">
                  <c:v>1488</c:v>
                </c:pt>
                <c:pt idx="3">
                  <c:v>992</c:v>
                </c:pt>
                <c:pt idx="4">
                  <c:v>1339</c:v>
                </c:pt>
                <c:pt idx="5">
                  <c:v>1334</c:v>
                </c:pt>
                <c:pt idx="6">
                  <c:v>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B-4B82-9886-E765E046A0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29323104"/>
        <c:axId val="929328384"/>
      </c:barChart>
      <c:catAx>
        <c:axId val="92932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28384"/>
        <c:crosses val="autoZero"/>
        <c:auto val="1"/>
        <c:lblAlgn val="ctr"/>
        <c:lblOffset val="100"/>
        <c:noMultiLvlLbl val="0"/>
      </c:catAx>
      <c:valAx>
        <c:axId val="92932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GanttChart!$C$5</c:f>
              <c:strCache>
                <c:ptCount val="1"/>
                <c:pt idx="0">
                  <c:v>StartDate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GanttChart!$B$6:$B$15</c:f>
              <c:strCache>
                <c:ptCount val="10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</c:strCache>
            </c:strRef>
          </c:cat>
          <c:val>
            <c:numRef>
              <c:f>GanttChart!$C$6:$C$15</c:f>
              <c:numCache>
                <c:formatCode>m/d/yyyy</c:formatCode>
                <c:ptCount val="10"/>
                <c:pt idx="0">
                  <c:v>44848</c:v>
                </c:pt>
                <c:pt idx="1">
                  <c:v>44862</c:v>
                </c:pt>
                <c:pt idx="2">
                  <c:v>44876</c:v>
                </c:pt>
                <c:pt idx="3">
                  <c:v>44890</c:v>
                </c:pt>
                <c:pt idx="4">
                  <c:v>44904</c:v>
                </c:pt>
                <c:pt idx="5">
                  <c:v>44918</c:v>
                </c:pt>
                <c:pt idx="6">
                  <c:v>44932</c:v>
                </c:pt>
                <c:pt idx="7">
                  <c:v>44946</c:v>
                </c:pt>
                <c:pt idx="8">
                  <c:v>44960</c:v>
                </c:pt>
                <c:pt idx="9">
                  <c:v>44974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87-4F8B-8C52-C6834EECFF63}"/>
            </c:ext>
          </c:extLst>
        </c:ser>
        <c:ser>
          <c:idx val="1"/>
          <c:order val="1"/>
          <c:tx>
            <c:strRef>
              <c:f>GanttChart!$E$5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GanttChart!$B$6:$B$15</c:f>
              <c:strCache>
                <c:ptCount val="10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</c:strCache>
            </c:strRef>
          </c:cat>
          <c:val>
            <c:numRef>
              <c:f>GanttChart!$E$6:$E$15</c:f>
              <c:numCache>
                <c:formatCode>General</c:formatCode>
                <c:ptCount val="10"/>
                <c:pt idx="0">
                  <c:v>84</c:v>
                </c:pt>
                <c:pt idx="1">
                  <c:v>125</c:v>
                </c:pt>
                <c:pt idx="2">
                  <c:v>88</c:v>
                </c:pt>
                <c:pt idx="3">
                  <c:v>75</c:v>
                </c:pt>
                <c:pt idx="4">
                  <c:v>31</c:v>
                </c:pt>
                <c:pt idx="5">
                  <c:v>91</c:v>
                </c:pt>
                <c:pt idx="6">
                  <c:v>61</c:v>
                </c:pt>
                <c:pt idx="7">
                  <c:v>99</c:v>
                </c:pt>
                <c:pt idx="8">
                  <c:v>128</c:v>
                </c:pt>
                <c:pt idx="9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87-4F8B-8C52-C6834EECF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391600"/>
        <c:axId val="463393040"/>
        <c:axId val="0"/>
      </c:bar3DChart>
      <c:catAx>
        <c:axId val="463391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93040"/>
        <c:crosses val="autoZero"/>
        <c:auto val="1"/>
        <c:lblAlgn val="ctr"/>
        <c:lblOffset val="100"/>
        <c:noMultiLvlLbl val="0"/>
      </c:catAx>
      <c:valAx>
        <c:axId val="463393040"/>
        <c:scaling>
          <c:orientation val="minMax"/>
          <c:min val="4484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Combination!$G$7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Combination!$F$8:$F$14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Combination!$G$8:$G$14</c:f>
              <c:numCache>
                <c:formatCode>General</c:formatCode>
                <c:ptCount val="7"/>
                <c:pt idx="0">
                  <c:v>1331</c:v>
                </c:pt>
                <c:pt idx="1">
                  <c:v>1606</c:v>
                </c:pt>
                <c:pt idx="2">
                  <c:v>1624</c:v>
                </c:pt>
                <c:pt idx="3">
                  <c:v>1225</c:v>
                </c:pt>
                <c:pt idx="4">
                  <c:v>1202</c:v>
                </c:pt>
                <c:pt idx="5">
                  <c:v>1618</c:v>
                </c:pt>
                <c:pt idx="6">
                  <c:v>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0-43A0-ADAC-C1FBD62F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1475904"/>
        <c:axId val="981475424"/>
      </c:barChart>
      <c:lineChart>
        <c:grouping val="standard"/>
        <c:varyColors val="0"/>
        <c:ser>
          <c:idx val="1"/>
          <c:order val="1"/>
          <c:tx>
            <c:strRef>
              <c:f>Combination!$H$7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Combination!$F$8:$F$14</c:f>
              <c:strCache>
                <c:ptCount val="7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</c:strCache>
            </c:strRef>
          </c:cat>
          <c:val>
            <c:numRef>
              <c:f>Combination!$H$8:$H$14</c:f>
              <c:numCache>
                <c:formatCode>General</c:formatCode>
                <c:ptCount val="7"/>
                <c:pt idx="0">
                  <c:v>1417</c:v>
                </c:pt>
                <c:pt idx="1">
                  <c:v>1457</c:v>
                </c:pt>
                <c:pt idx="2">
                  <c:v>1488</c:v>
                </c:pt>
                <c:pt idx="3">
                  <c:v>992</c:v>
                </c:pt>
                <c:pt idx="4">
                  <c:v>1339</c:v>
                </c:pt>
                <c:pt idx="5">
                  <c:v>1334</c:v>
                </c:pt>
                <c:pt idx="6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0-43A0-ADAC-C1FBD62FA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475904"/>
        <c:axId val="981475424"/>
      </c:lineChart>
      <c:catAx>
        <c:axId val="9814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75424"/>
        <c:crosses val="autoZero"/>
        <c:auto val="1"/>
        <c:lblAlgn val="ctr"/>
        <c:lblOffset val="100"/>
        <c:noMultiLvlLbl val="0"/>
      </c:catAx>
      <c:valAx>
        <c:axId val="98147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4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Chart'!$C$5</c:f>
              <c:strCache>
                <c:ptCount val="1"/>
                <c:pt idx="0">
                  <c:v>Units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Chart'!$B$6:$B$14</c:f>
              <c:strCache>
                <c:ptCount val="9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</c:strCache>
            </c:strRef>
          </c:cat>
          <c:val>
            <c:numRef>
              <c:f>'Line Chart'!$C$6:$C$14</c:f>
              <c:numCache>
                <c:formatCode>General</c:formatCode>
                <c:ptCount val="9"/>
                <c:pt idx="0">
                  <c:v>55</c:v>
                </c:pt>
                <c:pt idx="1">
                  <c:v>65</c:v>
                </c:pt>
                <c:pt idx="2">
                  <c:v>88</c:v>
                </c:pt>
                <c:pt idx="3">
                  <c:v>89</c:v>
                </c:pt>
                <c:pt idx="4">
                  <c:v>65</c:v>
                </c:pt>
                <c:pt idx="5">
                  <c:v>78</c:v>
                </c:pt>
                <c:pt idx="6">
                  <c:v>87</c:v>
                </c:pt>
                <c:pt idx="7">
                  <c:v>57</c:v>
                </c:pt>
                <c:pt idx="8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0-4D7E-933B-70EDA3D63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92594864"/>
        <c:axId val="992593904"/>
      </c:lineChart>
      <c:catAx>
        <c:axId val="9925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93904"/>
        <c:crosses val="autoZero"/>
        <c:auto val="1"/>
        <c:lblAlgn val="ctr"/>
        <c:lblOffset val="100"/>
        <c:noMultiLvlLbl val="0"/>
      </c:catAx>
      <c:valAx>
        <c:axId val="9925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9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Pie!$C$5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8F-4347-A96D-970AF2810B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8F-4347-A96D-970AF2810B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8F-4347-A96D-970AF2810B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8F-4347-A96D-970AF2810B3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8F-4347-A96D-970AF2810B3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18F-4347-A96D-970AF2810B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Pie!$B$6:$B$11</c:f>
              <c:strCache>
                <c:ptCount val="6"/>
                <c:pt idx="0">
                  <c:v>Shirts</c:v>
                </c:pt>
                <c:pt idx="1">
                  <c:v>Tshirts</c:v>
                </c:pt>
                <c:pt idx="2">
                  <c:v>Jeans</c:v>
                </c:pt>
                <c:pt idx="3">
                  <c:v>Trousers</c:v>
                </c:pt>
                <c:pt idx="4">
                  <c:v>Jacket</c:v>
                </c:pt>
                <c:pt idx="5">
                  <c:v>Blazer</c:v>
                </c:pt>
              </c:strCache>
            </c:strRef>
          </c:cat>
          <c:val>
            <c:numRef>
              <c:f>Pie!$C$6:$C$11</c:f>
              <c:numCache>
                <c:formatCode>General</c:formatCode>
                <c:ptCount val="6"/>
                <c:pt idx="0">
                  <c:v>108461</c:v>
                </c:pt>
                <c:pt idx="1">
                  <c:v>97111</c:v>
                </c:pt>
                <c:pt idx="2">
                  <c:v>78161</c:v>
                </c:pt>
                <c:pt idx="3">
                  <c:v>148131</c:v>
                </c:pt>
                <c:pt idx="4">
                  <c:v>108129</c:v>
                </c:pt>
                <c:pt idx="5">
                  <c:v>61332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5-4538-B221-723DDF5A76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Pie!$C$5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BCA-4340-968A-ED05C81AB6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BCA-4340-968A-ED05C81AB6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BCA-4340-968A-ED05C81AB6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BCA-4340-968A-ED05C81AB6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BCA-4340-968A-ED05C81AB6E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BCA-4340-968A-ED05C81AB6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Pie!$B$6:$B$11</c:f>
              <c:strCache>
                <c:ptCount val="6"/>
                <c:pt idx="0">
                  <c:v>Shirts</c:v>
                </c:pt>
                <c:pt idx="1">
                  <c:v>Tshirts</c:v>
                </c:pt>
                <c:pt idx="2">
                  <c:v>Jeans</c:v>
                </c:pt>
                <c:pt idx="3">
                  <c:v>Trousers</c:v>
                </c:pt>
                <c:pt idx="4">
                  <c:v>Jacket</c:v>
                </c:pt>
                <c:pt idx="5">
                  <c:v>Blazer</c:v>
                </c:pt>
              </c:strCache>
            </c:strRef>
          </c:cat>
          <c:val>
            <c:numRef>
              <c:f>Pie!$C$6:$C$11</c:f>
              <c:numCache>
                <c:formatCode>General</c:formatCode>
                <c:ptCount val="6"/>
                <c:pt idx="0">
                  <c:v>108461</c:v>
                </c:pt>
                <c:pt idx="1">
                  <c:v>97111</c:v>
                </c:pt>
                <c:pt idx="2">
                  <c:v>78161</c:v>
                </c:pt>
                <c:pt idx="3">
                  <c:v>148131</c:v>
                </c:pt>
                <c:pt idx="4">
                  <c:v>108129</c:v>
                </c:pt>
                <c:pt idx="5">
                  <c:v>61332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4D-4F66-A8C1-E34ACAE132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'Thermometer Chart'!$B$4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'Thermometer Chart'!$C$2:$I$2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'Thermometer Chart'!$C$4:$I$4</c:f>
              <c:numCache>
                <c:formatCode>General</c:formatCode>
                <c:ptCount val="7"/>
                <c:pt idx="0">
                  <c:v>290</c:v>
                </c:pt>
                <c:pt idx="1">
                  <c:v>320</c:v>
                </c:pt>
                <c:pt idx="2">
                  <c:v>300</c:v>
                </c:pt>
                <c:pt idx="3">
                  <c:v>270</c:v>
                </c:pt>
                <c:pt idx="4">
                  <c:v>312</c:v>
                </c:pt>
                <c:pt idx="5">
                  <c:v>300</c:v>
                </c:pt>
                <c:pt idx="6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2-4DBB-AB6C-7F84653C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axId val="463387280"/>
        <c:axId val="463390640"/>
      </c:barChart>
      <c:barChart>
        <c:barDir val="col"/>
        <c:grouping val="clustered"/>
        <c:varyColors val="0"/>
        <c:ser>
          <c:idx val="0"/>
          <c:order val="0"/>
          <c:tx>
            <c:strRef>
              <c:f>'Thermometer Chart'!$B$3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'Thermometer Chart'!$C$2:$I$2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'Thermometer Chart'!$C$3:$I$3</c:f>
              <c:numCache>
                <c:formatCode>General</c:formatCode>
                <c:ptCount val="7"/>
                <c:pt idx="0">
                  <c:v>282</c:v>
                </c:pt>
                <c:pt idx="1">
                  <c:v>320</c:v>
                </c:pt>
                <c:pt idx="2">
                  <c:v>301</c:v>
                </c:pt>
                <c:pt idx="3">
                  <c:v>284</c:v>
                </c:pt>
                <c:pt idx="4">
                  <c:v>290</c:v>
                </c:pt>
                <c:pt idx="5">
                  <c:v>281</c:v>
                </c:pt>
                <c:pt idx="6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2-4DBB-AB6C-7F84653C4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0"/>
        <c:axId val="376643456"/>
        <c:axId val="376642016"/>
      </c:barChart>
      <c:catAx>
        <c:axId val="46338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90640"/>
        <c:crosses val="autoZero"/>
        <c:auto val="1"/>
        <c:lblAlgn val="ctr"/>
        <c:lblOffset val="100"/>
        <c:noMultiLvlLbl val="0"/>
      </c:catAx>
      <c:valAx>
        <c:axId val="463390640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87280"/>
        <c:crosses val="autoZero"/>
        <c:crossBetween val="between"/>
      </c:valAx>
      <c:valAx>
        <c:axId val="376642016"/>
        <c:scaling>
          <c:orientation val="minMax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43456"/>
        <c:crosses val="max"/>
        <c:crossBetween val="between"/>
      </c:valAx>
      <c:catAx>
        <c:axId val="37664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6642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'Thermometer Chart'!$B$3</c:f>
              <c:strCache>
                <c:ptCount val="1"/>
                <c:pt idx="0">
                  <c:v>Revenue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'Thermometer Chart'!$C$2:$I$2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'Thermometer Chart'!$C$3:$I$3</c:f>
              <c:numCache>
                <c:formatCode>General</c:formatCode>
                <c:ptCount val="7"/>
                <c:pt idx="0">
                  <c:v>282</c:v>
                </c:pt>
                <c:pt idx="1">
                  <c:v>320</c:v>
                </c:pt>
                <c:pt idx="2">
                  <c:v>301</c:v>
                </c:pt>
                <c:pt idx="3">
                  <c:v>284</c:v>
                </c:pt>
                <c:pt idx="4">
                  <c:v>290</c:v>
                </c:pt>
                <c:pt idx="5">
                  <c:v>281</c:v>
                </c:pt>
                <c:pt idx="6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C-4271-B7BD-369F732B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032112"/>
        <c:axId val="526024432"/>
      </c:barChart>
      <c:lineChart>
        <c:grouping val="standard"/>
        <c:varyColors val="0"/>
        <c:ser>
          <c:idx val="1"/>
          <c:order val="1"/>
          <c:tx>
            <c:strRef>
              <c:f>'Thermometer Chart'!$B$4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3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'Thermometer Chart'!$C$2:$I$2</c:f>
              <c:strCache>
                <c:ptCount val="7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'Thermometer Chart'!$C$4:$I$4</c:f>
              <c:numCache>
                <c:formatCode>General</c:formatCode>
                <c:ptCount val="7"/>
                <c:pt idx="0">
                  <c:v>290</c:v>
                </c:pt>
                <c:pt idx="1">
                  <c:v>320</c:v>
                </c:pt>
                <c:pt idx="2">
                  <c:v>300</c:v>
                </c:pt>
                <c:pt idx="3">
                  <c:v>270</c:v>
                </c:pt>
                <c:pt idx="4">
                  <c:v>312</c:v>
                </c:pt>
                <c:pt idx="5">
                  <c:v>300</c:v>
                </c:pt>
                <c:pt idx="6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C-4271-B7BD-369F732B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32112"/>
        <c:axId val="526024432"/>
      </c:lineChart>
      <c:catAx>
        <c:axId val="52603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24432"/>
        <c:crosses val="autoZero"/>
        <c:auto val="1"/>
        <c:lblAlgn val="ctr"/>
        <c:lblOffset val="100"/>
        <c:noMultiLvlLbl val="0"/>
      </c:catAx>
      <c:valAx>
        <c:axId val="52602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03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 Labels from Cell'!$L$2</c:f>
              <c:strCache>
                <c:ptCount val="1"/>
                <c:pt idx="0">
                  <c:v>Soda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7818670190297739"/>
                  <c:y val="5.7905001458151063E-2"/>
                </c:manualLayout>
              </c:layout>
              <c:tx>
                <c:rich>
                  <a:bodyPr/>
                  <a:lstStyle/>
                  <a:p>
                    <a:fld id="{E5F052B5-8E53-408D-B3C2-9FA056887A0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C7A2011-708D-4520-8510-3945F2DD6CE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2A627384-375F-43D9-9BBB-D3C9BF27740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EB9-45F1-BE5E-CBE42EAA28F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B224ED-58CD-4CC0-A019-F4286274F3B5}" type="CELLRANGE">
                      <a:rPr lang="en-IN"/>
                      <a:pPr/>
                      <a:t>[CELLRANGE]</a:t>
                    </a:fld>
                    <a:r>
                      <a:rPr lang="en-IN" baseline="0"/>
                      <a:t>, </a:t>
                    </a:r>
                    <a:fld id="{BEDAE0A2-0D3B-41B9-BD57-736A2C0A83FD}" type="XVALUE">
                      <a:rPr lang="en-IN" baseline="0"/>
                      <a:pPr/>
                      <a:t>[X VALUE]</a:t>
                    </a:fld>
                    <a:r>
                      <a:rPr lang="en-IN" baseline="0"/>
                      <a:t>, </a:t>
                    </a:r>
                    <a:fld id="{3576269F-6FB6-4135-8ABD-0ABEF48BE005}" type="YVALUE">
                      <a:rPr lang="en-IN" baseline="0"/>
                      <a:pPr/>
                      <a:t>[Y VALUE]</a:t>
                    </a:fld>
                    <a:endParaRPr lang="en-IN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EB9-45F1-BE5E-CBE42EAA28FD}"/>
                </c:ext>
              </c:extLst>
            </c:dLbl>
            <c:dLbl>
              <c:idx val="2"/>
              <c:layout>
                <c:manualLayout>
                  <c:x val="-0.20073938488087889"/>
                  <c:y val="-1.1539442986293381E-2"/>
                </c:manualLayout>
              </c:layout>
              <c:tx>
                <c:rich>
                  <a:bodyPr/>
                  <a:lstStyle/>
                  <a:p>
                    <a:fld id="{9307EF11-C5FB-40EF-B59F-339964C55060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511122A-4E16-47B4-8FA5-C1EB2DDC81A3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615E939A-75F6-470A-9885-10C84E951A3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EB9-45F1-BE5E-CBE42EAA28F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96B784A-8DA5-440E-8E78-2834025F3FEC}" type="CELLRANGE">
                      <a:rPr lang="en-IN"/>
                      <a:pPr/>
                      <a:t>[CELLRANGE]</a:t>
                    </a:fld>
                    <a:r>
                      <a:rPr lang="en-IN" baseline="0"/>
                      <a:t>, </a:t>
                    </a:r>
                    <a:fld id="{F2A84C8A-2603-4B57-A5D3-0C6B07684D50}" type="XVALUE">
                      <a:rPr lang="en-IN" baseline="0"/>
                      <a:pPr/>
                      <a:t>[X VALUE]</a:t>
                    </a:fld>
                    <a:r>
                      <a:rPr lang="en-IN" baseline="0"/>
                      <a:t>, </a:t>
                    </a:r>
                    <a:fld id="{1FA56C72-15A6-4EB9-B4F1-F7DF6F36D19D}" type="YVALUE">
                      <a:rPr lang="en-IN" baseline="0"/>
                      <a:pPr/>
                      <a:t>[Y VALUE]</a:t>
                    </a:fld>
                    <a:endParaRPr lang="en-IN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EB9-45F1-BE5E-CBE42EAA28F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B1F6AEA-2423-4CB1-88A8-5E7B88A3E77F}" type="CELLRANGE">
                      <a:rPr lang="en-IN"/>
                      <a:pPr/>
                      <a:t>[CELLRANGE]</a:t>
                    </a:fld>
                    <a:r>
                      <a:rPr lang="en-IN" baseline="0"/>
                      <a:t>, </a:t>
                    </a:r>
                    <a:fld id="{A2C80128-B64C-4BFF-8ADD-AAF934C62C75}" type="XVALUE">
                      <a:rPr lang="en-IN" baseline="0"/>
                      <a:pPr/>
                      <a:t>[X VALUE]</a:t>
                    </a:fld>
                    <a:r>
                      <a:rPr lang="en-IN" baseline="0"/>
                      <a:t>, </a:t>
                    </a:r>
                    <a:fld id="{F7F4F25E-0D8E-479F-89C8-D46A90235F5B}" type="YVALUE">
                      <a:rPr lang="en-IN" baseline="0"/>
                      <a:pPr/>
                      <a:t>[Y VALUE]</a:t>
                    </a:fld>
                    <a:endParaRPr lang="en-IN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EB9-45F1-BE5E-CBE42EAA28F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IN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EB9-45F1-BE5E-CBE42EAA28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'Scatter Chart Labels from Cell'!$K$3:$K$8</c:f>
              <c:numCache>
                <c:formatCode>General</c:formatCode>
                <c:ptCount val="6"/>
                <c:pt idx="0">
                  <c:v>40</c:v>
                </c:pt>
                <c:pt idx="1">
                  <c:v>60</c:v>
                </c:pt>
                <c:pt idx="2">
                  <c:v>70</c:v>
                </c:pt>
                <c:pt idx="3">
                  <c:v>35</c:v>
                </c:pt>
                <c:pt idx="4">
                  <c:v>76</c:v>
                </c:pt>
              </c:numCache>
            </c:numRef>
          </c:xVal>
          <c:yVal>
            <c:numRef>
              <c:f>'Scatter Chart Labels from Cell'!$L$3:$L$8</c:f>
              <c:numCache>
                <c:formatCode>General</c:formatCode>
                <c:ptCount val="6"/>
                <c:pt idx="0">
                  <c:v>50</c:v>
                </c:pt>
                <c:pt idx="1">
                  <c:v>50</c:v>
                </c:pt>
                <c:pt idx="2">
                  <c:v>80</c:v>
                </c:pt>
                <c:pt idx="3">
                  <c:v>65</c:v>
                </c:pt>
                <c:pt idx="4">
                  <c:v>87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'Scatter Chart Labels from Cell'!$J$3:$J$7</c15:f>
                <c15:dlblRangeCache>
                  <c:ptCount val="5"/>
                  <c:pt idx="0">
                    <c:v>Boston</c:v>
                  </c:pt>
                  <c:pt idx="1">
                    <c:v>New York</c:v>
                  </c:pt>
                  <c:pt idx="2">
                    <c:v>Miami</c:v>
                  </c:pt>
                  <c:pt idx="3">
                    <c:v>Chicago</c:v>
                  </c:pt>
                  <c:pt idx="4">
                    <c:v>Nashville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EB9-45F1-BE5E-CBE42EAA28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3385840"/>
        <c:axId val="463383920"/>
      </c:scatterChart>
      <c:valAx>
        <c:axId val="4633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Ice</a:t>
                </a:r>
                <a:r>
                  <a:rPr lang="en-GB" baseline="0"/>
                  <a:t> cream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83920"/>
        <c:crosses val="autoZero"/>
        <c:crossBetween val="midCat"/>
      </c:valAx>
      <c:valAx>
        <c:axId val="4633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Soda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38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30451029147672326"/>
          <c:y val="8.4251239428404789E-2"/>
          <c:w val="0.4850075977344937"/>
          <c:h val="0.87534120734908138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GanttChart!$C$5</c:f>
              <c:strCache>
                <c:ptCount val="1"/>
                <c:pt idx="0">
                  <c:v>StartDate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GanttChart!$B$6:$B$15</c:f>
              <c:strCache>
                <c:ptCount val="10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</c:strCache>
            </c:strRef>
          </c:cat>
          <c:val>
            <c:numRef>
              <c:f>GanttChart!$C$6:$C$15</c:f>
              <c:numCache>
                <c:formatCode>m/d/yyyy</c:formatCode>
                <c:ptCount val="10"/>
                <c:pt idx="0">
                  <c:v>44848</c:v>
                </c:pt>
                <c:pt idx="1">
                  <c:v>44862</c:v>
                </c:pt>
                <c:pt idx="2">
                  <c:v>44876</c:v>
                </c:pt>
                <c:pt idx="3">
                  <c:v>44890</c:v>
                </c:pt>
                <c:pt idx="4">
                  <c:v>44904</c:v>
                </c:pt>
                <c:pt idx="5">
                  <c:v>44918</c:v>
                </c:pt>
                <c:pt idx="6">
                  <c:v>44932</c:v>
                </c:pt>
                <c:pt idx="7">
                  <c:v>44946</c:v>
                </c:pt>
                <c:pt idx="8">
                  <c:v>44960</c:v>
                </c:pt>
                <c:pt idx="9">
                  <c:v>44974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E-46BF-A3EE-E59DCF238832}"/>
            </c:ext>
          </c:extLst>
        </c:ser>
        <c:ser>
          <c:idx val="1"/>
          <c:order val="1"/>
          <c:tx>
            <c:strRef>
              <c:f>GanttChart!$E$5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GanttChart!$B$6:$B$15</c:f>
              <c:strCache>
                <c:ptCount val="10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  <c:pt idx="7">
                  <c:v>Task8</c:v>
                </c:pt>
                <c:pt idx="8">
                  <c:v>Task9</c:v>
                </c:pt>
                <c:pt idx="9">
                  <c:v>Task10</c:v>
                </c:pt>
              </c:strCache>
            </c:strRef>
          </c:cat>
          <c:val>
            <c:numRef>
              <c:f>GanttChart!$E$6:$E$15</c:f>
              <c:numCache>
                <c:formatCode>General</c:formatCode>
                <c:ptCount val="10"/>
                <c:pt idx="0">
                  <c:v>84</c:v>
                </c:pt>
                <c:pt idx="1">
                  <c:v>125</c:v>
                </c:pt>
                <c:pt idx="2">
                  <c:v>88</c:v>
                </c:pt>
                <c:pt idx="3">
                  <c:v>75</c:v>
                </c:pt>
                <c:pt idx="4">
                  <c:v>31</c:v>
                </c:pt>
                <c:pt idx="5">
                  <c:v>91</c:v>
                </c:pt>
                <c:pt idx="6">
                  <c:v>61</c:v>
                </c:pt>
                <c:pt idx="7">
                  <c:v>99</c:v>
                </c:pt>
                <c:pt idx="8">
                  <c:v>128</c:v>
                </c:pt>
                <c:pt idx="9">
                  <c:v>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DE-46BF-A3EE-E59DCF238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4219376"/>
        <c:axId val="1444233776"/>
        <c:axId val="0"/>
      </c:bar3DChart>
      <c:catAx>
        <c:axId val="1444219376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444233776"/>
        <c:crosses val="autoZero"/>
        <c:auto val="1"/>
        <c:lblAlgn val="ctr"/>
        <c:lblOffset val="100"/>
        <c:noMultiLvlLbl val="0"/>
      </c:catAx>
      <c:valAx>
        <c:axId val="1444233776"/>
        <c:scaling>
          <c:orientation val="minMax"/>
          <c:min val="44848"/>
        </c:scaling>
        <c:delete val="1"/>
        <c:axPos val="t"/>
        <c:numFmt formatCode="m/d/yyyy" sourceLinked="1"/>
        <c:majorTickMark val="none"/>
        <c:minorTickMark val="none"/>
        <c:tickLblPos val="nextTo"/>
        <c:crossAx val="144421937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4E825BA6-9CE9-4AC0-A981-25A3F6F769F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13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5E3CF065-1226-49D0-AB3C-888F4EE46B4F}" type="doc">
      <dgm:prSet loTypeId="urn:microsoft.com/office/officeart/2005/8/layout/chevron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C165D76-BE80-45F8-974A-D63C7951DCEF}">
      <dgm:prSet phldrT="[Text]"/>
      <dgm:spPr/>
      <dgm:t>
        <a:bodyPr/>
        <a:lstStyle/>
        <a:p>
          <a:r>
            <a:rPr lang="en-US"/>
            <a:t>Step 1</a:t>
          </a:r>
        </a:p>
      </dgm:t>
    </dgm:pt>
    <dgm:pt modelId="{411D00B3-0D9F-4B0D-A4B3-DA259A3CC5D2}" type="parTrans" cxnId="{3004532D-DD58-4FE0-98D7-17B1919D84A4}">
      <dgm:prSet/>
      <dgm:spPr/>
      <dgm:t>
        <a:bodyPr/>
        <a:lstStyle/>
        <a:p>
          <a:endParaRPr lang="en-US"/>
        </a:p>
      </dgm:t>
    </dgm:pt>
    <dgm:pt modelId="{D40BBA19-F1BD-407D-B3DE-58F3275AE0D7}" type="sibTrans" cxnId="{3004532D-DD58-4FE0-98D7-17B1919D84A4}">
      <dgm:prSet/>
      <dgm:spPr/>
      <dgm:t>
        <a:bodyPr/>
        <a:lstStyle/>
        <a:p>
          <a:endParaRPr lang="en-US"/>
        </a:p>
      </dgm:t>
    </dgm:pt>
    <dgm:pt modelId="{32D55825-5E8B-4D08-8FA2-D28DB3DE31A6}">
      <dgm:prSet phldrT="[Text]"/>
      <dgm:spPr/>
      <dgm:t>
        <a:bodyPr/>
        <a:lstStyle/>
        <a:p>
          <a:r>
            <a:rPr lang="en-US"/>
            <a:t>Select data</a:t>
          </a:r>
        </a:p>
      </dgm:t>
    </dgm:pt>
    <dgm:pt modelId="{5D1C5B0F-1CF9-432E-9BA7-B9466CE83478}" type="parTrans" cxnId="{B97E5C1A-7368-4DA7-9535-5575B0BDFE36}">
      <dgm:prSet/>
      <dgm:spPr/>
      <dgm:t>
        <a:bodyPr/>
        <a:lstStyle/>
        <a:p>
          <a:endParaRPr lang="en-US"/>
        </a:p>
      </dgm:t>
    </dgm:pt>
    <dgm:pt modelId="{71F8350D-D76D-4F24-8EBE-3D93C23CE78C}" type="sibTrans" cxnId="{B97E5C1A-7368-4DA7-9535-5575B0BDFE36}">
      <dgm:prSet/>
      <dgm:spPr/>
      <dgm:t>
        <a:bodyPr/>
        <a:lstStyle/>
        <a:p>
          <a:endParaRPr lang="en-US"/>
        </a:p>
      </dgm:t>
    </dgm:pt>
    <dgm:pt modelId="{0170024D-D796-4982-A2BB-D3A007AC28B2}">
      <dgm:prSet phldrT="[Text]"/>
      <dgm:spPr/>
      <dgm:t>
        <a:bodyPr/>
        <a:lstStyle/>
        <a:p>
          <a:r>
            <a:rPr lang="en-US"/>
            <a:t>Insert Charts&gt; 2d Column or Bar Chart</a:t>
          </a:r>
        </a:p>
      </dgm:t>
    </dgm:pt>
    <dgm:pt modelId="{3F2A5144-182F-45F7-B1D9-3D81222340DD}" type="parTrans" cxnId="{DD2FEEEF-59C4-4AD2-BEA7-5CDCD83EE083}">
      <dgm:prSet/>
      <dgm:spPr/>
      <dgm:t>
        <a:bodyPr/>
        <a:lstStyle/>
        <a:p>
          <a:endParaRPr lang="en-US"/>
        </a:p>
      </dgm:t>
    </dgm:pt>
    <dgm:pt modelId="{996F2447-A11B-45C1-A9C8-4DB2ED84ADCF}" type="sibTrans" cxnId="{DD2FEEEF-59C4-4AD2-BEA7-5CDCD83EE083}">
      <dgm:prSet/>
      <dgm:spPr/>
      <dgm:t>
        <a:bodyPr/>
        <a:lstStyle/>
        <a:p>
          <a:endParaRPr lang="en-US"/>
        </a:p>
      </dgm:t>
    </dgm:pt>
    <dgm:pt modelId="{16A6C814-FFD9-4376-A6CF-A808F2AF958B}">
      <dgm:prSet phldrT="[Text]"/>
      <dgm:spPr/>
      <dgm:t>
        <a:bodyPr/>
        <a:lstStyle/>
        <a:p>
          <a:r>
            <a:rPr lang="en-US"/>
            <a:t>Step 2</a:t>
          </a:r>
        </a:p>
      </dgm:t>
    </dgm:pt>
    <dgm:pt modelId="{2A42686E-8BB2-48A9-AC43-FB50DC7446CB}" type="parTrans" cxnId="{D54FF321-072D-40AD-B894-4147E53ABE14}">
      <dgm:prSet/>
      <dgm:spPr/>
      <dgm:t>
        <a:bodyPr/>
        <a:lstStyle/>
        <a:p>
          <a:endParaRPr lang="en-US"/>
        </a:p>
      </dgm:t>
    </dgm:pt>
    <dgm:pt modelId="{F73BDF59-5622-4874-8EAA-AB2184ADEF3F}" type="sibTrans" cxnId="{D54FF321-072D-40AD-B894-4147E53ABE14}">
      <dgm:prSet/>
      <dgm:spPr/>
      <dgm:t>
        <a:bodyPr/>
        <a:lstStyle/>
        <a:p>
          <a:endParaRPr lang="en-US"/>
        </a:p>
      </dgm:t>
    </dgm:pt>
    <dgm:pt modelId="{B889BDB3-38E6-4675-8A29-36E0B578CD0C}">
      <dgm:prSet phldrT="[Text]"/>
      <dgm:spPr/>
      <dgm:t>
        <a:bodyPr/>
        <a:lstStyle/>
        <a:p>
          <a:r>
            <a:rPr lang="en-US"/>
            <a:t>Select Blue Bar&gt; right click&gt; format data series&gt;Select Secondary Axis&gt; Set Series overlap to 0% and gap width to 261%</a:t>
          </a:r>
        </a:p>
      </dgm:t>
    </dgm:pt>
    <dgm:pt modelId="{56BBEEB9-6F80-406E-9C55-EE7AE2049B1B}" type="parTrans" cxnId="{5198A48A-E4BE-4B7C-A771-C41EC97388C9}">
      <dgm:prSet/>
      <dgm:spPr/>
      <dgm:t>
        <a:bodyPr/>
        <a:lstStyle/>
        <a:p>
          <a:endParaRPr lang="en-US"/>
        </a:p>
      </dgm:t>
    </dgm:pt>
    <dgm:pt modelId="{AA812EB6-CBC6-4CEA-AFCD-C95DBCC7FF78}" type="sibTrans" cxnId="{5198A48A-E4BE-4B7C-A771-C41EC97388C9}">
      <dgm:prSet/>
      <dgm:spPr/>
      <dgm:t>
        <a:bodyPr/>
        <a:lstStyle/>
        <a:p>
          <a:endParaRPr lang="en-US"/>
        </a:p>
      </dgm:t>
    </dgm:pt>
    <dgm:pt modelId="{BC259138-302B-4F4C-82F9-468189ABDC6F}">
      <dgm:prSet phldrT="[Text]"/>
      <dgm:spPr/>
      <dgm:t>
        <a:bodyPr/>
        <a:lstStyle/>
        <a:p>
          <a:r>
            <a:rPr lang="en-US"/>
            <a:t>Step 3</a:t>
          </a:r>
        </a:p>
      </dgm:t>
    </dgm:pt>
    <dgm:pt modelId="{BDCAC22B-D464-44ED-937F-410773ED50C7}" type="parTrans" cxnId="{076F3C66-5C01-4A6C-87D1-FCFD19F085B8}">
      <dgm:prSet/>
      <dgm:spPr/>
      <dgm:t>
        <a:bodyPr/>
        <a:lstStyle/>
        <a:p>
          <a:endParaRPr lang="en-US"/>
        </a:p>
      </dgm:t>
    </dgm:pt>
    <dgm:pt modelId="{1F164793-EA71-4495-BE7D-88387C0B3C8C}" type="sibTrans" cxnId="{076F3C66-5C01-4A6C-87D1-FCFD19F085B8}">
      <dgm:prSet/>
      <dgm:spPr/>
      <dgm:t>
        <a:bodyPr/>
        <a:lstStyle/>
        <a:p>
          <a:endParaRPr lang="en-US"/>
        </a:p>
      </dgm:t>
    </dgm:pt>
    <dgm:pt modelId="{D2AF9BA1-B884-4FE2-AC33-BF5210A2F743}">
      <dgm:prSet phldrT="[Text]"/>
      <dgm:spPr/>
      <dgm:t>
        <a:bodyPr/>
        <a:lstStyle/>
        <a:p>
          <a:r>
            <a:rPr lang="en-US"/>
            <a:t>Select Red Bar&gt; right click&gt; format data series&gt; Select Primary Axis&gt;set series overlap to 0% and gap width to 95%</a:t>
          </a:r>
        </a:p>
      </dgm:t>
    </dgm:pt>
    <dgm:pt modelId="{E2D07958-9C4B-4AEF-8BE7-F6DAA76060AC}" type="parTrans" cxnId="{58528A7C-C003-44D1-B7B1-076FED4123E5}">
      <dgm:prSet/>
      <dgm:spPr/>
      <dgm:t>
        <a:bodyPr/>
        <a:lstStyle/>
        <a:p>
          <a:endParaRPr lang="en-US"/>
        </a:p>
      </dgm:t>
    </dgm:pt>
    <dgm:pt modelId="{7FC4B2BD-B3E3-4231-8DCA-4A5288DC7387}" type="sibTrans" cxnId="{58528A7C-C003-44D1-B7B1-076FED4123E5}">
      <dgm:prSet/>
      <dgm:spPr/>
      <dgm:t>
        <a:bodyPr/>
        <a:lstStyle/>
        <a:p>
          <a:endParaRPr lang="en-US"/>
        </a:p>
      </dgm:t>
    </dgm:pt>
    <dgm:pt modelId="{FA224296-A366-4757-B7C1-660ADEC85402}">
      <dgm:prSet/>
      <dgm:spPr/>
      <dgm:t>
        <a:bodyPr/>
        <a:lstStyle/>
        <a:p>
          <a:r>
            <a:rPr lang="en-US"/>
            <a:t>Step 4</a:t>
          </a:r>
        </a:p>
      </dgm:t>
    </dgm:pt>
    <dgm:pt modelId="{80E73DF7-0389-41A6-ADF4-2EFDC6A652E0}" type="parTrans" cxnId="{3F12D1EB-9808-4B85-9D65-40A953F02FD5}">
      <dgm:prSet/>
      <dgm:spPr/>
      <dgm:t>
        <a:bodyPr/>
        <a:lstStyle/>
        <a:p>
          <a:endParaRPr lang="en-US"/>
        </a:p>
      </dgm:t>
    </dgm:pt>
    <dgm:pt modelId="{7A8ACF7D-9709-487C-8C7C-4499629D950F}" type="sibTrans" cxnId="{3F12D1EB-9808-4B85-9D65-40A953F02FD5}">
      <dgm:prSet/>
      <dgm:spPr/>
      <dgm:t>
        <a:bodyPr/>
        <a:lstStyle/>
        <a:p>
          <a:endParaRPr lang="en-US"/>
        </a:p>
      </dgm:t>
    </dgm:pt>
    <dgm:pt modelId="{1EDD5EAC-342A-4C81-9695-BAC68DBF0A08}">
      <dgm:prSet/>
      <dgm:spPr/>
      <dgm:t>
        <a:bodyPr/>
        <a:lstStyle/>
        <a:p>
          <a:r>
            <a:rPr lang="en-US"/>
            <a:t>right click on y axis number&gt;select format axis&gt;Axis Options&gt; select Tick Mark &gt; Major type &gt; inside</a:t>
          </a:r>
        </a:p>
      </dgm:t>
    </dgm:pt>
    <dgm:pt modelId="{FBB9D479-B205-47D0-BCE7-11BFFD411489}" type="parTrans" cxnId="{67CBB6AA-FBFE-4D5C-9014-3103F8681CF5}">
      <dgm:prSet/>
      <dgm:spPr/>
      <dgm:t>
        <a:bodyPr/>
        <a:lstStyle/>
        <a:p>
          <a:endParaRPr lang="en-US"/>
        </a:p>
      </dgm:t>
    </dgm:pt>
    <dgm:pt modelId="{FE209886-9F30-4D38-BE37-990267BACAF0}" type="sibTrans" cxnId="{67CBB6AA-FBFE-4D5C-9014-3103F8681CF5}">
      <dgm:prSet/>
      <dgm:spPr/>
      <dgm:t>
        <a:bodyPr/>
        <a:lstStyle/>
        <a:p>
          <a:endParaRPr lang="en-US"/>
        </a:p>
      </dgm:t>
    </dgm:pt>
    <dgm:pt modelId="{825C1FC1-8D68-466D-AE7F-A6964F6F5568}" type="pres">
      <dgm:prSet presAssocID="{5E3CF065-1226-49D0-AB3C-888F4EE46B4F}" presName="linearFlow" presStyleCnt="0">
        <dgm:presLayoutVars>
          <dgm:dir/>
          <dgm:animLvl val="lvl"/>
          <dgm:resizeHandles val="exact"/>
        </dgm:presLayoutVars>
      </dgm:prSet>
      <dgm:spPr/>
    </dgm:pt>
    <dgm:pt modelId="{F5012D0B-5A02-467A-9D33-27D83B5EFD25}" type="pres">
      <dgm:prSet presAssocID="{9C165D76-BE80-45F8-974A-D63C7951DCEF}" presName="composite" presStyleCnt="0"/>
      <dgm:spPr/>
    </dgm:pt>
    <dgm:pt modelId="{9214915C-257F-4A98-A718-630462FF8CAB}" type="pres">
      <dgm:prSet presAssocID="{9C165D76-BE80-45F8-974A-D63C7951DCEF}" presName="parentText" presStyleLbl="alignNode1" presStyleIdx="0" presStyleCnt="4">
        <dgm:presLayoutVars>
          <dgm:chMax val="1"/>
          <dgm:bulletEnabled val="1"/>
        </dgm:presLayoutVars>
      </dgm:prSet>
      <dgm:spPr/>
    </dgm:pt>
    <dgm:pt modelId="{240D7F99-EA91-461D-8BE5-F58F34373EF1}" type="pres">
      <dgm:prSet presAssocID="{9C165D76-BE80-45F8-974A-D63C7951DCEF}" presName="descendantText" presStyleLbl="alignAcc1" presStyleIdx="0" presStyleCnt="4">
        <dgm:presLayoutVars>
          <dgm:bulletEnabled val="1"/>
        </dgm:presLayoutVars>
      </dgm:prSet>
      <dgm:spPr/>
    </dgm:pt>
    <dgm:pt modelId="{025ABBEB-B5CB-4D19-A48F-ADEB7146D6F8}" type="pres">
      <dgm:prSet presAssocID="{D40BBA19-F1BD-407D-B3DE-58F3275AE0D7}" presName="sp" presStyleCnt="0"/>
      <dgm:spPr/>
    </dgm:pt>
    <dgm:pt modelId="{6EBCCA91-BDF9-48BE-95C3-8A3283CD5864}" type="pres">
      <dgm:prSet presAssocID="{16A6C814-FFD9-4376-A6CF-A808F2AF958B}" presName="composite" presStyleCnt="0"/>
      <dgm:spPr/>
    </dgm:pt>
    <dgm:pt modelId="{3BB9239D-1D43-4996-AE4E-E3D0E0D44496}" type="pres">
      <dgm:prSet presAssocID="{16A6C814-FFD9-4376-A6CF-A808F2AF958B}" presName="parentText" presStyleLbl="alignNode1" presStyleIdx="1" presStyleCnt="4">
        <dgm:presLayoutVars>
          <dgm:chMax val="1"/>
          <dgm:bulletEnabled val="1"/>
        </dgm:presLayoutVars>
      </dgm:prSet>
      <dgm:spPr/>
    </dgm:pt>
    <dgm:pt modelId="{DAEB5BA7-BA41-43F7-A546-5E63FF9FABFC}" type="pres">
      <dgm:prSet presAssocID="{16A6C814-FFD9-4376-A6CF-A808F2AF958B}" presName="descendantText" presStyleLbl="alignAcc1" presStyleIdx="1" presStyleCnt="4">
        <dgm:presLayoutVars>
          <dgm:bulletEnabled val="1"/>
        </dgm:presLayoutVars>
      </dgm:prSet>
      <dgm:spPr/>
    </dgm:pt>
    <dgm:pt modelId="{465E2995-AF43-4344-A72C-F168A6DB10A2}" type="pres">
      <dgm:prSet presAssocID="{F73BDF59-5622-4874-8EAA-AB2184ADEF3F}" presName="sp" presStyleCnt="0"/>
      <dgm:spPr/>
    </dgm:pt>
    <dgm:pt modelId="{9D13C9D1-4460-4778-8EE3-471E072AF2FC}" type="pres">
      <dgm:prSet presAssocID="{BC259138-302B-4F4C-82F9-468189ABDC6F}" presName="composite" presStyleCnt="0"/>
      <dgm:spPr/>
    </dgm:pt>
    <dgm:pt modelId="{3EFE28F1-8EF7-4F6B-AD23-CDE7E8FFC203}" type="pres">
      <dgm:prSet presAssocID="{BC259138-302B-4F4C-82F9-468189ABDC6F}" presName="parentText" presStyleLbl="alignNode1" presStyleIdx="2" presStyleCnt="4">
        <dgm:presLayoutVars>
          <dgm:chMax val="1"/>
          <dgm:bulletEnabled val="1"/>
        </dgm:presLayoutVars>
      </dgm:prSet>
      <dgm:spPr/>
    </dgm:pt>
    <dgm:pt modelId="{F88D87FB-F703-47A7-BE91-D9387F0DDBDE}" type="pres">
      <dgm:prSet presAssocID="{BC259138-302B-4F4C-82F9-468189ABDC6F}" presName="descendantText" presStyleLbl="alignAcc1" presStyleIdx="2" presStyleCnt="4">
        <dgm:presLayoutVars>
          <dgm:bulletEnabled val="1"/>
        </dgm:presLayoutVars>
      </dgm:prSet>
      <dgm:spPr/>
    </dgm:pt>
    <dgm:pt modelId="{572FC588-0019-4110-B800-5016CE1EA9F0}" type="pres">
      <dgm:prSet presAssocID="{1F164793-EA71-4495-BE7D-88387C0B3C8C}" presName="sp" presStyleCnt="0"/>
      <dgm:spPr/>
    </dgm:pt>
    <dgm:pt modelId="{5AC90766-E826-46E4-8F55-B0A15C7CB367}" type="pres">
      <dgm:prSet presAssocID="{FA224296-A366-4757-B7C1-660ADEC85402}" presName="composite" presStyleCnt="0"/>
      <dgm:spPr/>
    </dgm:pt>
    <dgm:pt modelId="{9DAF50DF-E4F9-4D68-9EAD-63E2720C5E25}" type="pres">
      <dgm:prSet presAssocID="{FA224296-A366-4757-B7C1-660ADEC85402}" presName="parentText" presStyleLbl="alignNode1" presStyleIdx="3" presStyleCnt="4">
        <dgm:presLayoutVars>
          <dgm:chMax val="1"/>
          <dgm:bulletEnabled val="1"/>
        </dgm:presLayoutVars>
      </dgm:prSet>
      <dgm:spPr/>
    </dgm:pt>
    <dgm:pt modelId="{647BF86A-6974-4DB9-9585-1CE55A250A37}" type="pres">
      <dgm:prSet presAssocID="{FA224296-A366-4757-B7C1-660ADEC85402}" presName="descendantText" presStyleLbl="alignAcc1" presStyleIdx="3" presStyleCnt="4">
        <dgm:presLayoutVars>
          <dgm:bulletEnabled val="1"/>
        </dgm:presLayoutVars>
      </dgm:prSet>
      <dgm:spPr/>
    </dgm:pt>
  </dgm:ptLst>
  <dgm:cxnLst>
    <dgm:cxn modelId="{0B4EAE0C-E64D-40FA-A5B4-2F7E15D265A2}" type="presOf" srcId="{9C165D76-BE80-45F8-974A-D63C7951DCEF}" destId="{9214915C-257F-4A98-A718-630462FF8CAB}" srcOrd="0" destOrd="0" presId="urn:microsoft.com/office/officeart/2005/8/layout/chevron2"/>
    <dgm:cxn modelId="{CF51E018-6643-4280-AABD-E799481539F6}" type="presOf" srcId="{0170024D-D796-4982-A2BB-D3A007AC28B2}" destId="{240D7F99-EA91-461D-8BE5-F58F34373EF1}" srcOrd="0" destOrd="1" presId="urn:microsoft.com/office/officeart/2005/8/layout/chevron2"/>
    <dgm:cxn modelId="{B97E5C1A-7368-4DA7-9535-5575B0BDFE36}" srcId="{9C165D76-BE80-45F8-974A-D63C7951DCEF}" destId="{32D55825-5E8B-4D08-8FA2-D28DB3DE31A6}" srcOrd="0" destOrd="0" parTransId="{5D1C5B0F-1CF9-432E-9BA7-B9466CE83478}" sibTransId="{71F8350D-D76D-4F24-8EBE-3D93C23CE78C}"/>
    <dgm:cxn modelId="{D54FF321-072D-40AD-B894-4147E53ABE14}" srcId="{5E3CF065-1226-49D0-AB3C-888F4EE46B4F}" destId="{16A6C814-FFD9-4376-A6CF-A808F2AF958B}" srcOrd="1" destOrd="0" parTransId="{2A42686E-8BB2-48A9-AC43-FB50DC7446CB}" sibTransId="{F73BDF59-5622-4874-8EAA-AB2184ADEF3F}"/>
    <dgm:cxn modelId="{3004532D-DD58-4FE0-98D7-17B1919D84A4}" srcId="{5E3CF065-1226-49D0-AB3C-888F4EE46B4F}" destId="{9C165D76-BE80-45F8-974A-D63C7951DCEF}" srcOrd="0" destOrd="0" parTransId="{411D00B3-0D9F-4B0D-A4B3-DA259A3CC5D2}" sibTransId="{D40BBA19-F1BD-407D-B3DE-58F3275AE0D7}"/>
    <dgm:cxn modelId="{4AD47234-07F1-496A-A2FD-4D48A1852FA9}" type="presOf" srcId="{32D55825-5E8B-4D08-8FA2-D28DB3DE31A6}" destId="{240D7F99-EA91-461D-8BE5-F58F34373EF1}" srcOrd="0" destOrd="0" presId="urn:microsoft.com/office/officeart/2005/8/layout/chevron2"/>
    <dgm:cxn modelId="{886C7340-3EF3-4BF3-9FA5-EC8E6C6F3D2F}" type="presOf" srcId="{D2AF9BA1-B884-4FE2-AC33-BF5210A2F743}" destId="{F88D87FB-F703-47A7-BE91-D9387F0DDBDE}" srcOrd="0" destOrd="0" presId="urn:microsoft.com/office/officeart/2005/8/layout/chevron2"/>
    <dgm:cxn modelId="{076F3C66-5C01-4A6C-87D1-FCFD19F085B8}" srcId="{5E3CF065-1226-49D0-AB3C-888F4EE46B4F}" destId="{BC259138-302B-4F4C-82F9-468189ABDC6F}" srcOrd="2" destOrd="0" parTransId="{BDCAC22B-D464-44ED-937F-410773ED50C7}" sibTransId="{1F164793-EA71-4495-BE7D-88387C0B3C8C}"/>
    <dgm:cxn modelId="{01A7297A-31B7-44D3-B4A3-EEDEF3AEDF02}" type="presOf" srcId="{1EDD5EAC-342A-4C81-9695-BAC68DBF0A08}" destId="{647BF86A-6974-4DB9-9585-1CE55A250A37}" srcOrd="0" destOrd="0" presId="urn:microsoft.com/office/officeart/2005/8/layout/chevron2"/>
    <dgm:cxn modelId="{58528A7C-C003-44D1-B7B1-076FED4123E5}" srcId="{BC259138-302B-4F4C-82F9-468189ABDC6F}" destId="{D2AF9BA1-B884-4FE2-AC33-BF5210A2F743}" srcOrd="0" destOrd="0" parTransId="{E2D07958-9C4B-4AEF-8BE7-F6DAA76060AC}" sibTransId="{7FC4B2BD-B3E3-4231-8DCA-4A5288DC7387}"/>
    <dgm:cxn modelId="{9F302E88-E766-40F1-AC81-40D61DACAEA9}" type="presOf" srcId="{BC259138-302B-4F4C-82F9-468189ABDC6F}" destId="{3EFE28F1-8EF7-4F6B-AD23-CDE7E8FFC203}" srcOrd="0" destOrd="0" presId="urn:microsoft.com/office/officeart/2005/8/layout/chevron2"/>
    <dgm:cxn modelId="{5198A48A-E4BE-4B7C-A771-C41EC97388C9}" srcId="{16A6C814-FFD9-4376-A6CF-A808F2AF958B}" destId="{B889BDB3-38E6-4675-8A29-36E0B578CD0C}" srcOrd="0" destOrd="0" parTransId="{56BBEEB9-6F80-406E-9C55-EE7AE2049B1B}" sibTransId="{AA812EB6-CBC6-4CEA-AFCD-C95DBCC7FF78}"/>
    <dgm:cxn modelId="{7DC58CA2-AE82-4492-8603-0954D9B845AE}" type="presOf" srcId="{5E3CF065-1226-49D0-AB3C-888F4EE46B4F}" destId="{825C1FC1-8D68-466D-AE7F-A6964F6F5568}" srcOrd="0" destOrd="0" presId="urn:microsoft.com/office/officeart/2005/8/layout/chevron2"/>
    <dgm:cxn modelId="{BB025CA9-5E12-4175-967F-80752CB451FC}" type="presOf" srcId="{16A6C814-FFD9-4376-A6CF-A808F2AF958B}" destId="{3BB9239D-1D43-4996-AE4E-E3D0E0D44496}" srcOrd="0" destOrd="0" presId="urn:microsoft.com/office/officeart/2005/8/layout/chevron2"/>
    <dgm:cxn modelId="{67CBB6AA-FBFE-4D5C-9014-3103F8681CF5}" srcId="{FA224296-A366-4757-B7C1-660ADEC85402}" destId="{1EDD5EAC-342A-4C81-9695-BAC68DBF0A08}" srcOrd="0" destOrd="0" parTransId="{FBB9D479-B205-47D0-BCE7-11BFFD411489}" sibTransId="{FE209886-9F30-4D38-BE37-990267BACAF0}"/>
    <dgm:cxn modelId="{63C40BC0-B0B5-420B-80C5-BCBBDFDECFB6}" type="presOf" srcId="{B889BDB3-38E6-4675-8A29-36E0B578CD0C}" destId="{DAEB5BA7-BA41-43F7-A546-5E63FF9FABFC}" srcOrd="0" destOrd="0" presId="urn:microsoft.com/office/officeart/2005/8/layout/chevron2"/>
    <dgm:cxn modelId="{0756BCDF-EA76-4D53-986B-1B4D73BAA5DD}" type="presOf" srcId="{FA224296-A366-4757-B7C1-660ADEC85402}" destId="{9DAF50DF-E4F9-4D68-9EAD-63E2720C5E25}" srcOrd="0" destOrd="0" presId="urn:microsoft.com/office/officeart/2005/8/layout/chevron2"/>
    <dgm:cxn modelId="{3F12D1EB-9808-4B85-9D65-40A953F02FD5}" srcId="{5E3CF065-1226-49D0-AB3C-888F4EE46B4F}" destId="{FA224296-A366-4757-B7C1-660ADEC85402}" srcOrd="3" destOrd="0" parTransId="{80E73DF7-0389-41A6-ADF4-2EFDC6A652E0}" sibTransId="{7A8ACF7D-9709-487C-8C7C-4499629D950F}"/>
    <dgm:cxn modelId="{DD2FEEEF-59C4-4AD2-BEA7-5CDCD83EE083}" srcId="{9C165D76-BE80-45F8-974A-D63C7951DCEF}" destId="{0170024D-D796-4982-A2BB-D3A007AC28B2}" srcOrd="1" destOrd="0" parTransId="{3F2A5144-182F-45F7-B1D9-3D81222340DD}" sibTransId="{996F2447-A11B-45C1-A9C8-4DB2ED84ADCF}"/>
    <dgm:cxn modelId="{835FC9C3-5CE7-4C5A-81BA-84E9014B9F09}" type="presParOf" srcId="{825C1FC1-8D68-466D-AE7F-A6964F6F5568}" destId="{F5012D0B-5A02-467A-9D33-27D83B5EFD25}" srcOrd="0" destOrd="0" presId="urn:microsoft.com/office/officeart/2005/8/layout/chevron2"/>
    <dgm:cxn modelId="{6622F43C-8B17-4E28-9576-AB937357537B}" type="presParOf" srcId="{F5012D0B-5A02-467A-9D33-27D83B5EFD25}" destId="{9214915C-257F-4A98-A718-630462FF8CAB}" srcOrd="0" destOrd="0" presId="urn:microsoft.com/office/officeart/2005/8/layout/chevron2"/>
    <dgm:cxn modelId="{FF5B3193-3CA4-426E-BA9A-CA34EDEBA1F5}" type="presParOf" srcId="{F5012D0B-5A02-467A-9D33-27D83B5EFD25}" destId="{240D7F99-EA91-461D-8BE5-F58F34373EF1}" srcOrd="1" destOrd="0" presId="urn:microsoft.com/office/officeart/2005/8/layout/chevron2"/>
    <dgm:cxn modelId="{FF3130B4-700A-4066-BD19-DA51F8F30EDF}" type="presParOf" srcId="{825C1FC1-8D68-466D-AE7F-A6964F6F5568}" destId="{025ABBEB-B5CB-4D19-A48F-ADEB7146D6F8}" srcOrd="1" destOrd="0" presId="urn:microsoft.com/office/officeart/2005/8/layout/chevron2"/>
    <dgm:cxn modelId="{C9DE6C62-AFD1-462D-8511-271D294F8E36}" type="presParOf" srcId="{825C1FC1-8D68-466D-AE7F-A6964F6F5568}" destId="{6EBCCA91-BDF9-48BE-95C3-8A3283CD5864}" srcOrd="2" destOrd="0" presId="urn:microsoft.com/office/officeart/2005/8/layout/chevron2"/>
    <dgm:cxn modelId="{25642ABD-B39A-48D2-99B4-7DC46EB9BC88}" type="presParOf" srcId="{6EBCCA91-BDF9-48BE-95C3-8A3283CD5864}" destId="{3BB9239D-1D43-4996-AE4E-E3D0E0D44496}" srcOrd="0" destOrd="0" presId="urn:microsoft.com/office/officeart/2005/8/layout/chevron2"/>
    <dgm:cxn modelId="{E119B738-D9C7-4FD2-8074-305040FF2E36}" type="presParOf" srcId="{6EBCCA91-BDF9-48BE-95C3-8A3283CD5864}" destId="{DAEB5BA7-BA41-43F7-A546-5E63FF9FABFC}" srcOrd="1" destOrd="0" presId="urn:microsoft.com/office/officeart/2005/8/layout/chevron2"/>
    <dgm:cxn modelId="{F6D6D12A-4327-4E7A-89FD-4417FDCB5EE9}" type="presParOf" srcId="{825C1FC1-8D68-466D-AE7F-A6964F6F5568}" destId="{465E2995-AF43-4344-A72C-F168A6DB10A2}" srcOrd="3" destOrd="0" presId="urn:microsoft.com/office/officeart/2005/8/layout/chevron2"/>
    <dgm:cxn modelId="{2863B0A1-D2A6-4BB7-A710-3A63AA82EC0A}" type="presParOf" srcId="{825C1FC1-8D68-466D-AE7F-A6964F6F5568}" destId="{9D13C9D1-4460-4778-8EE3-471E072AF2FC}" srcOrd="4" destOrd="0" presId="urn:microsoft.com/office/officeart/2005/8/layout/chevron2"/>
    <dgm:cxn modelId="{CB4B1797-CAC4-45F2-802C-C0BAFF8F5ABB}" type="presParOf" srcId="{9D13C9D1-4460-4778-8EE3-471E072AF2FC}" destId="{3EFE28F1-8EF7-4F6B-AD23-CDE7E8FFC203}" srcOrd="0" destOrd="0" presId="urn:microsoft.com/office/officeart/2005/8/layout/chevron2"/>
    <dgm:cxn modelId="{2E45871B-9BC7-449B-B1A3-1A04DBBD684B}" type="presParOf" srcId="{9D13C9D1-4460-4778-8EE3-471E072AF2FC}" destId="{F88D87FB-F703-47A7-BE91-D9387F0DDBDE}" srcOrd="1" destOrd="0" presId="urn:microsoft.com/office/officeart/2005/8/layout/chevron2"/>
    <dgm:cxn modelId="{FA778A94-9753-4F6E-93B7-1959D8833F1B}" type="presParOf" srcId="{825C1FC1-8D68-466D-AE7F-A6964F6F5568}" destId="{572FC588-0019-4110-B800-5016CE1EA9F0}" srcOrd="5" destOrd="0" presId="urn:microsoft.com/office/officeart/2005/8/layout/chevron2"/>
    <dgm:cxn modelId="{F9F89893-B6E9-4868-9B12-58185095E890}" type="presParOf" srcId="{825C1FC1-8D68-466D-AE7F-A6964F6F5568}" destId="{5AC90766-E826-46E4-8F55-B0A15C7CB367}" srcOrd="6" destOrd="0" presId="urn:microsoft.com/office/officeart/2005/8/layout/chevron2"/>
    <dgm:cxn modelId="{B68A115D-2BE4-4471-9729-93EDFB1FE828}" type="presParOf" srcId="{5AC90766-E826-46E4-8F55-B0A15C7CB367}" destId="{9DAF50DF-E4F9-4D68-9EAD-63E2720C5E25}" srcOrd="0" destOrd="0" presId="urn:microsoft.com/office/officeart/2005/8/layout/chevron2"/>
    <dgm:cxn modelId="{3FCC496B-C489-45A6-9C5F-2CC0BC2331BE}" type="presParOf" srcId="{5AC90766-E826-46E4-8F55-B0A15C7CB367}" destId="{647BF86A-6974-4DB9-9585-1CE55A250A37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DF7A91C-3B27-4529-94E2-3E5DC2076499}" type="doc">
      <dgm:prSet loTypeId="urn:microsoft.com/office/officeart/2005/8/layout/chevron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613149E6-C533-454A-903B-0E8D3D209462}">
      <dgm:prSet phldrT="[Text]"/>
      <dgm:spPr/>
      <dgm:t>
        <a:bodyPr/>
        <a:lstStyle/>
        <a:p>
          <a:r>
            <a:rPr lang="en-US"/>
            <a:t>Step 1</a:t>
          </a:r>
        </a:p>
      </dgm:t>
    </dgm:pt>
    <dgm:pt modelId="{9B163228-0E93-420F-958B-252280CD2824}" type="parTrans" cxnId="{CCB32F70-F4DD-4A93-83D1-BA567E57AB2F}">
      <dgm:prSet/>
      <dgm:spPr/>
      <dgm:t>
        <a:bodyPr/>
        <a:lstStyle/>
        <a:p>
          <a:endParaRPr lang="en-US"/>
        </a:p>
      </dgm:t>
    </dgm:pt>
    <dgm:pt modelId="{BC2C9004-3AA9-4872-941E-2835C94569A7}" type="sibTrans" cxnId="{CCB32F70-F4DD-4A93-83D1-BA567E57AB2F}">
      <dgm:prSet/>
      <dgm:spPr/>
      <dgm:t>
        <a:bodyPr/>
        <a:lstStyle/>
        <a:p>
          <a:endParaRPr lang="en-US"/>
        </a:p>
      </dgm:t>
    </dgm:pt>
    <dgm:pt modelId="{E4306BAB-E55D-4A91-A255-0CD1B125E026}">
      <dgm:prSet phldrT="[Text]"/>
      <dgm:spPr/>
      <dgm:t>
        <a:bodyPr/>
        <a:lstStyle/>
        <a:p>
          <a:r>
            <a:rPr lang="en-US"/>
            <a:t>Select the data cloumns ice creams and Soda</a:t>
          </a:r>
        </a:p>
      </dgm:t>
    </dgm:pt>
    <dgm:pt modelId="{8F09AB3F-AA08-480E-90D8-A78A57811985}" type="parTrans" cxnId="{48DDE20D-92A5-4AE4-AC12-05BA65C884C2}">
      <dgm:prSet/>
      <dgm:spPr/>
      <dgm:t>
        <a:bodyPr/>
        <a:lstStyle/>
        <a:p>
          <a:endParaRPr lang="en-US"/>
        </a:p>
      </dgm:t>
    </dgm:pt>
    <dgm:pt modelId="{1F1A965E-A90D-4A33-A9FA-8A457B77C712}" type="sibTrans" cxnId="{48DDE20D-92A5-4AE4-AC12-05BA65C884C2}">
      <dgm:prSet/>
      <dgm:spPr/>
      <dgm:t>
        <a:bodyPr/>
        <a:lstStyle/>
        <a:p>
          <a:endParaRPr lang="en-US"/>
        </a:p>
      </dgm:t>
    </dgm:pt>
    <dgm:pt modelId="{7A3F14D0-641C-4BB4-87FE-8DD2F2A752CF}">
      <dgm:prSet phldrT="[Text]"/>
      <dgm:spPr/>
      <dgm:t>
        <a:bodyPr/>
        <a:lstStyle/>
        <a:p>
          <a:r>
            <a:rPr lang="en-US"/>
            <a:t>Step 2</a:t>
          </a:r>
        </a:p>
      </dgm:t>
    </dgm:pt>
    <dgm:pt modelId="{6FFBB0A1-1845-4DC8-A91E-0034799530EB}" type="parTrans" cxnId="{DA9951A3-0D1B-48F0-A222-2B42B899712F}">
      <dgm:prSet/>
      <dgm:spPr/>
      <dgm:t>
        <a:bodyPr/>
        <a:lstStyle/>
        <a:p>
          <a:endParaRPr lang="en-US"/>
        </a:p>
      </dgm:t>
    </dgm:pt>
    <dgm:pt modelId="{35F55F19-0E7A-4DEB-8352-6E18EE09AD17}" type="sibTrans" cxnId="{DA9951A3-0D1B-48F0-A222-2B42B899712F}">
      <dgm:prSet/>
      <dgm:spPr/>
      <dgm:t>
        <a:bodyPr/>
        <a:lstStyle/>
        <a:p>
          <a:endParaRPr lang="en-US"/>
        </a:p>
      </dgm:t>
    </dgm:pt>
    <dgm:pt modelId="{6E2988B7-9683-46DD-A52E-D1F52F3095C2}">
      <dgm:prSet phldrT="[Text]"/>
      <dgm:spPr/>
      <dgm:t>
        <a:bodyPr/>
        <a:lstStyle/>
        <a:p>
          <a:r>
            <a:rPr lang="en-US"/>
            <a:t>Select the Vertical axis values and delete</a:t>
          </a:r>
        </a:p>
      </dgm:t>
    </dgm:pt>
    <dgm:pt modelId="{E3A00C79-63CD-43F7-80B5-EE1C1AEE0833}" type="parTrans" cxnId="{1A4284A8-4D18-4303-BCDF-85F96737B06A}">
      <dgm:prSet/>
      <dgm:spPr/>
      <dgm:t>
        <a:bodyPr/>
        <a:lstStyle/>
        <a:p>
          <a:endParaRPr lang="en-US"/>
        </a:p>
      </dgm:t>
    </dgm:pt>
    <dgm:pt modelId="{575ACDF0-5F68-4F53-B386-5EA3C6F0C911}" type="sibTrans" cxnId="{1A4284A8-4D18-4303-BCDF-85F96737B06A}">
      <dgm:prSet/>
      <dgm:spPr/>
      <dgm:t>
        <a:bodyPr/>
        <a:lstStyle/>
        <a:p>
          <a:endParaRPr lang="en-US"/>
        </a:p>
      </dgm:t>
    </dgm:pt>
    <dgm:pt modelId="{5527137C-F64D-4230-99D2-5B87A01E6A21}">
      <dgm:prSet phldrT="[Text]"/>
      <dgm:spPr/>
      <dgm:t>
        <a:bodyPr/>
        <a:lstStyle/>
        <a:p>
          <a:r>
            <a:rPr lang="en-US"/>
            <a:t>Step 3</a:t>
          </a:r>
        </a:p>
      </dgm:t>
    </dgm:pt>
    <dgm:pt modelId="{6624D7D8-19BF-4542-9906-8F228B3FB1F8}" type="parTrans" cxnId="{00EC2484-6233-4476-8873-8466A721197A}">
      <dgm:prSet/>
      <dgm:spPr/>
      <dgm:t>
        <a:bodyPr/>
        <a:lstStyle/>
        <a:p>
          <a:endParaRPr lang="en-US"/>
        </a:p>
      </dgm:t>
    </dgm:pt>
    <dgm:pt modelId="{161E5E57-A349-4F42-970A-38FBD473B42D}" type="sibTrans" cxnId="{00EC2484-6233-4476-8873-8466A721197A}">
      <dgm:prSet/>
      <dgm:spPr/>
      <dgm:t>
        <a:bodyPr/>
        <a:lstStyle/>
        <a:p>
          <a:endParaRPr lang="en-US"/>
        </a:p>
      </dgm:t>
    </dgm:pt>
    <dgm:pt modelId="{34EF92E3-17FB-41E7-AD80-EAF1A3C4374E}">
      <dgm:prSet phldrT="[Text]"/>
      <dgm:spPr/>
      <dgm:t>
        <a:bodyPr/>
        <a:lstStyle/>
        <a:p>
          <a:r>
            <a:rPr lang="en-US"/>
            <a:t>Rename the Axis titles : Vertical axis - Soda &amp; Horizontal Axis - Ice Cream</a:t>
          </a:r>
        </a:p>
      </dgm:t>
    </dgm:pt>
    <dgm:pt modelId="{1345CFFA-A2B2-4758-AAE8-4E048F905207}" type="parTrans" cxnId="{D237AF57-1DA2-4C30-995E-3B1CF0C2443E}">
      <dgm:prSet/>
      <dgm:spPr/>
      <dgm:t>
        <a:bodyPr/>
        <a:lstStyle/>
        <a:p>
          <a:endParaRPr lang="en-US"/>
        </a:p>
      </dgm:t>
    </dgm:pt>
    <dgm:pt modelId="{E6804A51-1C12-4B50-AAEC-EAB891630350}" type="sibTrans" cxnId="{D237AF57-1DA2-4C30-995E-3B1CF0C2443E}">
      <dgm:prSet/>
      <dgm:spPr/>
      <dgm:t>
        <a:bodyPr/>
        <a:lstStyle/>
        <a:p>
          <a:endParaRPr lang="en-US"/>
        </a:p>
      </dgm:t>
    </dgm:pt>
    <dgm:pt modelId="{98978C1E-ADE0-409D-8671-5DFD7701132D}">
      <dgm:prSet phldrT="[Text]"/>
      <dgm:spPr/>
      <dgm:t>
        <a:bodyPr/>
        <a:lstStyle/>
        <a:p>
          <a:r>
            <a:rPr lang="en-US"/>
            <a:t>Click insert charts (X,Y Scatter chart)</a:t>
          </a:r>
        </a:p>
      </dgm:t>
    </dgm:pt>
    <dgm:pt modelId="{4C3DEB85-C3A9-4FBC-848F-CB210B26C5A9}" type="parTrans" cxnId="{A8BF7E1D-B331-4A6B-961F-91DF586C352A}">
      <dgm:prSet/>
      <dgm:spPr/>
      <dgm:t>
        <a:bodyPr/>
        <a:lstStyle/>
        <a:p>
          <a:endParaRPr lang="en-US"/>
        </a:p>
      </dgm:t>
    </dgm:pt>
    <dgm:pt modelId="{37890A63-7064-4C3C-96A3-BA91567CC859}" type="sibTrans" cxnId="{A8BF7E1D-B331-4A6B-961F-91DF586C352A}">
      <dgm:prSet/>
      <dgm:spPr/>
      <dgm:t>
        <a:bodyPr/>
        <a:lstStyle/>
        <a:p>
          <a:endParaRPr lang="en-US"/>
        </a:p>
      </dgm:t>
    </dgm:pt>
    <dgm:pt modelId="{C9E7BE6A-5F13-4E02-932C-C516EEA5B65C}">
      <dgm:prSet phldrT="[Text]"/>
      <dgm:spPr/>
      <dgm:t>
        <a:bodyPr/>
        <a:lstStyle/>
        <a:p>
          <a:r>
            <a:rPr lang="en-US"/>
            <a:t>Select the Chart Click on the green plus sign Chart elements Select Axis Titles</a:t>
          </a:r>
        </a:p>
      </dgm:t>
    </dgm:pt>
    <dgm:pt modelId="{C73D131B-5CC8-4080-B339-CD0F1A8D559C}" type="parTrans" cxnId="{5E55FEFE-F911-4E92-851D-E4F6AD713E01}">
      <dgm:prSet/>
      <dgm:spPr/>
      <dgm:t>
        <a:bodyPr/>
        <a:lstStyle/>
        <a:p>
          <a:endParaRPr lang="en-US"/>
        </a:p>
      </dgm:t>
    </dgm:pt>
    <dgm:pt modelId="{BB39539A-225A-4C2A-8D66-07C422B29A34}" type="sibTrans" cxnId="{5E55FEFE-F911-4E92-851D-E4F6AD713E01}">
      <dgm:prSet/>
      <dgm:spPr/>
      <dgm:t>
        <a:bodyPr/>
        <a:lstStyle/>
        <a:p>
          <a:endParaRPr lang="en-US"/>
        </a:p>
      </dgm:t>
    </dgm:pt>
    <dgm:pt modelId="{E9F50B65-0351-4C8B-A5E4-226BACD51CC7}">
      <dgm:prSet phldrT="[Text]"/>
      <dgm:spPr/>
      <dgm:t>
        <a:bodyPr/>
        <a:lstStyle/>
        <a:p>
          <a:r>
            <a:rPr lang="en-US"/>
            <a:t>Step 4</a:t>
          </a:r>
        </a:p>
      </dgm:t>
    </dgm:pt>
    <dgm:pt modelId="{F5466B11-315E-474F-8642-61BE0E18CA3A}" type="parTrans" cxnId="{F73D4096-A585-4C47-BA88-48ADAF2C432B}">
      <dgm:prSet/>
      <dgm:spPr/>
      <dgm:t>
        <a:bodyPr/>
        <a:lstStyle/>
        <a:p>
          <a:endParaRPr lang="en-US"/>
        </a:p>
      </dgm:t>
    </dgm:pt>
    <dgm:pt modelId="{5B71CAD5-2AFF-4034-BF9C-5B5B6821F1F0}" type="sibTrans" cxnId="{F73D4096-A585-4C47-BA88-48ADAF2C432B}">
      <dgm:prSet/>
      <dgm:spPr/>
      <dgm:t>
        <a:bodyPr/>
        <a:lstStyle/>
        <a:p>
          <a:endParaRPr lang="en-US"/>
        </a:p>
      </dgm:t>
    </dgm:pt>
    <dgm:pt modelId="{D467C097-6522-4511-B04A-A9F201ABC4A2}">
      <dgm:prSet/>
      <dgm:spPr/>
      <dgm:t>
        <a:bodyPr/>
        <a:lstStyle/>
        <a:p>
          <a:r>
            <a:rPr lang="en-US"/>
            <a:t>Click on Chart elements&gt; label options&gt; Select value from cells &gt; Select City name from the data &gt; Unselect y value</a:t>
          </a:r>
        </a:p>
      </dgm:t>
    </dgm:pt>
    <dgm:pt modelId="{451BE616-7352-4EED-A73C-4C80D441EAB4}" type="parTrans" cxnId="{6D71C7BA-ABE5-4793-B5B7-6A54C8CAB3A2}">
      <dgm:prSet/>
      <dgm:spPr/>
      <dgm:t>
        <a:bodyPr/>
        <a:lstStyle/>
        <a:p>
          <a:endParaRPr lang="en-US"/>
        </a:p>
      </dgm:t>
    </dgm:pt>
    <dgm:pt modelId="{C39968BD-FAE8-4E80-BA56-DD1762D67CE3}" type="sibTrans" cxnId="{6D71C7BA-ABE5-4793-B5B7-6A54C8CAB3A2}">
      <dgm:prSet/>
      <dgm:spPr/>
      <dgm:t>
        <a:bodyPr/>
        <a:lstStyle/>
        <a:p>
          <a:endParaRPr lang="en-US"/>
        </a:p>
      </dgm:t>
    </dgm:pt>
    <dgm:pt modelId="{1D9CF6E6-A28D-4092-8F8C-8A9A1594311A}" type="pres">
      <dgm:prSet presAssocID="{EDF7A91C-3B27-4529-94E2-3E5DC2076499}" presName="linearFlow" presStyleCnt="0">
        <dgm:presLayoutVars>
          <dgm:dir/>
          <dgm:animLvl val="lvl"/>
          <dgm:resizeHandles val="exact"/>
        </dgm:presLayoutVars>
      </dgm:prSet>
      <dgm:spPr/>
    </dgm:pt>
    <dgm:pt modelId="{2EADD6EF-8D1A-43AC-B33B-2FE4FFF635F3}" type="pres">
      <dgm:prSet presAssocID="{613149E6-C533-454A-903B-0E8D3D209462}" presName="composite" presStyleCnt="0"/>
      <dgm:spPr/>
    </dgm:pt>
    <dgm:pt modelId="{E743770F-4621-4366-9D8B-EF5189C0A3D5}" type="pres">
      <dgm:prSet presAssocID="{613149E6-C533-454A-903B-0E8D3D209462}" presName="parentText" presStyleLbl="alignNode1" presStyleIdx="0" presStyleCnt="4">
        <dgm:presLayoutVars>
          <dgm:chMax val="1"/>
          <dgm:bulletEnabled val="1"/>
        </dgm:presLayoutVars>
      </dgm:prSet>
      <dgm:spPr/>
    </dgm:pt>
    <dgm:pt modelId="{75C34B0B-44FB-4A17-91D1-1D052E630C0B}" type="pres">
      <dgm:prSet presAssocID="{613149E6-C533-454A-903B-0E8D3D209462}" presName="descendantText" presStyleLbl="alignAcc1" presStyleIdx="0" presStyleCnt="4" custLinFactY="-150670" custLinFactNeighborX="55102" custLinFactNeighborY="-200000">
        <dgm:presLayoutVars>
          <dgm:bulletEnabled val="1"/>
        </dgm:presLayoutVars>
      </dgm:prSet>
      <dgm:spPr/>
    </dgm:pt>
    <dgm:pt modelId="{AE6161A9-29F4-4A5A-9A2C-68A8ADF81A94}" type="pres">
      <dgm:prSet presAssocID="{BC2C9004-3AA9-4872-941E-2835C94569A7}" presName="sp" presStyleCnt="0"/>
      <dgm:spPr/>
    </dgm:pt>
    <dgm:pt modelId="{673A5523-FF4C-4666-9384-209FCF38693B}" type="pres">
      <dgm:prSet presAssocID="{7A3F14D0-641C-4BB4-87FE-8DD2F2A752CF}" presName="composite" presStyleCnt="0"/>
      <dgm:spPr/>
    </dgm:pt>
    <dgm:pt modelId="{11A176D5-5F98-474D-B9E2-AFCC138B7E99}" type="pres">
      <dgm:prSet presAssocID="{7A3F14D0-641C-4BB4-87FE-8DD2F2A752CF}" presName="parentText" presStyleLbl="alignNode1" presStyleIdx="1" presStyleCnt="4">
        <dgm:presLayoutVars>
          <dgm:chMax val="1"/>
          <dgm:bulletEnabled val="1"/>
        </dgm:presLayoutVars>
      </dgm:prSet>
      <dgm:spPr/>
    </dgm:pt>
    <dgm:pt modelId="{807BD5F5-55FB-4BB7-B523-2CA13AC66B68}" type="pres">
      <dgm:prSet presAssocID="{7A3F14D0-641C-4BB4-87FE-8DD2F2A752CF}" presName="descendantText" presStyleLbl="alignAcc1" presStyleIdx="1" presStyleCnt="4">
        <dgm:presLayoutVars>
          <dgm:bulletEnabled val="1"/>
        </dgm:presLayoutVars>
      </dgm:prSet>
      <dgm:spPr/>
    </dgm:pt>
    <dgm:pt modelId="{2A73908A-9825-4A57-9811-34AF0D493222}" type="pres">
      <dgm:prSet presAssocID="{35F55F19-0E7A-4DEB-8352-6E18EE09AD17}" presName="sp" presStyleCnt="0"/>
      <dgm:spPr/>
    </dgm:pt>
    <dgm:pt modelId="{50831F5C-26FC-4EA8-851B-F12AF4DFAA35}" type="pres">
      <dgm:prSet presAssocID="{5527137C-F64D-4230-99D2-5B87A01E6A21}" presName="composite" presStyleCnt="0"/>
      <dgm:spPr/>
    </dgm:pt>
    <dgm:pt modelId="{C307569A-01D2-48BC-B96A-D3E1B1437EED}" type="pres">
      <dgm:prSet presAssocID="{5527137C-F64D-4230-99D2-5B87A01E6A21}" presName="parentText" presStyleLbl="alignNode1" presStyleIdx="2" presStyleCnt="4">
        <dgm:presLayoutVars>
          <dgm:chMax val="1"/>
          <dgm:bulletEnabled val="1"/>
        </dgm:presLayoutVars>
      </dgm:prSet>
      <dgm:spPr/>
    </dgm:pt>
    <dgm:pt modelId="{B288CF59-CA61-4BA9-926E-F330DFEBABCF}" type="pres">
      <dgm:prSet presAssocID="{5527137C-F64D-4230-99D2-5B87A01E6A21}" presName="descendantText" presStyleLbl="alignAcc1" presStyleIdx="2" presStyleCnt="4">
        <dgm:presLayoutVars>
          <dgm:bulletEnabled val="1"/>
        </dgm:presLayoutVars>
      </dgm:prSet>
      <dgm:spPr/>
    </dgm:pt>
    <dgm:pt modelId="{E2DB2F24-FD8A-4009-BD07-0D4A5E7E79CE}" type="pres">
      <dgm:prSet presAssocID="{161E5E57-A349-4F42-970A-38FBD473B42D}" presName="sp" presStyleCnt="0"/>
      <dgm:spPr/>
    </dgm:pt>
    <dgm:pt modelId="{8B48EBFA-0A69-4288-8B58-4C7E27A2BD75}" type="pres">
      <dgm:prSet presAssocID="{E9F50B65-0351-4C8B-A5E4-226BACD51CC7}" presName="composite" presStyleCnt="0"/>
      <dgm:spPr/>
    </dgm:pt>
    <dgm:pt modelId="{D2E7A8B8-4032-41AE-BD4E-F6A6A9FC5BB9}" type="pres">
      <dgm:prSet presAssocID="{E9F50B65-0351-4C8B-A5E4-226BACD51CC7}" presName="parentText" presStyleLbl="alignNode1" presStyleIdx="3" presStyleCnt="4">
        <dgm:presLayoutVars>
          <dgm:chMax val="1"/>
          <dgm:bulletEnabled val="1"/>
        </dgm:presLayoutVars>
      </dgm:prSet>
      <dgm:spPr/>
    </dgm:pt>
    <dgm:pt modelId="{1168EF3A-C880-43C2-9D19-155C97E746C7}" type="pres">
      <dgm:prSet presAssocID="{E9F50B65-0351-4C8B-A5E4-226BACD51CC7}" presName="descendantText" presStyleLbl="alignAcc1" presStyleIdx="3" presStyleCnt="4">
        <dgm:presLayoutVars>
          <dgm:bulletEnabled val="1"/>
        </dgm:presLayoutVars>
      </dgm:prSet>
      <dgm:spPr/>
    </dgm:pt>
  </dgm:ptLst>
  <dgm:cxnLst>
    <dgm:cxn modelId="{07DDC009-E2A2-44B6-B40A-182991FFA3EE}" type="presOf" srcId="{7A3F14D0-641C-4BB4-87FE-8DD2F2A752CF}" destId="{11A176D5-5F98-474D-B9E2-AFCC138B7E99}" srcOrd="0" destOrd="0" presId="urn:microsoft.com/office/officeart/2005/8/layout/chevron2"/>
    <dgm:cxn modelId="{48DDE20D-92A5-4AE4-AC12-05BA65C884C2}" srcId="{613149E6-C533-454A-903B-0E8D3D209462}" destId="{E4306BAB-E55D-4A91-A255-0CD1B125E026}" srcOrd="0" destOrd="0" parTransId="{8F09AB3F-AA08-480E-90D8-A78A57811985}" sibTransId="{1F1A965E-A90D-4A33-A9FA-8A457B77C712}"/>
    <dgm:cxn modelId="{9A7DA41C-02D3-4672-A378-3B0FB81A78E1}" type="presOf" srcId="{98978C1E-ADE0-409D-8671-5DFD7701132D}" destId="{75C34B0B-44FB-4A17-91D1-1D052E630C0B}" srcOrd="0" destOrd="1" presId="urn:microsoft.com/office/officeart/2005/8/layout/chevron2"/>
    <dgm:cxn modelId="{A8BF7E1D-B331-4A6B-961F-91DF586C352A}" srcId="{613149E6-C533-454A-903B-0E8D3D209462}" destId="{98978C1E-ADE0-409D-8671-5DFD7701132D}" srcOrd="1" destOrd="0" parTransId="{4C3DEB85-C3A9-4FBC-848F-CB210B26C5A9}" sibTransId="{37890A63-7064-4C3C-96A3-BA91567CC859}"/>
    <dgm:cxn modelId="{F6D05D20-F56F-4423-B6E5-DA1BAF476181}" type="presOf" srcId="{EDF7A91C-3B27-4529-94E2-3E5DC2076499}" destId="{1D9CF6E6-A28D-4092-8F8C-8A9A1594311A}" srcOrd="0" destOrd="0" presId="urn:microsoft.com/office/officeart/2005/8/layout/chevron2"/>
    <dgm:cxn modelId="{CCB32F70-F4DD-4A93-83D1-BA567E57AB2F}" srcId="{EDF7A91C-3B27-4529-94E2-3E5DC2076499}" destId="{613149E6-C533-454A-903B-0E8D3D209462}" srcOrd="0" destOrd="0" parTransId="{9B163228-0E93-420F-958B-252280CD2824}" sibTransId="{BC2C9004-3AA9-4872-941E-2835C94569A7}"/>
    <dgm:cxn modelId="{D237AF57-1DA2-4C30-995E-3B1CF0C2443E}" srcId="{5527137C-F64D-4230-99D2-5B87A01E6A21}" destId="{34EF92E3-17FB-41E7-AD80-EAF1A3C4374E}" srcOrd="0" destOrd="0" parTransId="{1345CFFA-A2B2-4758-AAE8-4E048F905207}" sibTransId="{E6804A51-1C12-4B50-AAEC-EAB891630350}"/>
    <dgm:cxn modelId="{00EC2484-6233-4476-8873-8466A721197A}" srcId="{EDF7A91C-3B27-4529-94E2-3E5DC2076499}" destId="{5527137C-F64D-4230-99D2-5B87A01E6A21}" srcOrd="2" destOrd="0" parTransId="{6624D7D8-19BF-4542-9906-8F228B3FB1F8}" sibTransId="{161E5E57-A349-4F42-970A-38FBD473B42D}"/>
    <dgm:cxn modelId="{F5033484-2DD9-4F1D-B641-4084A838D27E}" type="presOf" srcId="{613149E6-C533-454A-903B-0E8D3D209462}" destId="{E743770F-4621-4366-9D8B-EF5189C0A3D5}" srcOrd="0" destOrd="0" presId="urn:microsoft.com/office/officeart/2005/8/layout/chevron2"/>
    <dgm:cxn modelId="{BC2EDD88-EAC0-4BA2-88B9-A1FDB8BAFDBC}" type="presOf" srcId="{C9E7BE6A-5F13-4E02-932C-C516EEA5B65C}" destId="{807BD5F5-55FB-4BB7-B523-2CA13AC66B68}" srcOrd="0" destOrd="1" presId="urn:microsoft.com/office/officeart/2005/8/layout/chevron2"/>
    <dgm:cxn modelId="{F73D4096-A585-4C47-BA88-48ADAF2C432B}" srcId="{EDF7A91C-3B27-4529-94E2-3E5DC2076499}" destId="{E9F50B65-0351-4C8B-A5E4-226BACD51CC7}" srcOrd="3" destOrd="0" parTransId="{F5466B11-315E-474F-8642-61BE0E18CA3A}" sibTransId="{5B71CAD5-2AFF-4034-BF9C-5B5B6821F1F0}"/>
    <dgm:cxn modelId="{DA9951A3-0D1B-48F0-A222-2B42B899712F}" srcId="{EDF7A91C-3B27-4529-94E2-3E5DC2076499}" destId="{7A3F14D0-641C-4BB4-87FE-8DD2F2A752CF}" srcOrd="1" destOrd="0" parTransId="{6FFBB0A1-1845-4DC8-A91E-0034799530EB}" sibTransId="{35F55F19-0E7A-4DEB-8352-6E18EE09AD17}"/>
    <dgm:cxn modelId="{1A4284A8-4D18-4303-BCDF-85F96737B06A}" srcId="{7A3F14D0-641C-4BB4-87FE-8DD2F2A752CF}" destId="{6E2988B7-9683-46DD-A52E-D1F52F3095C2}" srcOrd="0" destOrd="0" parTransId="{E3A00C79-63CD-43F7-80B5-EE1C1AEE0833}" sibTransId="{575ACDF0-5F68-4F53-B386-5EA3C6F0C911}"/>
    <dgm:cxn modelId="{E16A5CAB-653F-4194-A549-33A1A646F9E3}" type="presOf" srcId="{6E2988B7-9683-46DD-A52E-D1F52F3095C2}" destId="{807BD5F5-55FB-4BB7-B523-2CA13AC66B68}" srcOrd="0" destOrd="0" presId="urn:microsoft.com/office/officeart/2005/8/layout/chevron2"/>
    <dgm:cxn modelId="{F7229CAB-E29A-41AC-B314-39A1C68EF5A0}" type="presOf" srcId="{D467C097-6522-4511-B04A-A9F201ABC4A2}" destId="{1168EF3A-C880-43C2-9D19-155C97E746C7}" srcOrd="0" destOrd="0" presId="urn:microsoft.com/office/officeart/2005/8/layout/chevron2"/>
    <dgm:cxn modelId="{6D71C7BA-ABE5-4793-B5B7-6A54C8CAB3A2}" srcId="{E9F50B65-0351-4C8B-A5E4-226BACD51CC7}" destId="{D467C097-6522-4511-B04A-A9F201ABC4A2}" srcOrd="0" destOrd="0" parTransId="{451BE616-7352-4EED-A73C-4C80D441EAB4}" sibTransId="{C39968BD-FAE8-4E80-BA56-DD1762D67CE3}"/>
    <dgm:cxn modelId="{DCC0C4E9-A953-47DC-8076-6C5871938895}" type="presOf" srcId="{5527137C-F64D-4230-99D2-5B87A01E6A21}" destId="{C307569A-01D2-48BC-B96A-D3E1B1437EED}" srcOrd="0" destOrd="0" presId="urn:microsoft.com/office/officeart/2005/8/layout/chevron2"/>
    <dgm:cxn modelId="{70A1A7F3-EF89-41EA-B09F-657961C6EF0F}" type="presOf" srcId="{E9F50B65-0351-4C8B-A5E4-226BACD51CC7}" destId="{D2E7A8B8-4032-41AE-BD4E-F6A6A9FC5BB9}" srcOrd="0" destOrd="0" presId="urn:microsoft.com/office/officeart/2005/8/layout/chevron2"/>
    <dgm:cxn modelId="{3F20B7FA-F9AA-4017-9CC7-A7FD0DE0D693}" type="presOf" srcId="{34EF92E3-17FB-41E7-AD80-EAF1A3C4374E}" destId="{B288CF59-CA61-4BA9-926E-F330DFEBABCF}" srcOrd="0" destOrd="0" presId="urn:microsoft.com/office/officeart/2005/8/layout/chevron2"/>
    <dgm:cxn modelId="{5E55FEFE-F911-4E92-851D-E4F6AD713E01}" srcId="{7A3F14D0-641C-4BB4-87FE-8DD2F2A752CF}" destId="{C9E7BE6A-5F13-4E02-932C-C516EEA5B65C}" srcOrd="1" destOrd="0" parTransId="{C73D131B-5CC8-4080-B339-CD0F1A8D559C}" sibTransId="{BB39539A-225A-4C2A-8D66-07C422B29A34}"/>
    <dgm:cxn modelId="{1014A8FF-D138-4C98-8A06-A41931EF32DB}" type="presOf" srcId="{E4306BAB-E55D-4A91-A255-0CD1B125E026}" destId="{75C34B0B-44FB-4A17-91D1-1D052E630C0B}" srcOrd="0" destOrd="0" presId="urn:microsoft.com/office/officeart/2005/8/layout/chevron2"/>
    <dgm:cxn modelId="{6C6EC266-35B9-4363-B46B-51E60D715D22}" type="presParOf" srcId="{1D9CF6E6-A28D-4092-8F8C-8A9A1594311A}" destId="{2EADD6EF-8D1A-43AC-B33B-2FE4FFF635F3}" srcOrd="0" destOrd="0" presId="urn:microsoft.com/office/officeart/2005/8/layout/chevron2"/>
    <dgm:cxn modelId="{A79FA7F4-6DA3-4419-B671-ED71A8C0BCC9}" type="presParOf" srcId="{2EADD6EF-8D1A-43AC-B33B-2FE4FFF635F3}" destId="{E743770F-4621-4366-9D8B-EF5189C0A3D5}" srcOrd="0" destOrd="0" presId="urn:microsoft.com/office/officeart/2005/8/layout/chevron2"/>
    <dgm:cxn modelId="{9A9A5336-6857-45F3-8D7A-2A47967380C1}" type="presParOf" srcId="{2EADD6EF-8D1A-43AC-B33B-2FE4FFF635F3}" destId="{75C34B0B-44FB-4A17-91D1-1D052E630C0B}" srcOrd="1" destOrd="0" presId="urn:microsoft.com/office/officeart/2005/8/layout/chevron2"/>
    <dgm:cxn modelId="{13C5073E-A115-41DA-82AA-ED6BD93FD839}" type="presParOf" srcId="{1D9CF6E6-A28D-4092-8F8C-8A9A1594311A}" destId="{AE6161A9-29F4-4A5A-9A2C-68A8ADF81A94}" srcOrd="1" destOrd="0" presId="urn:microsoft.com/office/officeart/2005/8/layout/chevron2"/>
    <dgm:cxn modelId="{2F7B0B00-90C1-413E-96D6-3D54884F5212}" type="presParOf" srcId="{1D9CF6E6-A28D-4092-8F8C-8A9A1594311A}" destId="{673A5523-FF4C-4666-9384-209FCF38693B}" srcOrd="2" destOrd="0" presId="urn:microsoft.com/office/officeart/2005/8/layout/chevron2"/>
    <dgm:cxn modelId="{CED0FBCA-681B-418E-9F8D-25A0AACEFACD}" type="presParOf" srcId="{673A5523-FF4C-4666-9384-209FCF38693B}" destId="{11A176D5-5F98-474D-B9E2-AFCC138B7E99}" srcOrd="0" destOrd="0" presId="urn:microsoft.com/office/officeart/2005/8/layout/chevron2"/>
    <dgm:cxn modelId="{04619675-91D2-4B24-9BB6-F9D707C5B01A}" type="presParOf" srcId="{673A5523-FF4C-4666-9384-209FCF38693B}" destId="{807BD5F5-55FB-4BB7-B523-2CA13AC66B68}" srcOrd="1" destOrd="0" presId="urn:microsoft.com/office/officeart/2005/8/layout/chevron2"/>
    <dgm:cxn modelId="{B12C1EC0-4A35-4E77-8D8C-6D2F975B3721}" type="presParOf" srcId="{1D9CF6E6-A28D-4092-8F8C-8A9A1594311A}" destId="{2A73908A-9825-4A57-9811-34AF0D493222}" srcOrd="3" destOrd="0" presId="urn:microsoft.com/office/officeart/2005/8/layout/chevron2"/>
    <dgm:cxn modelId="{4324AD02-414C-47C1-ACF3-8DEC31427A94}" type="presParOf" srcId="{1D9CF6E6-A28D-4092-8F8C-8A9A1594311A}" destId="{50831F5C-26FC-4EA8-851B-F12AF4DFAA35}" srcOrd="4" destOrd="0" presId="urn:microsoft.com/office/officeart/2005/8/layout/chevron2"/>
    <dgm:cxn modelId="{EC52063E-0507-4A81-98F2-CB27DF1EB456}" type="presParOf" srcId="{50831F5C-26FC-4EA8-851B-F12AF4DFAA35}" destId="{C307569A-01D2-48BC-B96A-D3E1B1437EED}" srcOrd="0" destOrd="0" presId="urn:microsoft.com/office/officeart/2005/8/layout/chevron2"/>
    <dgm:cxn modelId="{7595BC42-59C8-4036-9852-CF59B215D55B}" type="presParOf" srcId="{50831F5C-26FC-4EA8-851B-F12AF4DFAA35}" destId="{B288CF59-CA61-4BA9-926E-F330DFEBABCF}" srcOrd="1" destOrd="0" presId="urn:microsoft.com/office/officeart/2005/8/layout/chevron2"/>
    <dgm:cxn modelId="{70ED32C7-E80A-481F-BBC5-5F67AA12DA65}" type="presParOf" srcId="{1D9CF6E6-A28D-4092-8F8C-8A9A1594311A}" destId="{E2DB2F24-FD8A-4009-BD07-0D4A5E7E79CE}" srcOrd="5" destOrd="0" presId="urn:microsoft.com/office/officeart/2005/8/layout/chevron2"/>
    <dgm:cxn modelId="{B991F240-B506-4F06-8625-329AACC4D6D6}" type="presParOf" srcId="{1D9CF6E6-A28D-4092-8F8C-8A9A1594311A}" destId="{8B48EBFA-0A69-4288-8B58-4C7E27A2BD75}" srcOrd="6" destOrd="0" presId="urn:microsoft.com/office/officeart/2005/8/layout/chevron2"/>
    <dgm:cxn modelId="{D1CB2EBE-73CF-47F5-9958-65217B7C9072}" type="presParOf" srcId="{8B48EBFA-0A69-4288-8B58-4C7E27A2BD75}" destId="{D2E7A8B8-4032-41AE-BD4E-F6A6A9FC5BB9}" srcOrd="0" destOrd="0" presId="urn:microsoft.com/office/officeart/2005/8/layout/chevron2"/>
    <dgm:cxn modelId="{B4E528E2-92BA-404C-A263-C059FB14B515}" type="presParOf" srcId="{8B48EBFA-0A69-4288-8B58-4C7E27A2BD75}" destId="{1168EF3A-C880-43C2-9D19-155C97E746C7}" srcOrd="1" destOrd="0" presId="urn:microsoft.com/office/officeart/2005/8/layout/chevron2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214915C-257F-4A98-A718-630462FF8CAB}">
      <dsp:nvSpPr>
        <dsp:cNvPr id="0" name=""/>
        <dsp:cNvSpPr/>
      </dsp:nvSpPr>
      <dsp:spPr>
        <a:xfrm rot="5400000">
          <a:off x="-115287" y="116364"/>
          <a:ext cx="768580" cy="53800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Step 1</a:t>
          </a:r>
        </a:p>
      </dsp:txBody>
      <dsp:txXfrm rot="-5400000">
        <a:off x="0" y="270080"/>
        <a:ext cx="538006" cy="230574"/>
      </dsp:txXfrm>
    </dsp:sp>
    <dsp:sp modelId="{240D7F99-EA91-461D-8BE5-F58F34373EF1}">
      <dsp:nvSpPr>
        <dsp:cNvPr id="0" name=""/>
        <dsp:cNvSpPr/>
      </dsp:nvSpPr>
      <dsp:spPr>
        <a:xfrm rot="5400000">
          <a:off x="2310495" y="-1771412"/>
          <a:ext cx="499577" cy="4044555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Select data</a:t>
          </a:r>
        </a:p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Insert Charts&gt; 2d Column or Bar Chart</a:t>
          </a:r>
        </a:p>
      </dsp:txBody>
      <dsp:txXfrm rot="-5400000">
        <a:off x="538007" y="25463"/>
        <a:ext cx="4020168" cy="450803"/>
      </dsp:txXfrm>
    </dsp:sp>
    <dsp:sp modelId="{3BB9239D-1D43-4996-AE4E-E3D0E0D44496}">
      <dsp:nvSpPr>
        <dsp:cNvPr id="0" name=""/>
        <dsp:cNvSpPr/>
      </dsp:nvSpPr>
      <dsp:spPr>
        <a:xfrm rot="5400000">
          <a:off x="-115287" y="726699"/>
          <a:ext cx="768580" cy="53800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Step 2</a:t>
          </a:r>
        </a:p>
      </dsp:txBody>
      <dsp:txXfrm rot="-5400000">
        <a:off x="0" y="880415"/>
        <a:ext cx="538006" cy="230574"/>
      </dsp:txXfrm>
    </dsp:sp>
    <dsp:sp modelId="{DAEB5BA7-BA41-43F7-A546-5E63FF9FABFC}">
      <dsp:nvSpPr>
        <dsp:cNvPr id="0" name=""/>
        <dsp:cNvSpPr/>
      </dsp:nvSpPr>
      <dsp:spPr>
        <a:xfrm rot="5400000">
          <a:off x="2310495" y="-1161076"/>
          <a:ext cx="499577" cy="4044555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Select Blue Bar&gt; right click&gt; format data series&gt;Select Secondary Axis&gt; Set Series overlap to 0% and gap width to 261%</a:t>
          </a:r>
        </a:p>
      </dsp:txBody>
      <dsp:txXfrm rot="-5400000">
        <a:off x="538007" y="635799"/>
        <a:ext cx="4020168" cy="450803"/>
      </dsp:txXfrm>
    </dsp:sp>
    <dsp:sp modelId="{3EFE28F1-8EF7-4F6B-AD23-CDE7E8FFC203}">
      <dsp:nvSpPr>
        <dsp:cNvPr id="0" name=""/>
        <dsp:cNvSpPr/>
      </dsp:nvSpPr>
      <dsp:spPr>
        <a:xfrm rot="5400000">
          <a:off x="-115287" y="1337034"/>
          <a:ext cx="768580" cy="53800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Step 3</a:t>
          </a:r>
        </a:p>
      </dsp:txBody>
      <dsp:txXfrm rot="-5400000">
        <a:off x="0" y="1490750"/>
        <a:ext cx="538006" cy="230574"/>
      </dsp:txXfrm>
    </dsp:sp>
    <dsp:sp modelId="{F88D87FB-F703-47A7-BE91-D9387F0DDBDE}">
      <dsp:nvSpPr>
        <dsp:cNvPr id="0" name=""/>
        <dsp:cNvSpPr/>
      </dsp:nvSpPr>
      <dsp:spPr>
        <a:xfrm rot="5400000">
          <a:off x="2310495" y="-550741"/>
          <a:ext cx="499577" cy="4044555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Select Red Bar&gt; right click&gt; format data series&gt; Select Primary Axis&gt;set series overlap to 0% and gap width to 95%</a:t>
          </a:r>
        </a:p>
      </dsp:txBody>
      <dsp:txXfrm rot="-5400000">
        <a:off x="538007" y="1246134"/>
        <a:ext cx="4020168" cy="450803"/>
      </dsp:txXfrm>
    </dsp:sp>
    <dsp:sp modelId="{9DAF50DF-E4F9-4D68-9EAD-63E2720C5E25}">
      <dsp:nvSpPr>
        <dsp:cNvPr id="0" name=""/>
        <dsp:cNvSpPr/>
      </dsp:nvSpPr>
      <dsp:spPr>
        <a:xfrm rot="5400000">
          <a:off x="-115287" y="1947369"/>
          <a:ext cx="768580" cy="538006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Step 4</a:t>
          </a:r>
        </a:p>
      </dsp:txBody>
      <dsp:txXfrm rot="-5400000">
        <a:off x="0" y="2101085"/>
        <a:ext cx="538006" cy="230574"/>
      </dsp:txXfrm>
    </dsp:sp>
    <dsp:sp modelId="{647BF86A-6974-4DB9-9585-1CE55A250A37}">
      <dsp:nvSpPr>
        <dsp:cNvPr id="0" name=""/>
        <dsp:cNvSpPr/>
      </dsp:nvSpPr>
      <dsp:spPr>
        <a:xfrm rot="5400000">
          <a:off x="2310495" y="59593"/>
          <a:ext cx="499577" cy="4044555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8232" tIns="6985" rIns="6985" bIns="6985" numCol="1" spcCol="1270" anchor="ctr" anchorCtr="0">
          <a:noAutofit/>
        </a:bodyPr>
        <a:lstStyle/>
        <a:p>
          <a:pPr marL="57150" lvl="1" indent="-57150" algn="l" defTabSz="48895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100" kern="1200"/>
            <a:t>right click on y axis number&gt;select format axis&gt;Axis Options&gt; select Tick Mark &gt; Major type &gt; inside</a:t>
          </a:r>
        </a:p>
      </dsp:txBody>
      <dsp:txXfrm rot="-5400000">
        <a:off x="538007" y="1856469"/>
        <a:ext cx="4020168" cy="450803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743770F-4621-4366-9D8B-EF5189C0A3D5}">
      <dsp:nvSpPr>
        <dsp:cNvPr id="0" name=""/>
        <dsp:cNvSpPr/>
      </dsp:nvSpPr>
      <dsp:spPr>
        <a:xfrm rot="5400000">
          <a:off x="-116298" y="117083"/>
          <a:ext cx="775320" cy="5427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Step 1</a:t>
          </a:r>
        </a:p>
      </dsp:txBody>
      <dsp:txXfrm rot="-5400000">
        <a:off x="0" y="272147"/>
        <a:ext cx="542724" cy="232596"/>
      </dsp:txXfrm>
    </dsp:sp>
    <dsp:sp modelId="{75C34B0B-44FB-4A17-91D1-1D052E630C0B}">
      <dsp:nvSpPr>
        <dsp:cNvPr id="0" name=""/>
        <dsp:cNvSpPr/>
      </dsp:nvSpPr>
      <dsp:spPr>
        <a:xfrm rot="5400000">
          <a:off x="2305383" y="-1762658"/>
          <a:ext cx="503958" cy="4029275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Select the data cloumns ice creams and Soda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Click insert charts (X,Y Scatter chart)</a:t>
          </a:r>
        </a:p>
      </dsp:txBody>
      <dsp:txXfrm rot="-5400000">
        <a:off x="542725" y="24601"/>
        <a:ext cx="4004674" cy="454756"/>
      </dsp:txXfrm>
    </dsp:sp>
    <dsp:sp modelId="{11A176D5-5F98-474D-B9E2-AFCC138B7E99}">
      <dsp:nvSpPr>
        <dsp:cNvPr id="0" name=""/>
        <dsp:cNvSpPr/>
      </dsp:nvSpPr>
      <dsp:spPr>
        <a:xfrm rot="5400000">
          <a:off x="-116298" y="734419"/>
          <a:ext cx="775320" cy="5427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Step 2</a:t>
          </a:r>
        </a:p>
      </dsp:txBody>
      <dsp:txXfrm rot="-5400000">
        <a:off x="0" y="889483"/>
        <a:ext cx="542724" cy="232596"/>
      </dsp:txXfrm>
    </dsp:sp>
    <dsp:sp modelId="{807BD5F5-55FB-4BB7-B523-2CA13AC66B68}">
      <dsp:nvSpPr>
        <dsp:cNvPr id="0" name=""/>
        <dsp:cNvSpPr/>
      </dsp:nvSpPr>
      <dsp:spPr>
        <a:xfrm rot="5400000">
          <a:off x="2305383" y="-1144537"/>
          <a:ext cx="503958" cy="4029275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Select the Vertical axis values and delete</a:t>
          </a:r>
        </a:p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Select the Chart Click on the green plus sign Chart elements Select Axis Titles</a:t>
          </a:r>
        </a:p>
      </dsp:txBody>
      <dsp:txXfrm rot="-5400000">
        <a:off x="542725" y="642722"/>
        <a:ext cx="4004674" cy="454756"/>
      </dsp:txXfrm>
    </dsp:sp>
    <dsp:sp modelId="{C307569A-01D2-48BC-B96A-D3E1B1437EED}">
      <dsp:nvSpPr>
        <dsp:cNvPr id="0" name=""/>
        <dsp:cNvSpPr/>
      </dsp:nvSpPr>
      <dsp:spPr>
        <a:xfrm rot="5400000">
          <a:off x="-116298" y="1351756"/>
          <a:ext cx="775320" cy="5427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Step 3</a:t>
          </a:r>
        </a:p>
      </dsp:txBody>
      <dsp:txXfrm rot="-5400000">
        <a:off x="0" y="1506820"/>
        <a:ext cx="542724" cy="232596"/>
      </dsp:txXfrm>
    </dsp:sp>
    <dsp:sp modelId="{B288CF59-CA61-4BA9-926E-F330DFEBABCF}">
      <dsp:nvSpPr>
        <dsp:cNvPr id="0" name=""/>
        <dsp:cNvSpPr/>
      </dsp:nvSpPr>
      <dsp:spPr>
        <a:xfrm rot="5400000">
          <a:off x="2305383" y="-527200"/>
          <a:ext cx="503958" cy="4029275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Rename the Axis titles : Vertical axis - Soda &amp; Horizontal Axis - Ice Cream</a:t>
          </a:r>
        </a:p>
      </dsp:txBody>
      <dsp:txXfrm rot="-5400000">
        <a:off x="542725" y="1260059"/>
        <a:ext cx="4004674" cy="454756"/>
      </dsp:txXfrm>
    </dsp:sp>
    <dsp:sp modelId="{D2E7A8B8-4032-41AE-BD4E-F6A6A9FC5BB9}">
      <dsp:nvSpPr>
        <dsp:cNvPr id="0" name=""/>
        <dsp:cNvSpPr/>
      </dsp:nvSpPr>
      <dsp:spPr>
        <a:xfrm rot="5400000">
          <a:off x="-116298" y="1969092"/>
          <a:ext cx="775320" cy="5427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9525" tIns="9525" rIns="9525" bIns="9525" numCol="1" spcCol="1270" anchor="ctr" anchorCtr="0">
          <a:noAutofit/>
        </a:bodyPr>
        <a:lstStyle/>
        <a:p>
          <a:pPr marL="0" lvl="0" indent="0" algn="ctr" defTabSz="6667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500" kern="1200"/>
            <a:t>Step 4</a:t>
          </a:r>
        </a:p>
      </dsp:txBody>
      <dsp:txXfrm rot="-5400000">
        <a:off x="0" y="2124156"/>
        <a:ext cx="542724" cy="232596"/>
      </dsp:txXfrm>
    </dsp:sp>
    <dsp:sp modelId="{1168EF3A-C880-43C2-9D19-155C97E746C7}">
      <dsp:nvSpPr>
        <dsp:cNvPr id="0" name=""/>
        <dsp:cNvSpPr/>
      </dsp:nvSpPr>
      <dsp:spPr>
        <a:xfrm rot="5400000">
          <a:off x="2305383" y="90135"/>
          <a:ext cx="503958" cy="4029275"/>
        </a:xfrm>
        <a:prstGeom prst="round2Same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1120" tIns="6350" rIns="6350" bIns="6350" numCol="1" spcCol="1270" anchor="ctr" anchorCtr="0">
          <a:noAutofit/>
        </a:bodyPr>
        <a:lstStyle/>
        <a:p>
          <a:pPr marL="57150" lvl="1" indent="-57150" algn="l" defTabSz="4445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n-US" sz="1000" kern="1200"/>
            <a:t>Click on Chart elements&gt; label options&gt; Select value from cells &gt; Select City name from the data &gt; Unselect y value</a:t>
          </a:r>
        </a:p>
      </dsp:txBody>
      <dsp:txXfrm rot="-5400000">
        <a:off x="542725" y="1877395"/>
        <a:ext cx="4004674" cy="45475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2">
  <dgm:title val=""/>
  <dgm:desc val=""/>
  <dgm:catLst>
    <dgm:cat type="process" pri="12000"/>
    <dgm:cat type="list" pri="16000"/>
    <dgm:cat type="convert" pri="1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  <dgm:cxn modelId="13" srcId="1" destId="11" srcOrd="0" destOrd="0"/>
        <dgm:cxn modelId="14" srcId="1" destId="12" srcOrd="1" destOrd="0"/>
        <dgm:cxn modelId="23" srcId="2" destId="21" srcOrd="0" destOrd="0"/>
        <dgm:cxn modelId="24" srcId="2" destId="22" srcOrd="1" destOrd="0"/>
        <dgm:cxn modelId="33" srcId="3" destId="31" srcOrd="0" destOrd="0"/>
        <dgm:cxn modelId="34" srcId="3" destId="32" srcOrd="1" destOrd="0"/>
      </dgm:cxnLst>
      <dgm:bg/>
      <dgm:whole/>
    </dgm:dataModel>
  </dgm:sampData>
  <dgm:styleData>
    <dgm:dataModel>
      <dgm:ptLst>
        <dgm:pt modelId="0" type="doc"/>
        <dgm:pt modelId="1"/>
      </dgm:ptLst>
      <dgm:cxnLst>
        <dgm:cxn modelId="4" srcId="0" destId="1" srcOrd="0" destOrd="0"/>
      </dgm:cxnLst>
      <dgm:bg/>
      <dgm:whole/>
    </dgm:dataModel>
  </dgm:styleData>
  <dgm:clrData>
    <dgm:dataModel>
      <dgm:ptLst>
        <dgm:pt modelId="0" type="doc"/>
        <dgm:pt modelId="1"/>
        <dgm:pt modelId="11"/>
        <dgm:pt modelId="2"/>
        <dgm:pt modelId="21"/>
        <dgm:pt modelId="3"/>
        <dgm:pt modelId="31"/>
        <dgm:pt modelId="4"/>
        <dgm:pt modelId="41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  <dgm:cxn modelId="13" srcId="1" destId="11" srcOrd="0" destOrd="0"/>
        <dgm:cxn modelId="23" srcId="2" destId="21" srcOrd="0" destOrd="0"/>
        <dgm:cxn modelId="33" srcId="3" destId="31" srcOrd="0" destOrd="0"/>
        <dgm:cxn modelId="43" srcId="4" destId="41" srcOrd="0" destOrd="0"/>
      </dgm:cxnLst>
      <dgm:bg/>
      <dgm:whole/>
    </dgm:dataModel>
  </dgm:clrData>
  <dgm:layoutNode name="linearFlow">
    <dgm:varLst>
      <dgm:dir/>
      <dgm:animLvl val="lvl"/>
      <dgm:resizeHandles val="exact"/>
    </dgm:varLst>
    <dgm:alg type="lin">
      <dgm:param type="linDir" val="fromT"/>
      <dgm:param type="nodeHorzAlign" val="l"/>
    </dgm:alg>
    <dgm:shape xmlns:r="http://schemas.openxmlformats.org/officeDocument/2006/relationships" r:blip="">
      <dgm:adjLst/>
    </dgm:shape>
    <dgm:presOf/>
    <dgm:constrLst>
      <dgm:constr type="h" for="ch" forName="composite" refType="h"/>
      <dgm:constr type="w" for="ch" forName="composite" refType="w"/>
      <dgm:constr type="h" for="des" forName="parentText" op="equ"/>
      <dgm:constr type="h" for="ch" forName="sp" val="-14.88"/>
      <dgm:constr type="h" for="ch" forName="sp" refType="w" refFor="des" refForName="parentText" op="gte" fact="-0.3"/>
      <dgm:constr type="primFontSz" for="des" forName="parentText" op="equ" val="65"/>
      <dgm:constr type="primFontSz" for="des" forName="descendantText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t" for="ch" forName="parentText"/>
              <dgm:constr type="l" for="ch" forName="parentText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 refType="w" refFor="ch" refForName="pare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if>
          <dgm:else name="Name3">
            <dgm:constrLst>
              <dgm:constr type="t" for="ch" forName="parentText"/>
              <dgm:constr type="r" for="ch" forName="parentText" refType="w"/>
              <dgm:constr type="w" for="ch" forName="parentText" refType="w" fact="0.4"/>
              <dgm:constr type="h" for="ch" forName="parentText" refType="h"/>
              <dgm:constr type="w" for="ch" forName="parentText" refType="w" op="lte" fact="0.5"/>
              <dgm:constr type="w" for="ch" forName="parentText" refType="h" refFor="ch" refForName="parentText" op="lte" fact="0.7"/>
              <dgm:constr type="h" for="ch" forName="parentText" refType="w" refFor="ch" refForName="parentText" op="lte" fact="3"/>
              <dgm:constr type="l" for="ch" forName="descendantText"/>
              <dgm:constr type="w" for="ch" forName="descendantText" refType="w"/>
              <dgm:constr type="wOff" for="ch" forName="descendantText" refType="w" refFor="ch" refForName="parentText" fact="-1"/>
              <dgm:constr type="t" for="ch" forName="descendantText"/>
              <dgm:constr type="b" for="ch" forName="descendantText" refType="h" refFor="ch" refForName="parentText"/>
              <dgm:constr type="bOff" for="ch" forName="descendantText" refType="w" refFor="ch" refForName="parentText" fact="-0.5"/>
            </dgm:constrLst>
          </dgm:else>
        </dgm:choose>
        <dgm:ruleLst/>
        <dgm:layoutNode name="parentText" styleLbl="alignNode1">
          <dgm:varLst>
            <dgm:chMax val="1"/>
            <dgm:bulletEnabled val="1"/>
          </dgm:varLst>
          <dgm:alg type="tx"/>
          <dgm:shape xmlns:r="http://schemas.openxmlformats.org/officeDocument/2006/relationships" rot="90" type="chevron" r:blip="">
            <dgm:adjLst/>
          </dgm:shape>
          <dgm:presOf axis="self" ptType="node"/>
          <dgm:constrLst>
            <dgm:constr type="lMarg" refType="primFontSz" fact="0.05"/>
            <dgm:constr type="rMarg" refType="primFontSz" fact="0.05"/>
            <dgm:constr type="tMarg" refType="primFontSz" fact="0.05"/>
            <dgm:constr type="bMarg" refType="primFontSz" fact="0.05"/>
          </dgm:constrLst>
          <dgm:ruleLst>
            <dgm:rule type="h" val="100" fact="NaN" max="NaN"/>
            <dgm:rule type="primFontSz" val="24" fact="NaN" max="NaN"/>
            <dgm:rule type="h" val="110" fact="NaN" max="NaN"/>
            <dgm:rule type="primFontSz" val="18" fact="NaN" max="NaN"/>
            <dgm:rule type="h" val="INF" fact="NaN" max="NaN"/>
            <dgm:rule type="primFontSz" val="5" fact="NaN" max="NaN"/>
          </dgm:ruleLst>
        </dgm:layoutNode>
        <dgm:layoutNode name="descendantText" styleLbl="alignAcc1">
          <dgm:varLst>
            <dgm:bulletEnabled val="1"/>
          </dgm:varLst>
          <dgm:choose name="Name4">
            <dgm:if name="Name5" func="var" arg="dir" op="equ" val="norm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90" type="round2SameRect" r:blip="">
                <dgm:adjLst/>
              </dgm:shape>
            </dgm:if>
            <dgm:else name="Name6">
              <dgm:alg type="tx">
                <dgm:param type="stBulletLvl" val="1"/>
                <dgm:param type="txAnchorVertCh" val="mid"/>
              </dgm:alg>
              <dgm:shape xmlns:r="http://schemas.openxmlformats.org/officeDocument/2006/relationships" rot="-90" type="round2SameRect" r:blip="">
                <dgm:adjLst/>
              </dgm:shape>
            </dgm:else>
          </dgm:choose>
          <dgm:presOf axis="des" ptType="node"/>
          <dgm:choose name="Name7">
            <dgm:if name="Name8" func="var" arg="dir" op="equ" val="norm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rMarg" refType="primFontSz" fact="0.05"/>
              </dgm:constrLst>
            </dgm:if>
            <dgm:else name="Name9">
              <dgm:constrLst>
                <dgm:constr type="secFontSz" refType="primFontSz"/>
                <dgm:constr type="tMarg" refType="primFontSz" fact="0.05"/>
                <dgm:constr type="bMarg" refType="primFontSz" fact="0.05"/>
                <dgm:constr type="lMarg" refType="primFontSz" fact="0.05"/>
              </dgm:constrLst>
            </dgm:else>
          </dgm:choose>
          <dgm:ruleLst>
            <dgm:rule type="primFontSz" val="5" fact="NaN" max="NaN"/>
          </dgm:ruleLst>
        </dgm:layoutNode>
      </dgm:layoutNode>
      <dgm:forEach name="Name10" axis="followSib" ptType="sibTrans" cnt="1">
        <dgm:layoutNode name="sp">
          <dgm:alg type="sp"/>
          <dgm:shape xmlns:r="http://schemas.openxmlformats.org/officeDocument/2006/relationships" r:blip="">
            <dgm:adjLst/>
          </dgm:shape>
          <dgm:presOf axis="self"/>
          <dgm:constrLst>
            <dgm:constr type="w" val="1"/>
            <dgm:constr type="h" val="37.5"/>
          </dgm:constrLst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7" Type="http://schemas.openxmlformats.org/officeDocument/2006/relationships/chart" Target="../charts/chart7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6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chart" Target="../charts/chart8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0</xdr:row>
      <xdr:rowOff>1</xdr:rowOff>
    </xdr:from>
    <xdr:to>
      <xdr:col>13</xdr:col>
      <xdr:colOff>533400</xdr:colOff>
      <xdr:row>3</xdr:row>
      <xdr:rowOff>152401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98F09C4-E230-4234-963A-6DC6A783068C}"/>
            </a:ext>
          </a:extLst>
        </xdr:cNvPr>
        <xdr:cNvSpPr/>
      </xdr:nvSpPr>
      <xdr:spPr>
        <a:xfrm>
          <a:off x="6438900" y="1"/>
          <a:ext cx="20193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Short cut  Keys to create Chart</a:t>
          </a:r>
        </a:p>
        <a:p>
          <a:pPr algn="l"/>
          <a:r>
            <a:rPr lang="en-US" sz="1100"/>
            <a:t>click in</a:t>
          </a:r>
          <a:r>
            <a:rPr lang="en-US" sz="1100" baseline="0"/>
            <a:t> the data and press</a:t>
          </a:r>
          <a:endParaRPr lang="en-US" sz="1100"/>
        </a:p>
        <a:p>
          <a:pPr algn="l"/>
          <a:r>
            <a:rPr lang="en-US" sz="1100"/>
            <a:t>Alt+F1 or  Fn+Alt+F1</a:t>
          </a:r>
        </a:p>
      </xdr:txBody>
    </xdr:sp>
    <xdr:clientData/>
  </xdr:twoCellAnchor>
  <xdr:twoCellAnchor>
    <xdr:from>
      <xdr:col>8</xdr:col>
      <xdr:colOff>365760</xdr:colOff>
      <xdr:row>2</xdr:row>
      <xdr:rowOff>80010</xdr:rowOff>
    </xdr:from>
    <xdr:to>
      <xdr:col>16</xdr:col>
      <xdr:colOff>60960</xdr:colOff>
      <xdr:row>17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2EC411-E159-EE85-8179-C46E736E3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17</xdr:col>
      <xdr:colOff>190500</xdr:colOff>
      <xdr:row>3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3A252D00-F43B-4755-B398-C35A801F0560}"/>
            </a:ext>
          </a:extLst>
        </xdr:cNvPr>
        <xdr:cNvSpPr/>
      </xdr:nvSpPr>
      <xdr:spPr>
        <a:xfrm>
          <a:off x="8534400" y="0"/>
          <a:ext cx="2019300" cy="7239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Short cut  Keys to create Chart</a:t>
          </a:r>
        </a:p>
        <a:p>
          <a:pPr algn="l"/>
          <a:r>
            <a:rPr lang="en-US" sz="1100"/>
            <a:t>click in</a:t>
          </a:r>
          <a:r>
            <a:rPr lang="en-US" sz="1100" baseline="0"/>
            <a:t> the data and press</a:t>
          </a:r>
          <a:endParaRPr lang="en-US" sz="1100"/>
        </a:p>
        <a:p>
          <a:pPr algn="l"/>
          <a:r>
            <a:rPr lang="en-US" sz="1100"/>
            <a:t>Alt+F1 or  Fn+Alt+F1</a:t>
          </a:r>
        </a:p>
      </xdr:txBody>
    </xdr:sp>
    <xdr:clientData/>
  </xdr:twoCellAnchor>
  <xdr:twoCellAnchor>
    <xdr:from>
      <xdr:col>11</xdr:col>
      <xdr:colOff>533400</xdr:colOff>
      <xdr:row>5</xdr:row>
      <xdr:rowOff>163830</xdr:rowOff>
    </xdr:from>
    <xdr:to>
      <xdr:col>19</xdr:col>
      <xdr:colOff>228600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46D242-CCBF-4C2D-D61E-66F0302C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5</xdr:row>
      <xdr:rowOff>163830</xdr:rowOff>
    </xdr:from>
    <xdr:to>
      <xdr:col>15</xdr:col>
      <xdr:colOff>91440</xdr:colOff>
      <xdr:row>20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87CC48-3D28-D867-AF28-CA2D8A565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325581</xdr:colOff>
      <xdr:row>5</xdr:row>
      <xdr:rowOff>125345</xdr:rowOff>
    </xdr:from>
    <xdr:to>
      <xdr:col>24</xdr:col>
      <xdr:colOff>20781</xdr:colOff>
      <xdr:row>20</xdr:row>
      <xdr:rowOff>125345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E24E3-0222-9B60-AFDA-4AD7808E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438727</xdr:colOff>
      <xdr:row>6</xdr:row>
      <xdr:rowOff>156249</xdr:rowOff>
    </xdr:from>
    <xdr:to>
      <xdr:col>14</xdr:col>
      <xdr:colOff>146243</xdr:colOff>
      <xdr:row>21</xdr:row>
      <xdr:rowOff>128540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61F596-6ADE-C85E-77B6-1E25A13FCF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138112</xdr:colOff>
      <xdr:row>0</xdr:row>
      <xdr:rowOff>166687</xdr:rowOff>
    </xdr:from>
    <xdr:to>
      <xdr:col>18</xdr:col>
      <xdr:colOff>442912</xdr:colOff>
      <xdr:row>15</xdr:row>
      <xdr:rowOff>52387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46E2B7AA-F4BB-4966-9C17-60133193A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17</xdr:col>
      <xdr:colOff>27916</xdr:colOff>
      <xdr:row>9</xdr:row>
      <xdr:rowOff>57904</xdr:rowOff>
    </xdr:from>
    <xdr:to>
      <xdr:col>24</xdr:col>
      <xdr:colOff>334224</xdr:colOff>
      <xdr:row>24</xdr:row>
      <xdr:rowOff>57905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A49EC-86B3-0C23-3006-48CC5532D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260286</xdr:colOff>
      <xdr:row>8</xdr:row>
      <xdr:rowOff>75446</xdr:rowOff>
    </xdr:from>
    <xdr:to>
      <xdr:col>10</xdr:col>
      <xdr:colOff>347050</xdr:colOff>
      <xdr:row>24</xdr:row>
      <xdr:rowOff>113168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756365-6770-B00D-7101-8D8469F07B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185737</xdr:rowOff>
    </xdr:from>
    <xdr:to>
      <xdr:col>7</xdr:col>
      <xdr:colOff>566737</xdr:colOff>
      <xdr:row>15</xdr:row>
      <xdr:rowOff>71437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164AB53-D8A3-4F5F-A8F5-D1ABCF5B4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8</xdr:col>
      <xdr:colOff>129540</xdr:colOff>
      <xdr:row>9</xdr:row>
      <xdr:rowOff>148590</xdr:rowOff>
    </xdr:from>
    <xdr:to>
      <xdr:col>17</xdr:col>
      <xdr:colOff>129540</xdr:colOff>
      <xdr:row>24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3D1C11-46BD-4F56-5550-4E5D3CCFD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8</xdr:col>
      <xdr:colOff>190500</xdr:colOff>
      <xdr:row>9</xdr:row>
      <xdr:rowOff>38100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CD3E1DD8-CCBF-495F-BA2A-FB6BFDCA68BB}"/>
            </a:ext>
          </a:extLst>
        </xdr:cNvPr>
        <xdr:cNvSpPr/>
      </xdr:nvSpPr>
      <xdr:spPr>
        <a:xfrm>
          <a:off x="3048000" y="0"/>
          <a:ext cx="3238500" cy="1838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Step</a:t>
          </a:r>
          <a:r>
            <a:rPr lang="en-IN" sz="1100" baseline="0"/>
            <a:t> 1: Select range from A1 to B14 &gt; Click Insert&gt; water fall chart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Step 2: click 2 times on opening  bar&gt; right click&gt; select Format data point&gt; Select set as total&gt; click closing bar&gt; select set as total</a:t>
          </a:r>
        </a:p>
        <a:p>
          <a:pPr algn="l"/>
          <a:endParaRPr lang="en-IN" sz="1100" baseline="0"/>
        </a:p>
        <a:p>
          <a:pPr algn="l"/>
          <a:r>
            <a:rPr lang="en-IN" sz="1100" baseline="0"/>
            <a:t>You will find that the opening and closing bars become grey in colour.</a:t>
          </a:r>
          <a:endParaRPr lang="en-IN" sz="1100"/>
        </a:p>
      </xdr:txBody>
    </xdr:sp>
    <xdr:clientData/>
  </xdr:twoCellAnchor>
  <xdr:twoCellAnchor>
    <xdr:from>
      <xdr:col>9</xdr:col>
      <xdr:colOff>563880</xdr:colOff>
      <xdr:row>7</xdr:row>
      <xdr:rowOff>125730</xdr:rowOff>
    </xdr:from>
    <xdr:to>
      <xdr:col>17</xdr:col>
      <xdr:colOff>137160</xdr:colOff>
      <xdr:row>21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C1EC2BD-D4B8-76A8-5894-9B200F3C82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7440" y="15125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213360</xdr:colOff>
      <xdr:row>9</xdr:row>
      <xdr:rowOff>152400</xdr:rowOff>
    </xdr:from>
    <xdr:to>
      <xdr:col>21</xdr:col>
      <xdr:colOff>441960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321CE7-D871-7C46-A046-C93A3D87F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701040</xdr:colOff>
      <xdr:row>5</xdr:row>
      <xdr:rowOff>163830</xdr:rowOff>
    </xdr:from>
    <xdr:to>
      <xdr:col>17</xdr:col>
      <xdr:colOff>15240</xdr:colOff>
      <xdr:row>20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9FDF6-DBF9-4A64-5E00-8DB488561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FD355-9E4E-4487-97C6-50F8D4F45CD9}">
  <dimension ref="A1:P27"/>
  <sheetViews>
    <sheetView showGridLines="0" topLeftCell="C1" workbookViewId="0">
      <selection activeCell="O6" sqref="O6"/>
    </sheetView>
  </sheetViews>
  <sheetFormatPr defaultRowHeight="14.4" x14ac:dyDescent="0.3"/>
  <cols>
    <col min="1" max="1" width="15.33203125" customWidth="1"/>
    <col min="2" max="2" width="12.6640625" customWidth="1"/>
    <col min="3" max="3" width="9.88671875" customWidth="1"/>
    <col min="4" max="4" width="14" bestFit="1" customWidth="1"/>
    <col min="5" max="5" width="12.88671875" bestFit="1" customWidth="1"/>
    <col min="6" max="6" width="9.109375" customWidth="1"/>
    <col min="7" max="8" width="10.88671875" customWidth="1"/>
    <col min="9" max="9" width="11" customWidth="1"/>
    <col min="11" max="11" width="11.6640625" customWidth="1"/>
    <col min="12" max="12" width="10.88671875" customWidth="1"/>
    <col min="13" max="13" width="11.88671875" customWidth="1"/>
  </cols>
  <sheetData>
    <row r="1" spans="1:14" x14ac:dyDescent="0.3">
      <c r="A1" s="5" t="s">
        <v>80</v>
      </c>
      <c r="D1" s="5" t="s">
        <v>79</v>
      </c>
      <c r="G1" s="5" t="s">
        <v>78</v>
      </c>
      <c r="K1" s="5" t="s">
        <v>77</v>
      </c>
    </row>
    <row r="2" spans="1:14" x14ac:dyDescent="0.3">
      <c r="A2" s="5" t="s">
        <v>71</v>
      </c>
      <c r="D2" s="5" t="s">
        <v>69</v>
      </c>
      <c r="G2" s="5" t="s">
        <v>70</v>
      </c>
      <c r="K2" s="5" t="s">
        <v>71</v>
      </c>
    </row>
    <row r="3" spans="1:14" ht="5.25" customHeight="1" thickBot="1" x14ac:dyDescent="0.35"/>
    <row r="4" spans="1:14" ht="15" thickBot="1" x14ac:dyDescent="0.35">
      <c r="A4" s="10" t="s">
        <v>68</v>
      </c>
      <c r="B4" s="10" t="s">
        <v>34</v>
      </c>
      <c r="D4" s="10" t="s">
        <v>1</v>
      </c>
      <c r="E4" s="11">
        <v>23</v>
      </c>
      <c r="G4" s="10" t="s">
        <v>76</v>
      </c>
      <c r="H4" s="10" t="s">
        <v>0</v>
      </c>
      <c r="I4" s="10" t="s">
        <v>67</v>
      </c>
      <c r="K4" s="10" t="s">
        <v>66</v>
      </c>
      <c r="L4" s="10" t="s">
        <v>65</v>
      </c>
      <c r="M4" s="10" t="s">
        <v>64</v>
      </c>
      <c r="N4" s="10" t="s">
        <v>63</v>
      </c>
    </row>
    <row r="5" spans="1:14" x14ac:dyDescent="0.3">
      <c r="A5" s="7" t="s">
        <v>62</v>
      </c>
      <c r="B5" s="7">
        <v>24000</v>
      </c>
      <c r="G5" s="7" t="s">
        <v>34</v>
      </c>
      <c r="H5" s="9">
        <v>185</v>
      </c>
      <c r="I5" s="9">
        <v>300</v>
      </c>
      <c r="K5" s="8">
        <f ca="1">TODAY()</f>
        <v>45082</v>
      </c>
      <c r="L5" s="7" t="s">
        <v>45</v>
      </c>
      <c r="M5" s="7" t="s">
        <v>61</v>
      </c>
      <c r="N5" s="7">
        <v>949</v>
      </c>
    </row>
    <row r="6" spans="1:14" x14ac:dyDescent="0.3">
      <c r="A6" s="7" t="s">
        <v>60</v>
      </c>
      <c r="B6" s="7">
        <v>16000</v>
      </c>
      <c r="D6" s="10" t="s">
        <v>59</v>
      </c>
      <c r="E6" s="10" t="s">
        <v>58</v>
      </c>
      <c r="G6" s="7" t="s">
        <v>57</v>
      </c>
      <c r="H6" s="9">
        <v>210</v>
      </c>
      <c r="I6" s="9">
        <v>400</v>
      </c>
      <c r="K6" s="8">
        <f t="shared" ref="K6:K11" ca="1" si="0">K5-1</f>
        <v>45081</v>
      </c>
      <c r="L6" s="7" t="s">
        <v>37</v>
      </c>
      <c r="M6" s="7" t="s">
        <v>56</v>
      </c>
      <c r="N6" s="7">
        <v>302</v>
      </c>
    </row>
    <row r="7" spans="1:14" x14ac:dyDescent="0.3">
      <c r="A7" s="7" t="s">
        <v>55</v>
      </c>
      <c r="B7" s="7">
        <v>17000</v>
      </c>
      <c r="D7" s="7" t="s">
        <v>54</v>
      </c>
      <c r="E7" s="7">
        <v>23</v>
      </c>
      <c r="G7" s="7" t="s">
        <v>53</v>
      </c>
      <c r="H7" s="9">
        <v>250</v>
      </c>
      <c r="I7" s="9">
        <v>495</v>
      </c>
      <c r="K7" s="8">
        <f t="shared" ca="1" si="0"/>
        <v>45080</v>
      </c>
      <c r="L7" s="7" t="s">
        <v>37</v>
      </c>
      <c r="M7" s="7" t="s">
        <v>52</v>
      </c>
      <c r="N7" s="7">
        <v>823</v>
      </c>
    </row>
    <row r="8" spans="1:14" x14ac:dyDescent="0.3">
      <c r="A8" s="7" t="s">
        <v>51</v>
      </c>
      <c r="B8" s="7">
        <v>18000</v>
      </c>
      <c r="D8" s="7" t="s">
        <v>50</v>
      </c>
      <c r="E8" s="7">
        <v>26</v>
      </c>
      <c r="G8" s="7" t="s">
        <v>49</v>
      </c>
      <c r="H8" s="9">
        <v>309</v>
      </c>
      <c r="I8" s="9">
        <v>350</v>
      </c>
      <c r="K8" s="8">
        <f t="shared" ca="1" si="0"/>
        <v>45079</v>
      </c>
      <c r="L8" s="7" t="s">
        <v>37</v>
      </c>
      <c r="M8" s="7" t="s">
        <v>48</v>
      </c>
      <c r="N8" s="7">
        <v>568</v>
      </c>
    </row>
    <row r="9" spans="1:14" x14ac:dyDescent="0.3">
      <c r="A9" s="7" t="s">
        <v>47</v>
      </c>
      <c r="B9" s="7">
        <v>20000</v>
      </c>
      <c r="D9" s="7" t="s">
        <v>46</v>
      </c>
      <c r="E9" s="7">
        <v>21</v>
      </c>
      <c r="G9" s="7" t="s">
        <v>35</v>
      </c>
      <c r="H9" s="9">
        <v>500</v>
      </c>
      <c r="I9" s="9">
        <v>480</v>
      </c>
      <c r="K9" s="8">
        <f t="shared" ca="1" si="0"/>
        <v>45078</v>
      </c>
      <c r="L9" s="7" t="s">
        <v>45</v>
      </c>
      <c r="M9" s="7" t="s">
        <v>33</v>
      </c>
      <c r="N9" s="7">
        <v>999</v>
      </c>
    </row>
    <row r="10" spans="1:14" x14ac:dyDescent="0.3">
      <c r="A10" s="7" t="s">
        <v>44</v>
      </c>
      <c r="B10" s="7">
        <v>22000</v>
      </c>
      <c r="D10" s="7" t="s">
        <v>43</v>
      </c>
      <c r="E10" s="7">
        <v>27</v>
      </c>
      <c r="G10" s="7" t="s">
        <v>42</v>
      </c>
      <c r="H10" s="9">
        <v>190</v>
      </c>
      <c r="I10" s="9">
        <v>200</v>
      </c>
      <c r="K10" s="8">
        <f t="shared" ca="1" si="0"/>
        <v>45077</v>
      </c>
      <c r="L10" s="7" t="s">
        <v>37</v>
      </c>
      <c r="M10" s="7" t="s">
        <v>41</v>
      </c>
      <c r="N10" s="7">
        <v>463</v>
      </c>
    </row>
    <row r="11" spans="1:14" x14ac:dyDescent="0.3">
      <c r="A11" s="7" t="s">
        <v>40</v>
      </c>
      <c r="B11" s="7">
        <v>23000</v>
      </c>
      <c r="D11" s="7" t="s">
        <v>39</v>
      </c>
      <c r="E11" s="7">
        <v>25</v>
      </c>
      <c r="G11" s="7" t="s">
        <v>38</v>
      </c>
      <c r="H11" s="9">
        <v>180</v>
      </c>
      <c r="I11" s="9">
        <v>200</v>
      </c>
      <c r="K11" s="8">
        <f t="shared" ca="1" si="0"/>
        <v>45076</v>
      </c>
      <c r="L11" s="7" t="s">
        <v>37</v>
      </c>
      <c r="M11" s="7" t="s">
        <v>36</v>
      </c>
      <c r="N11" s="7">
        <v>123</v>
      </c>
    </row>
    <row r="12" spans="1:14" x14ac:dyDescent="0.3">
      <c r="D12" s="6"/>
    </row>
    <row r="13" spans="1:14" x14ac:dyDescent="0.3">
      <c r="A13" s="5" t="s">
        <v>75</v>
      </c>
      <c r="D13" s="5" t="s">
        <v>74</v>
      </c>
      <c r="G13" s="5" t="s">
        <v>73</v>
      </c>
      <c r="K13" s="5" t="s">
        <v>72</v>
      </c>
    </row>
    <row r="14" spans="1:14" x14ac:dyDescent="0.3">
      <c r="A14" s="5" t="s">
        <v>69</v>
      </c>
      <c r="D14" s="5" t="s">
        <v>71</v>
      </c>
      <c r="G14" s="5" t="s">
        <v>70</v>
      </c>
      <c r="K14" s="5" t="s">
        <v>69</v>
      </c>
    </row>
    <row r="15" spans="1:14" ht="5.25" customHeight="1" thickBot="1" x14ac:dyDescent="0.35"/>
    <row r="16" spans="1:14" ht="15" thickBot="1" x14ac:dyDescent="0.35">
      <c r="A16" s="10" t="s">
        <v>68</v>
      </c>
      <c r="B16" s="10" t="s">
        <v>34</v>
      </c>
      <c r="D16" s="10" t="s">
        <v>1</v>
      </c>
      <c r="E16" s="11">
        <v>26</v>
      </c>
      <c r="G16" s="10" t="s">
        <v>59</v>
      </c>
      <c r="H16" s="10" t="s">
        <v>0</v>
      </c>
      <c r="I16" s="10" t="s">
        <v>67</v>
      </c>
      <c r="K16" s="10" t="s">
        <v>66</v>
      </c>
      <c r="L16" s="10" t="s">
        <v>65</v>
      </c>
      <c r="M16" s="10" t="s">
        <v>64</v>
      </c>
      <c r="N16" s="10" t="s">
        <v>63</v>
      </c>
    </row>
    <row r="17" spans="1:16" x14ac:dyDescent="0.3">
      <c r="A17" s="7" t="s">
        <v>62</v>
      </c>
      <c r="B17" s="7">
        <v>24000</v>
      </c>
      <c r="G17" s="7" t="s">
        <v>34</v>
      </c>
      <c r="H17" s="9">
        <v>185</v>
      </c>
      <c r="I17" s="9">
        <v>200</v>
      </c>
      <c r="J17" s="9">
        <v>200</v>
      </c>
      <c r="K17" s="8">
        <f ca="1">TODAY()</f>
        <v>45082</v>
      </c>
      <c r="L17" s="7" t="s">
        <v>45</v>
      </c>
      <c r="M17" s="7" t="s">
        <v>61</v>
      </c>
      <c r="N17" s="7">
        <v>949</v>
      </c>
      <c r="O17" t="b">
        <f>AND($L17="Expense",OR($M17="Rent",$M17="Gas"))</f>
        <v>0</v>
      </c>
      <c r="P17" t="str">
        <f ca="1">_xlfn.FORMULATEXT(O17)</f>
        <v>=AND($L17="Expense",OR($M17="Rent",$M17="Gas"))</v>
      </c>
    </row>
    <row r="18" spans="1:16" x14ac:dyDescent="0.3">
      <c r="A18" s="7" t="s">
        <v>60</v>
      </c>
      <c r="B18" s="7">
        <v>16000</v>
      </c>
      <c r="D18" s="10" t="s">
        <v>59</v>
      </c>
      <c r="E18" s="10" t="s">
        <v>58</v>
      </c>
      <c r="G18" s="7" t="s">
        <v>57</v>
      </c>
      <c r="H18" s="9">
        <v>210</v>
      </c>
      <c r="I18" s="9">
        <v>200</v>
      </c>
      <c r="J18" s="9">
        <v>200</v>
      </c>
      <c r="K18" s="8">
        <f t="shared" ref="K18:K23" ca="1" si="1">K17-1</f>
        <v>45081</v>
      </c>
      <c r="L18" s="7" t="s">
        <v>37</v>
      </c>
      <c r="M18" s="7" t="s">
        <v>56</v>
      </c>
      <c r="N18" s="7">
        <v>302</v>
      </c>
      <c r="O18" t="b">
        <f t="shared" ref="O18:O23" si="2">AND($L18="Expense",OR($M18="Rent",$M18="Gas"))</f>
        <v>1</v>
      </c>
    </row>
    <row r="19" spans="1:16" x14ac:dyDescent="0.3">
      <c r="A19" s="7" t="s">
        <v>55</v>
      </c>
      <c r="B19" s="7">
        <v>17000</v>
      </c>
      <c r="D19" s="7" t="s">
        <v>54</v>
      </c>
      <c r="E19" s="7">
        <v>25</v>
      </c>
      <c r="G19" s="7" t="s">
        <v>53</v>
      </c>
      <c r="H19" s="9">
        <v>250</v>
      </c>
      <c r="I19" s="9">
        <v>250</v>
      </c>
      <c r="J19" s="9">
        <v>250</v>
      </c>
      <c r="K19" s="8">
        <f t="shared" ca="1" si="1"/>
        <v>45080</v>
      </c>
      <c r="L19" s="7" t="s">
        <v>37</v>
      </c>
      <c r="M19" s="7" t="s">
        <v>52</v>
      </c>
      <c r="N19" s="7">
        <v>823</v>
      </c>
      <c r="O19" t="b">
        <f t="shared" si="2"/>
        <v>0</v>
      </c>
    </row>
    <row r="20" spans="1:16" x14ac:dyDescent="0.3">
      <c r="A20" s="7" t="s">
        <v>51</v>
      </c>
      <c r="B20" s="7">
        <v>18000</v>
      </c>
      <c r="D20" s="7" t="s">
        <v>50</v>
      </c>
      <c r="E20" s="7">
        <v>26</v>
      </c>
      <c r="G20" s="7" t="s">
        <v>49</v>
      </c>
      <c r="H20" s="9">
        <v>309</v>
      </c>
      <c r="I20" s="9">
        <v>350</v>
      </c>
      <c r="J20" s="9">
        <v>350</v>
      </c>
      <c r="K20" s="8">
        <f t="shared" ca="1" si="1"/>
        <v>45079</v>
      </c>
      <c r="L20" s="7" t="s">
        <v>37</v>
      </c>
      <c r="M20" s="7" t="s">
        <v>48</v>
      </c>
      <c r="N20" s="7">
        <v>568</v>
      </c>
      <c r="O20" t="b">
        <f t="shared" si="2"/>
        <v>0</v>
      </c>
    </row>
    <row r="21" spans="1:16" x14ac:dyDescent="0.3">
      <c r="A21" s="7" t="s">
        <v>47</v>
      </c>
      <c r="B21" s="7">
        <v>20000</v>
      </c>
      <c r="D21" s="7" t="s">
        <v>46</v>
      </c>
      <c r="E21" s="7">
        <v>21</v>
      </c>
      <c r="G21" s="7" t="s">
        <v>35</v>
      </c>
      <c r="H21" s="9">
        <v>500</v>
      </c>
      <c r="I21" s="9">
        <v>480</v>
      </c>
      <c r="J21" s="9">
        <v>480</v>
      </c>
      <c r="K21" s="8">
        <f t="shared" ca="1" si="1"/>
        <v>45078</v>
      </c>
      <c r="L21" s="7" t="s">
        <v>45</v>
      </c>
      <c r="M21" s="7" t="s">
        <v>33</v>
      </c>
      <c r="N21" s="7">
        <v>999</v>
      </c>
      <c r="O21" t="b">
        <f t="shared" si="2"/>
        <v>0</v>
      </c>
    </row>
    <row r="22" spans="1:16" x14ac:dyDescent="0.3">
      <c r="A22" s="7" t="s">
        <v>44</v>
      </c>
      <c r="B22" s="7">
        <v>22000</v>
      </c>
      <c r="D22" s="7" t="s">
        <v>43</v>
      </c>
      <c r="E22" s="7">
        <v>27</v>
      </c>
      <c r="G22" s="7" t="s">
        <v>42</v>
      </c>
      <c r="H22" s="9">
        <v>190</v>
      </c>
      <c r="I22" s="9">
        <v>200</v>
      </c>
      <c r="J22" s="9">
        <v>200</v>
      </c>
      <c r="K22" s="8">
        <f t="shared" ca="1" si="1"/>
        <v>45077</v>
      </c>
      <c r="L22" s="7" t="s">
        <v>37</v>
      </c>
      <c r="M22" s="7" t="s">
        <v>41</v>
      </c>
      <c r="N22" s="7">
        <v>463</v>
      </c>
      <c r="O22" t="b">
        <f t="shared" si="2"/>
        <v>1</v>
      </c>
    </row>
    <row r="23" spans="1:16" x14ac:dyDescent="0.3">
      <c r="A23" s="7" t="s">
        <v>40</v>
      </c>
      <c r="B23" s="7">
        <v>23000</v>
      </c>
      <c r="D23" s="7" t="s">
        <v>39</v>
      </c>
      <c r="E23" s="7">
        <v>25</v>
      </c>
      <c r="G23" s="7" t="s">
        <v>38</v>
      </c>
      <c r="H23" s="9">
        <v>180</v>
      </c>
      <c r="I23" s="9">
        <v>200</v>
      </c>
      <c r="J23" s="9">
        <v>200</v>
      </c>
      <c r="K23" s="8">
        <f t="shared" ca="1" si="1"/>
        <v>45076</v>
      </c>
      <c r="L23" s="7" t="s">
        <v>37</v>
      </c>
      <c r="M23" s="7" t="s">
        <v>36</v>
      </c>
      <c r="N23" s="7">
        <v>123</v>
      </c>
      <c r="O23" t="b">
        <f t="shared" si="2"/>
        <v>0</v>
      </c>
    </row>
    <row r="24" spans="1:16" x14ac:dyDescent="0.3">
      <c r="D24" s="6"/>
    </row>
    <row r="26" spans="1:16" x14ac:dyDescent="0.3">
      <c r="A26" s="5"/>
    </row>
    <row r="27" spans="1:16" x14ac:dyDescent="0.3">
      <c r="A27" s="5"/>
    </row>
  </sheetData>
  <conditionalFormatting sqref="B5:B11">
    <cfRule type="cellIs" dxfId="18" priority="17" operator="lessThan">
      <formula>18000</formula>
    </cfRule>
    <cfRule type="cellIs" dxfId="17" priority="41" operator="lessThan">
      <formula>18000</formula>
    </cfRule>
  </conditionalFormatting>
  <conditionalFormatting sqref="A17:A19 A21:A23">
    <cfRule type="containsText" dxfId="16" priority="40" operator="containsText" text="Monday">
      <formula>NOT(ISERROR(SEARCH("Monday",A17)))</formula>
    </cfRule>
  </conditionalFormatting>
  <conditionalFormatting sqref="E7:E8 E10:E11">
    <cfRule type="cellIs" dxfId="15" priority="15" operator="equal">
      <formula>$D$4</formula>
    </cfRule>
    <cfRule type="cellIs" dxfId="14" priority="37" operator="equal">
      <formula>$E$4</formula>
    </cfRule>
    <cfRule type="cellIs" dxfId="13" priority="38" operator="equal">
      <formula>$E$9</formula>
    </cfRule>
  </conditionalFormatting>
  <conditionalFormatting sqref="A17:A23">
    <cfRule type="containsText" dxfId="12" priority="14" operator="containsText" text="friday">
      <formula>NOT(ISERROR(SEARCH("friday",A17)))</formula>
    </cfRule>
  </conditionalFormatting>
  <conditionalFormatting sqref="E7:E11">
    <cfRule type="cellIs" dxfId="11" priority="10" operator="equal">
      <formula>$E$4</formula>
    </cfRule>
    <cfRule type="cellIs" dxfId="10" priority="12" operator="equal">
      <formula>$D$4</formula>
    </cfRule>
    <cfRule type="cellIs" dxfId="9" priority="13" operator="equal">
      <formula>$D$4</formula>
    </cfRule>
  </conditionalFormatting>
  <conditionalFormatting sqref="E6:E11">
    <cfRule type="cellIs" dxfId="8" priority="11" operator="equal">
      <formula>$D$4</formula>
    </cfRule>
  </conditionalFormatting>
  <conditionalFormatting sqref="E19:E23">
    <cfRule type="cellIs" dxfId="7" priority="9" operator="lessThan">
      <formula>$E$16</formula>
    </cfRule>
  </conditionalFormatting>
  <conditionalFormatting sqref="H5:H11">
    <cfRule type="cellIs" dxfId="6" priority="8" operator="greaterThan">
      <formula>$I5</formula>
    </cfRule>
  </conditionalFormatting>
  <conditionalFormatting sqref="H17:H23">
    <cfRule type="cellIs" dxfId="5" priority="7" operator="equal">
      <formula>$I17</formula>
    </cfRule>
  </conditionalFormatting>
  <conditionalFormatting sqref="N5:N11">
    <cfRule type="expression" dxfId="4" priority="6">
      <formula>$L5="Expense"</formula>
    </cfRule>
  </conditionalFormatting>
  <conditionalFormatting sqref="S17">
    <cfRule type="expression" dxfId="3" priority="4">
      <formula>AND($L17="Expense",OR($M17="Rent",$M17="Gas"))</formula>
    </cfRule>
  </conditionalFormatting>
  <conditionalFormatting sqref="K17:N23">
    <cfRule type="expression" dxfId="2" priority="2">
      <formula>AND($L17="Expense",OR($M17="Rent",$M17="Gas"))</formula>
    </cfRule>
  </conditionalFormatting>
  <conditionalFormatting sqref="J17:J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{8B01E008-F09E-4B4A-BBD6-364998EA5C05}</x14:id>
        </ext>
      </extLst>
    </cfRule>
  </conditionalFormatting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01E008-F09E-4B4A-BBD6-364998EA5C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J17:J23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BE4F1-949A-43CB-B12F-D15625A60856}">
  <dimension ref="B5:F23"/>
  <sheetViews>
    <sheetView tabSelected="1" workbookViewId="0">
      <selection activeCell="C19" sqref="C19"/>
    </sheetView>
  </sheetViews>
  <sheetFormatPr defaultRowHeight="14.4" x14ac:dyDescent="0.3"/>
  <cols>
    <col min="3" max="4" width="10.33203125" bestFit="1" customWidth="1"/>
    <col min="6" max="6" width="10.33203125" bestFit="1" customWidth="1"/>
  </cols>
  <sheetData>
    <row r="5" spans="2:5" x14ac:dyDescent="0.3">
      <c r="B5" s="1" t="s">
        <v>127</v>
      </c>
      <c r="C5" s="1" t="s">
        <v>128</v>
      </c>
      <c r="D5" s="1" t="s">
        <v>129</v>
      </c>
      <c r="E5" s="1" t="s">
        <v>130</v>
      </c>
    </row>
    <row r="6" spans="2:5" x14ac:dyDescent="0.3">
      <c r="B6" t="s">
        <v>131</v>
      </c>
      <c r="C6" s="23">
        <v>44848</v>
      </c>
      <c r="D6" s="23">
        <v>44932</v>
      </c>
      <c r="E6">
        <f>D6-C6</f>
        <v>84</v>
      </c>
    </row>
    <row r="7" spans="2:5" x14ac:dyDescent="0.3">
      <c r="B7" t="s">
        <v>132</v>
      </c>
      <c r="C7" s="23">
        <v>44862</v>
      </c>
      <c r="D7" s="23">
        <v>44987</v>
      </c>
      <c r="E7">
        <f t="shared" ref="E7:E15" si="0">D7-C7</f>
        <v>125</v>
      </c>
    </row>
    <row r="8" spans="2:5" x14ac:dyDescent="0.3">
      <c r="B8" t="s">
        <v>133</v>
      </c>
      <c r="C8" s="23">
        <v>44876</v>
      </c>
      <c r="D8" s="23">
        <v>44964</v>
      </c>
      <c r="E8">
        <f t="shared" si="0"/>
        <v>88</v>
      </c>
    </row>
    <row r="9" spans="2:5" x14ac:dyDescent="0.3">
      <c r="B9" t="s">
        <v>134</v>
      </c>
      <c r="C9" s="23">
        <v>44890</v>
      </c>
      <c r="D9" s="23">
        <v>44965</v>
      </c>
      <c r="E9">
        <f t="shared" si="0"/>
        <v>75</v>
      </c>
    </row>
    <row r="10" spans="2:5" x14ac:dyDescent="0.3">
      <c r="B10" t="s">
        <v>135</v>
      </c>
      <c r="C10" s="23">
        <v>44904</v>
      </c>
      <c r="D10" s="23">
        <v>44935</v>
      </c>
      <c r="E10">
        <f t="shared" si="0"/>
        <v>31</v>
      </c>
    </row>
    <row r="11" spans="2:5" x14ac:dyDescent="0.3">
      <c r="B11" t="s">
        <v>136</v>
      </c>
      <c r="C11" s="23">
        <v>44918</v>
      </c>
      <c r="D11" s="23">
        <v>45009</v>
      </c>
      <c r="E11">
        <f t="shared" si="0"/>
        <v>91</v>
      </c>
    </row>
    <row r="12" spans="2:5" x14ac:dyDescent="0.3">
      <c r="B12" t="s">
        <v>137</v>
      </c>
      <c r="C12" s="23">
        <v>44932</v>
      </c>
      <c r="D12" s="23">
        <v>44993</v>
      </c>
      <c r="E12">
        <f t="shared" si="0"/>
        <v>61</v>
      </c>
    </row>
    <row r="13" spans="2:5" x14ac:dyDescent="0.3">
      <c r="B13" t="s">
        <v>138</v>
      </c>
      <c r="C13" s="23">
        <v>44946</v>
      </c>
      <c r="D13" s="23">
        <v>45045</v>
      </c>
      <c r="E13">
        <f t="shared" si="0"/>
        <v>99</v>
      </c>
    </row>
    <row r="14" spans="2:5" x14ac:dyDescent="0.3">
      <c r="B14" t="s">
        <v>139</v>
      </c>
      <c r="C14" s="23">
        <v>44960</v>
      </c>
      <c r="D14" s="23">
        <v>45088</v>
      </c>
      <c r="E14">
        <f t="shared" si="0"/>
        <v>128</v>
      </c>
    </row>
    <row r="15" spans="2:5" x14ac:dyDescent="0.3">
      <c r="B15" t="s">
        <v>140</v>
      </c>
      <c r="C15" s="23">
        <v>44974</v>
      </c>
      <c r="D15" s="23">
        <v>45156</v>
      </c>
      <c r="E15">
        <f t="shared" si="0"/>
        <v>182</v>
      </c>
    </row>
    <row r="23" spans="6:6" x14ac:dyDescent="0.3">
      <c r="F23">
        <f>C6</f>
        <v>44848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EC3A-FEBF-4923-89CB-C92523CBA6FD}">
  <dimension ref="A1:L28"/>
  <sheetViews>
    <sheetView showGridLines="0" workbookViewId="0">
      <selection activeCell="P8" sqref="P8"/>
    </sheetView>
  </sheetViews>
  <sheetFormatPr defaultColWidth="9.109375" defaultRowHeight="13.8" x14ac:dyDescent="0.3"/>
  <cols>
    <col min="1" max="1" width="13.33203125" style="12" bestFit="1" customWidth="1"/>
    <col min="2" max="12" width="8.88671875" style="12" customWidth="1"/>
    <col min="13" max="16384" width="9.109375" style="12"/>
  </cols>
  <sheetData>
    <row r="1" spans="1:12" ht="14.4" x14ac:dyDescent="0.3">
      <c r="A1" s="5" t="s">
        <v>118</v>
      </c>
      <c r="C1" s="5" t="s">
        <v>117</v>
      </c>
    </row>
    <row r="2" spans="1:12" ht="14.4" x14ac:dyDescent="0.3">
      <c r="A2" s="5" t="s">
        <v>71</v>
      </c>
      <c r="C2" s="5" t="s">
        <v>69</v>
      </c>
    </row>
    <row r="3" spans="1:12" ht="14.4" x14ac:dyDescent="0.3">
      <c r="A3" s="5"/>
    </row>
    <row r="4" spans="1:12" ht="15" customHeight="1" x14ac:dyDescent="0.3">
      <c r="A4" s="22" t="s">
        <v>116</v>
      </c>
      <c r="B4" s="21" t="s">
        <v>115</v>
      </c>
      <c r="C4" s="21" t="s">
        <v>114</v>
      </c>
      <c r="D4" s="21" t="s">
        <v>113</v>
      </c>
      <c r="E4" s="21" t="s">
        <v>112</v>
      </c>
      <c r="F4" s="21" t="s">
        <v>111</v>
      </c>
      <c r="G4" s="21" t="s">
        <v>110</v>
      </c>
      <c r="H4" s="21" t="s">
        <v>109</v>
      </c>
      <c r="I4" s="21" t="s">
        <v>108</v>
      </c>
      <c r="J4" s="21" t="s">
        <v>107</v>
      </c>
      <c r="K4" s="21" t="s">
        <v>106</v>
      </c>
      <c r="L4" s="20" t="s">
        <v>105</v>
      </c>
    </row>
    <row r="5" spans="1:12" s="13" customFormat="1" ht="15" customHeight="1" x14ac:dyDescent="0.3">
      <c r="A5" s="19" t="s">
        <v>104</v>
      </c>
      <c r="B5" s="18">
        <v>633.37978868829725</v>
      </c>
      <c r="C5" s="18">
        <v>212.03173812117359</v>
      </c>
      <c r="D5" s="18">
        <v>248.73863800224072</v>
      </c>
      <c r="E5" s="18">
        <v>892.91882293355854</v>
      </c>
      <c r="F5" s="18">
        <v>113.95291327701207</v>
      </c>
      <c r="G5" s="18">
        <v>980.24191728708047</v>
      </c>
      <c r="H5" s="18">
        <v>719.31793987998401</v>
      </c>
      <c r="I5" s="18">
        <v>527.28883533652083</v>
      </c>
      <c r="J5" s="18">
        <v>721.54765117265106</v>
      </c>
      <c r="K5" s="18">
        <v>680.44656258787927</v>
      </c>
      <c r="L5" s="17">
        <v>80.111179509675168</v>
      </c>
    </row>
    <row r="6" spans="1:12" s="13" customFormat="1" ht="15" customHeight="1" x14ac:dyDescent="0.3">
      <c r="A6" s="19" t="s">
        <v>103</v>
      </c>
      <c r="B6" s="18">
        <v>120.1528052351093</v>
      </c>
      <c r="C6" s="18">
        <v>698.2338414406388</v>
      </c>
      <c r="D6" s="18">
        <v>906.36429912498693</v>
      </c>
      <c r="E6" s="18">
        <v>465.93395524862149</v>
      </c>
      <c r="F6" s="18">
        <v>595.11855923423764</v>
      </c>
      <c r="G6" s="18">
        <v>426.62687277077629</v>
      </c>
      <c r="H6" s="18">
        <v>837.11026798329863</v>
      </c>
      <c r="I6" s="18">
        <v>233.08746526054881</v>
      </c>
      <c r="J6" s="18">
        <v>344.67885245603844</v>
      </c>
      <c r="K6" s="18">
        <v>371.26706255579302</v>
      </c>
      <c r="L6" s="17">
        <v>792.56282422018478</v>
      </c>
    </row>
    <row r="7" spans="1:12" s="13" customFormat="1" ht="15" customHeight="1" x14ac:dyDescent="0.3">
      <c r="A7" s="19" t="s">
        <v>102</v>
      </c>
      <c r="B7" s="18">
        <v>14.922776082961775</v>
      </c>
      <c r="C7" s="18">
        <v>12.134097979493497</v>
      </c>
      <c r="D7" s="18">
        <v>833.94791644147585</v>
      </c>
      <c r="E7" s="18">
        <v>197.54653871340832</v>
      </c>
      <c r="F7" s="18">
        <v>4.648439774734392</v>
      </c>
      <c r="G7" s="18">
        <v>648.77723666982251</v>
      </c>
      <c r="H7" s="18">
        <v>843.53113443158861</v>
      </c>
      <c r="I7" s="18">
        <v>313.04823429460839</v>
      </c>
      <c r="J7" s="18">
        <v>645.49920453301729</v>
      </c>
      <c r="K7" s="18">
        <v>526.14578294254511</v>
      </c>
      <c r="L7" s="17">
        <v>47.426292651509883</v>
      </c>
    </row>
    <row r="8" spans="1:12" s="13" customFormat="1" ht="15" customHeight="1" x14ac:dyDescent="0.3">
      <c r="A8" s="19" t="s">
        <v>101</v>
      </c>
      <c r="B8" s="18">
        <v>309.84467399889849</v>
      </c>
      <c r="C8" s="18">
        <v>742.81800357224802</v>
      </c>
      <c r="D8" s="18">
        <v>833.94791644147585</v>
      </c>
      <c r="E8" s="18">
        <v>564.59567774107722</v>
      </c>
      <c r="F8" s="18">
        <v>226.95712866465013</v>
      </c>
      <c r="G8" s="18">
        <v>834.25939613072433</v>
      </c>
      <c r="H8" s="18">
        <v>352.72118612932246</v>
      </c>
      <c r="I8" s="18">
        <v>246.40306615344377</v>
      </c>
      <c r="J8" s="18">
        <v>442.50269720199719</v>
      </c>
      <c r="K8" s="18">
        <v>71.979705928004293</v>
      </c>
      <c r="L8" s="17">
        <v>409.35726531086704</v>
      </c>
    </row>
    <row r="9" spans="1:12" s="13" customFormat="1" ht="15" customHeight="1" x14ac:dyDescent="0.3">
      <c r="A9" s="19" t="s">
        <v>100</v>
      </c>
      <c r="B9" s="18">
        <v>275.20925062289513</v>
      </c>
      <c r="C9" s="18">
        <v>481.81080492352368</v>
      </c>
      <c r="D9" s="18">
        <v>414.49767732833823</v>
      </c>
      <c r="E9" s="18">
        <v>61.75471682007516</v>
      </c>
      <c r="F9" s="18">
        <v>982.15996577054307</v>
      </c>
      <c r="G9" s="18">
        <v>158.45076863460307</v>
      </c>
      <c r="H9" s="18">
        <v>832.87015226613721</v>
      </c>
      <c r="I9" s="18">
        <v>939.97496226554597</v>
      </c>
      <c r="J9" s="18">
        <v>832.60791920566942</v>
      </c>
      <c r="K9" s="18">
        <v>974.7860786816891</v>
      </c>
      <c r="L9" s="17">
        <v>945.28842707200147</v>
      </c>
    </row>
    <row r="10" spans="1:12" s="13" customFormat="1" ht="15" customHeight="1" x14ac:dyDescent="0.3">
      <c r="A10" s="19" t="s">
        <v>99</v>
      </c>
      <c r="B10" s="18">
        <v>603.44687189059437</v>
      </c>
      <c r="C10" s="18">
        <v>643.81049843491314</v>
      </c>
      <c r="D10" s="18">
        <v>7.8757427580020689</v>
      </c>
      <c r="E10" s="18">
        <v>705.14235615204336</v>
      </c>
      <c r="F10" s="18">
        <v>477.80765423031534</v>
      </c>
      <c r="G10" s="18">
        <v>134.56939898471364</v>
      </c>
      <c r="H10" s="18">
        <v>335.26776496812636</v>
      </c>
      <c r="I10" s="18">
        <v>944.78924932765369</v>
      </c>
      <c r="J10" s="18">
        <v>669.18311474846064</v>
      </c>
      <c r="K10" s="18">
        <v>57.083252530408579</v>
      </c>
      <c r="L10" s="17">
        <v>153.77983882455126</v>
      </c>
    </row>
    <row r="11" spans="1:12" s="13" customFormat="1" ht="15" customHeight="1" x14ac:dyDescent="0.3">
      <c r="A11" s="19" t="s">
        <v>98</v>
      </c>
      <c r="B11" s="18">
        <v>180.59223215820541</v>
      </c>
      <c r="C11" s="18">
        <v>778.96946959818104</v>
      </c>
      <c r="D11" s="18">
        <v>220.13696832783046</v>
      </c>
      <c r="E11" s="18">
        <v>60.615042228197467</v>
      </c>
      <c r="F11" s="18">
        <v>972.24306912879308</v>
      </c>
      <c r="G11" s="18">
        <v>13.255243426760543</v>
      </c>
      <c r="H11" s="18">
        <v>409.53651117470827</v>
      </c>
      <c r="I11" s="18">
        <v>359.76179327898404</v>
      </c>
      <c r="J11" s="18">
        <v>9.7992117721337202</v>
      </c>
      <c r="K11" s="18">
        <v>21.494658886071161</v>
      </c>
      <c r="L11" s="17">
        <v>250.85793073455287</v>
      </c>
    </row>
    <row r="12" spans="1:12" s="13" customFormat="1" ht="15" customHeight="1" x14ac:dyDescent="0.3">
      <c r="A12" s="19" t="s">
        <v>97</v>
      </c>
      <c r="B12" s="18">
        <v>627.00454858375167</v>
      </c>
      <c r="C12" s="18">
        <v>876.06022997171397</v>
      </c>
      <c r="D12" s="18">
        <v>751.54667498215269</v>
      </c>
      <c r="E12" s="18">
        <v>456.53190492622167</v>
      </c>
      <c r="F12" s="18">
        <v>710.31241129226783</v>
      </c>
      <c r="G12" s="18">
        <v>206.98736709211741</v>
      </c>
      <c r="H12" s="18">
        <v>96.4316287482756</v>
      </c>
      <c r="I12" s="18">
        <f>766*98%</f>
        <v>750.68</v>
      </c>
      <c r="J12" s="18">
        <v>434.00033882905564</v>
      </c>
      <c r="K12" s="18">
        <v>548.92080285269526</v>
      </c>
      <c r="L12" s="17">
        <v>452.41862294630317</v>
      </c>
    </row>
    <row r="13" spans="1:12" s="13" customFormat="1" ht="15" customHeight="1" x14ac:dyDescent="0.3">
      <c r="A13" s="19" t="s">
        <v>96</v>
      </c>
      <c r="B13" s="18">
        <v>644.52963347285072</v>
      </c>
      <c r="C13" s="18" t="e">
        <f>2/0</f>
        <v>#DIV/0!</v>
      </c>
      <c r="D13" s="18">
        <v>446.5847471158342</v>
      </c>
      <c r="E13" s="18">
        <v>735.12742691885774</v>
      </c>
      <c r="F13" s="18">
        <v>986.10494096147988</v>
      </c>
      <c r="G13" s="18">
        <v>519.99662761681509</v>
      </c>
      <c r="H13" s="18">
        <v>480.87333480513462</v>
      </c>
      <c r="I13" s="18">
        <v>112.80090180530267</v>
      </c>
      <c r="J13" s="18">
        <v>706.07380650690925</v>
      </c>
      <c r="K13" s="18">
        <v>394.26511657619056</v>
      </c>
      <c r="L13" s="17">
        <v>522.14948003274037</v>
      </c>
    </row>
    <row r="14" spans="1:12" s="13" customFormat="1" ht="15" customHeight="1" x14ac:dyDescent="0.3">
      <c r="A14" s="19" t="s">
        <v>95</v>
      </c>
      <c r="B14" s="18">
        <v>506.76349978063075</v>
      </c>
      <c r="C14" s="18">
        <v>647.16778129144359</v>
      </c>
      <c r="D14" s="18">
        <v>171.64768158655198</v>
      </c>
      <c r="E14" s="18"/>
      <c r="F14" s="18">
        <v>944.14816308303</v>
      </c>
      <c r="G14" s="18">
        <v>131.98120334371043</v>
      </c>
      <c r="H14" s="18">
        <v>756.77820546516375</v>
      </c>
      <c r="I14" s="18">
        <v>389.34797591212987</v>
      </c>
      <c r="J14" s="18">
        <v>178.8365812879793</v>
      </c>
      <c r="K14" s="18">
        <v>887.9445125422651</v>
      </c>
      <c r="L14" s="17">
        <v>445.05255599393314</v>
      </c>
    </row>
    <row r="15" spans="1:12" s="13" customFormat="1" ht="15" customHeight="1" x14ac:dyDescent="0.3">
      <c r="A15" s="19" t="s">
        <v>94</v>
      </c>
      <c r="B15" s="18">
        <v>489.25426696030172</v>
      </c>
      <c r="C15" s="18">
        <v>905.52447576682744</v>
      </c>
      <c r="D15" s="18">
        <v>940.88160882267323</v>
      </c>
      <c r="E15" s="18">
        <v>740.95650420176628</v>
      </c>
      <c r="F15" s="18">
        <v>834.0691427824662</v>
      </c>
      <c r="G15" s="18">
        <v>580.49913576440645</v>
      </c>
      <c r="H15" s="18">
        <v>337.90990420012434</v>
      </c>
      <c r="I15" s="18">
        <v>499.8495186311045</v>
      </c>
      <c r="J15" s="18">
        <v>872.38196991707116</v>
      </c>
      <c r="K15" s="18">
        <v>229.43984215168422</v>
      </c>
      <c r="L15" s="17">
        <v>263.93946812101655</v>
      </c>
    </row>
    <row r="16" spans="1:12" s="13" customFormat="1" ht="15" customHeight="1" x14ac:dyDescent="0.3">
      <c r="A16" s="19" t="s">
        <v>93</v>
      </c>
      <c r="B16" s="18">
        <v>134.26409589164123</v>
      </c>
      <c r="C16" s="18">
        <v>244.33397548847947</v>
      </c>
      <c r="D16" s="18">
        <v>699.41732850676703</v>
      </c>
      <c r="E16" s="18">
        <v>779.93810453443155</v>
      </c>
      <c r="F16" s="18">
        <v>734.11629540272293</v>
      </c>
      <c r="G16" s="18" t="e">
        <f>-asd</f>
        <v>#NAME?</v>
      </c>
      <c r="H16" s="18">
        <v>200.41156596819931</v>
      </c>
      <c r="I16" s="18">
        <v>140.45114482760025</v>
      </c>
      <c r="J16" s="18">
        <v>305.53910149360439</v>
      </c>
      <c r="K16" s="18" t="e">
        <f>2/0</f>
        <v>#DIV/0!</v>
      </c>
      <c r="L16" s="17">
        <v>58.868399733725376</v>
      </c>
    </row>
    <row r="17" spans="1:12" s="13" customFormat="1" ht="15" customHeight="1" x14ac:dyDescent="0.3">
      <c r="A17" s="19" t="s">
        <v>92</v>
      </c>
      <c r="B17" s="18">
        <v>469.48765065528073</v>
      </c>
      <c r="C17" s="18">
        <v>531.68974746610866</v>
      </c>
      <c r="D17" s="18">
        <v>411.7791666005968</v>
      </c>
      <c r="E17" s="18">
        <v>816.91318196381872</v>
      </c>
      <c r="F17" s="18">
        <v>924.65986049942114</v>
      </c>
      <c r="G17" s="18">
        <v>888.68868525228288</v>
      </c>
      <c r="H17" s="18">
        <v>665.0965823992201</v>
      </c>
      <c r="I17" s="18">
        <v>954.34944670634798</v>
      </c>
      <c r="J17" s="18">
        <v>251.76421037304664</v>
      </c>
      <c r="K17" s="18">
        <v>614.14609724192371</v>
      </c>
      <c r="L17" s="17">
        <v>645.57229162784506</v>
      </c>
    </row>
    <row r="18" spans="1:12" s="13" customFormat="1" ht="15" customHeight="1" x14ac:dyDescent="0.3">
      <c r="A18" s="19" t="s">
        <v>91</v>
      </c>
      <c r="B18" s="18">
        <v>795.55073610712941</v>
      </c>
      <c r="C18" s="18">
        <v>859.78331466476129</v>
      </c>
      <c r="D18" s="18">
        <v>2.1808711978077433</v>
      </c>
      <c r="E18" s="18">
        <v>584.27466152052853</v>
      </c>
      <c r="F18" s="18">
        <v>48.455812173462398</v>
      </c>
      <c r="G18" s="18">
        <v>738.49876975630832</v>
      </c>
      <c r="H18" s="18">
        <v>414.269781825076</v>
      </c>
      <c r="I18" s="18">
        <v>2.6206037104019586</v>
      </c>
      <c r="J18" s="18">
        <v>655.26212673828229</v>
      </c>
      <c r="K18" s="18">
        <v>184.17810998114703</v>
      </c>
      <c r="L18" s="17">
        <v>849.13123736285741</v>
      </c>
    </row>
    <row r="19" spans="1:12" s="13" customFormat="1" ht="15" customHeight="1" x14ac:dyDescent="0.3">
      <c r="A19" s="19" t="s">
        <v>90</v>
      </c>
      <c r="B19" s="18">
        <v>460.51141994209121</v>
      </c>
      <c r="C19" s="18">
        <v>240.24826251965359</v>
      </c>
      <c r="D19" s="18">
        <v>161.50968844524138</v>
      </c>
      <c r="E19" s="18">
        <v>728.93286625077258</v>
      </c>
      <c r="F19" s="18">
        <v>997.80321346991423</v>
      </c>
      <c r="G19" s="18">
        <v>591.27413618424373</v>
      </c>
      <c r="H19" s="18">
        <v>43.886852138374621</v>
      </c>
      <c r="I19" s="18">
        <v>987.2443086746963</v>
      </c>
      <c r="J19" s="18">
        <v>699.57636745702985</v>
      </c>
      <c r="K19" s="18">
        <v>407.52350548955098</v>
      </c>
      <c r="L19" s="17">
        <v>729.27233576021445</v>
      </c>
    </row>
    <row r="20" spans="1:12" s="13" customFormat="1" ht="15" customHeight="1" x14ac:dyDescent="0.3">
      <c r="A20" s="19" t="s">
        <v>89</v>
      </c>
      <c r="B20" s="18">
        <v>653.18064405635926</v>
      </c>
      <c r="C20" s="18">
        <v>258.52114678136127</v>
      </c>
      <c r="D20" s="18">
        <v>823.36090390358254</v>
      </c>
      <c r="E20" s="18">
        <v>669.71418888537255</v>
      </c>
      <c r="F20" s="18">
        <v>81.581086887739133</v>
      </c>
      <c r="G20" s="18">
        <v>601.07963759482038</v>
      </c>
      <c r="H20" s="18">
        <v>694.32196890689806</v>
      </c>
      <c r="I20" s="18">
        <v>805.62401115138368</v>
      </c>
      <c r="J20" s="18">
        <v>744.35386335457565</v>
      </c>
      <c r="K20" s="18">
        <v>839.32305183860763</v>
      </c>
      <c r="L20" s="17">
        <v>947.98481345218113</v>
      </c>
    </row>
    <row r="21" spans="1:12" s="13" customFormat="1" ht="15" customHeight="1" x14ac:dyDescent="0.3">
      <c r="A21" s="19" t="s">
        <v>88</v>
      </c>
      <c r="B21" s="18">
        <v>10.691529545007405</v>
      </c>
      <c r="C21" s="18">
        <v>472.43509361126002</v>
      </c>
      <c r="D21" s="18">
        <v>288.40547361341896</v>
      </c>
      <c r="E21" s="18">
        <v>929.3462603603557</v>
      </c>
      <c r="F21" s="18">
        <v>305.85761618839592</v>
      </c>
      <c r="G21" s="18">
        <v>577.55441922391617</v>
      </c>
      <c r="H21" s="18">
        <v>601.66482046841452</v>
      </c>
      <c r="I21" s="18">
        <v>69.627404805646663</v>
      </c>
      <c r="J21" s="18">
        <v>427.18113373561198</v>
      </c>
      <c r="K21" s="18">
        <v>925.78438154953255</v>
      </c>
      <c r="L21" s="17">
        <v>900.76007401517268</v>
      </c>
    </row>
    <row r="22" spans="1:12" s="13" customFormat="1" ht="15" customHeight="1" x14ac:dyDescent="0.3">
      <c r="A22" s="19" t="s">
        <v>87</v>
      </c>
      <c r="B22" s="18">
        <v>616.61676121502842</v>
      </c>
      <c r="C22" s="18">
        <v>266.31482087769621</v>
      </c>
      <c r="D22" s="18">
        <v>742.27776754158901</v>
      </c>
      <c r="E22" s="18">
        <v>297.77930514655293</v>
      </c>
      <c r="F22" s="18">
        <v>704.02682829932542</v>
      </c>
      <c r="G22" s="18">
        <v>266.56567387161067</v>
      </c>
      <c r="H22" s="18">
        <v>205.38117045387239</v>
      </c>
      <c r="I22" s="18">
        <v>241.24049895072997</v>
      </c>
      <c r="J22" s="18" t="e">
        <f>-asd</f>
        <v>#NAME?</v>
      </c>
      <c r="K22" s="18">
        <v>684.37672264893126</v>
      </c>
      <c r="L22" s="17">
        <v>59.924301727689809</v>
      </c>
    </row>
    <row r="23" spans="1:12" s="13" customFormat="1" ht="15" customHeight="1" x14ac:dyDescent="0.3">
      <c r="A23" s="19" t="s">
        <v>86</v>
      </c>
      <c r="B23" s="18">
        <v>403.33912332453804</v>
      </c>
      <c r="C23" s="18">
        <v>633.08235163288123</v>
      </c>
      <c r="D23" s="18">
        <v>55.533719907746359</v>
      </c>
      <c r="E23" s="18">
        <v>154.28596719150445</v>
      </c>
      <c r="F23" s="18">
        <v>640.21571773981998</v>
      </c>
      <c r="G23" s="18">
        <v>627.690909615245</v>
      </c>
      <c r="H23" s="18">
        <v>147.85547399261435</v>
      </c>
      <c r="I23" s="18">
        <v>637.18340121016001</v>
      </c>
      <c r="J23" s="18">
        <v>28.46237779606442</v>
      </c>
      <c r="K23" s="18">
        <v>230.00527043033037</v>
      </c>
      <c r="L23" s="17">
        <v>223.08493781661087</v>
      </c>
    </row>
    <row r="24" spans="1:12" s="13" customFormat="1" ht="15" customHeight="1" x14ac:dyDescent="0.3">
      <c r="A24" s="19" t="s">
        <v>85</v>
      </c>
      <c r="B24" s="18">
        <v>144.34441878074546</v>
      </c>
      <c r="C24" s="18">
        <v>216.90317612759546</v>
      </c>
      <c r="D24" s="18">
        <v>15.416569345099163</v>
      </c>
      <c r="E24" s="18">
        <v>392.21339729075578</v>
      </c>
      <c r="F24" s="18">
        <v>824.89427493031303</v>
      </c>
      <c r="G24" s="18">
        <v>627.690909615245</v>
      </c>
      <c r="H24" s="18">
        <v>475.24116850216046</v>
      </c>
      <c r="I24" s="18">
        <v>296.51069522553189</v>
      </c>
      <c r="J24" s="18">
        <v>165.41440587894286</v>
      </c>
      <c r="K24" s="18">
        <v>424.52178054408131</v>
      </c>
      <c r="L24" s="17">
        <v>210.66932264890536</v>
      </c>
    </row>
    <row r="25" spans="1:12" s="13" customFormat="1" ht="15" customHeight="1" x14ac:dyDescent="0.3">
      <c r="A25" s="19" t="s">
        <v>84</v>
      </c>
      <c r="B25" s="18">
        <v>695.93638639335791</v>
      </c>
      <c r="C25" s="18">
        <v>437.08781624944248</v>
      </c>
      <c r="D25" s="18">
        <v>605.99230074030027</v>
      </c>
      <c r="E25" s="18">
        <v>77.888031397855599</v>
      </c>
      <c r="F25" s="18">
        <v>441.88480077501248</v>
      </c>
      <c r="G25" s="18">
        <v>813.43076428448398</v>
      </c>
      <c r="H25" s="18">
        <v>130.94335751960551</v>
      </c>
      <c r="I25" s="18">
        <v>736.25638005901988</v>
      </c>
      <c r="J25" s="18">
        <v>735.27126507974594</v>
      </c>
      <c r="K25" s="18">
        <v>253.10465237923063</v>
      </c>
      <c r="L25" s="17">
        <v>937.78999533356307</v>
      </c>
    </row>
    <row r="26" spans="1:12" s="13" customFormat="1" ht="15" customHeight="1" x14ac:dyDescent="0.3">
      <c r="A26" s="19" t="s">
        <v>83</v>
      </c>
      <c r="B26" s="18">
        <v>329.09182711163277</v>
      </c>
      <c r="C26" s="18">
        <v>261.79831836207023</v>
      </c>
      <c r="D26" s="18">
        <v>436.54941297937012</v>
      </c>
      <c r="E26" s="18">
        <v>783.77759208227542</v>
      </c>
      <c r="F26" s="18">
        <v>565.4886732811608</v>
      </c>
      <c r="G26" s="18">
        <v>87.997150543903217</v>
      </c>
      <c r="H26" s="18">
        <v>843.37860185492627</v>
      </c>
      <c r="I26" s="18">
        <v>972.86231807631566</v>
      </c>
      <c r="J26" s="18">
        <v>145.90733751507878</v>
      </c>
      <c r="K26" s="18">
        <v>577.91595401772918</v>
      </c>
      <c r="L26" s="17">
        <v>137.0156752576228</v>
      </c>
    </row>
    <row r="27" spans="1:12" s="13" customFormat="1" ht="15" customHeight="1" x14ac:dyDescent="0.3">
      <c r="A27" s="19" t="s">
        <v>82</v>
      </c>
      <c r="B27" s="18">
        <v>293.06676600253655</v>
      </c>
      <c r="C27" s="18">
        <v>266.4892595519143</v>
      </c>
      <c r="D27" s="18">
        <v>336.71736196102177</v>
      </c>
      <c r="E27" s="18">
        <v>711.07539114810118</v>
      </c>
      <c r="F27" s="18">
        <v>472.72453805829338</v>
      </c>
      <c r="G27" s="18">
        <v>614.73897603334945</v>
      </c>
      <c r="H27" s="18"/>
      <c r="I27" s="18">
        <v>603.05211149793342</v>
      </c>
      <c r="J27" s="18">
        <v>935.09193653599618</v>
      </c>
      <c r="K27" s="18">
        <v>685.09800277543854</v>
      </c>
      <c r="L27" s="17">
        <v>507.98016156018468</v>
      </c>
    </row>
    <row r="28" spans="1:12" s="13" customFormat="1" ht="15" customHeight="1" x14ac:dyDescent="0.3">
      <c r="A28" s="16" t="s">
        <v>81</v>
      </c>
      <c r="B28" s="15">
        <v>21.984814173989122</v>
      </c>
      <c r="C28" s="15">
        <v>553.34691456222538</v>
      </c>
      <c r="D28" s="15">
        <v>978.58361343015179</v>
      </c>
      <c r="E28" s="15">
        <v>285.94417609425489</v>
      </c>
      <c r="F28" s="15">
        <v>791.96227113512509</v>
      </c>
      <c r="G28" s="15">
        <v>173.88775013351011</v>
      </c>
      <c r="H28" s="15">
        <v>570.76458365077929</v>
      </c>
      <c r="I28" s="15">
        <v>261.63131526289504</v>
      </c>
      <c r="J28" s="15">
        <v>485.91021355069142</v>
      </c>
      <c r="K28" s="15">
        <v>832.42505207748434</v>
      </c>
      <c r="L28" s="14">
        <v>964.85304223005835</v>
      </c>
    </row>
  </sheetData>
  <conditionalFormatting sqref="A4:L28">
    <cfRule type="containsErrors" dxfId="1" priority="3">
      <formula>ISERROR(A4)</formula>
    </cfRule>
    <cfRule type="containsBlanks" dxfId="0" priority="1">
      <formula>LEN(TRIM(A4))=0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E1AE-50A7-4F81-9B41-246878C4768A}">
  <sheetPr>
    <pageSetUpPr fitToPage="1"/>
  </sheetPr>
  <dimension ref="B6:D13"/>
  <sheetViews>
    <sheetView workbookViewId="0">
      <selection activeCell="M21" sqref="M21"/>
    </sheetView>
  </sheetViews>
  <sheetFormatPr defaultRowHeight="14.4" x14ac:dyDescent="0.3"/>
  <sheetData>
    <row r="6" spans="2:4" x14ac:dyDescent="0.3">
      <c r="C6" t="s">
        <v>0</v>
      </c>
      <c r="D6" t="s">
        <v>1</v>
      </c>
    </row>
    <row r="7" spans="2:4" x14ac:dyDescent="0.3">
      <c r="B7" t="s">
        <v>2</v>
      </c>
      <c r="C7">
        <v>1331</v>
      </c>
      <c r="D7">
        <v>1417</v>
      </c>
    </row>
    <row r="8" spans="2:4" x14ac:dyDescent="0.3">
      <c r="B8" t="s">
        <v>3</v>
      </c>
      <c r="C8">
        <v>1606</v>
      </c>
      <c r="D8">
        <v>1457</v>
      </c>
    </row>
    <row r="9" spans="2:4" x14ac:dyDescent="0.3">
      <c r="B9" t="s">
        <v>4</v>
      </c>
      <c r="C9">
        <v>1624</v>
      </c>
      <c r="D9">
        <v>1488</v>
      </c>
    </row>
    <row r="10" spans="2:4" x14ac:dyDescent="0.3">
      <c r="B10" t="s">
        <v>5</v>
      </c>
      <c r="C10">
        <v>1225</v>
      </c>
      <c r="D10">
        <v>992</v>
      </c>
    </row>
    <row r="11" spans="2:4" x14ac:dyDescent="0.3">
      <c r="B11" t="s">
        <v>6</v>
      </c>
      <c r="C11">
        <v>1202</v>
      </c>
      <c r="D11">
        <v>1339</v>
      </c>
    </row>
    <row r="12" spans="2:4" x14ac:dyDescent="0.3">
      <c r="B12" t="s">
        <v>7</v>
      </c>
      <c r="C12">
        <v>1618</v>
      </c>
      <c r="D12">
        <v>1334</v>
      </c>
    </row>
    <row r="13" spans="2:4" x14ac:dyDescent="0.3">
      <c r="B13" t="s">
        <v>8</v>
      </c>
      <c r="C13">
        <v>909</v>
      </c>
      <c r="D13">
        <v>930</v>
      </c>
    </row>
  </sheetData>
  <printOptions headings="1" gridLines="1"/>
  <pageMargins left="0.7" right="0.7" top="0.75" bottom="0.75" header="0.3" footer="0.3"/>
  <pageSetup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ABB2-5D85-407D-84B3-D1068C850AEA}">
  <sheetPr>
    <pageSetUpPr fitToPage="1"/>
  </sheetPr>
  <dimension ref="F7:H14"/>
  <sheetViews>
    <sheetView topLeftCell="E1" workbookViewId="0">
      <selection activeCell="G9" sqref="G9"/>
    </sheetView>
  </sheetViews>
  <sheetFormatPr defaultRowHeight="14.4" x14ac:dyDescent="0.3"/>
  <sheetData>
    <row r="7" spans="6:8" x14ac:dyDescent="0.3">
      <c r="G7" t="s">
        <v>0</v>
      </c>
      <c r="H7" t="s">
        <v>1</v>
      </c>
    </row>
    <row r="8" spans="6:8" x14ac:dyDescent="0.3">
      <c r="F8" t="s">
        <v>2</v>
      </c>
      <c r="G8">
        <v>1331</v>
      </c>
      <c r="H8">
        <v>1417</v>
      </c>
    </row>
    <row r="9" spans="6:8" x14ac:dyDescent="0.3">
      <c r="F9" t="s">
        <v>3</v>
      </c>
      <c r="G9">
        <v>1606</v>
      </c>
      <c r="H9">
        <v>1457</v>
      </c>
    </row>
    <row r="10" spans="6:8" x14ac:dyDescent="0.3">
      <c r="F10" t="s">
        <v>4</v>
      </c>
      <c r="G10">
        <v>1624</v>
      </c>
      <c r="H10">
        <v>1488</v>
      </c>
    </row>
    <row r="11" spans="6:8" x14ac:dyDescent="0.3">
      <c r="F11" t="s">
        <v>5</v>
      </c>
      <c r="G11">
        <v>1225</v>
      </c>
      <c r="H11">
        <v>992</v>
      </c>
    </row>
    <row r="12" spans="6:8" x14ac:dyDescent="0.3">
      <c r="F12" t="s">
        <v>6</v>
      </c>
      <c r="G12">
        <v>1202</v>
      </c>
      <c r="H12">
        <v>1339</v>
      </c>
    </row>
    <row r="13" spans="6:8" x14ac:dyDescent="0.3">
      <c r="F13" t="s">
        <v>7</v>
      </c>
      <c r="G13">
        <v>1618</v>
      </c>
      <c r="H13">
        <v>1334</v>
      </c>
    </row>
    <row r="14" spans="6:8" x14ac:dyDescent="0.3">
      <c r="F14" t="s">
        <v>8</v>
      </c>
      <c r="G14">
        <v>909</v>
      </c>
      <c r="H14">
        <v>930</v>
      </c>
    </row>
  </sheetData>
  <printOptions headings="1" gridLines="1"/>
  <pageMargins left="0.7" right="0.7" top="0.75" bottom="0.75" header="0.3" footer="0.3"/>
  <pageSetup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BA13-2AFA-4E05-AD29-61461CF71617}">
  <dimension ref="B5:O14"/>
  <sheetViews>
    <sheetView workbookViewId="0">
      <selection activeCell="R22" sqref="R22"/>
    </sheetView>
  </sheetViews>
  <sheetFormatPr defaultRowHeight="14.4" x14ac:dyDescent="0.3"/>
  <cols>
    <col min="2" max="2" width="10.88671875" bestFit="1" customWidth="1"/>
  </cols>
  <sheetData>
    <row r="5" spans="2:15" x14ac:dyDescent="0.3">
      <c r="C5" s="1" t="s">
        <v>9</v>
      </c>
      <c r="D5" s="1"/>
      <c r="N5" s="1"/>
      <c r="O5" s="1"/>
    </row>
    <row r="6" spans="2:15" x14ac:dyDescent="0.3">
      <c r="B6" t="s">
        <v>2</v>
      </c>
      <c r="C6">
        <v>55</v>
      </c>
    </row>
    <row r="7" spans="2:15" x14ac:dyDescent="0.3">
      <c r="B7" t="s">
        <v>3</v>
      </c>
      <c r="C7">
        <v>65</v>
      </c>
    </row>
    <row r="8" spans="2:15" x14ac:dyDescent="0.3">
      <c r="B8" t="s">
        <v>4</v>
      </c>
      <c r="C8">
        <v>88</v>
      </c>
    </row>
    <row r="9" spans="2:15" x14ac:dyDescent="0.3">
      <c r="B9" t="s">
        <v>5</v>
      </c>
      <c r="C9">
        <v>89</v>
      </c>
    </row>
    <row r="10" spans="2:15" x14ac:dyDescent="0.3">
      <c r="B10" t="s">
        <v>6</v>
      </c>
      <c r="C10">
        <v>65</v>
      </c>
    </row>
    <row r="11" spans="2:15" x14ac:dyDescent="0.3">
      <c r="B11" t="s">
        <v>7</v>
      </c>
      <c r="C11">
        <v>78</v>
      </c>
    </row>
    <row r="12" spans="2:15" x14ac:dyDescent="0.3">
      <c r="B12" t="s">
        <v>8</v>
      </c>
      <c r="C12">
        <v>87</v>
      </c>
    </row>
    <row r="13" spans="2:15" x14ac:dyDescent="0.3">
      <c r="B13" t="s">
        <v>11</v>
      </c>
      <c r="C13">
        <v>57</v>
      </c>
    </row>
    <row r="14" spans="2:15" x14ac:dyDescent="0.3">
      <c r="B14" t="s">
        <v>12</v>
      </c>
      <c r="C14">
        <v>62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0C8C-1749-40A1-91DC-67A61EF1823F}">
  <dimension ref="B3:E11"/>
  <sheetViews>
    <sheetView topLeftCell="B4" zoomScale="99" workbookViewId="0">
      <selection activeCell="P19" sqref="P19"/>
    </sheetView>
  </sheetViews>
  <sheetFormatPr defaultRowHeight="14.4" x14ac:dyDescent="0.3"/>
  <sheetData>
    <row r="3" spans="2:5" x14ac:dyDescent="0.3">
      <c r="E3" s="1" t="s">
        <v>126</v>
      </c>
    </row>
    <row r="5" spans="2:5" x14ac:dyDescent="0.3">
      <c r="B5" s="1" t="s">
        <v>119</v>
      </c>
      <c r="C5" s="1" t="s">
        <v>63</v>
      </c>
    </row>
    <row r="6" spans="2:5" x14ac:dyDescent="0.3">
      <c r="B6" t="s">
        <v>120</v>
      </c>
      <c r="C6">
        <v>108461</v>
      </c>
    </row>
    <row r="7" spans="2:5" x14ac:dyDescent="0.3">
      <c r="B7" t="s">
        <v>121</v>
      </c>
      <c r="C7">
        <v>97111</v>
      </c>
    </row>
    <row r="8" spans="2:5" x14ac:dyDescent="0.3">
      <c r="B8" t="s">
        <v>122</v>
      </c>
      <c r="C8">
        <v>78161</v>
      </c>
    </row>
    <row r="9" spans="2:5" x14ac:dyDescent="0.3">
      <c r="B9" t="s">
        <v>123</v>
      </c>
      <c r="C9">
        <v>148131</v>
      </c>
    </row>
    <row r="10" spans="2:5" x14ac:dyDescent="0.3">
      <c r="B10" t="s">
        <v>124</v>
      </c>
      <c r="C10">
        <v>108129</v>
      </c>
    </row>
    <row r="11" spans="2:5" x14ac:dyDescent="0.3">
      <c r="B11" t="s">
        <v>125</v>
      </c>
      <c r="C11">
        <v>61332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17FE-6053-48D1-9598-A5B09727052F}">
  <dimension ref="B2:S4"/>
  <sheetViews>
    <sheetView topLeftCell="C1" zoomScale="101" zoomScaleNormal="130" workbookViewId="0">
      <selection activeCell="N17" sqref="N17"/>
    </sheetView>
  </sheetViews>
  <sheetFormatPr defaultRowHeight="14.4" x14ac:dyDescent="0.3"/>
  <sheetData>
    <row r="2" spans="2:19" x14ac:dyDescent="0.3">
      <c r="B2" s="2"/>
      <c r="C2" s="2" t="s">
        <v>13</v>
      </c>
      <c r="D2" s="2" t="s">
        <v>14</v>
      </c>
      <c r="E2" s="2" t="s">
        <v>15</v>
      </c>
      <c r="F2" s="2" t="s">
        <v>16</v>
      </c>
      <c r="G2" s="2" t="s">
        <v>6</v>
      </c>
      <c r="H2" s="2" t="s">
        <v>17</v>
      </c>
      <c r="I2" s="2" t="s">
        <v>18</v>
      </c>
      <c r="L2" s="2"/>
      <c r="M2" s="2"/>
      <c r="N2" s="2"/>
      <c r="O2" s="2"/>
      <c r="P2" s="2"/>
      <c r="Q2" s="2"/>
      <c r="R2" s="2"/>
      <c r="S2" s="2"/>
    </row>
    <row r="3" spans="2:19" x14ac:dyDescent="0.3">
      <c r="B3" s="2" t="s">
        <v>10</v>
      </c>
      <c r="C3" s="2">
        <v>282</v>
      </c>
      <c r="D3" s="2">
        <v>320</v>
      </c>
      <c r="E3" s="2">
        <v>301</v>
      </c>
      <c r="F3" s="2">
        <v>284</v>
      </c>
      <c r="G3" s="2">
        <v>290</v>
      </c>
      <c r="H3" s="2">
        <v>281</v>
      </c>
      <c r="I3" s="2">
        <v>320</v>
      </c>
      <c r="L3" s="2"/>
      <c r="M3" s="2"/>
      <c r="N3" s="2"/>
      <c r="O3" s="2"/>
      <c r="P3" s="2"/>
      <c r="Q3" s="2"/>
      <c r="R3" s="2"/>
      <c r="S3" s="2"/>
    </row>
    <row r="4" spans="2:19" x14ac:dyDescent="0.3">
      <c r="B4" s="2" t="s">
        <v>1</v>
      </c>
      <c r="C4" s="2">
        <v>290</v>
      </c>
      <c r="D4" s="2">
        <v>320</v>
      </c>
      <c r="E4" s="2">
        <v>300</v>
      </c>
      <c r="F4" s="2">
        <v>270</v>
      </c>
      <c r="G4" s="2">
        <v>312</v>
      </c>
      <c r="H4" s="2">
        <v>300</v>
      </c>
      <c r="I4" s="2">
        <v>270</v>
      </c>
      <c r="L4" s="2"/>
      <c r="M4" s="2"/>
      <c r="N4" s="2"/>
      <c r="O4" s="2"/>
      <c r="P4" s="2"/>
      <c r="Q4" s="2"/>
      <c r="R4" s="2"/>
      <c r="S4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419A4-108B-411C-B1D8-DE5F1F1FDEDE}">
  <dimension ref="J2:L7"/>
  <sheetViews>
    <sheetView workbookViewId="0">
      <selection activeCell="O7" sqref="O7"/>
    </sheetView>
  </sheetViews>
  <sheetFormatPr defaultRowHeight="14.4" x14ac:dyDescent="0.3"/>
  <cols>
    <col min="11" max="11" width="9.6640625" bestFit="1" customWidth="1"/>
  </cols>
  <sheetData>
    <row r="2" spans="10:12" x14ac:dyDescent="0.3">
      <c r="K2" t="s">
        <v>19</v>
      </c>
      <c r="L2" t="s">
        <v>20</v>
      </c>
    </row>
    <row r="3" spans="10:12" x14ac:dyDescent="0.3">
      <c r="J3" t="s">
        <v>21</v>
      </c>
      <c r="K3">
        <v>40</v>
      </c>
      <c r="L3">
        <v>50</v>
      </c>
    </row>
    <row r="4" spans="10:12" x14ac:dyDescent="0.3">
      <c r="J4" t="s">
        <v>22</v>
      </c>
      <c r="K4">
        <v>60</v>
      </c>
      <c r="L4">
        <v>50</v>
      </c>
    </row>
    <row r="5" spans="10:12" x14ac:dyDescent="0.3">
      <c r="J5" t="s">
        <v>23</v>
      </c>
      <c r="K5">
        <v>70</v>
      </c>
      <c r="L5">
        <v>80</v>
      </c>
    </row>
    <row r="6" spans="10:12" x14ac:dyDescent="0.3">
      <c r="J6" t="s">
        <v>24</v>
      </c>
      <c r="K6">
        <v>35</v>
      </c>
      <c r="L6">
        <v>65</v>
      </c>
    </row>
    <row r="7" spans="10:12" x14ac:dyDescent="0.3">
      <c r="J7" t="s">
        <v>25</v>
      </c>
      <c r="K7">
        <v>76</v>
      </c>
      <c r="L7">
        <v>87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8931-32DF-462C-839B-E897BC7AD54B}">
  <dimension ref="A1:C14"/>
  <sheetViews>
    <sheetView workbookViewId="0">
      <selection activeCell="S3" sqref="S3"/>
    </sheetView>
  </sheetViews>
  <sheetFormatPr defaultColWidth="9.109375" defaultRowHeight="15" x14ac:dyDescent="0.25"/>
  <cols>
    <col min="1" max="16384" width="9.109375" style="4"/>
  </cols>
  <sheetData>
    <row r="1" spans="1:3" ht="15.6" x14ac:dyDescent="0.3">
      <c r="A1" s="3" t="s">
        <v>26</v>
      </c>
      <c r="B1" s="3">
        <v>110000</v>
      </c>
      <c r="C1" s="3"/>
    </row>
    <row r="2" spans="1:3" ht="15.6" x14ac:dyDescent="0.3">
      <c r="A2" s="3" t="s">
        <v>13</v>
      </c>
      <c r="B2" s="3">
        <v>-15000</v>
      </c>
      <c r="C2" s="3"/>
    </row>
    <row r="3" spans="1:3" ht="15.6" x14ac:dyDescent="0.3">
      <c r="A3" s="3" t="s">
        <v>14</v>
      </c>
      <c r="B3" s="3">
        <v>25000</v>
      </c>
      <c r="C3" s="3"/>
    </row>
    <row r="4" spans="1:3" ht="15.6" x14ac:dyDescent="0.3">
      <c r="A4" s="3" t="s">
        <v>15</v>
      </c>
      <c r="B4" s="3">
        <v>-100000</v>
      </c>
      <c r="C4" s="3"/>
    </row>
    <row r="5" spans="1:3" ht="15.6" x14ac:dyDescent="0.3">
      <c r="A5" s="3" t="s">
        <v>16</v>
      </c>
      <c r="B5" s="3">
        <v>-50000</v>
      </c>
      <c r="C5" s="3"/>
    </row>
    <row r="6" spans="1:3" ht="15.6" x14ac:dyDescent="0.3">
      <c r="A6" s="3" t="s">
        <v>6</v>
      </c>
      <c r="B6" s="3">
        <v>25000</v>
      </c>
      <c r="C6" s="3"/>
    </row>
    <row r="7" spans="1:3" ht="15.6" x14ac:dyDescent="0.3">
      <c r="A7" s="3" t="s">
        <v>17</v>
      </c>
      <c r="B7" s="3">
        <v>38000</v>
      </c>
      <c r="C7" s="3"/>
    </row>
    <row r="8" spans="1:3" ht="15.6" x14ac:dyDescent="0.3">
      <c r="A8" s="3" t="s">
        <v>18</v>
      </c>
      <c r="B8" s="3">
        <v>25000</v>
      </c>
      <c r="C8" s="3"/>
    </row>
    <row r="9" spans="1:3" ht="15.6" x14ac:dyDescent="0.3">
      <c r="A9" s="3" t="s">
        <v>27</v>
      </c>
      <c r="B9" s="3">
        <v>-15000</v>
      </c>
      <c r="C9" s="3"/>
    </row>
    <row r="10" spans="1:3" ht="15.6" x14ac:dyDescent="0.3">
      <c r="A10" s="3" t="s">
        <v>28</v>
      </c>
      <c r="B10" s="3">
        <v>25000</v>
      </c>
      <c r="C10" s="3"/>
    </row>
    <row r="11" spans="1:3" ht="15.6" x14ac:dyDescent="0.3">
      <c r="A11" s="3" t="s">
        <v>29</v>
      </c>
      <c r="B11" s="3">
        <v>50000</v>
      </c>
      <c r="C11" s="3"/>
    </row>
    <row r="12" spans="1:3" ht="15.6" x14ac:dyDescent="0.3">
      <c r="A12" s="3" t="s">
        <v>30</v>
      </c>
      <c r="B12" s="3">
        <v>75000</v>
      </c>
      <c r="C12" s="3"/>
    </row>
    <row r="13" spans="1:3" ht="15.6" x14ac:dyDescent="0.3">
      <c r="A13" s="3" t="s">
        <v>31</v>
      </c>
      <c r="B13" s="3">
        <v>-25000</v>
      </c>
      <c r="C13" s="3"/>
    </row>
    <row r="14" spans="1:3" ht="15.6" x14ac:dyDescent="0.3">
      <c r="A14" s="3" t="s">
        <v>32</v>
      </c>
      <c r="B14" s="3">
        <f>B1+SUM(B2:B13)</f>
        <v>168000</v>
      </c>
      <c r="C14" s="3" t="str">
        <f ca="1">_xlfn.FORMULATEXT(B14)</f>
        <v>=B1+SUM(B2:B13)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CF1</vt:lpstr>
      <vt:lpstr>CF2</vt:lpstr>
      <vt:lpstr>Column</vt:lpstr>
      <vt:lpstr>Combination</vt:lpstr>
      <vt:lpstr>Line Chart</vt:lpstr>
      <vt:lpstr>Pie</vt:lpstr>
      <vt:lpstr>Thermometer Chart</vt:lpstr>
      <vt:lpstr>Scatter Chart Labels from Cell</vt:lpstr>
      <vt:lpstr>WaterfallChart</vt:lpstr>
      <vt:lpstr>GanttChart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Chheda</dc:creator>
  <cp:lastModifiedBy>ahmed bhorania</cp:lastModifiedBy>
  <dcterms:created xsi:type="dcterms:W3CDTF">2022-07-18T09:11:23Z</dcterms:created>
  <dcterms:modified xsi:type="dcterms:W3CDTF">2023-06-05T11:05:42Z</dcterms:modified>
</cp:coreProperties>
</file>