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tma\Downloads\"/>
    </mc:Choice>
  </mc:AlternateContent>
  <bookViews>
    <workbookView xWindow="0" yWindow="0" windowWidth="19200" windowHeight="7050"/>
  </bookViews>
  <sheets>
    <sheet name="Sheet1" sheetId="4" r:id="rId1"/>
    <sheet name="Question 1" sheetId="12" r:id="rId2"/>
    <sheet name="Ascending by city" sheetId="8" r:id="rId3"/>
    <sheet name="Descending by city" sheetId="11" r:id="rId4"/>
    <sheet name="Question 2" sheetId="13" r:id="rId5"/>
    <sheet name="Ascending  ID" sheetId="9" r:id="rId6"/>
    <sheet name="Sheet16" sheetId="19" r:id="rId7"/>
    <sheet name="Ascending  ID (2)" sheetId="18" r:id="rId8"/>
    <sheet name="Ascending " sheetId="5" r:id="rId9"/>
    <sheet name="Descending " sheetId="7" r:id="rId10"/>
    <sheet name="Descending  ID" sheetId="10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18" l="1"/>
  <c r="I12" i="18"/>
  <c r="I11" i="18"/>
  <c r="I10" i="18"/>
  <c r="I9" i="18"/>
  <c r="I8" i="18"/>
  <c r="I7" i="18"/>
  <c r="I6" i="18"/>
  <c r="I5" i="18"/>
  <c r="I4" i="18"/>
  <c r="I3" i="18"/>
  <c r="I2" i="18"/>
  <c r="M9" i="13"/>
  <c r="L9" i="13"/>
  <c r="K9" i="13"/>
  <c r="S4" i="13"/>
  <c r="R4" i="13"/>
  <c r="Q4" i="13"/>
  <c r="P4" i="13"/>
  <c r="O4" i="13"/>
  <c r="N4" i="13"/>
  <c r="I12" i="10"/>
  <c r="I4" i="10"/>
  <c r="I2" i="10"/>
  <c r="I9" i="10"/>
  <c r="I13" i="10"/>
  <c r="I8" i="10"/>
  <c r="I5" i="10"/>
  <c r="I10" i="10"/>
  <c r="I7" i="10"/>
  <c r="I3" i="10"/>
  <c r="I11" i="10"/>
  <c r="I6" i="10"/>
  <c r="I9" i="9"/>
  <c r="I4" i="9"/>
  <c r="I12" i="9"/>
  <c r="I8" i="9"/>
  <c r="I5" i="9"/>
  <c r="I10" i="9"/>
  <c r="I7" i="9"/>
  <c r="I2" i="9"/>
  <c r="I6" i="9"/>
  <c r="I13" i="9"/>
  <c r="I11" i="9"/>
  <c r="I3" i="9"/>
  <c r="I2" i="7"/>
  <c r="I3" i="7"/>
  <c r="I4" i="7"/>
  <c r="I5" i="7"/>
  <c r="I6" i="7"/>
  <c r="I7" i="7"/>
  <c r="I8" i="7"/>
  <c r="I9" i="7"/>
  <c r="I10" i="7"/>
  <c r="I11" i="7"/>
  <c r="I12" i="7"/>
  <c r="I13" i="7"/>
  <c r="I9" i="5"/>
  <c r="I5" i="5"/>
  <c r="I4" i="5"/>
  <c r="I3" i="5"/>
  <c r="I6" i="5"/>
  <c r="I8" i="5"/>
  <c r="I12" i="5"/>
  <c r="I10" i="5"/>
  <c r="I7" i="5"/>
  <c r="I13" i="5"/>
  <c r="I11" i="5"/>
  <c r="I2" i="5"/>
</calcChain>
</file>

<file path=xl/sharedStrings.xml><?xml version="1.0" encoding="utf-8"?>
<sst xmlns="http://schemas.openxmlformats.org/spreadsheetml/2006/main" count="372" uniqueCount="29">
  <si>
    <t>Restaurant ID</t>
  </si>
  <si>
    <t>City</t>
  </si>
  <si>
    <t>New York</t>
  </si>
  <si>
    <t>Washington</t>
  </si>
  <si>
    <t>Kansas City</t>
  </si>
  <si>
    <t>San Jose</t>
  </si>
  <si>
    <t>Dallas</t>
  </si>
  <si>
    <t>Miami</t>
  </si>
  <si>
    <t>New Orleans</t>
  </si>
  <si>
    <t>Phoenix</t>
  </si>
  <si>
    <t>Madison</t>
  </si>
  <si>
    <t>Jersey City</t>
  </si>
  <si>
    <t>Jan</t>
  </si>
  <si>
    <t>Feb</t>
  </si>
  <si>
    <t>Mar</t>
  </si>
  <si>
    <t>Apr</t>
  </si>
  <si>
    <t>May</t>
  </si>
  <si>
    <t>June</t>
  </si>
  <si>
    <t>Chicago</t>
  </si>
  <si>
    <t>Seattle</t>
  </si>
  <si>
    <t>Sum</t>
  </si>
  <si>
    <t>Sum of Jan</t>
  </si>
  <si>
    <t>Sum of Apr</t>
  </si>
  <si>
    <t>Sum of June</t>
  </si>
  <si>
    <t>Month</t>
  </si>
  <si>
    <t>ID value</t>
  </si>
  <si>
    <t>Value</t>
  </si>
  <si>
    <t>Question 2</t>
  </si>
  <si>
    <t>Select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</si>
</sst>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4D575D"/>
      <name val="Arial"/>
      <family val="2"/>
    </font>
    <font>
      <b/>
      <sz val="7"/>
      <color rgb="FFFF0000"/>
      <name val="Arial"/>
      <family val="2"/>
    </font>
    <font>
      <b/>
      <sz val="7"/>
      <color rgb="FFC00000"/>
      <name val="Arial"/>
      <family val="2"/>
    </font>
    <font>
      <b/>
      <sz val="7"/>
      <color rgb="FF00B050"/>
      <name val="Arial"/>
      <family val="2"/>
    </font>
    <font>
      <b/>
      <sz val="7"/>
      <color rgb="FF7030A0"/>
      <name val="Arial"/>
      <family val="2"/>
    </font>
    <font>
      <b/>
      <sz val="7"/>
      <color rgb="FFFFFF00"/>
      <name val="Arial"/>
      <family val="2"/>
    </font>
    <font>
      <b/>
      <sz val="7"/>
      <color theme="7" tint="-0.249977111117893"/>
      <name val="Arial"/>
      <family val="2"/>
    </font>
    <font>
      <b/>
      <sz val="7"/>
      <color rgb="FF002060"/>
      <name val="Arial"/>
      <family val="2"/>
    </font>
    <font>
      <b/>
      <sz val="7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3" borderId="1" xfId="0" applyFont="1" applyFill="1" applyBorder="1"/>
    <xf numFmtId="3" fontId="2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each month per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62520926011011E-2"/>
          <c:y val="0.22880007171779049"/>
          <c:w val="0.953537479073989"/>
          <c:h val="0.68277708184204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(Sheet1!$B$3,Sheet1!$B$7,Sheet1!$B$12)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</c15:sqref>
                  </c15:fullRef>
                </c:ext>
              </c:extLst>
              <c:f>(Sheet1!$C$3,Sheet1!$C$7,Sheet1!$C$12)</c:f>
              <c:numCache>
                <c:formatCode>#,##0</c:formatCode>
                <c:ptCount val="3"/>
                <c:pt idx="0">
                  <c:v>15184</c:v>
                </c:pt>
                <c:pt idx="1">
                  <c:v>15454</c:v>
                </c:pt>
                <c:pt idx="2">
                  <c:v>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D-46E7-8C3E-AE9C4F18C98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(Sheet1!$B$3,Sheet1!$B$7,Sheet1!$B$12)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</c15:sqref>
                  </c15:fullRef>
                </c:ext>
              </c:extLst>
              <c:f>(Sheet1!$D$3,Sheet1!$D$7,Sheet1!$D$12)</c:f>
              <c:numCache>
                <c:formatCode>#,##0</c:formatCode>
                <c:ptCount val="3"/>
                <c:pt idx="0">
                  <c:v>15845</c:v>
                </c:pt>
                <c:pt idx="1">
                  <c:v>18498</c:v>
                </c:pt>
                <c:pt idx="2">
                  <c:v>78451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D-46E7-8C3E-AE9C4F18C98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(Sheet1!$B$3,Sheet1!$B$7,Sheet1!$B$12)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Sheet1!$E$2:$E$13</c15:sqref>
                  </c15:fullRef>
                </c:ext>
              </c:extLst>
              <c:f>(Sheet1!$E$3,Sheet1!$E$7,Sheet1!$E$12)</c:f>
              <c:numCache>
                <c:formatCode>#,##0</c:formatCode>
                <c:ptCount val="3"/>
                <c:pt idx="0">
                  <c:v>41545</c:v>
                </c:pt>
                <c:pt idx="1">
                  <c:v>15455</c:v>
                </c:pt>
                <c:pt idx="2">
                  <c:v>15487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D-46E7-8C3E-AE9C4F18C98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(Sheet1!$B$3,Sheet1!$B$7,Sheet1!$B$12)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Sheet1!$F$2:$F$13</c15:sqref>
                  </c15:fullRef>
                </c:ext>
              </c:extLst>
              <c:f>(Sheet1!$F$3,Sheet1!$F$7,Sheet1!$F$12)</c:f>
              <c:numCache>
                <c:formatCode>#,##0</c:formatCode>
                <c:ptCount val="3"/>
                <c:pt idx="0">
                  <c:v>1622</c:v>
                </c:pt>
                <c:pt idx="1">
                  <c:v>15184</c:v>
                </c:pt>
                <c:pt idx="2">
                  <c:v>87844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D-46E7-8C3E-AE9C4F18C98D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(Sheet1!$B$3,Sheet1!$B$7,Sheet1!$B$12)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Sheet1!$G$2:$G$13</c15:sqref>
                  </c15:fullRef>
                </c:ext>
              </c:extLst>
              <c:f>(Sheet1!$G$3,Sheet1!$G$7,Sheet1!$G$12)</c:f>
              <c:numCache>
                <c:formatCode>#,##0</c:formatCode>
                <c:ptCount val="3"/>
                <c:pt idx="0">
                  <c:v>15151</c:v>
                </c:pt>
                <c:pt idx="1">
                  <c:v>18498</c:v>
                </c:pt>
                <c:pt idx="2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D-46E7-8C3E-AE9C4F18C98D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(Sheet1!$B$3,Sheet1!$B$7,Sheet1!$B$12)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Sheet1!$H$2:$H$13</c15:sqref>
                  </c15:fullRef>
                </c:ext>
              </c:extLst>
              <c:f>(Sheet1!$H$3,Sheet1!$H$7,Sheet1!$H$12)</c:f>
              <c:numCache>
                <c:formatCode>#,##0</c:formatCode>
                <c:ptCount val="3"/>
                <c:pt idx="0">
                  <c:v>15184</c:v>
                </c:pt>
                <c:pt idx="1">
                  <c:v>20000</c:v>
                </c:pt>
                <c:pt idx="2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1D-46E7-8C3E-AE9C4F18C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6280704"/>
        <c:axId val="616033888"/>
      </c:barChart>
      <c:catAx>
        <c:axId val="3662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33888"/>
        <c:crosses val="autoZero"/>
        <c:auto val="1"/>
        <c:lblAlgn val="ctr"/>
        <c:lblOffset val="100"/>
        <c:noMultiLvlLbl val="0"/>
      </c:catAx>
      <c:valAx>
        <c:axId val="6160338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each month per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62520926011011E-2"/>
          <c:y val="0.22880007171779049"/>
          <c:w val="0.953537479073989"/>
          <c:h val="0.68277708184204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1'!$C$1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1'!$B$2:$B$13</c15:sqref>
                  </c15:fullRef>
                </c:ext>
              </c:extLst>
              <c:f>('Question 1'!$B$3,'Question 1'!$B$7,'Question 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1'!$C$2:$C$13</c15:sqref>
                  </c15:fullRef>
                </c:ext>
              </c:extLst>
              <c:f>('Question 1'!$C$3,'Question 1'!$C$7,'Question 1'!$C$12)</c:f>
              <c:numCache>
                <c:formatCode>#,##0</c:formatCode>
                <c:ptCount val="3"/>
                <c:pt idx="0">
                  <c:v>15184</c:v>
                </c:pt>
                <c:pt idx="1">
                  <c:v>15454</c:v>
                </c:pt>
                <c:pt idx="2">
                  <c:v>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E-423D-B372-4974CC203762}"/>
            </c:ext>
          </c:extLst>
        </c:ser>
        <c:ser>
          <c:idx val="1"/>
          <c:order val="1"/>
          <c:tx>
            <c:strRef>
              <c:f>'Question 1'!$D$1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1'!$B$2:$B$13</c15:sqref>
                  </c15:fullRef>
                </c:ext>
              </c:extLst>
              <c:f>('Question 1'!$B$3,'Question 1'!$B$7,'Question 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1'!$D$2:$D$13</c15:sqref>
                  </c15:fullRef>
                </c:ext>
              </c:extLst>
              <c:f>('Question 1'!$D$3,'Question 1'!$D$7,'Question 1'!$D$12)</c:f>
              <c:numCache>
                <c:formatCode>#,##0</c:formatCode>
                <c:ptCount val="3"/>
                <c:pt idx="0">
                  <c:v>15845</c:v>
                </c:pt>
                <c:pt idx="1">
                  <c:v>18498</c:v>
                </c:pt>
                <c:pt idx="2">
                  <c:v>78451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E-423D-B372-4974CC203762}"/>
            </c:ext>
          </c:extLst>
        </c:ser>
        <c:ser>
          <c:idx val="2"/>
          <c:order val="2"/>
          <c:tx>
            <c:strRef>
              <c:f>'Question 1'!$E$1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1'!$B$2:$B$13</c15:sqref>
                  </c15:fullRef>
                </c:ext>
              </c:extLst>
              <c:f>('Question 1'!$B$3,'Question 1'!$B$7,'Question 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1'!$E$2:$E$13</c15:sqref>
                  </c15:fullRef>
                </c:ext>
              </c:extLst>
              <c:f>('Question 1'!$E$3,'Question 1'!$E$7,'Question 1'!$E$12)</c:f>
              <c:numCache>
                <c:formatCode>#,##0</c:formatCode>
                <c:ptCount val="3"/>
                <c:pt idx="0">
                  <c:v>41545</c:v>
                </c:pt>
                <c:pt idx="1">
                  <c:v>15455</c:v>
                </c:pt>
                <c:pt idx="2">
                  <c:v>15487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E-423D-B372-4974CC203762}"/>
            </c:ext>
          </c:extLst>
        </c:ser>
        <c:ser>
          <c:idx val="3"/>
          <c:order val="3"/>
          <c:tx>
            <c:strRef>
              <c:f>'Question 1'!$F$1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1'!$B$2:$B$13</c15:sqref>
                  </c15:fullRef>
                </c:ext>
              </c:extLst>
              <c:f>('Question 1'!$B$3,'Question 1'!$B$7,'Question 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1'!$F$2:$F$13</c15:sqref>
                  </c15:fullRef>
                </c:ext>
              </c:extLst>
              <c:f>('Question 1'!$F$3,'Question 1'!$F$7,'Question 1'!$F$12)</c:f>
              <c:numCache>
                <c:formatCode>#,##0</c:formatCode>
                <c:ptCount val="3"/>
                <c:pt idx="0">
                  <c:v>1622</c:v>
                </c:pt>
                <c:pt idx="1">
                  <c:v>15184</c:v>
                </c:pt>
                <c:pt idx="2">
                  <c:v>87844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E-423D-B372-4974CC203762}"/>
            </c:ext>
          </c:extLst>
        </c:ser>
        <c:ser>
          <c:idx val="4"/>
          <c:order val="4"/>
          <c:tx>
            <c:strRef>
              <c:f>'Question 1'!$G$1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1'!$B$2:$B$13</c15:sqref>
                  </c15:fullRef>
                </c:ext>
              </c:extLst>
              <c:f>('Question 1'!$B$3,'Question 1'!$B$7,'Question 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1'!$G$2:$G$13</c15:sqref>
                  </c15:fullRef>
                </c:ext>
              </c:extLst>
              <c:f>('Question 1'!$G$3,'Question 1'!$G$7,'Question 1'!$G$12)</c:f>
              <c:numCache>
                <c:formatCode>#,##0</c:formatCode>
                <c:ptCount val="3"/>
                <c:pt idx="0">
                  <c:v>15151</c:v>
                </c:pt>
                <c:pt idx="1">
                  <c:v>18498</c:v>
                </c:pt>
                <c:pt idx="2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E-423D-B372-4974CC203762}"/>
            </c:ext>
          </c:extLst>
        </c:ser>
        <c:ser>
          <c:idx val="5"/>
          <c:order val="5"/>
          <c:tx>
            <c:strRef>
              <c:f>'Question 1'!$H$1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1'!$B$2:$B$13</c15:sqref>
                  </c15:fullRef>
                </c:ext>
              </c:extLst>
              <c:f>('Question 1'!$B$3,'Question 1'!$B$7,'Question 1'!$B$12)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1'!$H$2:$H$13</c15:sqref>
                  </c15:fullRef>
                </c:ext>
              </c:extLst>
              <c:f>('Question 1'!$H$3,'Question 1'!$H$7,'Question 1'!$H$12)</c:f>
              <c:numCache>
                <c:formatCode>#,##0</c:formatCode>
                <c:ptCount val="3"/>
                <c:pt idx="0">
                  <c:v>15184</c:v>
                </c:pt>
                <c:pt idx="1">
                  <c:v>20000</c:v>
                </c:pt>
                <c:pt idx="2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E-423D-B372-4974CC203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66280704"/>
        <c:axId val="616033888"/>
      </c:barChart>
      <c:catAx>
        <c:axId val="3662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33888"/>
        <c:crosses val="autoZero"/>
        <c:auto val="1"/>
        <c:lblAlgn val="ctr"/>
        <c:lblOffset val="100"/>
        <c:noMultiLvlLbl val="0"/>
      </c:catAx>
      <c:valAx>
        <c:axId val="6160338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'Ascending by city'!$B$1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'Ascending by city'!$A$2:$A$7</c:f>
              <c:strCache>
                <c:ptCount val="6"/>
                <c:pt idx="0">
                  <c:v>May</c:v>
                </c:pt>
                <c:pt idx="1">
                  <c:v>Jan</c:v>
                </c:pt>
                <c:pt idx="2">
                  <c:v>June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</c:strCache>
            </c:strRef>
          </c:cat>
          <c:val>
            <c:numRef>
              <c:f>'Ascending by city'!$B$2:$B$7</c:f>
              <c:numCache>
                <c:formatCode>#,##0</c:formatCode>
                <c:ptCount val="6"/>
                <c:pt idx="0">
                  <c:v>10000</c:v>
                </c:pt>
                <c:pt idx="1">
                  <c:v>11112</c:v>
                </c:pt>
                <c:pt idx="2">
                  <c:v>11112</c:v>
                </c:pt>
                <c:pt idx="3">
                  <c:v>15455</c:v>
                </c:pt>
                <c:pt idx="4">
                  <c:v>15845</c:v>
                </c:pt>
                <c:pt idx="5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E-4684-8123-F0BC83B1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722320"/>
        <c:axId val="885725600"/>
      </c:barChart>
      <c:catAx>
        <c:axId val="8857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25600"/>
        <c:crosses val="autoZero"/>
        <c:auto val="1"/>
        <c:lblAlgn val="ctr"/>
        <c:lblOffset val="100"/>
        <c:noMultiLvlLbl val="0"/>
      </c:catAx>
      <c:valAx>
        <c:axId val="885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'Ascending  ID'!$C$1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'Ascending  ID'!$A$2:$B$13</c:f>
              <c:multiLvlStrCache>
                <c:ptCount val="12"/>
                <c:lvl>
                  <c:pt idx="0">
                    <c:v>Phoenix</c:v>
                  </c:pt>
                  <c:pt idx="1">
                    <c:v>Washington</c:v>
                  </c:pt>
                  <c:pt idx="2">
                    <c:v>New Orleans</c:v>
                  </c:pt>
                  <c:pt idx="3">
                    <c:v>Jersey City</c:v>
                  </c:pt>
                  <c:pt idx="4">
                    <c:v>New York</c:v>
                  </c:pt>
                  <c:pt idx="5">
                    <c:v>Miami</c:v>
                  </c:pt>
                  <c:pt idx="6">
                    <c:v>Chicago</c:v>
                  </c:pt>
                  <c:pt idx="7">
                    <c:v>Madison</c:v>
                  </c:pt>
                  <c:pt idx="8">
                    <c:v>Seattle</c:v>
                  </c:pt>
                  <c:pt idx="9">
                    <c:v>Kansas City</c:v>
                  </c:pt>
                  <c:pt idx="10">
                    <c:v>Dallas</c:v>
                  </c:pt>
                  <c:pt idx="11">
                    <c:v>San Jose</c:v>
                  </c:pt>
                </c:lvl>
                <c:lvl>
                  <c:pt idx="0">
                    <c:v>1200289</c:v>
                  </c:pt>
                  <c:pt idx="1">
                    <c:v>1200333</c:v>
                  </c:pt>
                  <c:pt idx="2">
                    <c:v>1200352</c:v>
                  </c:pt>
                  <c:pt idx="3">
                    <c:v>1200358</c:v>
                  </c:pt>
                  <c:pt idx="4">
                    <c:v>1200432</c:v>
                  </c:pt>
                  <c:pt idx="5">
                    <c:v>1200444</c:v>
                  </c:pt>
                  <c:pt idx="6">
                    <c:v>1200498</c:v>
                  </c:pt>
                  <c:pt idx="7">
                    <c:v>1200669</c:v>
                  </c:pt>
                  <c:pt idx="8">
                    <c:v>1200739</c:v>
                  </c:pt>
                  <c:pt idx="9">
                    <c:v>1200789</c:v>
                  </c:pt>
                  <c:pt idx="10">
                    <c:v>1200888</c:v>
                  </c:pt>
                  <c:pt idx="11">
                    <c:v>1200989</c:v>
                  </c:pt>
                </c:lvl>
              </c:multiLvlStrCache>
            </c:multiLvlStrRef>
          </c:cat>
          <c:val>
            <c:numRef>
              <c:f>'Ascending  ID'!$C$2:$C$13</c:f>
              <c:numCache>
                <c:formatCode>#,##0</c:formatCode>
                <c:ptCount val="12"/>
                <c:pt idx="0">
                  <c:v>15487</c:v>
                </c:pt>
                <c:pt idx="1">
                  <c:v>11112</c:v>
                </c:pt>
                <c:pt idx="2">
                  <c:v>16595</c:v>
                </c:pt>
                <c:pt idx="3">
                  <c:v>12121</c:v>
                </c:pt>
                <c:pt idx="4">
                  <c:v>15184</c:v>
                </c:pt>
                <c:pt idx="5">
                  <c:v>48211</c:v>
                </c:pt>
                <c:pt idx="6">
                  <c:v>18225</c:v>
                </c:pt>
                <c:pt idx="7">
                  <c:v>56451</c:v>
                </c:pt>
                <c:pt idx="8">
                  <c:v>15845</c:v>
                </c:pt>
                <c:pt idx="9">
                  <c:v>15455</c:v>
                </c:pt>
                <c:pt idx="10">
                  <c:v>78888</c:v>
                </c:pt>
                <c:pt idx="11">
                  <c:v>15454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5-4EFC-9DCC-5B73997E8D3D}"/>
            </c:ext>
          </c:extLst>
        </c:ser>
        <c:ser>
          <c:idx val="1"/>
          <c:order val="1"/>
          <c:tx>
            <c:strRef>
              <c:f>'Ascending  ID'!$D$1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'Ascending  ID'!$A$2:$B$13</c:f>
              <c:multiLvlStrCache>
                <c:ptCount val="12"/>
                <c:lvl>
                  <c:pt idx="0">
                    <c:v>Phoenix</c:v>
                  </c:pt>
                  <c:pt idx="1">
                    <c:v>Washington</c:v>
                  </c:pt>
                  <c:pt idx="2">
                    <c:v>New Orleans</c:v>
                  </c:pt>
                  <c:pt idx="3">
                    <c:v>Jersey City</c:v>
                  </c:pt>
                  <c:pt idx="4">
                    <c:v>New York</c:v>
                  </c:pt>
                  <c:pt idx="5">
                    <c:v>Miami</c:v>
                  </c:pt>
                  <c:pt idx="6">
                    <c:v>Chicago</c:v>
                  </c:pt>
                  <c:pt idx="7">
                    <c:v>Madison</c:v>
                  </c:pt>
                  <c:pt idx="8">
                    <c:v>Seattle</c:v>
                  </c:pt>
                  <c:pt idx="9">
                    <c:v>Kansas City</c:v>
                  </c:pt>
                  <c:pt idx="10">
                    <c:v>Dallas</c:v>
                  </c:pt>
                  <c:pt idx="11">
                    <c:v>San Jose</c:v>
                  </c:pt>
                </c:lvl>
                <c:lvl>
                  <c:pt idx="0">
                    <c:v>1200289</c:v>
                  </c:pt>
                  <c:pt idx="1">
                    <c:v>1200333</c:v>
                  </c:pt>
                  <c:pt idx="2">
                    <c:v>1200352</c:v>
                  </c:pt>
                  <c:pt idx="3">
                    <c:v>1200358</c:v>
                  </c:pt>
                  <c:pt idx="4">
                    <c:v>1200432</c:v>
                  </c:pt>
                  <c:pt idx="5">
                    <c:v>1200444</c:v>
                  </c:pt>
                  <c:pt idx="6">
                    <c:v>1200498</c:v>
                  </c:pt>
                  <c:pt idx="7">
                    <c:v>1200669</c:v>
                  </c:pt>
                  <c:pt idx="8">
                    <c:v>1200739</c:v>
                  </c:pt>
                  <c:pt idx="9">
                    <c:v>1200789</c:v>
                  </c:pt>
                  <c:pt idx="10">
                    <c:v>1200888</c:v>
                  </c:pt>
                  <c:pt idx="11">
                    <c:v>1200989</c:v>
                  </c:pt>
                </c:lvl>
              </c:multiLvlStrCache>
            </c:multiLvlStrRef>
          </c:cat>
          <c:val>
            <c:numRef>
              <c:f>'Ascending  ID'!$D$2:$D$13</c:f>
              <c:numCache>
                <c:formatCode>#,##0</c:formatCode>
                <c:ptCount val="12"/>
                <c:pt idx="0">
                  <c:v>56451</c:v>
                </c:pt>
                <c:pt idx="1">
                  <c:v>15455</c:v>
                </c:pt>
                <c:pt idx="2">
                  <c:v>15487</c:v>
                </c:pt>
                <c:pt idx="3">
                  <c:v>14414</c:v>
                </c:pt>
                <c:pt idx="4">
                  <c:v>15845</c:v>
                </c:pt>
                <c:pt idx="5">
                  <c:v>16595</c:v>
                </c:pt>
                <c:pt idx="6">
                  <c:v>15184</c:v>
                </c:pt>
                <c:pt idx="7">
                  <c:v>78451</c:v>
                </c:pt>
                <c:pt idx="8">
                  <c:v>11112</c:v>
                </c:pt>
                <c:pt idx="9">
                  <c:v>15454</c:v>
                </c:pt>
                <c:pt idx="10">
                  <c:v>48211</c:v>
                </c:pt>
                <c:pt idx="11">
                  <c:v>18498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5-4EFC-9DCC-5B73997E8D3D}"/>
            </c:ext>
          </c:extLst>
        </c:ser>
        <c:ser>
          <c:idx val="2"/>
          <c:order val="2"/>
          <c:tx>
            <c:strRef>
              <c:f>'Ascending  ID'!$E$1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'Ascending  ID'!$A$2:$B$13</c:f>
              <c:multiLvlStrCache>
                <c:ptCount val="12"/>
                <c:lvl>
                  <c:pt idx="0">
                    <c:v>Phoenix</c:v>
                  </c:pt>
                  <c:pt idx="1">
                    <c:v>Washington</c:v>
                  </c:pt>
                  <c:pt idx="2">
                    <c:v>New Orleans</c:v>
                  </c:pt>
                  <c:pt idx="3">
                    <c:v>Jersey City</c:v>
                  </c:pt>
                  <c:pt idx="4">
                    <c:v>New York</c:v>
                  </c:pt>
                  <c:pt idx="5">
                    <c:v>Miami</c:v>
                  </c:pt>
                  <c:pt idx="6">
                    <c:v>Chicago</c:v>
                  </c:pt>
                  <c:pt idx="7">
                    <c:v>Madison</c:v>
                  </c:pt>
                  <c:pt idx="8">
                    <c:v>Seattle</c:v>
                  </c:pt>
                  <c:pt idx="9">
                    <c:v>Kansas City</c:v>
                  </c:pt>
                  <c:pt idx="10">
                    <c:v>Dallas</c:v>
                  </c:pt>
                  <c:pt idx="11">
                    <c:v>San Jose</c:v>
                  </c:pt>
                </c:lvl>
                <c:lvl>
                  <c:pt idx="0">
                    <c:v>1200289</c:v>
                  </c:pt>
                  <c:pt idx="1">
                    <c:v>1200333</c:v>
                  </c:pt>
                  <c:pt idx="2">
                    <c:v>1200352</c:v>
                  </c:pt>
                  <c:pt idx="3">
                    <c:v>1200358</c:v>
                  </c:pt>
                  <c:pt idx="4">
                    <c:v>1200432</c:v>
                  </c:pt>
                  <c:pt idx="5">
                    <c:v>1200444</c:v>
                  </c:pt>
                  <c:pt idx="6">
                    <c:v>1200498</c:v>
                  </c:pt>
                  <c:pt idx="7">
                    <c:v>1200669</c:v>
                  </c:pt>
                  <c:pt idx="8">
                    <c:v>1200739</c:v>
                  </c:pt>
                  <c:pt idx="9">
                    <c:v>1200789</c:v>
                  </c:pt>
                  <c:pt idx="10">
                    <c:v>1200888</c:v>
                  </c:pt>
                  <c:pt idx="11">
                    <c:v>1200989</c:v>
                  </c:pt>
                </c:lvl>
              </c:multiLvlStrCache>
            </c:multiLvlStrRef>
          </c:cat>
          <c:val>
            <c:numRef>
              <c:f>'Ascending  ID'!$E$2:$E$13</c:f>
              <c:numCache>
                <c:formatCode>#,##0</c:formatCode>
                <c:ptCount val="12"/>
                <c:pt idx="0">
                  <c:v>16595</c:v>
                </c:pt>
                <c:pt idx="1">
                  <c:v>15845</c:v>
                </c:pt>
                <c:pt idx="2">
                  <c:v>48211</c:v>
                </c:pt>
                <c:pt idx="3">
                  <c:v>56451</c:v>
                </c:pt>
                <c:pt idx="4">
                  <c:v>41545</c:v>
                </c:pt>
                <c:pt idx="5">
                  <c:v>18498</c:v>
                </c:pt>
                <c:pt idx="6">
                  <c:v>98984</c:v>
                </c:pt>
                <c:pt idx="7">
                  <c:v>15487</c:v>
                </c:pt>
                <c:pt idx="8">
                  <c:v>15184</c:v>
                </c:pt>
                <c:pt idx="9">
                  <c:v>11112</c:v>
                </c:pt>
                <c:pt idx="10">
                  <c:v>15454</c:v>
                </c:pt>
                <c:pt idx="11">
                  <c:v>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5-4EFC-9DCC-5B73997E8D3D}"/>
            </c:ext>
          </c:extLst>
        </c:ser>
        <c:ser>
          <c:idx val="3"/>
          <c:order val="3"/>
          <c:tx>
            <c:strRef>
              <c:f>'Ascending  ID'!$F$1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'Ascending  ID'!$A$2:$B$13</c:f>
              <c:multiLvlStrCache>
                <c:ptCount val="12"/>
                <c:lvl>
                  <c:pt idx="0">
                    <c:v>Phoenix</c:v>
                  </c:pt>
                  <c:pt idx="1">
                    <c:v>Washington</c:v>
                  </c:pt>
                  <c:pt idx="2">
                    <c:v>New Orleans</c:v>
                  </c:pt>
                  <c:pt idx="3">
                    <c:v>Jersey City</c:v>
                  </c:pt>
                  <c:pt idx="4">
                    <c:v>New York</c:v>
                  </c:pt>
                  <c:pt idx="5">
                    <c:v>Miami</c:v>
                  </c:pt>
                  <c:pt idx="6">
                    <c:v>Chicago</c:v>
                  </c:pt>
                  <c:pt idx="7">
                    <c:v>Madison</c:v>
                  </c:pt>
                  <c:pt idx="8">
                    <c:v>Seattle</c:v>
                  </c:pt>
                  <c:pt idx="9">
                    <c:v>Kansas City</c:v>
                  </c:pt>
                  <c:pt idx="10">
                    <c:v>Dallas</c:v>
                  </c:pt>
                  <c:pt idx="11">
                    <c:v>San Jose</c:v>
                  </c:pt>
                </c:lvl>
                <c:lvl>
                  <c:pt idx="0">
                    <c:v>1200289</c:v>
                  </c:pt>
                  <c:pt idx="1">
                    <c:v>1200333</c:v>
                  </c:pt>
                  <c:pt idx="2">
                    <c:v>1200352</c:v>
                  </c:pt>
                  <c:pt idx="3">
                    <c:v>1200358</c:v>
                  </c:pt>
                  <c:pt idx="4">
                    <c:v>1200432</c:v>
                  </c:pt>
                  <c:pt idx="5">
                    <c:v>1200444</c:v>
                  </c:pt>
                  <c:pt idx="6">
                    <c:v>1200498</c:v>
                  </c:pt>
                  <c:pt idx="7">
                    <c:v>1200669</c:v>
                  </c:pt>
                  <c:pt idx="8">
                    <c:v>1200739</c:v>
                  </c:pt>
                  <c:pt idx="9">
                    <c:v>1200789</c:v>
                  </c:pt>
                  <c:pt idx="10">
                    <c:v>1200888</c:v>
                  </c:pt>
                  <c:pt idx="11">
                    <c:v>1200989</c:v>
                  </c:pt>
                </c:lvl>
              </c:multiLvlStrCache>
            </c:multiLvlStrRef>
          </c:cat>
          <c:val>
            <c:numRef>
              <c:f>'Ascending  ID'!$F$2:$F$13</c:f>
              <c:numCache>
                <c:formatCode>#,##0</c:formatCode>
                <c:ptCount val="12"/>
                <c:pt idx="0">
                  <c:v>15487</c:v>
                </c:pt>
                <c:pt idx="1">
                  <c:v>15845</c:v>
                </c:pt>
                <c:pt idx="2">
                  <c:v>78787</c:v>
                </c:pt>
                <c:pt idx="3">
                  <c:v>89894</c:v>
                </c:pt>
                <c:pt idx="4">
                  <c:v>1622</c:v>
                </c:pt>
                <c:pt idx="5">
                  <c:v>11112</c:v>
                </c:pt>
                <c:pt idx="6">
                  <c:v>1500</c:v>
                </c:pt>
                <c:pt idx="7">
                  <c:v>87844</c:v>
                </c:pt>
                <c:pt idx="8">
                  <c:v>15184</c:v>
                </c:pt>
                <c:pt idx="9">
                  <c:v>11112</c:v>
                </c:pt>
                <c:pt idx="10">
                  <c:v>15845</c:v>
                </c:pt>
                <c:pt idx="11">
                  <c:v>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5-4EFC-9DCC-5B73997E8D3D}"/>
            </c:ext>
          </c:extLst>
        </c:ser>
        <c:ser>
          <c:idx val="4"/>
          <c:order val="4"/>
          <c:tx>
            <c:strRef>
              <c:f>'Ascending  ID'!$G$1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'Ascending  ID'!$A$2:$B$13</c:f>
              <c:multiLvlStrCache>
                <c:ptCount val="12"/>
                <c:lvl>
                  <c:pt idx="0">
                    <c:v>Phoenix</c:v>
                  </c:pt>
                  <c:pt idx="1">
                    <c:v>Washington</c:v>
                  </c:pt>
                  <c:pt idx="2">
                    <c:v>New Orleans</c:v>
                  </c:pt>
                  <c:pt idx="3">
                    <c:v>Jersey City</c:v>
                  </c:pt>
                  <c:pt idx="4">
                    <c:v>New York</c:v>
                  </c:pt>
                  <c:pt idx="5">
                    <c:v>Miami</c:v>
                  </c:pt>
                  <c:pt idx="6">
                    <c:v>Chicago</c:v>
                  </c:pt>
                  <c:pt idx="7">
                    <c:v>Madison</c:v>
                  </c:pt>
                  <c:pt idx="8">
                    <c:v>Seattle</c:v>
                  </c:pt>
                  <c:pt idx="9">
                    <c:v>Kansas City</c:v>
                  </c:pt>
                  <c:pt idx="10">
                    <c:v>Dallas</c:v>
                  </c:pt>
                  <c:pt idx="11">
                    <c:v>San Jose</c:v>
                  </c:pt>
                </c:lvl>
                <c:lvl>
                  <c:pt idx="0">
                    <c:v>1200289</c:v>
                  </c:pt>
                  <c:pt idx="1">
                    <c:v>1200333</c:v>
                  </c:pt>
                  <c:pt idx="2">
                    <c:v>1200352</c:v>
                  </c:pt>
                  <c:pt idx="3">
                    <c:v>1200358</c:v>
                  </c:pt>
                  <c:pt idx="4">
                    <c:v>1200432</c:v>
                  </c:pt>
                  <c:pt idx="5">
                    <c:v>1200444</c:v>
                  </c:pt>
                  <c:pt idx="6">
                    <c:v>1200498</c:v>
                  </c:pt>
                  <c:pt idx="7">
                    <c:v>1200669</c:v>
                  </c:pt>
                  <c:pt idx="8">
                    <c:v>1200739</c:v>
                  </c:pt>
                  <c:pt idx="9">
                    <c:v>1200789</c:v>
                  </c:pt>
                  <c:pt idx="10">
                    <c:v>1200888</c:v>
                  </c:pt>
                  <c:pt idx="11">
                    <c:v>1200989</c:v>
                  </c:pt>
                </c:lvl>
              </c:multiLvlStrCache>
            </c:multiLvlStrRef>
          </c:cat>
          <c:val>
            <c:numRef>
              <c:f>'Ascending  ID'!$G$2:$G$13</c:f>
              <c:numCache>
                <c:formatCode>#,##0</c:formatCode>
                <c:ptCount val="12"/>
                <c:pt idx="0">
                  <c:v>15184</c:v>
                </c:pt>
                <c:pt idx="1">
                  <c:v>10000</c:v>
                </c:pt>
                <c:pt idx="2">
                  <c:v>45484</c:v>
                </c:pt>
                <c:pt idx="3">
                  <c:v>11112</c:v>
                </c:pt>
                <c:pt idx="4">
                  <c:v>15151</c:v>
                </c:pt>
                <c:pt idx="5">
                  <c:v>16595</c:v>
                </c:pt>
                <c:pt idx="6">
                  <c:v>71111</c:v>
                </c:pt>
                <c:pt idx="7">
                  <c:v>15845</c:v>
                </c:pt>
                <c:pt idx="8">
                  <c:v>78787</c:v>
                </c:pt>
                <c:pt idx="9">
                  <c:v>20000</c:v>
                </c:pt>
                <c:pt idx="10">
                  <c:v>48211</c:v>
                </c:pt>
                <c:pt idx="11">
                  <c:v>18498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5-4EFC-9DCC-5B73997E8D3D}"/>
            </c:ext>
          </c:extLst>
        </c:ser>
        <c:ser>
          <c:idx val="5"/>
          <c:order val="5"/>
          <c:tx>
            <c:strRef>
              <c:f>'Ascending  ID'!$H$1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'Ascending  ID'!$A$2:$B$13</c:f>
              <c:multiLvlStrCache>
                <c:ptCount val="12"/>
                <c:lvl>
                  <c:pt idx="0">
                    <c:v>Phoenix</c:v>
                  </c:pt>
                  <c:pt idx="1">
                    <c:v>Washington</c:v>
                  </c:pt>
                  <c:pt idx="2">
                    <c:v>New Orleans</c:v>
                  </c:pt>
                  <c:pt idx="3">
                    <c:v>Jersey City</c:v>
                  </c:pt>
                  <c:pt idx="4">
                    <c:v>New York</c:v>
                  </c:pt>
                  <c:pt idx="5">
                    <c:v>Miami</c:v>
                  </c:pt>
                  <c:pt idx="6">
                    <c:v>Chicago</c:v>
                  </c:pt>
                  <c:pt idx="7">
                    <c:v>Madison</c:v>
                  </c:pt>
                  <c:pt idx="8">
                    <c:v>Seattle</c:v>
                  </c:pt>
                  <c:pt idx="9">
                    <c:v>Kansas City</c:v>
                  </c:pt>
                  <c:pt idx="10">
                    <c:v>Dallas</c:v>
                  </c:pt>
                  <c:pt idx="11">
                    <c:v>San Jose</c:v>
                  </c:pt>
                </c:lvl>
                <c:lvl>
                  <c:pt idx="0">
                    <c:v>1200289</c:v>
                  </c:pt>
                  <c:pt idx="1">
                    <c:v>1200333</c:v>
                  </c:pt>
                  <c:pt idx="2">
                    <c:v>1200352</c:v>
                  </c:pt>
                  <c:pt idx="3">
                    <c:v>1200358</c:v>
                  </c:pt>
                  <c:pt idx="4">
                    <c:v>1200432</c:v>
                  </c:pt>
                  <c:pt idx="5">
                    <c:v>1200444</c:v>
                  </c:pt>
                  <c:pt idx="6">
                    <c:v>1200498</c:v>
                  </c:pt>
                  <c:pt idx="7">
                    <c:v>1200669</c:v>
                  </c:pt>
                  <c:pt idx="8">
                    <c:v>1200739</c:v>
                  </c:pt>
                  <c:pt idx="9">
                    <c:v>1200789</c:v>
                  </c:pt>
                  <c:pt idx="10">
                    <c:v>1200888</c:v>
                  </c:pt>
                  <c:pt idx="11">
                    <c:v>1200989</c:v>
                  </c:pt>
                </c:lvl>
              </c:multiLvlStrCache>
            </c:multiLvlStrRef>
          </c:cat>
          <c:val>
            <c:numRef>
              <c:f>'Ascending  ID'!$H$2:$H$13</c:f>
              <c:numCache>
                <c:formatCode>#,##0</c:formatCode>
                <c:ptCount val="12"/>
                <c:pt idx="0">
                  <c:v>1515</c:v>
                </c:pt>
                <c:pt idx="1">
                  <c:v>11112</c:v>
                </c:pt>
                <c:pt idx="2">
                  <c:v>44544</c:v>
                </c:pt>
                <c:pt idx="3">
                  <c:v>8985</c:v>
                </c:pt>
                <c:pt idx="4">
                  <c:v>15184</c:v>
                </c:pt>
                <c:pt idx="5">
                  <c:v>15151</c:v>
                </c:pt>
                <c:pt idx="6">
                  <c:v>7889</c:v>
                </c:pt>
                <c:pt idx="7">
                  <c:v>5655</c:v>
                </c:pt>
                <c:pt idx="8">
                  <c:v>15845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C5-4EFC-9DCC-5B73997E8D3D}"/>
            </c:ext>
          </c:extLst>
        </c:ser>
        <c:ser>
          <c:idx val="6"/>
          <c:order val="6"/>
          <c:tx>
            <c:strRef>
              <c:f>'Ascending  ID'!$I$1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'Ascending  ID'!$A$2:$B$13</c:f>
              <c:multiLvlStrCache>
                <c:ptCount val="12"/>
                <c:lvl>
                  <c:pt idx="0">
                    <c:v>Phoenix</c:v>
                  </c:pt>
                  <c:pt idx="1">
                    <c:v>Washington</c:v>
                  </c:pt>
                  <c:pt idx="2">
                    <c:v>New Orleans</c:v>
                  </c:pt>
                  <c:pt idx="3">
                    <c:v>Jersey City</c:v>
                  </c:pt>
                  <c:pt idx="4">
                    <c:v>New York</c:v>
                  </c:pt>
                  <c:pt idx="5">
                    <c:v>Miami</c:v>
                  </c:pt>
                  <c:pt idx="6">
                    <c:v>Chicago</c:v>
                  </c:pt>
                  <c:pt idx="7">
                    <c:v>Madison</c:v>
                  </c:pt>
                  <c:pt idx="8">
                    <c:v>Seattle</c:v>
                  </c:pt>
                  <c:pt idx="9">
                    <c:v>Kansas City</c:v>
                  </c:pt>
                  <c:pt idx="10">
                    <c:v>Dallas</c:v>
                  </c:pt>
                  <c:pt idx="11">
                    <c:v>San Jose</c:v>
                  </c:pt>
                </c:lvl>
                <c:lvl>
                  <c:pt idx="0">
                    <c:v>1200289</c:v>
                  </c:pt>
                  <c:pt idx="1">
                    <c:v>1200333</c:v>
                  </c:pt>
                  <c:pt idx="2">
                    <c:v>1200352</c:v>
                  </c:pt>
                  <c:pt idx="3">
                    <c:v>1200358</c:v>
                  </c:pt>
                  <c:pt idx="4">
                    <c:v>1200432</c:v>
                  </c:pt>
                  <c:pt idx="5">
                    <c:v>1200444</c:v>
                  </c:pt>
                  <c:pt idx="6">
                    <c:v>1200498</c:v>
                  </c:pt>
                  <c:pt idx="7">
                    <c:v>1200669</c:v>
                  </c:pt>
                  <c:pt idx="8">
                    <c:v>1200739</c:v>
                  </c:pt>
                  <c:pt idx="9">
                    <c:v>1200789</c:v>
                  </c:pt>
                  <c:pt idx="10">
                    <c:v>1200888</c:v>
                  </c:pt>
                  <c:pt idx="11">
                    <c:v>1200989</c:v>
                  </c:pt>
                </c:lvl>
              </c:multiLvlStrCache>
            </c:multiLvlStrRef>
          </c:cat>
          <c:val>
            <c:numRef>
              <c:f>'Ascending  ID'!$I$2:$I$13</c:f>
              <c:numCache>
                <c:formatCode>#,##0</c:formatCode>
                <c:ptCount val="12"/>
                <c:pt idx="0">
                  <c:v>120719</c:v>
                </c:pt>
                <c:pt idx="1">
                  <c:v>79369</c:v>
                </c:pt>
                <c:pt idx="2">
                  <c:v>249108</c:v>
                </c:pt>
                <c:pt idx="3">
                  <c:v>192977</c:v>
                </c:pt>
                <c:pt idx="4">
                  <c:v>104531</c:v>
                </c:pt>
                <c:pt idx="5">
                  <c:v>126162</c:v>
                </c:pt>
                <c:pt idx="6">
                  <c:v>212893</c:v>
                </c:pt>
                <c:pt idx="7">
                  <c:v>259733</c:v>
                </c:pt>
                <c:pt idx="8">
                  <c:v>151957</c:v>
                </c:pt>
                <c:pt idx="9">
                  <c:v>83133</c:v>
                </c:pt>
                <c:pt idx="10">
                  <c:v>221609</c:v>
                </c:pt>
                <c:pt idx="11">
                  <c:v>103089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C5-4EFC-9DCC-5B73997E8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550208"/>
        <c:axId val="645550536"/>
      </c:barChart>
      <c:catAx>
        <c:axId val="6455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50536"/>
        <c:crosses val="autoZero"/>
        <c:auto val="1"/>
        <c:lblAlgn val="ctr"/>
        <c:lblOffset val="100"/>
        <c:noMultiLvlLbl val="0"/>
      </c:catAx>
      <c:valAx>
        <c:axId val="6455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each month per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462520926011011E-2"/>
          <c:y val="0.22880007171779049"/>
          <c:w val="0.953537479073989"/>
          <c:h val="0.68277708184204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2'!$C$1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2'!$B$2:$B$13</c15:sqref>
                  </c15:fullRef>
                </c:ext>
              </c:extLst>
              <c:f>('Question 2'!$B$3,'Question 2'!$B$7,'Question 2'!$B$12)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2'!$C$2:$C$13</c15:sqref>
                  </c15:fullRef>
                </c:ext>
              </c:extLst>
              <c:f>('Question 2'!$C$3,'Question 2'!$C$7,'Question 2'!$C$12)</c:f>
              <c:numCache>
                <c:formatCode>#,##0</c:formatCode>
                <c:ptCount val="3"/>
                <c:pt idx="0">
                  <c:v>15184</c:v>
                </c:pt>
                <c:pt idx="1">
                  <c:v>15454</c:v>
                </c:pt>
                <c:pt idx="2">
                  <c:v>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6-4494-A210-1741160E4C86}"/>
            </c:ext>
          </c:extLst>
        </c:ser>
        <c:ser>
          <c:idx val="1"/>
          <c:order val="1"/>
          <c:tx>
            <c:strRef>
              <c:f>'Question 2'!$D$1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2'!$B$2:$B$13</c15:sqref>
                  </c15:fullRef>
                </c:ext>
              </c:extLst>
              <c:f>('Question 2'!$B$3,'Question 2'!$B$7,'Question 2'!$B$12)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2'!$D$2:$D$13</c15:sqref>
                  </c15:fullRef>
                </c:ext>
              </c:extLst>
              <c:f>('Question 2'!$D$3,'Question 2'!$D$7,'Question 2'!$D$12)</c:f>
              <c:numCache>
                <c:formatCode>#,##0</c:formatCode>
                <c:ptCount val="3"/>
                <c:pt idx="0">
                  <c:v>15845</c:v>
                </c:pt>
                <c:pt idx="1">
                  <c:v>18498</c:v>
                </c:pt>
                <c:pt idx="2">
                  <c:v>78451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6-4494-A210-1741160E4C86}"/>
            </c:ext>
          </c:extLst>
        </c:ser>
        <c:ser>
          <c:idx val="2"/>
          <c:order val="2"/>
          <c:tx>
            <c:strRef>
              <c:f>'Question 2'!$E$1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2'!$B$2:$B$13</c15:sqref>
                  </c15:fullRef>
                </c:ext>
              </c:extLst>
              <c:f>('Question 2'!$B$3,'Question 2'!$B$7,'Question 2'!$B$12)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2'!$E$2:$E$13</c15:sqref>
                  </c15:fullRef>
                </c:ext>
              </c:extLst>
              <c:f>('Question 2'!$E$3,'Question 2'!$E$7,'Question 2'!$E$12)</c:f>
              <c:numCache>
                <c:formatCode>#,##0</c:formatCode>
                <c:ptCount val="3"/>
                <c:pt idx="0">
                  <c:v>41545</c:v>
                </c:pt>
                <c:pt idx="1">
                  <c:v>15455</c:v>
                </c:pt>
                <c:pt idx="2">
                  <c:v>15487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6-4494-A210-1741160E4C86}"/>
            </c:ext>
          </c:extLst>
        </c:ser>
        <c:ser>
          <c:idx val="3"/>
          <c:order val="3"/>
          <c:tx>
            <c:strRef>
              <c:f>'Question 2'!$F$1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2'!$B$2:$B$13</c15:sqref>
                  </c15:fullRef>
                </c:ext>
              </c:extLst>
              <c:f>('Question 2'!$B$3,'Question 2'!$B$7,'Question 2'!$B$12)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2'!$F$2:$F$13</c15:sqref>
                  </c15:fullRef>
                </c:ext>
              </c:extLst>
              <c:f>('Question 2'!$F$3,'Question 2'!$F$7,'Question 2'!$F$12)</c:f>
              <c:numCache>
                <c:formatCode>#,##0</c:formatCode>
                <c:ptCount val="3"/>
                <c:pt idx="0">
                  <c:v>1622</c:v>
                </c:pt>
                <c:pt idx="1">
                  <c:v>15184</c:v>
                </c:pt>
                <c:pt idx="2">
                  <c:v>87844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06-4494-A210-1741160E4C86}"/>
            </c:ext>
          </c:extLst>
        </c:ser>
        <c:ser>
          <c:idx val="4"/>
          <c:order val="4"/>
          <c:tx>
            <c:strRef>
              <c:f>'Question 2'!$G$1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2'!$B$2:$B$13</c15:sqref>
                  </c15:fullRef>
                </c:ext>
              </c:extLst>
              <c:f>('Question 2'!$B$3,'Question 2'!$B$7,'Question 2'!$B$12)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2'!$G$2:$G$13</c15:sqref>
                  </c15:fullRef>
                </c:ext>
              </c:extLst>
              <c:f>('Question 2'!$G$3,'Question 2'!$G$7,'Question 2'!$G$12)</c:f>
              <c:numCache>
                <c:formatCode>#,##0</c:formatCode>
                <c:ptCount val="3"/>
                <c:pt idx="0">
                  <c:v>15151</c:v>
                </c:pt>
                <c:pt idx="1">
                  <c:v>18498</c:v>
                </c:pt>
                <c:pt idx="2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06-4494-A210-1741160E4C86}"/>
            </c:ext>
          </c:extLst>
        </c:ser>
        <c:ser>
          <c:idx val="5"/>
          <c:order val="5"/>
          <c:tx>
            <c:strRef>
              <c:f>'Question 2'!$H$1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'Question 2'!$B$2:$B$13</c15:sqref>
                  </c15:fullRef>
                </c:ext>
              </c:extLst>
              <c:f>('Question 2'!$B$3,'Question 2'!$B$7,'Question 2'!$B$12)</c:f>
              <c:strCache>
                <c:ptCount val="3"/>
                <c:pt idx="0">
                  <c:v>New York</c:v>
                </c:pt>
                <c:pt idx="1">
                  <c:v>San Jose</c:v>
                </c:pt>
                <c:pt idx="2">
                  <c:v>Madison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2'!$H$2:$H$13</c15:sqref>
                  </c15:fullRef>
                </c:ext>
              </c:extLst>
              <c:f>('Question 2'!$H$3,'Question 2'!$H$7,'Question 2'!$H$12)</c:f>
              <c:numCache>
                <c:formatCode>#,##0</c:formatCode>
                <c:ptCount val="3"/>
                <c:pt idx="0">
                  <c:v>15184</c:v>
                </c:pt>
                <c:pt idx="1">
                  <c:v>20000</c:v>
                </c:pt>
                <c:pt idx="2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06-4494-A210-1741160E4C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366280704"/>
        <c:axId val="616033888"/>
      </c:barChart>
      <c:catAx>
        <c:axId val="3662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33888"/>
        <c:crosses val="autoZero"/>
        <c:auto val="1"/>
        <c:lblAlgn val="ctr"/>
        <c:lblOffset val="100"/>
        <c:noMultiLvlLbl val="0"/>
      </c:catAx>
      <c:valAx>
        <c:axId val="6160338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31" fmlaLink="$B$15" fmlaRange="$A$2:$A$13" noThreeD="1" sel="11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152400</xdr:rowOff>
    </xdr:from>
    <xdr:to>
      <xdr:col>15</xdr:col>
      <xdr:colOff>260349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07D10-319E-4111-9056-33967EE0E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152400</xdr:rowOff>
    </xdr:from>
    <xdr:to>
      <xdr:col>15</xdr:col>
      <xdr:colOff>260349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A361E-FE1E-4301-AA0A-E6F03AC9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6</xdr:row>
      <xdr:rowOff>44450</xdr:rowOff>
    </xdr:from>
    <xdr:to>
      <xdr:col>6</xdr:col>
      <xdr:colOff>247650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337F0-A589-4EB7-A9BA-F651BBE8E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469900</xdr:colOff>
          <xdr:row>2</xdr:row>
          <xdr:rowOff>120650</xdr:rowOff>
        </xdr:from>
        <xdr:to>
          <xdr:col>11</xdr:col>
          <xdr:colOff>400050</xdr:colOff>
          <xdr:row>3</xdr:row>
          <xdr:rowOff>171450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6ACDC3FD-A005-46E5-B783-3D81AE3E9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155574</xdr:colOff>
      <xdr:row>4</xdr:row>
      <xdr:rowOff>69850</xdr:rowOff>
    </xdr:from>
    <xdr:to>
      <xdr:col>17</xdr:col>
      <xdr:colOff>50799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15F95-922D-4591-AF36-990D142E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82550</xdr:rowOff>
    </xdr:from>
    <xdr:to>
      <xdr:col>14</xdr:col>
      <xdr:colOff>596899</xdr:colOff>
      <xdr:row>20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A44CD28-28D3-4E7F-8003-3B395CB65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cme Ahmed Diab" refreshedDate="44836.922413541666" createdVersion="6" refreshedVersion="6" minRefreshableVersion="3" recordCount="12">
  <cacheSource type="worksheet">
    <worksheetSource ref="A1:I13" sheet="Ascending  ID (2)"/>
  </cacheSource>
  <cacheFields count="9">
    <cacheField name="Restaurant ID" numFmtId="0">
      <sharedItems containsSemiMixedTypes="0" containsString="0" containsNumber="1" containsInteger="1" minValue="1200289" maxValue="1200989" count="12">
        <n v="1200289"/>
        <n v="1200333"/>
        <n v="1200352"/>
        <n v="1200358"/>
        <n v="1200432"/>
        <n v="1200444"/>
        <n v="1200498"/>
        <n v="1200669"/>
        <n v="1200739"/>
        <n v="1200789"/>
        <n v="1200888"/>
        <n v="1200989"/>
      </sharedItems>
    </cacheField>
    <cacheField name="City" numFmtId="0">
      <sharedItems/>
    </cacheField>
    <cacheField name="Jan" numFmtId="3">
      <sharedItems containsSemiMixedTypes="0" containsString="0" containsNumber="1" containsInteger="1" minValue="11112" maxValue="78888"/>
    </cacheField>
    <cacheField name="Feb" numFmtId="3">
      <sharedItems containsSemiMixedTypes="0" containsString="0" containsNumber="1" containsInteger="1" minValue="11112" maxValue="78451"/>
    </cacheField>
    <cacheField name="Mar" numFmtId="3">
      <sharedItems containsSemiMixedTypes="0" containsString="0" containsNumber="1" containsInteger="1" minValue="11112" maxValue="98984"/>
    </cacheField>
    <cacheField name="Apr" numFmtId="3">
      <sharedItems containsSemiMixedTypes="0" containsString="0" containsNumber="1" containsInteger="1" minValue="1500" maxValue="89894"/>
    </cacheField>
    <cacheField name="May" numFmtId="3">
      <sharedItems containsSemiMixedTypes="0" containsString="0" containsNumber="1" containsInteger="1" minValue="10000" maxValue="78787"/>
    </cacheField>
    <cacheField name="June" numFmtId="3">
      <sharedItems containsSemiMixedTypes="0" containsString="0" containsNumber="1" containsInteger="1" minValue="1515" maxValue="44544"/>
    </cacheField>
    <cacheField name="Sum" numFmtId="3">
      <sharedItems containsSemiMixedTypes="0" containsString="0" containsNumber="1" containsInteger="1" minValue="79369" maxValue="259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Phoenix"/>
    <n v="15487"/>
    <n v="56451"/>
    <n v="16595"/>
    <n v="15487"/>
    <n v="15184"/>
    <n v="1515"/>
    <n v="120719"/>
  </r>
  <r>
    <x v="1"/>
    <s v="Washington"/>
    <n v="11112"/>
    <n v="15455"/>
    <n v="15845"/>
    <n v="15845"/>
    <n v="10000"/>
    <n v="11112"/>
    <n v="79369"/>
  </r>
  <r>
    <x v="2"/>
    <s v="New Orleans"/>
    <n v="16595"/>
    <n v="15487"/>
    <n v="48211"/>
    <n v="78787"/>
    <n v="45484"/>
    <n v="44544"/>
    <n v="249108"/>
  </r>
  <r>
    <x v="3"/>
    <s v="Jersey City"/>
    <n v="12121"/>
    <n v="14414"/>
    <n v="56451"/>
    <n v="89894"/>
    <n v="11112"/>
    <n v="8985"/>
    <n v="192977"/>
  </r>
  <r>
    <x v="4"/>
    <s v="New York"/>
    <n v="15184"/>
    <n v="15845"/>
    <n v="41545"/>
    <n v="1622"/>
    <n v="15151"/>
    <n v="15184"/>
    <n v="104531"/>
  </r>
  <r>
    <x v="5"/>
    <s v="Miami"/>
    <n v="48211"/>
    <n v="16595"/>
    <n v="18498"/>
    <n v="11112"/>
    <n v="16595"/>
    <n v="15151"/>
    <n v="126162"/>
  </r>
  <r>
    <x v="6"/>
    <s v="Chicago"/>
    <n v="18225"/>
    <n v="15184"/>
    <n v="98984"/>
    <n v="1500"/>
    <n v="71111"/>
    <n v="7889"/>
    <n v="212893"/>
  </r>
  <r>
    <x v="7"/>
    <s v="Madison"/>
    <n v="56451"/>
    <n v="78451"/>
    <n v="15487"/>
    <n v="87844"/>
    <n v="15845"/>
    <n v="5655"/>
    <n v="259733"/>
  </r>
  <r>
    <x v="8"/>
    <s v="Seattle"/>
    <n v="15845"/>
    <n v="11112"/>
    <n v="15184"/>
    <n v="15184"/>
    <n v="78787"/>
    <n v="15845"/>
    <n v="151957"/>
  </r>
  <r>
    <x v="9"/>
    <s v="Kansas City"/>
    <n v="15455"/>
    <n v="15454"/>
    <n v="11112"/>
    <n v="11112"/>
    <n v="20000"/>
    <n v="10000"/>
    <n v="83133"/>
  </r>
  <r>
    <x v="10"/>
    <s v="Dallas"/>
    <n v="78888"/>
    <n v="48211"/>
    <n v="15454"/>
    <n v="15845"/>
    <n v="48211"/>
    <n v="15000"/>
    <n v="221609"/>
  </r>
  <r>
    <x v="11"/>
    <s v="San Jose"/>
    <n v="15454"/>
    <n v="18498"/>
    <n v="15455"/>
    <n v="15184"/>
    <n v="18498"/>
    <n v="20000"/>
    <n v="1030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 rowPageCount="1" colPageCount="1"/>
  <pivotFields count="9">
    <pivotField axis="axisPage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/>
    <pivotField dataField="1" numFmtId="3" showAll="0"/>
    <pivotField numFmtId="3" showAll="0"/>
    <pivotField numFmtId="3" showAll="0"/>
    <pivotField dataField="1" numFmtId="3" showAll="0"/>
    <pivotField numFmtId="3" showAll="0"/>
    <pivotField dataField="1" numFmtId="3" showAll="0"/>
    <pivotField numFmtId="3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item="3" hier="-1"/>
  </pageFields>
  <dataFields count="3">
    <dataField name="Sum of June" fld="7" baseField="0" baseItem="0"/>
    <dataField name="Sum of Apr" fld="5" baseField="0" baseItem="0"/>
    <dataField name="Sum of Ja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17" sqref="E1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ht="14" customHeight="1" x14ac:dyDescent="0.35">
      <c r="A2" s="1">
        <v>1200333</v>
      </c>
      <c r="B2" s="1" t="s">
        <v>18</v>
      </c>
      <c r="C2" s="2">
        <v>18225</v>
      </c>
      <c r="D2" s="2">
        <v>15184</v>
      </c>
      <c r="E2" s="2">
        <v>98984</v>
      </c>
      <c r="F2" s="2">
        <v>1500</v>
      </c>
      <c r="G2" s="2">
        <v>71111</v>
      </c>
      <c r="H2" s="2">
        <v>7889</v>
      </c>
    </row>
    <row r="3" spans="1:8" x14ac:dyDescent="0.35">
      <c r="A3" s="1">
        <v>1200352</v>
      </c>
      <c r="B3" s="1" t="s">
        <v>2</v>
      </c>
      <c r="C3" s="2">
        <v>15184</v>
      </c>
      <c r="D3" s="2">
        <v>15845</v>
      </c>
      <c r="E3" s="2">
        <v>41545</v>
      </c>
      <c r="F3" s="2">
        <v>1622</v>
      </c>
      <c r="G3" s="2">
        <v>15151</v>
      </c>
      <c r="H3" s="2">
        <v>15184</v>
      </c>
    </row>
    <row r="4" spans="1:8" x14ac:dyDescent="0.35">
      <c r="A4" s="1">
        <v>1200669</v>
      </c>
      <c r="B4" s="1" t="s">
        <v>19</v>
      </c>
      <c r="C4" s="2">
        <v>15845</v>
      </c>
      <c r="D4" s="2">
        <v>11112</v>
      </c>
      <c r="E4" s="2">
        <v>15184</v>
      </c>
      <c r="F4" s="2">
        <v>15184</v>
      </c>
      <c r="G4" s="2">
        <v>78787</v>
      </c>
      <c r="H4" s="2">
        <v>15845</v>
      </c>
    </row>
    <row r="5" spans="1:8" x14ac:dyDescent="0.35">
      <c r="A5" s="1">
        <v>1200888</v>
      </c>
      <c r="B5" s="1" t="s">
        <v>3</v>
      </c>
      <c r="C5" s="2">
        <v>11112</v>
      </c>
      <c r="D5" s="2">
        <v>15455</v>
      </c>
      <c r="E5" s="2">
        <v>15845</v>
      </c>
      <c r="F5" s="2">
        <v>15845</v>
      </c>
      <c r="G5" s="2">
        <v>10000</v>
      </c>
      <c r="H5" s="2">
        <v>11112</v>
      </c>
    </row>
    <row r="6" spans="1:8" x14ac:dyDescent="0.35">
      <c r="A6" s="1">
        <v>1200989</v>
      </c>
      <c r="B6" s="1" t="s">
        <v>4</v>
      </c>
      <c r="C6" s="2">
        <v>15455</v>
      </c>
      <c r="D6" s="2">
        <v>15454</v>
      </c>
      <c r="E6" s="2">
        <v>11112</v>
      </c>
      <c r="F6" s="2">
        <v>11112</v>
      </c>
      <c r="G6" s="2">
        <v>20000</v>
      </c>
      <c r="H6" s="2">
        <v>10000</v>
      </c>
    </row>
    <row r="7" spans="1:8" x14ac:dyDescent="0.35">
      <c r="A7" s="1">
        <v>1200444</v>
      </c>
      <c r="B7" s="1" t="s">
        <v>5</v>
      </c>
      <c r="C7" s="2">
        <v>15454</v>
      </c>
      <c r="D7" s="2">
        <v>18498</v>
      </c>
      <c r="E7" s="2">
        <v>15455</v>
      </c>
      <c r="F7" s="2">
        <v>15184</v>
      </c>
      <c r="G7" s="2">
        <v>18498</v>
      </c>
      <c r="H7" s="2">
        <v>20000</v>
      </c>
    </row>
    <row r="8" spans="1:8" x14ac:dyDescent="0.35">
      <c r="A8" s="1">
        <v>1200358</v>
      </c>
      <c r="B8" s="1" t="s">
        <v>6</v>
      </c>
      <c r="C8" s="2">
        <v>78888</v>
      </c>
      <c r="D8" s="2">
        <v>48211</v>
      </c>
      <c r="E8" s="2">
        <v>15454</v>
      </c>
      <c r="F8" s="2">
        <v>15845</v>
      </c>
      <c r="G8" s="2">
        <v>48211</v>
      </c>
      <c r="H8" s="2">
        <v>15000</v>
      </c>
    </row>
    <row r="9" spans="1:8" x14ac:dyDescent="0.35">
      <c r="A9" s="1">
        <v>1200289</v>
      </c>
      <c r="B9" s="1" t="s">
        <v>7</v>
      </c>
      <c r="C9" s="2">
        <v>48211</v>
      </c>
      <c r="D9" s="2">
        <v>16595</v>
      </c>
      <c r="E9" s="2">
        <v>18498</v>
      </c>
      <c r="F9" s="2">
        <v>11112</v>
      </c>
      <c r="G9" s="2">
        <v>16595</v>
      </c>
      <c r="H9" s="2">
        <v>15151</v>
      </c>
    </row>
    <row r="10" spans="1:8" x14ac:dyDescent="0.35">
      <c r="A10" s="1">
        <v>1200739</v>
      </c>
      <c r="B10" s="1" t="s">
        <v>8</v>
      </c>
      <c r="C10" s="2">
        <v>16595</v>
      </c>
      <c r="D10" s="2">
        <v>15487</v>
      </c>
      <c r="E10" s="2">
        <v>48211</v>
      </c>
      <c r="F10" s="2">
        <v>78787</v>
      </c>
      <c r="G10" s="2">
        <v>45484</v>
      </c>
      <c r="H10" s="2">
        <v>44544</v>
      </c>
    </row>
    <row r="11" spans="1:8" x14ac:dyDescent="0.35">
      <c r="A11" s="1">
        <v>1200498</v>
      </c>
      <c r="B11" s="1" t="s">
        <v>9</v>
      </c>
      <c r="C11" s="2">
        <v>15487</v>
      </c>
      <c r="D11" s="2">
        <v>56451</v>
      </c>
      <c r="E11" s="2">
        <v>16595</v>
      </c>
      <c r="F11" s="2">
        <v>15487</v>
      </c>
      <c r="G11" s="2">
        <v>15184</v>
      </c>
      <c r="H11" s="2">
        <v>1515</v>
      </c>
    </row>
    <row r="12" spans="1:8" x14ac:dyDescent="0.35">
      <c r="A12" s="1">
        <v>1200789</v>
      </c>
      <c r="B12" s="1" t="s">
        <v>10</v>
      </c>
      <c r="C12" s="2">
        <v>56451</v>
      </c>
      <c r="D12" s="2">
        <v>78451</v>
      </c>
      <c r="E12" s="2">
        <v>15487</v>
      </c>
      <c r="F12" s="2">
        <v>87844</v>
      </c>
      <c r="G12" s="2">
        <v>15845</v>
      </c>
      <c r="H12" s="2">
        <v>5655</v>
      </c>
    </row>
    <row r="13" spans="1:8" x14ac:dyDescent="0.35">
      <c r="A13" s="1">
        <v>1200432</v>
      </c>
      <c r="B13" s="1" t="s">
        <v>11</v>
      </c>
      <c r="C13" s="2">
        <v>12121</v>
      </c>
      <c r="D13" s="2">
        <v>14414</v>
      </c>
      <c r="E13" s="2">
        <v>56451</v>
      </c>
      <c r="F13" s="2">
        <v>89894</v>
      </c>
      <c r="G13" s="2">
        <v>11112</v>
      </c>
      <c r="H13" s="2">
        <v>8985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18" sqref="H18"/>
    </sheetView>
  </sheetViews>
  <sheetFormatPr defaultRowHeight="14.5" x14ac:dyDescent="0.35"/>
  <cols>
    <col min="8" max="9" width="8.90625" customWidth="1"/>
  </cols>
  <sheetData>
    <row r="1" spans="1:9" x14ac:dyDescent="0.3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20</v>
      </c>
    </row>
    <row r="2" spans="1:9" ht="14" customHeight="1" x14ac:dyDescent="0.35">
      <c r="A2" s="1">
        <v>1200669</v>
      </c>
      <c r="B2" s="1" t="s">
        <v>10</v>
      </c>
      <c r="C2" s="2">
        <v>56451</v>
      </c>
      <c r="D2" s="2">
        <v>78451</v>
      </c>
      <c r="E2" s="2">
        <v>15487</v>
      </c>
      <c r="F2" s="2">
        <v>87844</v>
      </c>
      <c r="G2" s="2">
        <v>15845</v>
      </c>
      <c r="H2" s="2">
        <v>5655</v>
      </c>
      <c r="I2" s="2">
        <f t="shared" ref="I2:I13" si="0">SUM(C2:H2)</f>
        <v>259733</v>
      </c>
    </row>
    <row r="3" spans="1:9" x14ac:dyDescent="0.35">
      <c r="A3" s="1">
        <v>1200352</v>
      </c>
      <c r="B3" s="1" t="s">
        <v>8</v>
      </c>
      <c r="C3" s="2">
        <v>16595</v>
      </c>
      <c r="D3" s="2">
        <v>15487</v>
      </c>
      <c r="E3" s="2">
        <v>48211</v>
      </c>
      <c r="F3" s="2">
        <v>78787</v>
      </c>
      <c r="G3" s="2">
        <v>45484</v>
      </c>
      <c r="H3" s="2">
        <v>44544</v>
      </c>
      <c r="I3" s="2">
        <f t="shared" si="0"/>
        <v>249108</v>
      </c>
    </row>
    <row r="4" spans="1:9" x14ac:dyDescent="0.35">
      <c r="A4" s="1">
        <v>1200888</v>
      </c>
      <c r="B4" s="1" t="s">
        <v>6</v>
      </c>
      <c r="C4" s="2">
        <v>78888</v>
      </c>
      <c r="D4" s="2">
        <v>48211</v>
      </c>
      <c r="E4" s="2">
        <v>15454</v>
      </c>
      <c r="F4" s="2">
        <v>15845</v>
      </c>
      <c r="G4" s="2">
        <v>48211</v>
      </c>
      <c r="H4" s="2">
        <v>15000</v>
      </c>
      <c r="I4" s="2">
        <f t="shared" si="0"/>
        <v>221609</v>
      </c>
    </row>
    <row r="5" spans="1:9" x14ac:dyDescent="0.35">
      <c r="A5" s="1">
        <v>1200498</v>
      </c>
      <c r="B5" s="1" t="s">
        <v>18</v>
      </c>
      <c r="C5" s="2">
        <v>18225</v>
      </c>
      <c r="D5" s="2">
        <v>15184</v>
      </c>
      <c r="E5" s="2">
        <v>98984</v>
      </c>
      <c r="F5" s="2">
        <v>1500</v>
      </c>
      <c r="G5" s="2">
        <v>71111</v>
      </c>
      <c r="H5" s="2">
        <v>7889</v>
      </c>
      <c r="I5" s="2">
        <f t="shared" si="0"/>
        <v>212893</v>
      </c>
    </row>
    <row r="6" spans="1:9" x14ac:dyDescent="0.35">
      <c r="A6" s="1">
        <v>1200358</v>
      </c>
      <c r="B6" s="1" t="s">
        <v>11</v>
      </c>
      <c r="C6" s="2">
        <v>12121</v>
      </c>
      <c r="D6" s="2">
        <v>14414</v>
      </c>
      <c r="E6" s="2">
        <v>56451</v>
      </c>
      <c r="F6" s="2">
        <v>89894</v>
      </c>
      <c r="G6" s="2">
        <v>11112</v>
      </c>
      <c r="H6" s="2">
        <v>8985</v>
      </c>
      <c r="I6" s="2">
        <f t="shared" si="0"/>
        <v>192977</v>
      </c>
    </row>
    <row r="7" spans="1:9" x14ac:dyDescent="0.35">
      <c r="A7" s="1">
        <v>1200739</v>
      </c>
      <c r="B7" s="1" t="s">
        <v>19</v>
      </c>
      <c r="C7" s="2">
        <v>15845</v>
      </c>
      <c r="D7" s="2">
        <v>11112</v>
      </c>
      <c r="E7" s="2">
        <v>15184</v>
      </c>
      <c r="F7" s="2">
        <v>15184</v>
      </c>
      <c r="G7" s="2">
        <v>78787</v>
      </c>
      <c r="H7" s="2">
        <v>15845</v>
      </c>
      <c r="I7" s="2">
        <f t="shared" si="0"/>
        <v>151957</v>
      </c>
    </row>
    <row r="8" spans="1:9" x14ac:dyDescent="0.35">
      <c r="A8" s="1">
        <v>1200444</v>
      </c>
      <c r="B8" s="1" t="s">
        <v>7</v>
      </c>
      <c r="C8" s="2">
        <v>48211</v>
      </c>
      <c r="D8" s="2">
        <v>16595</v>
      </c>
      <c r="E8" s="2">
        <v>18498</v>
      </c>
      <c r="F8" s="2">
        <v>11112</v>
      </c>
      <c r="G8" s="2">
        <v>16595</v>
      </c>
      <c r="H8" s="2">
        <v>15151</v>
      </c>
      <c r="I8" s="2">
        <f t="shared" si="0"/>
        <v>126162</v>
      </c>
    </row>
    <row r="9" spans="1:9" x14ac:dyDescent="0.35">
      <c r="A9" s="1">
        <v>1200289</v>
      </c>
      <c r="B9" s="1" t="s">
        <v>9</v>
      </c>
      <c r="C9" s="2">
        <v>15487</v>
      </c>
      <c r="D9" s="2">
        <v>56451</v>
      </c>
      <c r="E9" s="2">
        <v>16595</v>
      </c>
      <c r="F9" s="2">
        <v>15487</v>
      </c>
      <c r="G9" s="2">
        <v>15184</v>
      </c>
      <c r="H9" s="2">
        <v>1515</v>
      </c>
      <c r="I9" s="2">
        <f t="shared" si="0"/>
        <v>120719</v>
      </c>
    </row>
    <row r="10" spans="1:9" x14ac:dyDescent="0.35">
      <c r="A10" s="1">
        <v>1200432</v>
      </c>
      <c r="B10" s="1" t="s">
        <v>2</v>
      </c>
      <c r="C10" s="2">
        <v>15184</v>
      </c>
      <c r="D10" s="2">
        <v>15845</v>
      </c>
      <c r="E10" s="2">
        <v>41545</v>
      </c>
      <c r="F10" s="2">
        <v>1622</v>
      </c>
      <c r="G10" s="2">
        <v>15151</v>
      </c>
      <c r="H10" s="2">
        <v>15184</v>
      </c>
      <c r="I10" s="2">
        <f t="shared" si="0"/>
        <v>104531</v>
      </c>
    </row>
    <row r="11" spans="1:9" x14ac:dyDescent="0.35">
      <c r="A11" s="1">
        <v>1200989</v>
      </c>
      <c r="B11" s="1" t="s">
        <v>5</v>
      </c>
      <c r="C11" s="2">
        <v>15454</v>
      </c>
      <c r="D11" s="2">
        <v>18498</v>
      </c>
      <c r="E11" s="2">
        <v>15455</v>
      </c>
      <c r="F11" s="2">
        <v>15184</v>
      </c>
      <c r="G11" s="2">
        <v>18498</v>
      </c>
      <c r="H11" s="2">
        <v>20000</v>
      </c>
      <c r="I11" s="2">
        <f t="shared" si="0"/>
        <v>103089</v>
      </c>
    </row>
    <row r="12" spans="1:9" x14ac:dyDescent="0.35">
      <c r="A12" s="1">
        <v>1200789</v>
      </c>
      <c r="B12" s="1" t="s">
        <v>4</v>
      </c>
      <c r="C12" s="2">
        <v>15455</v>
      </c>
      <c r="D12" s="2">
        <v>15454</v>
      </c>
      <c r="E12" s="2">
        <v>11112</v>
      </c>
      <c r="F12" s="2">
        <v>11112</v>
      </c>
      <c r="G12" s="2">
        <v>20000</v>
      </c>
      <c r="H12" s="2">
        <v>10000</v>
      </c>
      <c r="I12" s="2">
        <f t="shared" si="0"/>
        <v>83133</v>
      </c>
    </row>
    <row r="13" spans="1:9" x14ac:dyDescent="0.35">
      <c r="A13" s="1">
        <v>1200333</v>
      </c>
      <c r="B13" s="1" t="s">
        <v>3</v>
      </c>
      <c r="C13" s="2">
        <v>11112</v>
      </c>
      <c r="D13" s="2">
        <v>15455</v>
      </c>
      <c r="E13" s="2">
        <v>15845</v>
      </c>
      <c r="F13" s="2">
        <v>15845</v>
      </c>
      <c r="G13" s="2">
        <v>10000</v>
      </c>
      <c r="H13" s="2">
        <v>11112</v>
      </c>
      <c r="I13" s="2">
        <f t="shared" si="0"/>
        <v>79369</v>
      </c>
    </row>
  </sheetData>
  <sortState ref="A2:I13">
    <sortCondition descending="1" ref="I2:I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23" sqref="B23"/>
    </sheetView>
  </sheetViews>
  <sheetFormatPr defaultRowHeight="14.5" x14ac:dyDescent="0.35"/>
  <cols>
    <col min="8" max="9" width="8.90625" customWidth="1"/>
  </cols>
  <sheetData>
    <row r="1" spans="1:9" x14ac:dyDescent="0.3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20</v>
      </c>
    </row>
    <row r="2" spans="1:9" ht="14" customHeight="1" x14ac:dyDescent="0.35">
      <c r="A2" s="1">
        <v>1200989</v>
      </c>
      <c r="B2" s="1" t="s">
        <v>5</v>
      </c>
      <c r="C2" s="2">
        <v>15454</v>
      </c>
      <c r="D2" s="2">
        <v>18498</v>
      </c>
      <c r="E2" s="2">
        <v>15455</v>
      </c>
      <c r="F2" s="2">
        <v>15184</v>
      </c>
      <c r="G2" s="2">
        <v>18498</v>
      </c>
      <c r="H2" s="2">
        <v>20000</v>
      </c>
      <c r="I2" s="2">
        <f t="shared" ref="I2:I13" si="0">SUM(C2:H2)</f>
        <v>103089</v>
      </c>
    </row>
    <row r="3" spans="1:9" x14ac:dyDescent="0.35">
      <c r="A3" s="1">
        <v>1200888</v>
      </c>
      <c r="B3" s="1" t="s">
        <v>6</v>
      </c>
      <c r="C3" s="2">
        <v>78888</v>
      </c>
      <c r="D3" s="2">
        <v>48211</v>
      </c>
      <c r="E3" s="2">
        <v>15454</v>
      </c>
      <c r="F3" s="2">
        <v>15845</v>
      </c>
      <c r="G3" s="2">
        <v>48211</v>
      </c>
      <c r="H3" s="2">
        <v>15000</v>
      </c>
      <c r="I3" s="2">
        <f t="shared" si="0"/>
        <v>221609</v>
      </c>
    </row>
    <row r="4" spans="1:9" x14ac:dyDescent="0.35">
      <c r="A4" s="1">
        <v>1200789</v>
      </c>
      <c r="B4" s="1" t="s">
        <v>4</v>
      </c>
      <c r="C4" s="2">
        <v>15455</v>
      </c>
      <c r="D4" s="2">
        <v>15454</v>
      </c>
      <c r="E4" s="2">
        <v>11112</v>
      </c>
      <c r="F4" s="2">
        <v>11112</v>
      </c>
      <c r="G4" s="2">
        <v>20000</v>
      </c>
      <c r="H4" s="2">
        <v>10000</v>
      </c>
      <c r="I4" s="2">
        <f t="shared" si="0"/>
        <v>83133</v>
      </c>
    </row>
    <row r="5" spans="1:9" x14ac:dyDescent="0.35">
      <c r="A5" s="1">
        <v>1200739</v>
      </c>
      <c r="B5" s="1" t="s">
        <v>19</v>
      </c>
      <c r="C5" s="2">
        <v>15845</v>
      </c>
      <c r="D5" s="2">
        <v>11112</v>
      </c>
      <c r="E5" s="2">
        <v>15184</v>
      </c>
      <c r="F5" s="2">
        <v>15184</v>
      </c>
      <c r="G5" s="2">
        <v>78787</v>
      </c>
      <c r="H5" s="2">
        <v>15845</v>
      </c>
      <c r="I5" s="2">
        <f t="shared" si="0"/>
        <v>151957</v>
      </c>
    </row>
    <row r="6" spans="1:9" x14ac:dyDescent="0.35">
      <c r="A6" s="1">
        <v>1200669</v>
      </c>
      <c r="B6" s="1" t="s">
        <v>10</v>
      </c>
      <c r="C6" s="2">
        <v>56451</v>
      </c>
      <c r="D6" s="2">
        <v>78451</v>
      </c>
      <c r="E6" s="2">
        <v>15487</v>
      </c>
      <c r="F6" s="2">
        <v>87844</v>
      </c>
      <c r="G6" s="2">
        <v>15845</v>
      </c>
      <c r="H6" s="2">
        <v>5655</v>
      </c>
      <c r="I6" s="2">
        <f t="shared" si="0"/>
        <v>259733</v>
      </c>
    </row>
    <row r="7" spans="1:9" x14ac:dyDescent="0.35">
      <c r="A7" s="1">
        <v>1200498</v>
      </c>
      <c r="B7" s="1" t="s">
        <v>18</v>
      </c>
      <c r="C7" s="2">
        <v>18225</v>
      </c>
      <c r="D7" s="2">
        <v>15184</v>
      </c>
      <c r="E7" s="2">
        <v>98984</v>
      </c>
      <c r="F7" s="2">
        <v>1500</v>
      </c>
      <c r="G7" s="2">
        <v>71111</v>
      </c>
      <c r="H7" s="2">
        <v>7889</v>
      </c>
      <c r="I7" s="2">
        <f t="shared" si="0"/>
        <v>212893</v>
      </c>
    </row>
    <row r="8" spans="1:9" x14ac:dyDescent="0.35">
      <c r="A8" s="1">
        <v>1200444</v>
      </c>
      <c r="B8" s="1" t="s">
        <v>7</v>
      </c>
      <c r="C8" s="2">
        <v>48211</v>
      </c>
      <c r="D8" s="2">
        <v>16595</v>
      </c>
      <c r="E8" s="2">
        <v>18498</v>
      </c>
      <c r="F8" s="2">
        <v>11112</v>
      </c>
      <c r="G8" s="2">
        <v>16595</v>
      </c>
      <c r="H8" s="2">
        <v>15151</v>
      </c>
      <c r="I8" s="2">
        <f t="shared" si="0"/>
        <v>126162</v>
      </c>
    </row>
    <row r="9" spans="1:9" x14ac:dyDescent="0.35">
      <c r="A9" s="1">
        <v>1200432</v>
      </c>
      <c r="B9" s="1" t="s">
        <v>2</v>
      </c>
      <c r="C9" s="2">
        <v>15184</v>
      </c>
      <c r="D9" s="2">
        <v>15845</v>
      </c>
      <c r="E9" s="2">
        <v>41545</v>
      </c>
      <c r="F9" s="2">
        <v>1622</v>
      </c>
      <c r="G9" s="2">
        <v>15151</v>
      </c>
      <c r="H9" s="2">
        <v>15184</v>
      </c>
      <c r="I9" s="2">
        <f t="shared" si="0"/>
        <v>104531</v>
      </c>
    </row>
    <row r="10" spans="1:9" x14ac:dyDescent="0.35">
      <c r="A10" s="1">
        <v>1200358</v>
      </c>
      <c r="B10" s="1" t="s">
        <v>11</v>
      </c>
      <c r="C10" s="2">
        <v>12121</v>
      </c>
      <c r="D10" s="2">
        <v>14414</v>
      </c>
      <c r="E10" s="2">
        <v>56451</v>
      </c>
      <c r="F10" s="2">
        <v>89894</v>
      </c>
      <c r="G10" s="2">
        <v>11112</v>
      </c>
      <c r="H10" s="2">
        <v>8985</v>
      </c>
      <c r="I10" s="2">
        <f t="shared" si="0"/>
        <v>192977</v>
      </c>
    </row>
    <row r="11" spans="1:9" x14ac:dyDescent="0.35">
      <c r="A11" s="1">
        <v>1200352</v>
      </c>
      <c r="B11" s="1" t="s">
        <v>8</v>
      </c>
      <c r="C11" s="2">
        <v>16595</v>
      </c>
      <c r="D11" s="2">
        <v>15487</v>
      </c>
      <c r="E11" s="2">
        <v>48211</v>
      </c>
      <c r="F11" s="2">
        <v>78787</v>
      </c>
      <c r="G11" s="2">
        <v>45484</v>
      </c>
      <c r="H11" s="2">
        <v>44544</v>
      </c>
      <c r="I11" s="2">
        <f t="shared" si="0"/>
        <v>249108</v>
      </c>
    </row>
    <row r="12" spans="1:9" x14ac:dyDescent="0.35">
      <c r="A12" s="1">
        <v>1200333</v>
      </c>
      <c r="B12" s="1" t="s">
        <v>3</v>
      </c>
      <c r="C12" s="2">
        <v>11112</v>
      </c>
      <c r="D12" s="2">
        <v>15455</v>
      </c>
      <c r="E12" s="2">
        <v>15845</v>
      </c>
      <c r="F12" s="2">
        <v>15845</v>
      </c>
      <c r="G12" s="2">
        <v>10000</v>
      </c>
      <c r="H12" s="2">
        <v>11112</v>
      </c>
      <c r="I12" s="2">
        <f t="shared" si="0"/>
        <v>79369</v>
      </c>
    </row>
    <row r="13" spans="1:9" x14ac:dyDescent="0.35">
      <c r="A13" s="1">
        <v>1200289</v>
      </c>
      <c r="B13" s="1" t="s">
        <v>9</v>
      </c>
      <c r="C13" s="2">
        <v>15487</v>
      </c>
      <c r="D13" s="2">
        <v>56451</v>
      </c>
      <c r="E13" s="2">
        <v>16595</v>
      </c>
      <c r="F13" s="2">
        <v>15487</v>
      </c>
      <c r="G13" s="2">
        <v>15184</v>
      </c>
      <c r="H13" s="2">
        <v>1515</v>
      </c>
      <c r="I13" s="2">
        <f t="shared" si="0"/>
        <v>120719</v>
      </c>
    </row>
  </sheetData>
  <sortState ref="A2:I13">
    <sortCondition descending="1"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H13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ht="14" customHeight="1" x14ac:dyDescent="0.35">
      <c r="A2" s="1">
        <v>1200333</v>
      </c>
      <c r="B2" s="1" t="s">
        <v>18</v>
      </c>
      <c r="C2" s="2">
        <v>18225</v>
      </c>
      <c r="D2" s="2">
        <v>15184</v>
      </c>
      <c r="E2" s="2">
        <v>98984</v>
      </c>
      <c r="F2" s="2">
        <v>1500</v>
      </c>
      <c r="G2" s="2">
        <v>71111</v>
      </c>
      <c r="H2" s="2">
        <v>7889</v>
      </c>
    </row>
    <row r="3" spans="1:8" x14ac:dyDescent="0.35">
      <c r="A3" s="1">
        <v>1200352</v>
      </c>
      <c r="B3" s="1" t="s">
        <v>2</v>
      </c>
      <c r="C3" s="2">
        <v>15184</v>
      </c>
      <c r="D3" s="2">
        <v>15845</v>
      </c>
      <c r="E3" s="2">
        <v>41545</v>
      </c>
      <c r="F3" s="2">
        <v>1622</v>
      </c>
      <c r="G3" s="2">
        <v>15151</v>
      </c>
      <c r="H3" s="2">
        <v>15184</v>
      </c>
    </row>
    <row r="4" spans="1:8" x14ac:dyDescent="0.35">
      <c r="A4" s="1">
        <v>1200669</v>
      </c>
      <c r="B4" s="1" t="s">
        <v>19</v>
      </c>
      <c r="C4" s="2">
        <v>15845</v>
      </c>
      <c r="D4" s="2">
        <v>11112</v>
      </c>
      <c r="E4" s="2">
        <v>15184</v>
      </c>
      <c r="F4" s="2">
        <v>15184</v>
      </c>
      <c r="G4" s="2">
        <v>78787</v>
      </c>
      <c r="H4" s="2">
        <v>15845</v>
      </c>
    </row>
    <row r="5" spans="1:8" x14ac:dyDescent="0.35">
      <c r="A5" s="1">
        <v>1200888</v>
      </c>
      <c r="B5" s="1" t="s">
        <v>3</v>
      </c>
      <c r="C5" s="2">
        <v>11112</v>
      </c>
      <c r="D5" s="2">
        <v>15455</v>
      </c>
      <c r="E5" s="2">
        <v>15845</v>
      </c>
      <c r="F5" s="2">
        <v>15845</v>
      </c>
      <c r="G5" s="2">
        <v>10000</v>
      </c>
      <c r="H5" s="2">
        <v>11112</v>
      </c>
    </row>
    <row r="6" spans="1:8" x14ac:dyDescent="0.35">
      <c r="A6" s="1">
        <v>1200989</v>
      </c>
      <c r="B6" s="1" t="s">
        <v>4</v>
      </c>
      <c r="C6" s="2">
        <v>15455</v>
      </c>
      <c r="D6" s="2">
        <v>15454</v>
      </c>
      <c r="E6" s="2">
        <v>11112</v>
      </c>
      <c r="F6" s="2">
        <v>11112</v>
      </c>
      <c r="G6" s="2">
        <v>20000</v>
      </c>
      <c r="H6" s="2">
        <v>10000</v>
      </c>
    </row>
    <row r="7" spans="1:8" x14ac:dyDescent="0.35">
      <c r="A7" s="1">
        <v>1200444</v>
      </c>
      <c r="B7" s="1" t="s">
        <v>5</v>
      </c>
      <c r="C7" s="2">
        <v>15454</v>
      </c>
      <c r="D7" s="2">
        <v>18498</v>
      </c>
      <c r="E7" s="2">
        <v>15455</v>
      </c>
      <c r="F7" s="2">
        <v>15184</v>
      </c>
      <c r="G7" s="2">
        <v>18498</v>
      </c>
      <c r="H7" s="2">
        <v>20000</v>
      </c>
    </row>
    <row r="8" spans="1:8" x14ac:dyDescent="0.35">
      <c r="A8" s="1">
        <v>1200358</v>
      </c>
      <c r="B8" s="1" t="s">
        <v>6</v>
      </c>
      <c r="C8" s="2">
        <v>78888</v>
      </c>
      <c r="D8" s="2">
        <v>48211</v>
      </c>
      <c r="E8" s="2">
        <v>15454</v>
      </c>
      <c r="F8" s="2">
        <v>15845</v>
      </c>
      <c r="G8" s="2">
        <v>48211</v>
      </c>
      <c r="H8" s="2">
        <v>15000</v>
      </c>
    </row>
    <row r="9" spans="1:8" x14ac:dyDescent="0.35">
      <c r="A9" s="1">
        <v>1200289</v>
      </c>
      <c r="B9" s="1" t="s">
        <v>7</v>
      </c>
      <c r="C9" s="2">
        <v>48211</v>
      </c>
      <c r="D9" s="2">
        <v>16595</v>
      </c>
      <c r="E9" s="2">
        <v>18498</v>
      </c>
      <c r="F9" s="2">
        <v>11112</v>
      </c>
      <c r="G9" s="2">
        <v>16595</v>
      </c>
      <c r="H9" s="2">
        <v>15151</v>
      </c>
    </row>
    <row r="10" spans="1:8" x14ac:dyDescent="0.35">
      <c r="A10" s="1">
        <v>1200739</v>
      </c>
      <c r="B10" s="1" t="s">
        <v>8</v>
      </c>
      <c r="C10" s="2">
        <v>16595</v>
      </c>
      <c r="D10" s="2">
        <v>15487</v>
      </c>
      <c r="E10" s="2">
        <v>48211</v>
      </c>
      <c r="F10" s="2">
        <v>78787</v>
      </c>
      <c r="G10" s="2">
        <v>45484</v>
      </c>
      <c r="H10" s="2">
        <v>44544</v>
      </c>
    </row>
    <row r="11" spans="1:8" x14ac:dyDescent="0.35">
      <c r="A11" s="1">
        <v>1200498</v>
      </c>
      <c r="B11" s="1" t="s">
        <v>9</v>
      </c>
      <c r="C11" s="2">
        <v>15487</v>
      </c>
      <c r="D11" s="2">
        <v>56451</v>
      </c>
      <c r="E11" s="2">
        <v>16595</v>
      </c>
      <c r="F11" s="2">
        <v>15487</v>
      </c>
      <c r="G11" s="2">
        <v>15184</v>
      </c>
      <c r="H11" s="2">
        <v>1515</v>
      </c>
    </row>
    <row r="12" spans="1:8" x14ac:dyDescent="0.35">
      <c r="A12" s="1">
        <v>1200789</v>
      </c>
      <c r="B12" s="1" t="s">
        <v>10</v>
      </c>
      <c r="C12" s="2">
        <v>56451</v>
      </c>
      <c r="D12" s="2">
        <v>78451</v>
      </c>
      <c r="E12" s="2">
        <v>15487</v>
      </c>
      <c r="F12" s="2">
        <v>87844</v>
      </c>
      <c r="G12" s="2">
        <v>15845</v>
      </c>
      <c r="H12" s="2">
        <v>5655</v>
      </c>
    </row>
    <row r="13" spans="1:8" x14ac:dyDescent="0.35">
      <c r="A13" s="1">
        <v>1200432</v>
      </c>
      <c r="B13" s="1" t="s">
        <v>11</v>
      </c>
      <c r="C13" s="2">
        <v>12121</v>
      </c>
      <c r="D13" s="2">
        <v>14414</v>
      </c>
      <c r="E13" s="2">
        <v>56451</v>
      </c>
      <c r="F13" s="2">
        <v>89894</v>
      </c>
      <c r="G13" s="2">
        <v>11112</v>
      </c>
      <c r="H13" s="2">
        <v>8985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sqref="A1:X7"/>
    </sheetView>
  </sheetViews>
  <sheetFormatPr defaultRowHeight="14.5" x14ac:dyDescent="0.35"/>
  <sheetData>
    <row r="1" spans="1:24" x14ac:dyDescent="0.35">
      <c r="A1" s="3" t="s">
        <v>1</v>
      </c>
      <c r="B1" s="3" t="s">
        <v>3</v>
      </c>
      <c r="C1" s="10" t="s">
        <v>1</v>
      </c>
      <c r="D1" s="10" t="s">
        <v>4</v>
      </c>
      <c r="E1" s="5" t="s">
        <v>1</v>
      </c>
      <c r="F1" s="5" t="s">
        <v>5</v>
      </c>
      <c r="G1" s="6" t="s">
        <v>1</v>
      </c>
      <c r="H1" s="6" t="s">
        <v>2</v>
      </c>
      <c r="I1" s="3" t="s">
        <v>1</v>
      </c>
      <c r="J1" s="3" t="s">
        <v>9</v>
      </c>
      <c r="K1" s="6" t="s">
        <v>1</v>
      </c>
      <c r="L1" s="6" t="s">
        <v>7</v>
      </c>
      <c r="M1" s="7" t="s">
        <v>1</v>
      </c>
      <c r="N1" s="7" t="s">
        <v>19</v>
      </c>
      <c r="O1" s="4" t="s">
        <v>1</v>
      </c>
      <c r="P1" s="4" t="s">
        <v>11</v>
      </c>
      <c r="Q1" s="6" t="s">
        <v>1</v>
      </c>
      <c r="R1" s="6" t="s">
        <v>18</v>
      </c>
      <c r="S1" s="8" t="s">
        <v>1</v>
      </c>
      <c r="T1" s="8" t="s">
        <v>6</v>
      </c>
      <c r="U1" s="9" t="s">
        <v>1</v>
      </c>
      <c r="V1" s="9" t="s">
        <v>8</v>
      </c>
      <c r="W1" s="4" t="s">
        <v>1</v>
      </c>
      <c r="X1" s="4" t="s">
        <v>10</v>
      </c>
    </row>
    <row r="2" spans="1:24" x14ac:dyDescent="0.35">
      <c r="A2" s="1" t="s">
        <v>16</v>
      </c>
      <c r="B2" s="2">
        <v>10000</v>
      </c>
      <c r="C2" s="1" t="s">
        <v>17</v>
      </c>
      <c r="D2" s="2">
        <v>10000</v>
      </c>
      <c r="E2" s="1" t="s">
        <v>15</v>
      </c>
      <c r="F2" s="2">
        <v>15184</v>
      </c>
      <c r="G2" s="1" t="s">
        <v>15</v>
      </c>
      <c r="H2" s="2">
        <v>1622</v>
      </c>
      <c r="I2" s="1" t="s">
        <v>17</v>
      </c>
      <c r="J2" s="2">
        <v>1515</v>
      </c>
      <c r="K2" s="1" t="s">
        <v>15</v>
      </c>
      <c r="L2" s="2">
        <v>11112</v>
      </c>
      <c r="M2" s="1" t="s">
        <v>13</v>
      </c>
      <c r="N2" s="2">
        <v>11112</v>
      </c>
      <c r="O2" s="1" t="s">
        <v>17</v>
      </c>
      <c r="P2" s="2">
        <v>8985</v>
      </c>
      <c r="Q2" s="1" t="s">
        <v>15</v>
      </c>
      <c r="R2" s="2">
        <v>1500</v>
      </c>
      <c r="S2" s="1" t="s">
        <v>17</v>
      </c>
      <c r="T2" s="2">
        <v>15000</v>
      </c>
      <c r="U2" s="1" t="s">
        <v>13</v>
      </c>
      <c r="V2" s="2">
        <v>15487</v>
      </c>
      <c r="W2" s="1" t="s">
        <v>17</v>
      </c>
      <c r="X2" s="2">
        <v>5655</v>
      </c>
    </row>
    <row r="3" spans="1:24" x14ac:dyDescent="0.35">
      <c r="A3" s="1" t="s">
        <v>12</v>
      </c>
      <c r="B3" s="2">
        <v>11112</v>
      </c>
      <c r="C3" s="1" t="s">
        <v>14</v>
      </c>
      <c r="D3" s="2">
        <v>11112</v>
      </c>
      <c r="E3" s="1" t="s">
        <v>12</v>
      </c>
      <c r="F3" s="2">
        <v>15454</v>
      </c>
      <c r="G3" s="1" t="s">
        <v>16</v>
      </c>
      <c r="H3" s="2">
        <v>15151</v>
      </c>
      <c r="I3" s="1" t="s">
        <v>16</v>
      </c>
      <c r="J3" s="2">
        <v>15184</v>
      </c>
      <c r="K3" s="1" t="s">
        <v>17</v>
      </c>
      <c r="L3" s="2">
        <v>15151</v>
      </c>
      <c r="M3" s="1" t="s">
        <v>14</v>
      </c>
      <c r="N3" s="2">
        <v>15184</v>
      </c>
      <c r="O3" s="1" t="s">
        <v>16</v>
      </c>
      <c r="P3" s="2">
        <v>11112</v>
      </c>
      <c r="Q3" s="1" t="s">
        <v>17</v>
      </c>
      <c r="R3" s="2">
        <v>7889</v>
      </c>
      <c r="S3" s="1" t="s">
        <v>14</v>
      </c>
      <c r="T3" s="2">
        <v>15454</v>
      </c>
      <c r="U3" s="1" t="s">
        <v>12</v>
      </c>
      <c r="V3" s="2">
        <v>16595</v>
      </c>
      <c r="W3" s="1" t="s">
        <v>14</v>
      </c>
      <c r="X3" s="2">
        <v>15487</v>
      </c>
    </row>
    <row r="4" spans="1:24" x14ac:dyDescent="0.35">
      <c r="A4" s="1" t="s">
        <v>17</v>
      </c>
      <c r="B4" s="2">
        <v>11112</v>
      </c>
      <c r="C4" s="1" t="s">
        <v>15</v>
      </c>
      <c r="D4" s="2">
        <v>11112</v>
      </c>
      <c r="E4" s="1" t="s">
        <v>14</v>
      </c>
      <c r="F4" s="2">
        <v>15455</v>
      </c>
      <c r="G4" s="1" t="s">
        <v>12</v>
      </c>
      <c r="H4" s="2">
        <v>15184</v>
      </c>
      <c r="I4" s="1" t="s">
        <v>12</v>
      </c>
      <c r="J4" s="2">
        <v>15487</v>
      </c>
      <c r="K4" s="1" t="s">
        <v>13</v>
      </c>
      <c r="L4" s="2">
        <v>16595</v>
      </c>
      <c r="M4" s="1" t="s">
        <v>15</v>
      </c>
      <c r="N4" s="2">
        <v>15184</v>
      </c>
      <c r="O4" s="1" t="s">
        <v>12</v>
      </c>
      <c r="P4" s="2">
        <v>12121</v>
      </c>
      <c r="Q4" s="1" t="s">
        <v>13</v>
      </c>
      <c r="R4" s="2">
        <v>15184</v>
      </c>
      <c r="S4" s="1" t="s">
        <v>15</v>
      </c>
      <c r="T4" s="2">
        <v>15845</v>
      </c>
      <c r="U4" s="1" t="s">
        <v>17</v>
      </c>
      <c r="V4" s="2">
        <v>44544</v>
      </c>
      <c r="W4" s="1" t="s">
        <v>16</v>
      </c>
      <c r="X4" s="2">
        <v>15845</v>
      </c>
    </row>
    <row r="5" spans="1:24" x14ac:dyDescent="0.35">
      <c r="A5" s="1" t="s">
        <v>13</v>
      </c>
      <c r="B5" s="2">
        <v>15455</v>
      </c>
      <c r="C5" s="1" t="s">
        <v>13</v>
      </c>
      <c r="D5" s="2">
        <v>15454</v>
      </c>
      <c r="E5" s="1" t="s">
        <v>13</v>
      </c>
      <c r="F5" s="2">
        <v>18498</v>
      </c>
      <c r="G5" s="1" t="s">
        <v>17</v>
      </c>
      <c r="H5" s="2">
        <v>15184</v>
      </c>
      <c r="I5" s="1" t="s">
        <v>15</v>
      </c>
      <c r="J5" s="2">
        <v>15487</v>
      </c>
      <c r="K5" s="1" t="s">
        <v>16</v>
      </c>
      <c r="L5" s="2">
        <v>16595</v>
      </c>
      <c r="M5" s="1" t="s">
        <v>12</v>
      </c>
      <c r="N5" s="2">
        <v>15845</v>
      </c>
      <c r="O5" s="1" t="s">
        <v>13</v>
      </c>
      <c r="P5" s="2">
        <v>14414</v>
      </c>
      <c r="Q5" s="1" t="s">
        <v>12</v>
      </c>
      <c r="R5" s="2">
        <v>18225</v>
      </c>
      <c r="S5" s="1" t="s">
        <v>13</v>
      </c>
      <c r="T5" s="2">
        <v>48211</v>
      </c>
      <c r="U5" s="1" t="s">
        <v>16</v>
      </c>
      <c r="V5" s="2">
        <v>45484</v>
      </c>
      <c r="W5" s="1" t="s">
        <v>12</v>
      </c>
      <c r="X5" s="2">
        <v>56451</v>
      </c>
    </row>
    <row r="6" spans="1:24" x14ac:dyDescent="0.35">
      <c r="A6" s="1" t="s">
        <v>14</v>
      </c>
      <c r="B6" s="2">
        <v>15845</v>
      </c>
      <c r="C6" s="1" t="s">
        <v>12</v>
      </c>
      <c r="D6" s="2">
        <v>15455</v>
      </c>
      <c r="E6" s="1" t="s">
        <v>16</v>
      </c>
      <c r="F6" s="2">
        <v>18498</v>
      </c>
      <c r="G6" s="1" t="s">
        <v>13</v>
      </c>
      <c r="H6" s="2">
        <v>15845</v>
      </c>
      <c r="I6" s="1" t="s">
        <v>14</v>
      </c>
      <c r="J6" s="2">
        <v>16595</v>
      </c>
      <c r="K6" s="1" t="s">
        <v>14</v>
      </c>
      <c r="L6" s="2">
        <v>18498</v>
      </c>
      <c r="M6" s="1" t="s">
        <v>17</v>
      </c>
      <c r="N6" s="2">
        <v>15845</v>
      </c>
      <c r="O6" s="1" t="s">
        <v>14</v>
      </c>
      <c r="P6" s="2">
        <v>56451</v>
      </c>
      <c r="Q6" s="1" t="s">
        <v>16</v>
      </c>
      <c r="R6" s="2">
        <v>71111</v>
      </c>
      <c r="S6" s="1" t="s">
        <v>16</v>
      </c>
      <c r="T6" s="2">
        <v>48211</v>
      </c>
      <c r="U6" s="1" t="s">
        <v>14</v>
      </c>
      <c r="V6" s="2">
        <v>48211</v>
      </c>
      <c r="W6" s="1" t="s">
        <v>13</v>
      </c>
      <c r="X6" s="2">
        <v>78451</v>
      </c>
    </row>
    <row r="7" spans="1:24" x14ac:dyDescent="0.35">
      <c r="A7" s="1" t="s">
        <v>15</v>
      </c>
      <c r="B7" s="2">
        <v>15845</v>
      </c>
      <c r="C7" s="1" t="s">
        <v>16</v>
      </c>
      <c r="D7" s="2">
        <v>20000</v>
      </c>
      <c r="E7" s="1" t="s">
        <v>17</v>
      </c>
      <c r="F7" s="2">
        <v>20000</v>
      </c>
      <c r="G7" s="1" t="s">
        <v>14</v>
      </c>
      <c r="H7" s="2">
        <v>41545</v>
      </c>
      <c r="I7" s="1" t="s">
        <v>13</v>
      </c>
      <c r="J7" s="2">
        <v>56451</v>
      </c>
      <c r="K7" s="1" t="s">
        <v>12</v>
      </c>
      <c r="L7" s="2">
        <v>48211</v>
      </c>
      <c r="M7" s="1" t="s">
        <v>16</v>
      </c>
      <c r="N7" s="2">
        <v>78787</v>
      </c>
      <c r="O7" s="1" t="s">
        <v>15</v>
      </c>
      <c r="P7" s="2">
        <v>89894</v>
      </c>
      <c r="Q7" s="1" t="s">
        <v>14</v>
      </c>
      <c r="R7" s="2">
        <v>98984</v>
      </c>
      <c r="S7" s="1" t="s">
        <v>12</v>
      </c>
      <c r="T7" s="2">
        <v>78888</v>
      </c>
      <c r="U7" s="1" t="s">
        <v>15</v>
      </c>
      <c r="V7" s="2">
        <v>78787</v>
      </c>
      <c r="W7" s="1" t="s">
        <v>15</v>
      </c>
      <c r="X7" s="2">
        <v>87844</v>
      </c>
    </row>
  </sheetData>
  <sortState ref="W2:X7">
    <sortCondition ref="X2:X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G12" sqref="G12"/>
    </sheetView>
  </sheetViews>
  <sheetFormatPr defaultRowHeight="14.5" x14ac:dyDescent="0.35"/>
  <sheetData>
    <row r="1" spans="1:24" x14ac:dyDescent="0.35">
      <c r="A1" s="3" t="s">
        <v>1</v>
      </c>
      <c r="B1" s="3" t="s">
        <v>3</v>
      </c>
      <c r="C1" s="10" t="s">
        <v>1</v>
      </c>
      <c r="D1" s="10" t="s">
        <v>4</v>
      </c>
      <c r="E1" s="5" t="s">
        <v>1</v>
      </c>
      <c r="F1" s="5" t="s">
        <v>5</v>
      </c>
      <c r="G1" s="6" t="s">
        <v>1</v>
      </c>
      <c r="H1" s="6" t="s">
        <v>2</v>
      </c>
      <c r="I1" s="3" t="s">
        <v>1</v>
      </c>
      <c r="J1" s="3" t="s">
        <v>9</v>
      </c>
      <c r="K1" s="6" t="s">
        <v>1</v>
      </c>
      <c r="L1" s="6" t="s">
        <v>7</v>
      </c>
      <c r="M1" s="7" t="s">
        <v>1</v>
      </c>
      <c r="N1" s="7" t="s">
        <v>19</v>
      </c>
      <c r="O1" s="4" t="s">
        <v>1</v>
      </c>
      <c r="P1" s="4" t="s">
        <v>11</v>
      </c>
      <c r="Q1" s="6" t="s">
        <v>1</v>
      </c>
      <c r="R1" s="6" t="s">
        <v>18</v>
      </c>
      <c r="S1" s="8" t="s">
        <v>1</v>
      </c>
      <c r="T1" s="8" t="s">
        <v>6</v>
      </c>
      <c r="U1" s="9" t="s">
        <v>1</v>
      </c>
      <c r="V1" s="9" t="s">
        <v>8</v>
      </c>
      <c r="W1" s="4" t="s">
        <v>1</v>
      </c>
      <c r="X1" s="4" t="s">
        <v>10</v>
      </c>
    </row>
    <row r="2" spans="1:24" x14ac:dyDescent="0.35">
      <c r="A2" s="1" t="s">
        <v>14</v>
      </c>
      <c r="B2" s="2">
        <v>15845</v>
      </c>
      <c r="C2" s="1" t="s">
        <v>16</v>
      </c>
      <c r="D2" s="2">
        <v>20000</v>
      </c>
      <c r="E2" s="1" t="s">
        <v>17</v>
      </c>
      <c r="F2" s="2">
        <v>20000</v>
      </c>
      <c r="G2" s="1" t="s">
        <v>14</v>
      </c>
      <c r="H2" s="2">
        <v>41545</v>
      </c>
      <c r="I2" s="1" t="s">
        <v>13</v>
      </c>
      <c r="J2" s="2">
        <v>56451</v>
      </c>
      <c r="K2" s="1" t="s">
        <v>12</v>
      </c>
      <c r="L2" s="2">
        <v>48211</v>
      </c>
      <c r="M2" s="1" t="s">
        <v>16</v>
      </c>
      <c r="N2" s="2">
        <v>78787</v>
      </c>
      <c r="O2" s="1" t="s">
        <v>15</v>
      </c>
      <c r="P2" s="2">
        <v>89894</v>
      </c>
      <c r="Q2" s="1" t="s">
        <v>14</v>
      </c>
      <c r="R2" s="2">
        <v>98984</v>
      </c>
      <c r="S2" s="1" t="s">
        <v>12</v>
      </c>
      <c r="T2" s="2">
        <v>78888</v>
      </c>
      <c r="U2" s="1" t="s">
        <v>15</v>
      </c>
      <c r="V2" s="2">
        <v>78787</v>
      </c>
      <c r="W2" s="1" t="s">
        <v>15</v>
      </c>
      <c r="X2" s="2">
        <v>87844</v>
      </c>
    </row>
    <row r="3" spans="1:24" x14ac:dyDescent="0.35">
      <c r="A3" s="1" t="s">
        <v>15</v>
      </c>
      <c r="B3" s="2">
        <v>15845</v>
      </c>
      <c r="C3" s="1" t="s">
        <v>12</v>
      </c>
      <c r="D3" s="2">
        <v>15455</v>
      </c>
      <c r="E3" s="1" t="s">
        <v>13</v>
      </c>
      <c r="F3" s="2">
        <v>18498</v>
      </c>
      <c r="G3" s="1" t="s">
        <v>13</v>
      </c>
      <c r="H3" s="2">
        <v>15845</v>
      </c>
      <c r="I3" s="1" t="s">
        <v>14</v>
      </c>
      <c r="J3" s="2">
        <v>16595</v>
      </c>
      <c r="K3" s="1" t="s">
        <v>14</v>
      </c>
      <c r="L3" s="2">
        <v>18498</v>
      </c>
      <c r="M3" s="1" t="s">
        <v>12</v>
      </c>
      <c r="N3" s="2">
        <v>15845</v>
      </c>
      <c r="O3" s="1" t="s">
        <v>14</v>
      </c>
      <c r="P3" s="2">
        <v>56451</v>
      </c>
      <c r="Q3" s="1" t="s">
        <v>16</v>
      </c>
      <c r="R3" s="2">
        <v>71111</v>
      </c>
      <c r="S3" s="1" t="s">
        <v>13</v>
      </c>
      <c r="T3" s="2">
        <v>48211</v>
      </c>
      <c r="U3" s="1" t="s">
        <v>14</v>
      </c>
      <c r="V3" s="2">
        <v>48211</v>
      </c>
      <c r="W3" s="1" t="s">
        <v>13</v>
      </c>
      <c r="X3" s="2">
        <v>78451</v>
      </c>
    </row>
    <row r="4" spans="1:24" x14ac:dyDescent="0.35">
      <c r="A4" s="1" t="s">
        <v>13</v>
      </c>
      <c r="B4" s="2">
        <v>15455</v>
      </c>
      <c r="C4" s="1" t="s">
        <v>13</v>
      </c>
      <c r="D4" s="2">
        <v>15454</v>
      </c>
      <c r="E4" s="1" t="s">
        <v>16</v>
      </c>
      <c r="F4" s="2">
        <v>18498</v>
      </c>
      <c r="G4" s="1" t="s">
        <v>12</v>
      </c>
      <c r="H4" s="2">
        <v>15184</v>
      </c>
      <c r="I4" s="1" t="s">
        <v>12</v>
      </c>
      <c r="J4" s="2">
        <v>15487</v>
      </c>
      <c r="K4" s="1" t="s">
        <v>13</v>
      </c>
      <c r="L4" s="2">
        <v>16595</v>
      </c>
      <c r="M4" s="1" t="s">
        <v>17</v>
      </c>
      <c r="N4" s="2">
        <v>15845</v>
      </c>
      <c r="O4" s="1" t="s">
        <v>13</v>
      </c>
      <c r="P4" s="2">
        <v>14414</v>
      </c>
      <c r="Q4" s="1" t="s">
        <v>12</v>
      </c>
      <c r="R4" s="2">
        <v>18225</v>
      </c>
      <c r="S4" s="1" t="s">
        <v>16</v>
      </c>
      <c r="T4" s="2">
        <v>48211</v>
      </c>
      <c r="U4" s="1" t="s">
        <v>16</v>
      </c>
      <c r="V4" s="2">
        <v>45484</v>
      </c>
      <c r="W4" s="1" t="s">
        <v>12</v>
      </c>
      <c r="X4" s="2">
        <v>56451</v>
      </c>
    </row>
    <row r="5" spans="1:24" x14ac:dyDescent="0.35">
      <c r="A5" s="1" t="s">
        <v>12</v>
      </c>
      <c r="B5" s="2">
        <v>11112</v>
      </c>
      <c r="C5" s="1" t="s">
        <v>14</v>
      </c>
      <c r="D5" s="2">
        <v>11112</v>
      </c>
      <c r="E5" s="1" t="s">
        <v>14</v>
      </c>
      <c r="F5" s="2">
        <v>15455</v>
      </c>
      <c r="G5" s="1" t="s">
        <v>17</v>
      </c>
      <c r="H5" s="2">
        <v>15184</v>
      </c>
      <c r="I5" s="1" t="s">
        <v>15</v>
      </c>
      <c r="J5" s="2">
        <v>15487</v>
      </c>
      <c r="K5" s="1" t="s">
        <v>16</v>
      </c>
      <c r="L5" s="2">
        <v>16595</v>
      </c>
      <c r="M5" s="1" t="s">
        <v>14</v>
      </c>
      <c r="N5" s="2">
        <v>15184</v>
      </c>
      <c r="O5" s="1" t="s">
        <v>12</v>
      </c>
      <c r="P5" s="2">
        <v>12121</v>
      </c>
      <c r="Q5" s="1" t="s">
        <v>13</v>
      </c>
      <c r="R5" s="2">
        <v>15184</v>
      </c>
      <c r="S5" s="1" t="s">
        <v>15</v>
      </c>
      <c r="T5" s="2">
        <v>15845</v>
      </c>
      <c r="U5" s="1" t="s">
        <v>17</v>
      </c>
      <c r="V5" s="2">
        <v>44544</v>
      </c>
      <c r="W5" s="1" t="s">
        <v>16</v>
      </c>
      <c r="X5" s="2">
        <v>15845</v>
      </c>
    </row>
    <row r="6" spans="1:24" x14ac:dyDescent="0.35">
      <c r="A6" s="1" t="s">
        <v>17</v>
      </c>
      <c r="B6" s="2">
        <v>11112</v>
      </c>
      <c r="C6" s="1" t="s">
        <v>15</v>
      </c>
      <c r="D6" s="2">
        <v>11112</v>
      </c>
      <c r="E6" s="1" t="s">
        <v>12</v>
      </c>
      <c r="F6" s="2">
        <v>15454</v>
      </c>
      <c r="G6" s="1" t="s">
        <v>16</v>
      </c>
      <c r="H6" s="2">
        <v>15151</v>
      </c>
      <c r="I6" s="1" t="s">
        <v>16</v>
      </c>
      <c r="J6" s="2">
        <v>15184</v>
      </c>
      <c r="K6" s="1" t="s">
        <v>17</v>
      </c>
      <c r="L6" s="2">
        <v>15151</v>
      </c>
      <c r="M6" s="1" t="s">
        <v>15</v>
      </c>
      <c r="N6" s="2">
        <v>15184</v>
      </c>
      <c r="O6" s="1" t="s">
        <v>16</v>
      </c>
      <c r="P6" s="2">
        <v>11112</v>
      </c>
      <c r="Q6" s="1" t="s">
        <v>17</v>
      </c>
      <c r="R6" s="2">
        <v>7889</v>
      </c>
      <c r="S6" s="1" t="s">
        <v>14</v>
      </c>
      <c r="T6" s="2">
        <v>15454</v>
      </c>
      <c r="U6" s="1" t="s">
        <v>12</v>
      </c>
      <c r="V6" s="2">
        <v>16595</v>
      </c>
      <c r="W6" s="1" t="s">
        <v>14</v>
      </c>
      <c r="X6" s="2">
        <v>15487</v>
      </c>
    </row>
    <row r="7" spans="1:24" x14ac:dyDescent="0.35">
      <c r="A7" s="1" t="s">
        <v>16</v>
      </c>
      <c r="B7" s="2">
        <v>10000</v>
      </c>
      <c r="C7" s="1" t="s">
        <v>17</v>
      </c>
      <c r="D7" s="2">
        <v>10000</v>
      </c>
      <c r="E7" s="1" t="s">
        <v>15</v>
      </c>
      <c r="F7" s="2">
        <v>15184</v>
      </c>
      <c r="G7" s="1" t="s">
        <v>15</v>
      </c>
      <c r="H7" s="2">
        <v>1622</v>
      </c>
      <c r="I7" s="1" t="s">
        <v>17</v>
      </c>
      <c r="J7" s="2">
        <v>1515</v>
      </c>
      <c r="K7" s="1" t="s">
        <v>15</v>
      </c>
      <c r="L7" s="2">
        <v>11112</v>
      </c>
      <c r="M7" s="1" t="s">
        <v>13</v>
      </c>
      <c r="N7" s="2">
        <v>11112</v>
      </c>
      <c r="O7" s="1" t="s">
        <v>17</v>
      </c>
      <c r="P7" s="2">
        <v>8985</v>
      </c>
      <c r="Q7" s="1" t="s">
        <v>15</v>
      </c>
      <c r="R7" s="2">
        <v>1500</v>
      </c>
      <c r="S7" s="1" t="s">
        <v>17</v>
      </c>
      <c r="T7" s="2">
        <v>15000</v>
      </c>
      <c r="U7" s="1" t="s">
        <v>13</v>
      </c>
      <c r="V7" s="2">
        <v>15487</v>
      </c>
      <c r="W7" s="1" t="s">
        <v>17</v>
      </c>
      <c r="X7" s="2">
        <v>5655</v>
      </c>
    </row>
  </sheetData>
  <sortState ref="W2:X7">
    <sortCondition descending="1" ref="X2:X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"/>
  <sheetViews>
    <sheetView topLeftCell="B1" workbookViewId="0">
      <selection activeCell="F17" sqref="F17"/>
    </sheetView>
  </sheetViews>
  <sheetFormatPr defaultRowHeight="14.5" x14ac:dyDescent="0.35"/>
  <cols>
    <col min="10" max="10" width="13.7265625" customWidth="1"/>
  </cols>
  <sheetData>
    <row r="1" spans="1:19" x14ac:dyDescent="0.3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9" ht="14" customHeight="1" x14ac:dyDescent="0.35">
      <c r="A2" s="1">
        <v>1200333</v>
      </c>
      <c r="B2" s="1" t="s">
        <v>18</v>
      </c>
      <c r="C2" s="2">
        <v>18225</v>
      </c>
      <c r="D2" s="2">
        <v>15184</v>
      </c>
      <c r="E2" s="2">
        <v>98984</v>
      </c>
      <c r="F2" s="2">
        <v>1500</v>
      </c>
      <c r="G2" s="2">
        <v>71111</v>
      </c>
      <c r="H2" s="2">
        <v>7889</v>
      </c>
      <c r="J2" t="s">
        <v>28</v>
      </c>
    </row>
    <row r="3" spans="1:19" x14ac:dyDescent="0.35">
      <c r="A3" s="1">
        <v>1200352</v>
      </c>
      <c r="B3" s="1" t="s">
        <v>2</v>
      </c>
      <c r="C3" s="2">
        <v>15184</v>
      </c>
      <c r="D3" s="2">
        <v>15845</v>
      </c>
      <c r="E3" s="2">
        <v>41545</v>
      </c>
      <c r="F3" s="2">
        <v>1622</v>
      </c>
      <c r="G3" s="2">
        <v>15151</v>
      </c>
      <c r="H3" s="2">
        <v>15184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35">
      <c r="A4" s="1">
        <v>1200669</v>
      </c>
      <c r="B4" s="1" t="s">
        <v>19</v>
      </c>
      <c r="C4" s="2">
        <v>15845</v>
      </c>
      <c r="D4" s="2">
        <v>11112</v>
      </c>
      <c r="E4" s="2">
        <v>15184</v>
      </c>
      <c r="F4" s="2">
        <v>15184</v>
      </c>
      <c r="G4" s="2">
        <v>78787</v>
      </c>
      <c r="H4" s="2">
        <v>15845</v>
      </c>
      <c r="N4">
        <f>INDEX($C$2:$H$13,$B$15,1)</f>
        <v>56451</v>
      </c>
      <c r="O4">
        <f>INDEX($C$2:$H$13,$B$15,2)</f>
        <v>78451</v>
      </c>
      <c r="P4">
        <f>INDEX($C$2:$H$13,$B$15,3)</f>
        <v>15487</v>
      </c>
      <c r="Q4">
        <f>INDEX($C$2:$H$13,$B$15,4)</f>
        <v>87844</v>
      </c>
      <c r="R4">
        <f>INDEX($C$2:$H$13,$B$15,5)</f>
        <v>15845</v>
      </c>
      <c r="S4">
        <f>INDEX($C$2:$H$13,$B$15,6)</f>
        <v>5655</v>
      </c>
    </row>
    <row r="5" spans="1:19" x14ac:dyDescent="0.35">
      <c r="A5" s="1">
        <v>1200888</v>
      </c>
      <c r="B5" s="1" t="s">
        <v>3</v>
      </c>
      <c r="C5" s="2">
        <v>11112</v>
      </c>
      <c r="D5" s="2">
        <v>15455</v>
      </c>
      <c r="E5" s="2">
        <v>15845</v>
      </c>
      <c r="F5" s="2">
        <v>15845</v>
      </c>
      <c r="G5" s="2">
        <v>10000</v>
      </c>
      <c r="H5" s="2">
        <v>11112</v>
      </c>
    </row>
    <row r="6" spans="1:19" x14ac:dyDescent="0.35">
      <c r="A6" s="1">
        <v>1200989</v>
      </c>
      <c r="B6" s="1" t="s">
        <v>4</v>
      </c>
      <c r="C6" s="2">
        <v>15455</v>
      </c>
      <c r="D6" s="2">
        <v>15454</v>
      </c>
      <c r="E6" s="2">
        <v>11112</v>
      </c>
      <c r="F6" s="2">
        <v>11112</v>
      </c>
      <c r="G6" s="2">
        <v>20000</v>
      </c>
      <c r="H6" s="2">
        <v>10000</v>
      </c>
    </row>
    <row r="7" spans="1:19" x14ac:dyDescent="0.35">
      <c r="A7" s="1">
        <v>1200444</v>
      </c>
      <c r="B7" s="1" t="s">
        <v>5</v>
      </c>
      <c r="C7" s="2">
        <v>15454</v>
      </c>
      <c r="D7" s="2">
        <v>18498</v>
      </c>
      <c r="E7" s="2">
        <v>15455</v>
      </c>
      <c r="F7" s="2">
        <v>15184</v>
      </c>
      <c r="G7" s="2">
        <v>18498</v>
      </c>
      <c r="H7" s="2">
        <v>20000</v>
      </c>
    </row>
    <row r="8" spans="1:19" x14ac:dyDescent="0.35">
      <c r="A8" s="1">
        <v>1200358</v>
      </c>
      <c r="B8" s="1" t="s">
        <v>6</v>
      </c>
      <c r="C8" s="2">
        <v>78888</v>
      </c>
      <c r="D8" s="2">
        <v>48211</v>
      </c>
      <c r="E8" s="2">
        <v>15454</v>
      </c>
      <c r="F8" s="2">
        <v>15845</v>
      </c>
      <c r="G8" s="2">
        <v>48211</v>
      </c>
      <c r="H8" s="2">
        <v>15000</v>
      </c>
      <c r="J8" t="s">
        <v>27</v>
      </c>
      <c r="K8" s="15" t="s">
        <v>25</v>
      </c>
      <c r="L8" s="15" t="s">
        <v>24</v>
      </c>
      <c r="M8" s="15" t="s">
        <v>26</v>
      </c>
    </row>
    <row r="9" spans="1:19" x14ac:dyDescent="0.35">
      <c r="A9" s="1">
        <v>1200289</v>
      </c>
      <c r="B9" s="1" t="s">
        <v>7</v>
      </c>
      <c r="C9" s="2">
        <v>48211</v>
      </c>
      <c r="D9" s="2">
        <v>16595</v>
      </c>
      <c r="E9" s="2">
        <v>18498</v>
      </c>
      <c r="F9" s="2">
        <v>11112</v>
      </c>
      <c r="G9" s="2">
        <v>16595</v>
      </c>
      <c r="H9" s="2">
        <v>15151</v>
      </c>
      <c r="J9" s="16"/>
      <c r="K9" s="14">
        <f>IF($B$15=11,A12,IF($B$15=9,$A$10,IF($B$15=2,A3," ")))</f>
        <v>1200789</v>
      </c>
      <c r="L9" s="14" t="str">
        <f>IF($B$15=11,S3,IF($B$15=9,Q3,IF($B$15=2,N3," ")))</f>
        <v>June</v>
      </c>
      <c r="M9" s="14">
        <f>IF($B$15=11,S4,IF($B$15=9,Q4,IF($B$15=2,N4," ")))</f>
        <v>5655</v>
      </c>
    </row>
    <row r="10" spans="1:19" x14ac:dyDescent="0.35">
      <c r="A10" s="1">
        <v>1200739</v>
      </c>
      <c r="B10" s="1" t="s">
        <v>8</v>
      </c>
      <c r="C10" s="2">
        <v>16595</v>
      </c>
      <c r="D10" s="2">
        <v>15487</v>
      </c>
      <c r="E10" s="2">
        <v>48211</v>
      </c>
      <c r="F10" s="2">
        <v>78787</v>
      </c>
      <c r="G10" s="2">
        <v>45484</v>
      </c>
      <c r="H10" s="2">
        <v>44544</v>
      </c>
    </row>
    <row r="11" spans="1:19" x14ac:dyDescent="0.35">
      <c r="A11" s="1">
        <v>1200498</v>
      </c>
      <c r="B11" s="1" t="s">
        <v>9</v>
      </c>
      <c r="C11" s="2">
        <v>15487</v>
      </c>
      <c r="D11" s="2">
        <v>56451</v>
      </c>
      <c r="E11" s="2">
        <v>16595</v>
      </c>
      <c r="F11" s="2">
        <v>15487</v>
      </c>
      <c r="G11" s="2">
        <v>15184</v>
      </c>
      <c r="H11" s="2">
        <v>1515</v>
      </c>
    </row>
    <row r="12" spans="1:19" x14ac:dyDescent="0.35">
      <c r="A12" s="1">
        <v>1200789</v>
      </c>
      <c r="B12" s="1" t="s">
        <v>10</v>
      </c>
      <c r="C12" s="2">
        <v>56451</v>
      </c>
      <c r="D12" s="2">
        <v>78451</v>
      </c>
      <c r="E12" s="2">
        <v>15487</v>
      </c>
      <c r="F12" s="2">
        <v>87844</v>
      </c>
      <c r="G12" s="2">
        <v>15845</v>
      </c>
      <c r="H12" s="2">
        <v>5655</v>
      </c>
    </row>
    <row r="13" spans="1:19" x14ac:dyDescent="0.35">
      <c r="A13" s="1">
        <v>1200432</v>
      </c>
      <c r="B13" s="1" t="s">
        <v>11</v>
      </c>
      <c r="C13" s="2">
        <v>12121</v>
      </c>
      <c r="D13" s="2">
        <v>14414</v>
      </c>
      <c r="E13" s="2">
        <v>56451</v>
      </c>
      <c r="F13" s="2">
        <v>89894</v>
      </c>
      <c r="G13" s="2">
        <v>11112</v>
      </c>
      <c r="H13" s="2">
        <v>8985</v>
      </c>
    </row>
    <row r="15" spans="1:19" x14ac:dyDescent="0.35">
      <c r="B15">
        <v>11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Drop Down 1">
              <controlPr defaultSize="0" autoLine="0" autoPict="0">
                <anchor moveWithCells="1">
                  <from>
                    <xdr:col>9</xdr:col>
                    <xdr:colOff>469900</xdr:colOff>
                    <xdr:row>2</xdr:row>
                    <xdr:rowOff>120650</xdr:rowOff>
                  </from>
                  <to>
                    <xdr:col>11</xdr:col>
                    <xdr:colOff>400050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7" sqref="E17"/>
    </sheetView>
  </sheetViews>
  <sheetFormatPr defaultRowHeight="14.5" x14ac:dyDescent="0.35"/>
  <cols>
    <col min="8" max="9" width="8.90625" customWidth="1"/>
  </cols>
  <sheetData>
    <row r="1" spans="1:9" x14ac:dyDescent="0.3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20</v>
      </c>
    </row>
    <row r="2" spans="1:9" ht="14" customHeight="1" x14ac:dyDescent="0.35">
      <c r="A2" s="1">
        <v>1200289</v>
      </c>
      <c r="B2" s="1" t="s">
        <v>9</v>
      </c>
      <c r="C2" s="2">
        <v>15487</v>
      </c>
      <c r="D2" s="2">
        <v>56451</v>
      </c>
      <c r="E2" s="2">
        <v>16595</v>
      </c>
      <c r="F2" s="2">
        <v>15487</v>
      </c>
      <c r="G2" s="2">
        <v>15184</v>
      </c>
      <c r="H2" s="2">
        <v>1515</v>
      </c>
      <c r="I2" s="2">
        <f t="shared" ref="I2:I13" si="0">SUM(C2:H2)</f>
        <v>120719</v>
      </c>
    </row>
    <row r="3" spans="1:9" x14ac:dyDescent="0.35">
      <c r="A3" s="1">
        <v>1200333</v>
      </c>
      <c r="B3" s="1" t="s">
        <v>3</v>
      </c>
      <c r="C3" s="2">
        <v>11112</v>
      </c>
      <c r="D3" s="2">
        <v>15455</v>
      </c>
      <c r="E3" s="2">
        <v>15845</v>
      </c>
      <c r="F3" s="2">
        <v>15845</v>
      </c>
      <c r="G3" s="2">
        <v>10000</v>
      </c>
      <c r="H3" s="2">
        <v>11112</v>
      </c>
      <c r="I3" s="2">
        <f t="shared" si="0"/>
        <v>79369</v>
      </c>
    </row>
    <row r="4" spans="1:9" x14ac:dyDescent="0.35">
      <c r="A4" s="1">
        <v>1200352</v>
      </c>
      <c r="B4" s="1" t="s">
        <v>8</v>
      </c>
      <c r="C4" s="2">
        <v>16595</v>
      </c>
      <c r="D4" s="2">
        <v>15487</v>
      </c>
      <c r="E4" s="2">
        <v>48211</v>
      </c>
      <c r="F4" s="2">
        <v>78787</v>
      </c>
      <c r="G4" s="2">
        <v>45484</v>
      </c>
      <c r="H4" s="2">
        <v>44544</v>
      </c>
      <c r="I4" s="2">
        <f t="shared" si="0"/>
        <v>249108</v>
      </c>
    </row>
    <row r="5" spans="1:9" x14ac:dyDescent="0.35">
      <c r="A5" s="1">
        <v>1200358</v>
      </c>
      <c r="B5" s="1" t="s">
        <v>11</v>
      </c>
      <c r="C5" s="2">
        <v>12121</v>
      </c>
      <c r="D5" s="2">
        <v>14414</v>
      </c>
      <c r="E5" s="2">
        <v>56451</v>
      </c>
      <c r="F5" s="2">
        <v>89894</v>
      </c>
      <c r="G5" s="2">
        <v>11112</v>
      </c>
      <c r="H5" s="2">
        <v>8985</v>
      </c>
      <c r="I5" s="2">
        <f t="shared" si="0"/>
        <v>192977</v>
      </c>
    </row>
    <row r="6" spans="1:9" x14ac:dyDescent="0.35">
      <c r="A6" s="1">
        <v>1200432</v>
      </c>
      <c r="B6" s="1" t="s">
        <v>2</v>
      </c>
      <c r="C6" s="2">
        <v>15184</v>
      </c>
      <c r="D6" s="2">
        <v>15845</v>
      </c>
      <c r="E6" s="2">
        <v>41545</v>
      </c>
      <c r="F6" s="2">
        <v>1622</v>
      </c>
      <c r="G6" s="2">
        <v>15151</v>
      </c>
      <c r="H6" s="2">
        <v>15184</v>
      </c>
      <c r="I6" s="2">
        <f t="shared" si="0"/>
        <v>104531</v>
      </c>
    </row>
    <row r="7" spans="1:9" x14ac:dyDescent="0.35">
      <c r="A7" s="1">
        <v>1200444</v>
      </c>
      <c r="B7" s="1" t="s">
        <v>7</v>
      </c>
      <c r="C7" s="2">
        <v>48211</v>
      </c>
      <c r="D7" s="2">
        <v>16595</v>
      </c>
      <c r="E7" s="2">
        <v>18498</v>
      </c>
      <c r="F7" s="2">
        <v>11112</v>
      </c>
      <c r="G7" s="2">
        <v>16595</v>
      </c>
      <c r="H7" s="2">
        <v>15151</v>
      </c>
      <c r="I7" s="2">
        <f t="shared" si="0"/>
        <v>126162</v>
      </c>
    </row>
    <row r="8" spans="1:9" x14ac:dyDescent="0.35">
      <c r="A8" s="1">
        <v>1200498</v>
      </c>
      <c r="B8" s="1" t="s">
        <v>18</v>
      </c>
      <c r="C8" s="2">
        <v>18225</v>
      </c>
      <c r="D8" s="2">
        <v>15184</v>
      </c>
      <c r="E8" s="2">
        <v>98984</v>
      </c>
      <c r="F8" s="2">
        <v>1500</v>
      </c>
      <c r="G8" s="2">
        <v>71111</v>
      </c>
      <c r="H8" s="2">
        <v>7889</v>
      </c>
      <c r="I8" s="2">
        <f t="shared" si="0"/>
        <v>212893</v>
      </c>
    </row>
    <row r="9" spans="1:9" x14ac:dyDescent="0.35">
      <c r="A9" s="1">
        <v>1200669</v>
      </c>
      <c r="B9" s="1" t="s">
        <v>10</v>
      </c>
      <c r="C9" s="2">
        <v>56451</v>
      </c>
      <c r="D9" s="2">
        <v>78451</v>
      </c>
      <c r="E9" s="2">
        <v>15487</v>
      </c>
      <c r="F9" s="2">
        <v>87844</v>
      </c>
      <c r="G9" s="2">
        <v>15845</v>
      </c>
      <c r="H9" s="2">
        <v>5655</v>
      </c>
      <c r="I9" s="2">
        <f t="shared" si="0"/>
        <v>259733</v>
      </c>
    </row>
    <row r="10" spans="1:9" x14ac:dyDescent="0.35">
      <c r="A10" s="1">
        <v>1200739</v>
      </c>
      <c r="B10" s="1" t="s">
        <v>19</v>
      </c>
      <c r="C10" s="2">
        <v>15845</v>
      </c>
      <c r="D10" s="2">
        <v>11112</v>
      </c>
      <c r="E10" s="2">
        <v>15184</v>
      </c>
      <c r="F10" s="2">
        <v>15184</v>
      </c>
      <c r="G10" s="2">
        <v>78787</v>
      </c>
      <c r="H10" s="2">
        <v>15845</v>
      </c>
      <c r="I10" s="2">
        <f t="shared" si="0"/>
        <v>151957</v>
      </c>
    </row>
    <row r="11" spans="1:9" x14ac:dyDescent="0.35">
      <c r="A11" s="1">
        <v>1200789</v>
      </c>
      <c r="B11" s="1" t="s">
        <v>4</v>
      </c>
      <c r="C11" s="2">
        <v>15455</v>
      </c>
      <c r="D11" s="2">
        <v>15454</v>
      </c>
      <c r="E11" s="2">
        <v>11112</v>
      </c>
      <c r="F11" s="2">
        <v>11112</v>
      </c>
      <c r="G11" s="2">
        <v>20000</v>
      </c>
      <c r="H11" s="2">
        <v>10000</v>
      </c>
      <c r="I11" s="2">
        <f t="shared" si="0"/>
        <v>83133</v>
      </c>
    </row>
    <row r="12" spans="1:9" x14ac:dyDescent="0.35">
      <c r="A12" s="1">
        <v>1200888</v>
      </c>
      <c r="B12" s="1" t="s">
        <v>6</v>
      </c>
      <c r="C12" s="2">
        <v>78888</v>
      </c>
      <c r="D12" s="2">
        <v>48211</v>
      </c>
      <c r="E12" s="2">
        <v>15454</v>
      </c>
      <c r="F12" s="2">
        <v>15845</v>
      </c>
      <c r="G12" s="2">
        <v>48211</v>
      </c>
      <c r="H12" s="2">
        <v>15000</v>
      </c>
      <c r="I12" s="2">
        <f t="shared" si="0"/>
        <v>221609</v>
      </c>
    </row>
    <row r="13" spans="1:9" x14ac:dyDescent="0.35">
      <c r="A13" s="1">
        <v>1200989</v>
      </c>
      <c r="B13" s="1" t="s">
        <v>5</v>
      </c>
      <c r="C13" s="2">
        <v>15454</v>
      </c>
      <c r="D13" s="2">
        <v>18498</v>
      </c>
      <c r="E13" s="2">
        <v>15455</v>
      </c>
      <c r="F13" s="2">
        <v>15184</v>
      </c>
      <c r="G13" s="2">
        <v>18498</v>
      </c>
      <c r="H13" s="2">
        <v>20000</v>
      </c>
      <c r="I13" s="2">
        <f t="shared" si="0"/>
        <v>103089</v>
      </c>
    </row>
  </sheetData>
  <sortState ref="A2:I13">
    <sortCondition ref="A2:A1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X1" workbookViewId="0">
      <selection activeCell="B1" sqref="B1"/>
    </sheetView>
  </sheetViews>
  <sheetFormatPr defaultRowHeight="14.5" x14ac:dyDescent="0.35"/>
  <cols>
    <col min="1" max="1" width="12.1796875" bestFit="1" customWidth="1"/>
    <col min="2" max="2" width="10.08984375" bestFit="1" customWidth="1"/>
    <col min="3" max="4" width="9.81640625" bestFit="1" customWidth="1"/>
  </cols>
  <sheetData>
    <row r="1" spans="1:3" x14ac:dyDescent="0.35">
      <c r="A1" s="11" t="s">
        <v>0</v>
      </c>
      <c r="B1" s="12">
        <v>1200358</v>
      </c>
    </row>
    <row r="3" spans="1:3" x14ac:dyDescent="0.35">
      <c r="A3" t="s">
        <v>23</v>
      </c>
      <c r="B3" t="s">
        <v>22</v>
      </c>
      <c r="C3" t="s">
        <v>21</v>
      </c>
    </row>
    <row r="4" spans="1:3" x14ac:dyDescent="0.35">
      <c r="A4" s="13">
        <v>8985</v>
      </c>
      <c r="B4" s="13">
        <v>89894</v>
      </c>
      <c r="C4" s="13">
        <v>12121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3"/>
    </sheetView>
  </sheetViews>
  <sheetFormatPr defaultRowHeight="14.5" x14ac:dyDescent="0.35"/>
  <cols>
    <col min="8" max="9" width="8.90625" customWidth="1"/>
  </cols>
  <sheetData>
    <row r="1" spans="1:9" x14ac:dyDescent="0.3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20</v>
      </c>
    </row>
    <row r="2" spans="1:9" ht="14" customHeight="1" x14ac:dyDescent="0.35">
      <c r="A2" s="1">
        <v>1200289</v>
      </c>
      <c r="B2" s="1" t="s">
        <v>9</v>
      </c>
      <c r="C2" s="2">
        <v>15487</v>
      </c>
      <c r="D2" s="2">
        <v>56451</v>
      </c>
      <c r="E2" s="2">
        <v>16595</v>
      </c>
      <c r="F2" s="2">
        <v>15487</v>
      </c>
      <c r="G2" s="2">
        <v>15184</v>
      </c>
      <c r="H2" s="2">
        <v>1515</v>
      </c>
      <c r="I2" s="2">
        <f t="shared" ref="I2:I13" si="0">SUM(C2:H2)</f>
        <v>120719</v>
      </c>
    </row>
    <row r="3" spans="1:9" x14ac:dyDescent="0.35">
      <c r="A3" s="1">
        <v>1200333</v>
      </c>
      <c r="B3" s="1" t="s">
        <v>3</v>
      </c>
      <c r="C3" s="2">
        <v>11112</v>
      </c>
      <c r="D3" s="2">
        <v>15455</v>
      </c>
      <c r="E3" s="2">
        <v>15845</v>
      </c>
      <c r="F3" s="2">
        <v>15845</v>
      </c>
      <c r="G3" s="2">
        <v>10000</v>
      </c>
      <c r="H3" s="2">
        <v>11112</v>
      </c>
      <c r="I3" s="2">
        <f t="shared" si="0"/>
        <v>79369</v>
      </c>
    </row>
    <row r="4" spans="1:9" x14ac:dyDescent="0.35">
      <c r="A4" s="1">
        <v>1200352</v>
      </c>
      <c r="B4" s="1" t="s">
        <v>8</v>
      </c>
      <c r="C4" s="2">
        <v>16595</v>
      </c>
      <c r="D4" s="2">
        <v>15487</v>
      </c>
      <c r="E4" s="2">
        <v>48211</v>
      </c>
      <c r="F4" s="2">
        <v>78787</v>
      </c>
      <c r="G4" s="2">
        <v>45484</v>
      </c>
      <c r="H4" s="2">
        <v>44544</v>
      </c>
      <c r="I4" s="2">
        <f t="shared" si="0"/>
        <v>249108</v>
      </c>
    </row>
    <row r="5" spans="1:9" x14ac:dyDescent="0.35">
      <c r="A5" s="1">
        <v>1200358</v>
      </c>
      <c r="B5" s="1" t="s">
        <v>11</v>
      </c>
      <c r="C5" s="2">
        <v>12121</v>
      </c>
      <c r="D5" s="2">
        <v>14414</v>
      </c>
      <c r="E5" s="2">
        <v>56451</v>
      </c>
      <c r="F5" s="2">
        <v>89894</v>
      </c>
      <c r="G5" s="2">
        <v>11112</v>
      </c>
      <c r="H5" s="2">
        <v>8985</v>
      </c>
      <c r="I5" s="2">
        <f t="shared" si="0"/>
        <v>192977</v>
      </c>
    </row>
    <row r="6" spans="1:9" x14ac:dyDescent="0.35">
      <c r="A6" s="1">
        <v>1200432</v>
      </c>
      <c r="B6" s="1" t="s">
        <v>2</v>
      </c>
      <c r="C6" s="2">
        <v>15184</v>
      </c>
      <c r="D6" s="2">
        <v>15845</v>
      </c>
      <c r="E6" s="2">
        <v>41545</v>
      </c>
      <c r="F6" s="2">
        <v>1622</v>
      </c>
      <c r="G6" s="2">
        <v>15151</v>
      </c>
      <c r="H6" s="2">
        <v>15184</v>
      </c>
      <c r="I6" s="2">
        <f t="shared" si="0"/>
        <v>104531</v>
      </c>
    </row>
    <row r="7" spans="1:9" x14ac:dyDescent="0.35">
      <c r="A7" s="1">
        <v>1200444</v>
      </c>
      <c r="B7" s="1" t="s">
        <v>7</v>
      </c>
      <c r="C7" s="2">
        <v>48211</v>
      </c>
      <c r="D7" s="2">
        <v>16595</v>
      </c>
      <c r="E7" s="2">
        <v>18498</v>
      </c>
      <c r="F7" s="2">
        <v>11112</v>
      </c>
      <c r="G7" s="2">
        <v>16595</v>
      </c>
      <c r="H7" s="2">
        <v>15151</v>
      </c>
      <c r="I7" s="2">
        <f t="shared" si="0"/>
        <v>126162</v>
      </c>
    </row>
    <row r="8" spans="1:9" x14ac:dyDescent="0.35">
      <c r="A8" s="1">
        <v>1200498</v>
      </c>
      <c r="B8" s="1" t="s">
        <v>18</v>
      </c>
      <c r="C8" s="2">
        <v>18225</v>
      </c>
      <c r="D8" s="2">
        <v>15184</v>
      </c>
      <c r="E8" s="2">
        <v>98984</v>
      </c>
      <c r="F8" s="2">
        <v>1500</v>
      </c>
      <c r="G8" s="2">
        <v>71111</v>
      </c>
      <c r="H8" s="2">
        <v>7889</v>
      </c>
      <c r="I8" s="2">
        <f t="shared" si="0"/>
        <v>212893</v>
      </c>
    </row>
    <row r="9" spans="1:9" x14ac:dyDescent="0.35">
      <c r="A9" s="1">
        <v>1200669</v>
      </c>
      <c r="B9" s="1" t="s">
        <v>10</v>
      </c>
      <c r="C9" s="2">
        <v>56451</v>
      </c>
      <c r="D9" s="2">
        <v>78451</v>
      </c>
      <c r="E9" s="2">
        <v>15487</v>
      </c>
      <c r="F9" s="2">
        <v>87844</v>
      </c>
      <c r="G9" s="2">
        <v>15845</v>
      </c>
      <c r="H9" s="2">
        <v>5655</v>
      </c>
      <c r="I9" s="2">
        <f t="shared" si="0"/>
        <v>259733</v>
      </c>
    </row>
    <row r="10" spans="1:9" x14ac:dyDescent="0.35">
      <c r="A10" s="1">
        <v>1200739</v>
      </c>
      <c r="B10" s="1" t="s">
        <v>19</v>
      </c>
      <c r="C10" s="2">
        <v>15845</v>
      </c>
      <c r="D10" s="2">
        <v>11112</v>
      </c>
      <c r="E10" s="2">
        <v>15184</v>
      </c>
      <c r="F10" s="2">
        <v>15184</v>
      </c>
      <c r="G10" s="2">
        <v>78787</v>
      </c>
      <c r="H10" s="2">
        <v>15845</v>
      </c>
      <c r="I10" s="2">
        <f t="shared" si="0"/>
        <v>151957</v>
      </c>
    </row>
    <row r="11" spans="1:9" x14ac:dyDescent="0.35">
      <c r="A11" s="1">
        <v>1200789</v>
      </c>
      <c r="B11" s="1" t="s">
        <v>4</v>
      </c>
      <c r="C11" s="2">
        <v>15455</v>
      </c>
      <c r="D11" s="2">
        <v>15454</v>
      </c>
      <c r="E11" s="2">
        <v>11112</v>
      </c>
      <c r="F11" s="2">
        <v>11112</v>
      </c>
      <c r="G11" s="2">
        <v>20000</v>
      </c>
      <c r="H11" s="2">
        <v>10000</v>
      </c>
      <c r="I11" s="2">
        <f t="shared" si="0"/>
        <v>83133</v>
      </c>
    </row>
    <row r="12" spans="1:9" x14ac:dyDescent="0.35">
      <c r="A12" s="1">
        <v>1200888</v>
      </c>
      <c r="B12" s="1" t="s">
        <v>6</v>
      </c>
      <c r="C12" s="2">
        <v>78888</v>
      </c>
      <c r="D12" s="2">
        <v>48211</v>
      </c>
      <c r="E12" s="2">
        <v>15454</v>
      </c>
      <c r="F12" s="2">
        <v>15845</v>
      </c>
      <c r="G12" s="2">
        <v>48211</v>
      </c>
      <c r="H12" s="2">
        <v>15000</v>
      </c>
      <c r="I12" s="2">
        <f t="shared" si="0"/>
        <v>221609</v>
      </c>
    </row>
    <row r="13" spans="1:9" x14ac:dyDescent="0.35">
      <c r="A13" s="1">
        <v>1200989</v>
      </c>
      <c r="B13" s="1" t="s">
        <v>5</v>
      </c>
      <c r="C13" s="2">
        <v>15454</v>
      </c>
      <c r="D13" s="2">
        <v>18498</v>
      </c>
      <c r="E13" s="2">
        <v>15455</v>
      </c>
      <c r="F13" s="2">
        <v>15184</v>
      </c>
      <c r="G13" s="2">
        <v>18498</v>
      </c>
      <c r="H13" s="2">
        <v>20000</v>
      </c>
      <c r="I13" s="2">
        <f t="shared" si="0"/>
        <v>103089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7" sqref="B7"/>
    </sheetView>
  </sheetViews>
  <sheetFormatPr defaultRowHeight="14.5" x14ac:dyDescent="0.35"/>
  <cols>
    <col min="8" max="9" width="8.90625" customWidth="1"/>
  </cols>
  <sheetData>
    <row r="1" spans="1:9" x14ac:dyDescent="0.3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20</v>
      </c>
    </row>
    <row r="2" spans="1:9" ht="14" customHeight="1" x14ac:dyDescent="0.35">
      <c r="A2" s="1">
        <v>1200333</v>
      </c>
      <c r="B2" s="1" t="s">
        <v>3</v>
      </c>
      <c r="C2" s="2">
        <v>11112</v>
      </c>
      <c r="D2" s="2">
        <v>15455</v>
      </c>
      <c r="E2" s="2">
        <v>15845</v>
      </c>
      <c r="F2" s="2">
        <v>15845</v>
      </c>
      <c r="G2" s="2">
        <v>10000</v>
      </c>
      <c r="H2" s="2">
        <v>11112</v>
      </c>
      <c r="I2" s="2">
        <f t="shared" ref="I2:I13" si="0">SUM(C2:H2)</f>
        <v>79369</v>
      </c>
    </row>
    <row r="3" spans="1:9" x14ac:dyDescent="0.35">
      <c r="A3" s="1">
        <v>1200789</v>
      </c>
      <c r="B3" s="1" t="s">
        <v>4</v>
      </c>
      <c r="C3" s="2">
        <v>15455</v>
      </c>
      <c r="D3" s="2">
        <v>15454</v>
      </c>
      <c r="E3" s="2">
        <v>11112</v>
      </c>
      <c r="F3" s="2">
        <v>11112</v>
      </c>
      <c r="G3" s="2">
        <v>20000</v>
      </c>
      <c r="H3" s="2">
        <v>10000</v>
      </c>
      <c r="I3" s="2">
        <f t="shared" si="0"/>
        <v>83133</v>
      </c>
    </row>
    <row r="4" spans="1:9" x14ac:dyDescent="0.35">
      <c r="A4" s="1">
        <v>1200989</v>
      </c>
      <c r="B4" s="1" t="s">
        <v>5</v>
      </c>
      <c r="C4" s="2">
        <v>15454</v>
      </c>
      <c r="D4" s="2">
        <v>18498</v>
      </c>
      <c r="E4" s="2">
        <v>15455</v>
      </c>
      <c r="F4" s="2">
        <v>15184</v>
      </c>
      <c r="G4" s="2">
        <v>18498</v>
      </c>
      <c r="H4" s="2">
        <v>20000</v>
      </c>
      <c r="I4" s="2">
        <f t="shared" si="0"/>
        <v>103089</v>
      </c>
    </row>
    <row r="5" spans="1:9" x14ac:dyDescent="0.35">
      <c r="A5" s="1">
        <v>1200432</v>
      </c>
      <c r="B5" s="1" t="s">
        <v>2</v>
      </c>
      <c r="C5" s="2">
        <v>15184</v>
      </c>
      <c r="D5" s="2">
        <v>15845</v>
      </c>
      <c r="E5" s="2">
        <v>41545</v>
      </c>
      <c r="F5" s="2">
        <v>1622</v>
      </c>
      <c r="G5" s="2">
        <v>15151</v>
      </c>
      <c r="H5" s="2">
        <v>15184</v>
      </c>
      <c r="I5" s="2">
        <f t="shared" si="0"/>
        <v>104531</v>
      </c>
    </row>
    <row r="6" spans="1:9" x14ac:dyDescent="0.35">
      <c r="A6" s="1">
        <v>1200289</v>
      </c>
      <c r="B6" s="1" t="s">
        <v>9</v>
      </c>
      <c r="C6" s="2">
        <v>15487</v>
      </c>
      <c r="D6" s="2">
        <v>56451</v>
      </c>
      <c r="E6" s="2">
        <v>16595</v>
      </c>
      <c r="F6" s="2">
        <v>15487</v>
      </c>
      <c r="G6" s="2">
        <v>15184</v>
      </c>
      <c r="H6" s="2">
        <v>1515</v>
      </c>
      <c r="I6" s="2">
        <f t="shared" si="0"/>
        <v>120719</v>
      </c>
    </row>
    <row r="7" spans="1:9" x14ac:dyDescent="0.35">
      <c r="A7" s="1">
        <v>1200444</v>
      </c>
      <c r="B7" s="1" t="s">
        <v>7</v>
      </c>
      <c r="C7" s="2">
        <v>48211</v>
      </c>
      <c r="D7" s="2">
        <v>16595</v>
      </c>
      <c r="E7" s="2">
        <v>18498</v>
      </c>
      <c r="F7" s="2">
        <v>11112</v>
      </c>
      <c r="G7" s="2">
        <v>16595</v>
      </c>
      <c r="H7" s="2">
        <v>15151</v>
      </c>
      <c r="I7" s="2">
        <f t="shared" si="0"/>
        <v>126162</v>
      </c>
    </row>
    <row r="8" spans="1:9" x14ac:dyDescent="0.35">
      <c r="A8" s="1">
        <v>1200739</v>
      </c>
      <c r="B8" s="1" t="s">
        <v>19</v>
      </c>
      <c r="C8" s="2">
        <v>15845</v>
      </c>
      <c r="D8" s="2">
        <v>11112</v>
      </c>
      <c r="E8" s="2">
        <v>15184</v>
      </c>
      <c r="F8" s="2">
        <v>15184</v>
      </c>
      <c r="G8" s="2">
        <v>78787</v>
      </c>
      <c r="H8" s="2">
        <v>15845</v>
      </c>
      <c r="I8" s="2">
        <f t="shared" si="0"/>
        <v>151957</v>
      </c>
    </row>
    <row r="9" spans="1:9" x14ac:dyDescent="0.35">
      <c r="A9" s="1">
        <v>1200358</v>
      </c>
      <c r="B9" s="1" t="s">
        <v>11</v>
      </c>
      <c r="C9" s="2">
        <v>12121</v>
      </c>
      <c r="D9" s="2">
        <v>14414</v>
      </c>
      <c r="E9" s="2">
        <v>56451</v>
      </c>
      <c r="F9" s="2">
        <v>89894</v>
      </c>
      <c r="G9" s="2">
        <v>11112</v>
      </c>
      <c r="H9" s="2">
        <v>8985</v>
      </c>
      <c r="I9" s="2">
        <f t="shared" si="0"/>
        <v>192977</v>
      </c>
    </row>
    <row r="10" spans="1:9" x14ac:dyDescent="0.35">
      <c r="A10" s="1">
        <v>1200498</v>
      </c>
      <c r="B10" s="1" t="s">
        <v>18</v>
      </c>
      <c r="C10" s="2">
        <v>18225</v>
      </c>
      <c r="D10" s="2">
        <v>15184</v>
      </c>
      <c r="E10" s="2">
        <v>98984</v>
      </c>
      <c r="F10" s="2">
        <v>1500</v>
      </c>
      <c r="G10" s="2">
        <v>71111</v>
      </c>
      <c r="H10" s="2">
        <v>7889</v>
      </c>
      <c r="I10" s="2">
        <f t="shared" si="0"/>
        <v>212893</v>
      </c>
    </row>
    <row r="11" spans="1:9" x14ac:dyDescent="0.35">
      <c r="A11" s="1">
        <v>1200888</v>
      </c>
      <c r="B11" s="1" t="s">
        <v>6</v>
      </c>
      <c r="C11" s="2">
        <v>78888</v>
      </c>
      <c r="D11" s="2">
        <v>48211</v>
      </c>
      <c r="E11" s="2">
        <v>15454</v>
      </c>
      <c r="F11" s="2">
        <v>15845</v>
      </c>
      <c r="G11" s="2">
        <v>48211</v>
      </c>
      <c r="H11" s="2">
        <v>15000</v>
      </c>
      <c r="I11" s="2">
        <f t="shared" si="0"/>
        <v>221609</v>
      </c>
    </row>
    <row r="12" spans="1:9" x14ac:dyDescent="0.35">
      <c r="A12" s="1">
        <v>1200352</v>
      </c>
      <c r="B12" s="1" t="s">
        <v>8</v>
      </c>
      <c r="C12" s="2">
        <v>16595</v>
      </c>
      <c r="D12" s="2">
        <v>15487</v>
      </c>
      <c r="E12" s="2">
        <v>48211</v>
      </c>
      <c r="F12" s="2">
        <v>78787</v>
      </c>
      <c r="G12" s="2">
        <v>45484</v>
      </c>
      <c r="H12" s="2">
        <v>44544</v>
      </c>
      <c r="I12" s="2">
        <f t="shared" si="0"/>
        <v>249108</v>
      </c>
    </row>
    <row r="13" spans="1:9" x14ac:dyDescent="0.35">
      <c r="A13" s="1">
        <v>1200669</v>
      </c>
      <c r="B13" s="1" t="s">
        <v>10</v>
      </c>
      <c r="C13" s="2">
        <v>56451</v>
      </c>
      <c r="D13" s="2">
        <v>78451</v>
      </c>
      <c r="E13" s="2">
        <v>15487</v>
      </c>
      <c r="F13" s="2">
        <v>87844</v>
      </c>
      <c r="G13" s="2">
        <v>15845</v>
      </c>
      <c r="H13" s="2">
        <v>5655</v>
      </c>
      <c r="I13" s="2">
        <f t="shared" si="0"/>
        <v>259733</v>
      </c>
    </row>
  </sheetData>
  <sortState ref="A2:I13">
    <sortCondition ref="I2:I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Question 1</vt:lpstr>
      <vt:lpstr>Ascending by city</vt:lpstr>
      <vt:lpstr>Descending by city</vt:lpstr>
      <vt:lpstr>Question 2</vt:lpstr>
      <vt:lpstr>Ascending  ID</vt:lpstr>
      <vt:lpstr>Sheet16</vt:lpstr>
      <vt:lpstr>Ascending  ID (2)</vt:lpstr>
      <vt:lpstr>Ascending </vt:lpstr>
      <vt:lpstr>Descending </vt:lpstr>
      <vt:lpstr>Descending 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Fatma</cp:lastModifiedBy>
  <dcterms:created xsi:type="dcterms:W3CDTF">2015-06-05T18:17:20Z</dcterms:created>
  <dcterms:modified xsi:type="dcterms:W3CDTF">2022-10-08T12:54:36Z</dcterms:modified>
</cp:coreProperties>
</file>