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omen\Desktop\UG year3\Sem 1\FYP\webscraping\scapped file TimesHigherEducation\"/>
    </mc:Choice>
  </mc:AlternateContent>
  <xr:revisionPtr revIDLastSave="0" documentId="13_ncr:1_{8512206A-4064-4715-B495-4499FE914D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2" i="1" l="1"/>
  <c r="A201" i="1"/>
  <c r="A200" i="1"/>
  <c r="A198" i="1"/>
  <c r="A197" i="1"/>
  <c r="A196" i="1"/>
  <c r="A195" i="1"/>
  <c r="A194" i="1"/>
  <c r="A193" i="1"/>
  <c r="A192" i="1"/>
  <c r="A189" i="1"/>
  <c r="A188" i="1"/>
  <c r="A187" i="1"/>
  <c r="A186" i="1"/>
  <c r="A180" i="1"/>
  <c r="A179" i="1"/>
  <c r="A178" i="1"/>
  <c r="A177" i="1"/>
  <c r="A176" i="1"/>
  <c r="A174" i="1"/>
  <c r="A173" i="1"/>
  <c r="A172" i="1"/>
  <c r="A171" i="1"/>
  <c r="A170" i="1"/>
  <c r="A169" i="1"/>
  <c r="A166" i="1"/>
  <c r="A165" i="1"/>
  <c r="A164" i="1"/>
  <c r="A163" i="1"/>
  <c r="A162" i="1"/>
  <c r="A160" i="1"/>
  <c r="A159" i="1"/>
  <c r="A158" i="1"/>
  <c r="A157" i="1"/>
  <c r="A156" i="1"/>
  <c r="A155" i="1"/>
  <c r="A154" i="1"/>
  <c r="A153" i="1"/>
  <c r="A152" i="1"/>
  <c r="A151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25" i="1"/>
  <c r="A124" i="1"/>
  <c r="A121" i="1"/>
  <c r="A120" i="1"/>
  <c r="A118" i="1"/>
  <c r="A117" i="1"/>
  <c r="A114" i="1"/>
  <c r="A113" i="1"/>
  <c r="A112" i="1"/>
  <c r="A111" i="1"/>
  <c r="A110" i="1"/>
  <c r="A109" i="1"/>
  <c r="A108" i="1"/>
  <c r="A107" i="1"/>
  <c r="A105" i="1"/>
  <c r="A104" i="1"/>
  <c r="A101" i="1"/>
  <c r="A100" i="1"/>
  <c r="A99" i="1"/>
  <c r="A98" i="1"/>
  <c r="A97" i="1"/>
  <c r="A96" i="1"/>
  <c r="A94" i="1"/>
  <c r="A93" i="1"/>
  <c r="A90" i="1"/>
  <c r="A89" i="1"/>
  <c r="A88" i="1"/>
  <c r="A67" i="1"/>
  <c r="A66" i="1"/>
  <c r="A65" i="1"/>
  <c r="A57" i="1"/>
  <c r="A56" i="1"/>
  <c r="A40" i="1"/>
  <c r="A39" i="1"/>
  <c r="A32" i="1"/>
  <c r="A31" i="1"/>
</calcChain>
</file>

<file path=xl/sharedStrings.xml><?xml version="1.0" encoding="utf-8"?>
<sst xmlns="http://schemas.openxmlformats.org/spreadsheetml/2006/main" count="10295" uniqueCount="2828">
  <si>
    <t>Rank</t>
  </si>
  <si>
    <t>University Name</t>
  </si>
  <si>
    <t>Location</t>
  </si>
  <si>
    <t>Number of Students</t>
  </si>
  <si>
    <t>Overall Score</t>
  </si>
  <si>
    <t>University of Oxford</t>
  </si>
  <si>
    <t>United Kingdom</t>
  </si>
  <si>
    <t>Stanford University</t>
  </si>
  <si>
    <t>United States</t>
  </si>
  <si>
    <t>Massachusetts Institute of Technology</t>
  </si>
  <si>
    <t>Harvard University</t>
  </si>
  <si>
    <t>University of Cambridge</t>
  </si>
  <si>
    <t>Princeton University</t>
  </si>
  <si>
    <t>California Institute of Technology</t>
  </si>
  <si>
    <t>Imperial College London</t>
  </si>
  <si>
    <t>University of California, Berkeley</t>
  </si>
  <si>
    <t>Yale University</t>
  </si>
  <si>
    <t>ETH Zurich</t>
  </si>
  <si>
    <t>Switzerland</t>
  </si>
  <si>
    <t>Tsinghua University</t>
  </si>
  <si>
    <t>China</t>
  </si>
  <si>
    <t>The University of Chicago</t>
  </si>
  <si>
    <t>Peking University</t>
  </si>
  <si>
    <t>Johns Hopkins University</t>
  </si>
  <si>
    <t>University of Pennsylvania</t>
  </si>
  <si>
    <t>Columbia University</t>
  </si>
  <si>
    <t>University of California, Los Angeles</t>
  </si>
  <si>
    <t>National University of Singapore</t>
  </si>
  <si>
    <t>Singapore</t>
  </si>
  <si>
    <t>Cornell University</t>
  </si>
  <si>
    <t>University of Toronto</t>
  </si>
  <si>
    <t>Canada</t>
  </si>
  <si>
    <t>UCL</t>
  </si>
  <si>
    <t>University of Michigan-Ann Arbor</t>
  </si>
  <si>
    <t>Carnegie Mellon University</t>
  </si>
  <si>
    <t>University of Washington</t>
  </si>
  <si>
    <t>Duke University</t>
  </si>
  <si>
    <t>New York University</t>
  </si>
  <si>
    <t>Northwestern University</t>
  </si>
  <si>
    <t>The University of Tokyo</t>
  </si>
  <si>
    <t>Japan</t>
  </si>
  <si>
    <t>University of Edinburgh</t>
  </si>
  <si>
    <t>Technical University of Munich</t>
  </si>
  <si>
    <t>Germany</t>
  </si>
  <si>
    <t>Nanyang Technological University, Singapore</t>
  </si>
  <si>
    <t>École Polytechnique Fédérale de Lausanne</t>
  </si>
  <si>
    <t>University of California, San Diego</t>
  </si>
  <si>
    <t>University of Hong Kong</t>
  </si>
  <si>
    <t>Hong Kong</t>
  </si>
  <si>
    <t>Georgia Institute of Technology</t>
  </si>
  <si>
    <t>University of Melbourne</t>
  </si>
  <si>
    <t>Australia</t>
  </si>
  <si>
    <t>King’s College London</t>
  </si>
  <si>
    <t>LMU Munich</t>
  </si>
  <si>
    <t>Paris Sciences et Lettres – PSL Research University Paris</t>
  </si>
  <si>
    <t>France</t>
  </si>
  <si>
    <t>University of British Columbia</t>
  </si>
  <si>
    <t>University of Illinois at Urbana-Champaign</t>
  </si>
  <si>
    <t>Shanghai Jiao Tong University</t>
  </si>
  <si>
    <t>Fudan University</t>
  </si>
  <si>
    <t>KU Leuven</t>
  </si>
  <si>
    <t>Belgium</t>
  </si>
  <si>
    <t>London School of Economics and Political Science</t>
  </si>
  <si>
    <t>Universität Heidelberg</t>
  </si>
  <si>
    <t>Delft University of Technology</t>
  </si>
  <si>
    <t>Netherlands</t>
  </si>
  <si>
    <t>McGill University</t>
  </si>
  <si>
    <t>Karolinska Institute</t>
  </si>
  <si>
    <t>Sweden</t>
  </si>
  <si>
    <t>University of Manchester</t>
  </si>
  <si>
    <t>University of Texas at Austin</t>
  </si>
  <si>
    <t>Chinese University of Hong Kong</t>
  </si>
  <si>
    <t>Monash University</t>
  </si>
  <si>
    <t>Kyoto University</t>
  </si>
  <si>
    <t>Zhejiang University</t>
  </si>
  <si>
    <t>University of Science and Technology of China</t>
  </si>
  <si>
    <t>Université Paris-Saclay</t>
  </si>
  <si>
    <t>University of California, Davis</t>
  </si>
  <si>
    <t>The University of Sydney</t>
  </si>
  <si>
    <t>University of Amsterdam</t>
  </si>
  <si>
    <t>Seoul National University</t>
  </si>
  <si>
    <t>South Korea</t>
  </si>
  <si>
    <t>University of Wisconsin-Madison</t>
  </si>
  <si>
    <t>Brown University</t>
  </si>
  <si>
    <t>The Hong Kong University of Science and Technology</t>
  </si>
  <si>
    <t>Wageningen University &amp; Research</t>
  </si>
  <si>
    <t>Australian National University</t>
  </si>
  <si>
    <t>Washington University in St Louis</t>
  </si>
  <si>
    <t>University of California, Santa Barbara</t>
  </si>
  <si>
    <t>The University of Queensland</t>
  </si>
  <si>
    <t>Institut Polytechnique de Paris</t>
  </si>
  <si>
    <t>University of North Carolina at Chapel Hill</t>
  </si>
  <si>
    <t>Nanjing University</t>
  </si>
  <si>
    <t>University of Southern California</t>
  </si>
  <si>
    <t>Sorbonne University</t>
  </si>
  <si>
    <t>Yonsei University (Seoul campus)</t>
  </si>
  <si>
    <t>Leiden University</t>
  </si>
  <si>
    <t>Boston University</t>
  </si>
  <si>
    <t>University of Groningen</t>
  </si>
  <si>
    <t>University of Zurich</t>
  </si>
  <si>
    <t>University of Bristol</t>
  </si>
  <si>
    <t>City University of Hong Kong</t>
  </si>
  <si>
    <t>Korea Advanced Institute of Science and Technology (KAIST)</t>
  </si>
  <si>
    <t>UNSW Sydney</t>
  </si>
  <si>
    <t>University of Minnesota</t>
  </si>
  <si>
    <t>Purdue University West Lafayette</t>
  </si>
  <si>
    <t>University of Glasgow</t>
  </si>
  <si>
    <t>Hong Kong Polytechnic University</t>
  </si>
  <si>
    <t>Humboldt University of Berlin</t>
  </si>
  <si>
    <t>RWTH Aachen University</t>
  </si>
  <si>
    <t>University of Bonn</t>
  </si>
  <si>
    <t>University of California, Irvine</t>
  </si>
  <si>
    <t>Vanderbilt University</t>
  </si>
  <si>
    <t>Charité - Universitätsmedizin Berlin</t>
  </si>
  <si>
    <t>Lomonosov Moscow State University</t>
  </si>
  <si>
    <t>Russian Federation</t>
  </si>
  <si>
    <t>University of Tübingen</t>
  </si>
  <si>
    <t>KTH Royal Institute of Technology</t>
  </si>
  <si>
    <t>University of Southampton</t>
  </si>
  <si>
    <t>Erasmus University Rotterdam</t>
  </si>
  <si>
    <t>Ohio State University (Main campus)</t>
  </si>
  <si>
    <t>University of Birmingham</t>
  </si>
  <si>
    <t>Free University of Berlin</t>
  </si>
  <si>
    <t>University of Copenhagen</t>
  </si>
  <si>
    <t>Denmark</t>
  </si>
  <si>
    <t>McMaster University</t>
  </si>
  <si>
    <t>University of Sheffield</t>
  </si>
  <si>
    <t>Emory University</t>
  </si>
  <si>
    <t>Lund University</t>
  </si>
  <si>
    <t>University of Warwick</t>
  </si>
  <si>
    <t>Aarhus University</t>
  </si>
  <si>
    <t>University of Alberta</t>
  </si>
  <si>
    <t>University of Adelaide</t>
  </si>
  <si>
    <t>University of Göttingen</t>
  </si>
  <si>
    <t>Université de Montréal</t>
  </si>
  <si>
    <t>University of Maryland, College Park</t>
  </si>
  <si>
    <t>Ghent University</t>
  </si>
  <si>
    <t>University of Bern</t>
  </si>
  <si>
    <t>Michigan State University</t>
  </si>
  <si>
    <t>Texas A&amp;M University</t>
  </si>
  <si>
    <t>Rice University</t>
  </si>
  <si>
    <t>University of Vienna</t>
  </si>
  <si>
    <t>Austria</t>
  </si>
  <si>
    <t>University of Helsinki</t>
  </si>
  <si>
    <t>Finland</t>
  </si>
  <si>
    <t>Penn State (Main campus)</t>
  </si>
  <si>
    <t>University of Basel</t>
  </si>
  <si>
    <t>University of Massachusetts</t>
  </si>
  <si>
    <t>Vrije Universiteit Amsterdam</t>
  </si>
  <si>
    <t>Technical University of Denmark</t>
  </si>
  <si>
    <t>University of Oslo</t>
  </si>
  <si>
    <t>Norway</t>
  </si>
  <si>
    <t>University of Freiburg</t>
  </si>
  <si>
    <t>University of Leeds</t>
  </si>
  <si>
    <t>University of Nottingham</t>
  </si>
  <si>
    <t>Tohoku University</t>
  </si>
  <si>
    <t>University of Florida</t>
  </si>
  <si>
    <t>University of Rochester</t>
  </si>
  <si>
    <t>Trinity College Dublin</t>
  </si>
  <si>
    <t>Ireland</t>
  </si>
  <si>
    <t>Queen Mary University of London</t>
  </si>
  <si>
    <t>University of Hamburg</t>
  </si>
  <si>
    <t>Technical University of Berlin</t>
  </si>
  <si>
    <t>University of Colorado Boulder</t>
  </si>
  <si>
    <t>Maastricht University</t>
  </si>
  <si>
    <t>Karlsruhe Institute of Technology</t>
  </si>
  <si>
    <t>Radboud University Nijmegen</t>
  </si>
  <si>
    <t>Uppsala University</t>
  </si>
  <si>
    <t>University of Lausanne</t>
  </si>
  <si>
    <t>The University of Western Australia</t>
  </si>
  <si>
    <t>University of Pittsburgh-Pittsburgh campus</t>
  </si>
  <si>
    <t>Sungkyunkwan University (SKKU)</t>
  </si>
  <si>
    <t>University of York</t>
  </si>
  <si>
    <t>University of Technology Sydney</t>
  </si>
  <si>
    <t>Pohang University of Science and Technology (POSTECH)</t>
  </si>
  <si>
    <t>University of Auckland</t>
  </si>
  <si>
    <t>New Zealand</t>
  </si>
  <si>
    <t>Sichuan University</t>
  </si>
  <si>
    <t>University of Barcelona</t>
  </si>
  <si>
    <t>Spain</t>
  </si>
  <si>
    <t>National Taiwan University (NTU)</t>
  </si>
  <si>
    <t>Taiwan</t>
  </si>
  <si>
    <t>Université Paris Cité</t>
  </si>
  <si>
    <t>University of Arizona</t>
  </si>
  <si>
    <t>University of Bologna</t>
  </si>
  <si>
    <t>Italy</t>
  </si>
  <si>
    <t>Lancaster University</t>
  </si>
  <si>
    <t>Huazhong University of Science and Technology</t>
  </si>
  <si>
    <t>University of Waterloo</t>
  </si>
  <si>
    <t>University of Cologne</t>
  </si>
  <si>
    <t>University of Antwerp</t>
  </si>
  <si>
    <t>Dartmouth College</t>
  </si>
  <si>
    <t>TU Dresden</t>
  </si>
  <si>
    <t>Case Western Reserve University</t>
  </si>
  <si>
    <t>Wuhan University</t>
  </si>
  <si>
    <t>University of Virginia (Main campus)</t>
  </si>
  <si>
    <t>University of Cape Town</t>
  </si>
  <si>
    <t>South Africa</t>
  </si>
  <si>
    <t>Université Catholique de Louvain</t>
  </si>
  <si>
    <t>Eindhoven University of Technology</t>
  </si>
  <si>
    <t>Harbin Institute of Technology</t>
  </si>
  <si>
    <t>University of Liverpool</t>
  </si>
  <si>
    <t>Newcastle University</t>
  </si>
  <si>
    <t>Scuola Normale Superiore di Pisa</t>
  </si>
  <si>
    <t>Durham University</t>
  </si>
  <si>
    <t>Osaka University</t>
  </si>
  <si>
    <t>University of Würzburg</t>
  </si>
  <si>
    <t>Beijing Normal University</t>
  </si>
  <si>
    <t>University of Exeter</t>
  </si>
  <si>
    <t>University of Ottawa</t>
  </si>
  <si>
    <t>Macquarie University</t>
  </si>
  <si>
    <t>Sapienza University of Rome</t>
  </si>
  <si>
    <t>Arizona State University (Tempe)</t>
  </si>
  <si>
    <t>University of Geneva</t>
  </si>
  <si>
    <t>University of Twente</t>
  </si>
  <si>
    <t>Stockholm University</t>
  </si>
  <si>
    <t>Tongji University</t>
  </si>
  <si>
    <t>Georgetown University</t>
  </si>
  <si>
    <t>University of Mannheim</t>
  </si>
  <si>
    <t>Chalmers University of Technology</t>
  </si>
  <si>
    <t>Cardiff University</t>
  </si>
  <si>
    <t>Tokyo Institute of Technology</t>
  </si>
  <si>
    <t>Tufts University</t>
  </si>
  <si>
    <t>University of Erlangen-Nuremberg</t>
  </si>
  <si>
    <t>University of Macau</t>
  </si>
  <si>
    <t>Macao</t>
  </si>
  <si>
    <t>University of Münster</t>
  </si>
  <si>
    <t>University of St Andrews</t>
  </si>
  <si>
    <t>Ulm University</t>
  </si>
  <si>
    <t>Indiana University</t>
  </si>
  <si>
    <t>University of Notre Dame</t>
  </si>
  <si>
    <t>Queensland University of Technology</t>
  </si>
  <si>
    <t>Ulsan National Institute of Science and Technology (UNIST)</t>
  </si>
  <si>
    <t>201–250</t>
  </si>
  <si>
    <t>Aalborg University</t>
  </si>
  <si>
    <t>55.9–58.6</t>
  </si>
  <si>
    <t>Aalto University</t>
  </si>
  <si>
    <t>University of Aberdeen</t>
  </si>
  <si>
    <t>Abu Dhabi University</t>
  </si>
  <si>
    <t>United Arab Emirates</t>
  </si>
  <si>
    <t>Autonomous University of Barcelona</t>
  </si>
  <si>
    <t>University of Calgary</t>
  </si>
  <si>
    <t>University of California, Santa Cruz</t>
  </si>
  <si>
    <t>Curtin University</t>
  </si>
  <si>
    <t>Friedrich Schiller University Jena</t>
  </si>
  <si>
    <t>George Washington University</t>
  </si>
  <si>
    <t>Goethe University Frankfurt</t>
  </si>
  <si>
    <t>University of Gothenburg</t>
  </si>
  <si>
    <t>University of Hawai’i at Mānoa</t>
  </si>
  <si>
    <t>University of Illinois Chicago</t>
  </si>
  <si>
    <t>Indian Institute of Science</t>
  </si>
  <si>
    <t>India</t>
  </si>
  <si>
    <t>University of Iowa</t>
  </si>
  <si>
    <t>King Fahd University of Petroleum and Minerals</t>
  </si>
  <si>
    <t>Saudi Arabia</t>
  </si>
  <si>
    <t>Korea University</t>
  </si>
  <si>
    <t>University of Leicester</t>
  </si>
  <si>
    <t>Université Libre de Bruxelles</t>
  </si>
  <si>
    <t>University of Luxembourg</t>
  </si>
  <si>
    <t>Luxembourg</t>
  </si>
  <si>
    <t>Medical University of Graz</t>
  </si>
  <si>
    <t>Medical University of Vienna</t>
  </si>
  <si>
    <t>University of Miami</t>
  </si>
  <si>
    <t>Moscow Institute of Physics and Technology (MIPT)</t>
  </si>
  <si>
    <t>Nagoya University</t>
  </si>
  <si>
    <t>University of Newcastle</t>
  </si>
  <si>
    <t>Northeastern University, US</t>
  </si>
  <si>
    <t>University of Padua</t>
  </si>
  <si>
    <t>Politecnico di Milano</t>
  </si>
  <si>
    <t>Pompeu Fabra University</t>
  </si>
  <si>
    <t>University of Potsdam</t>
  </si>
  <si>
    <t>Queen’s University Belfast</t>
  </si>
  <si>
    <t>University of Reading</t>
  </si>
  <si>
    <t>Rutgers University – New Brunswick</t>
  </si>
  <si>
    <t>Sant’Anna School of Advanced Studies – Pisa</t>
  </si>
  <si>
    <t>University of São Paulo</t>
  </si>
  <si>
    <t>Brazil</t>
  </si>
  <si>
    <t>Southern University of Science and Technology (SUSTech)</t>
  </si>
  <si>
    <t>Sun Yat-sen University</t>
  </si>
  <si>
    <t>University of Sussex</t>
  </si>
  <si>
    <t>Swinburne University of Technology</t>
  </si>
  <si>
    <t>Tel Aviv University</t>
  </si>
  <si>
    <t>Israel</t>
  </si>
  <si>
    <t>Tianjin University</t>
  </si>
  <si>
    <t>Tilburg University</t>
  </si>
  <si>
    <t>University College Dublin</t>
  </si>
  <si>
    <t>University of Utah</t>
  </si>
  <si>
    <t>Vrije Universiteit Brussel</t>
  </si>
  <si>
    <t>Western University</t>
  </si>
  <si>
    <t>University of Wollongong</t>
  </si>
  <si>
    <t>251–300</t>
  </si>
  <si>
    <t>University of Bath</t>
  </si>
  <si>
    <t>53.1–55.8</t>
  </si>
  <si>
    <t>Beijing Institute of Technology</t>
  </si>
  <si>
    <t>University of Bergen</t>
  </si>
  <si>
    <t>Boston College</t>
  </si>
  <si>
    <t>Brandeis University</t>
  </si>
  <si>
    <t>University of California, Riverside</t>
  </si>
  <si>
    <t>Deakin University</t>
  </si>
  <si>
    <t>University of East Anglia</t>
  </si>
  <si>
    <t>École Normale Supérieure de Lyon</t>
  </si>
  <si>
    <t>Florida State University</t>
  </si>
  <si>
    <t>Griffith University</t>
  </si>
  <si>
    <t>Heinrich Heine University Düsseldorf</t>
  </si>
  <si>
    <t>University of Hohenheim</t>
  </si>
  <si>
    <t>Humanitas University</t>
  </si>
  <si>
    <t>Johannes Gutenberg University of Mainz</t>
  </si>
  <si>
    <t>Khalifa University</t>
  </si>
  <si>
    <t>King Abdulaziz University</t>
  </si>
  <si>
    <t>University of Konstanz</t>
  </si>
  <si>
    <t>Kyung Hee University</t>
  </si>
  <si>
    <t>Lappeenranta-Lahti University of Technology LUT</t>
  </si>
  <si>
    <t>La Trobe University</t>
  </si>
  <si>
    <t>Université Laval</t>
  </si>
  <si>
    <t>Linköping University</t>
  </si>
  <si>
    <t>Loughborough University</t>
  </si>
  <si>
    <t>Macau University of Science and Technology</t>
  </si>
  <si>
    <t>University of Malaya</t>
  </si>
  <si>
    <t>Malaysia</t>
  </si>
  <si>
    <t>Medical University of Innsbruck</t>
  </si>
  <si>
    <t>Nankai University</t>
  </si>
  <si>
    <t>North Carolina State University</t>
  </si>
  <si>
    <t>University of Oulu</t>
  </si>
  <si>
    <t>Qatar University</t>
  </si>
  <si>
    <t>Qatar</t>
  </si>
  <si>
    <t>Queen’s University</t>
  </si>
  <si>
    <t>RCSI University of Medicine and Health Sciences</t>
  </si>
  <si>
    <t>RMIT University</t>
  </si>
  <si>
    <t>Ruhr University Bochum</t>
  </si>
  <si>
    <t>Sejong University</t>
  </si>
  <si>
    <t>Semmelweis University</t>
  </si>
  <si>
    <t>Hungary</t>
  </si>
  <si>
    <t>Simon Fraser University</t>
  </si>
  <si>
    <t>South China University of Technology</t>
  </si>
  <si>
    <t>University of Southern Denmark</t>
  </si>
  <si>
    <t>University of South Florida</t>
  </si>
  <si>
    <t>Stony Brook University</t>
  </si>
  <si>
    <t>University of Stuttgart</t>
  </si>
  <si>
    <t>University of Surrey</t>
  </si>
  <si>
    <t>Università della Svizzera italiana</t>
  </si>
  <si>
    <t>Swansea University</t>
  </si>
  <si>
    <t>University of Tasmania</t>
  </si>
  <si>
    <t>Technical University of Darmstadt</t>
  </si>
  <si>
    <t>TU Wien</t>
  </si>
  <si>
    <t>Virginia Polytechnic Institute and State University</t>
  </si>
  <si>
    <t>Vita-Salute San Raffaele University</t>
  </si>
  <si>
    <t>Xi’an Jiaotong University</t>
  </si>
  <si>
    <t>301–350</t>
  </si>
  <si>
    <t>Beihang University</t>
  </si>
  <si>
    <t>51.1–53.0</t>
  </si>
  <si>
    <t>University of Bremen</t>
  </si>
  <si>
    <t>University at Buffalo</t>
  </si>
  <si>
    <t>Università Cattolica del Sacro Cuore</t>
  </si>
  <si>
    <t>China Medical University, Taiwan</t>
  </si>
  <si>
    <t>Copenhagen Business School</t>
  </si>
  <si>
    <t>Dalhousie University</t>
  </si>
  <si>
    <t>Drexel University</t>
  </si>
  <si>
    <t>University of Dundee</t>
  </si>
  <si>
    <t>East China Normal University</t>
  </si>
  <si>
    <t>University of Essex</t>
  </si>
  <si>
    <t>Flinders University</t>
  </si>
  <si>
    <t>University of Galway</t>
  </si>
  <si>
    <t>Université Grenoble Alpes</t>
  </si>
  <si>
    <t>Hanyang University</t>
  </si>
  <si>
    <t>Hebrew University of Jerusalem</t>
  </si>
  <si>
    <t>Hong Kong Baptist University</t>
  </si>
  <si>
    <t>University of Innsbruck</t>
  </si>
  <si>
    <t>University of Kiel</t>
  </si>
  <si>
    <t>Kyushu University</t>
  </si>
  <si>
    <t>University of Liège</t>
  </si>
  <si>
    <t>Montpellier University</t>
  </si>
  <si>
    <t>University of Navarra</t>
  </si>
  <si>
    <t>Northwestern Polytechnical University</t>
  </si>
  <si>
    <t>Norwegian University of Science and Technology</t>
  </si>
  <si>
    <t>Oregon Health and Science University</t>
  </si>
  <si>
    <t>University of Otago</t>
  </si>
  <si>
    <t>University of Pavia</t>
  </si>
  <si>
    <t>University of Rome II – Tor Vergata</t>
  </si>
  <si>
    <t>Royal Holloway, University of London</t>
  </si>
  <si>
    <t>St George’s, University of London</t>
  </si>
  <si>
    <t>Sharif University of Technology</t>
  </si>
  <si>
    <t>Iran</t>
  </si>
  <si>
    <t>University of South Australia</t>
  </si>
  <si>
    <t>Southeast University</t>
  </si>
  <si>
    <t>Stellenbosch University</t>
  </si>
  <si>
    <t>University of Strathclyde</t>
  </si>
  <si>
    <t>Swedish University of Agricultural Sciences</t>
  </si>
  <si>
    <t>Tampere University</t>
  </si>
  <si>
    <t>University of Tartu</t>
  </si>
  <si>
    <t>Estonia</t>
  </si>
  <si>
    <t>Universiti Teknologi Petronas</t>
  </si>
  <si>
    <t>The University of Tennessee-Knoxville</t>
  </si>
  <si>
    <t>University of Turku</t>
  </si>
  <si>
    <t>United Arab Emirates University</t>
  </si>
  <si>
    <t>University College Cork</t>
  </si>
  <si>
    <t>Washington State University</t>
  </si>
  <si>
    <t>Western Sydney University</t>
  </si>
  <si>
    <t>University of the Witwatersrand</t>
  </si>
  <si>
    <t>Xiamen University</t>
  </si>
  <si>
    <t>351–400</t>
  </si>
  <si>
    <t>Aix-Marseille University</t>
  </si>
  <si>
    <t>49.1–51.0</t>
  </si>
  <si>
    <t>Amirkabir University of Technology</t>
  </si>
  <si>
    <t>Autonomous University of Madrid</t>
  </si>
  <si>
    <t>University of Bayreuth</t>
  </si>
  <si>
    <t>University of Bordeaux</t>
  </si>
  <si>
    <t>Brunel University London</t>
  </si>
  <si>
    <t>University of Campinas</t>
  </si>
  <si>
    <t>University of Canberra</t>
  </si>
  <si>
    <t>Chongqing University</t>
  </si>
  <si>
    <t>City, University of London</t>
  </si>
  <si>
    <t>University of Colorado Denver/Anschutz Medical Campus</t>
  </si>
  <si>
    <t>University of Connecticut</t>
  </si>
  <si>
    <t>Daegu Gyeongbuk Institute of Science and Technology (DGIST)</t>
  </si>
  <si>
    <t>Edith Cowan University</t>
  </si>
  <si>
    <t>University of Electronic Science and Technology of China</t>
  </si>
  <si>
    <t>University of Florence</t>
  </si>
  <si>
    <t>Free University of Bozen-Bolzano</t>
  </si>
  <si>
    <t>University of Georgia</t>
  </si>
  <si>
    <t>Hasselt University</t>
  </si>
  <si>
    <t>Heriot-Watt University</t>
  </si>
  <si>
    <t>Hokkaido University</t>
  </si>
  <si>
    <t>Hunan University</t>
  </si>
  <si>
    <t>Illinois Institute of Technology</t>
  </si>
  <si>
    <t>Iowa State University</t>
  </si>
  <si>
    <t>James Cook University</t>
  </si>
  <si>
    <t>Justus Liebig University Giessen</t>
  </si>
  <si>
    <t>University of Kansas</t>
  </si>
  <si>
    <t>Koç University</t>
  </si>
  <si>
    <t>Turkey</t>
  </si>
  <si>
    <t>Leibniz University Hannover</t>
  </si>
  <si>
    <t>University of Manitoba</t>
  </si>
  <si>
    <t>Middle East Technical University</t>
  </si>
  <si>
    <t>University of Milan</t>
  </si>
  <si>
    <t>University of Milan-Bicocca</t>
  </si>
  <si>
    <t>Murdoch University</t>
  </si>
  <si>
    <t>University of Naples Federico II</t>
  </si>
  <si>
    <t>Peter the Great St Petersburg Polytechnic University</t>
  </si>
  <si>
    <t>Sabancı University</t>
  </si>
  <si>
    <t>University of St Gallen</t>
  </si>
  <si>
    <t>University of Saskatchewan</t>
  </si>
  <si>
    <t>University of Sharjah</t>
  </si>
  <si>
    <t>Shenzhen University</t>
  </si>
  <si>
    <t>Southern Medical University</t>
  </si>
  <si>
    <t>University of Southern Queensland</t>
  </si>
  <si>
    <t>Technion Israel Institute of Technology</t>
  </si>
  <si>
    <t>Temple University</t>
  </si>
  <si>
    <t>University of Texas at Dallas</t>
  </si>
  <si>
    <t>University of Trento</t>
  </si>
  <si>
    <t>University of Tsukuba</t>
  </si>
  <si>
    <t>University of Victoria</t>
  </si>
  <si>
    <t>York University</t>
  </si>
  <si>
    <t>401–500</t>
  </si>
  <si>
    <t>Asia University, Taiwan</t>
  </si>
  <si>
    <t>45.4–49.0</t>
  </si>
  <si>
    <t>Aston University</t>
  </si>
  <si>
    <t>Auckland University of Technology</t>
  </si>
  <si>
    <t>Australian Catholic University</t>
  </si>
  <si>
    <t>Bangor University</t>
  </si>
  <si>
    <t>Bauman Moscow State Technical University</t>
  </si>
  <si>
    <t>Bond University</t>
  </si>
  <si>
    <t>Bournemouth University</t>
  </si>
  <si>
    <t>University of Brescia</t>
  </si>
  <si>
    <t>Universiti Brunei Darussalam</t>
  </si>
  <si>
    <t>Brunei Darussalam</t>
  </si>
  <si>
    <t>University of California, Merced</t>
  </si>
  <si>
    <t>Campus Bio-Medico University of Rome</t>
  </si>
  <si>
    <t>University of Catania</t>
  </si>
  <si>
    <t>Centrale Nantes</t>
  </si>
  <si>
    <t>University of Central Florida</t>
  </si>
  <si>
    <t>Charles Darwin University</t>
  </si>
  <si>
    <t>Charles University</t>
  </si>
  <si>
    <t>Czech Republic</t>
  </si>
  <si>
    <t>Chung-Ang University</t>
  </si>
  <si>
    <t>Claude Bernard University Lyon 1</t>
  </si>
  <si>
    <t>University of Coimbra</t>
  </si>
  <si>
    <t>Portugal</t>
  </si>
  <si>
    <t>Colorado State University, Fort Collins</t>
  </si>
  <si>
    <t>Constructor University Bremen</t>
  </si>
  <si>
    <t>Dalian University of Technology</t>
  </si>
  <si>
    <t>University of Delaware</t>
  </si>
  <si>
    <t>Dublin City University</t>
  </si>
  <si>
    <t>École des Ponts ParisTech</t>
  </si>
  <si>
    <t>University of Toulouse</t>
  </si>
  <si>
    <t>Florida International University</t>
  </si>
  <si>
    <t>University of Fribourg</t>
  </si>
  <si>
    <t>University of Genoa</t>
  </si>
  <si>
    <t>George Mason University</t>
  </si>
  <si>
    <t>Georgia State University</t>
  </si>
  <si>
    <t>Goldsmiths, University of London</t>
  </si>
  <si>
    <t>University of Greifswald</t>
  </si>
  <si>
    <t>University of Guelph</t>
  </si>
  <si>
    <t>Gwangju Institute of Science and Technology (GIST)</t>
  </si>
  <si>
    <t>HSE University</t>
  </si>
  <si>
    <t>University of Hull</t>
  </si>
  <si>
    <t>Imam Mohammad Ibn Saud Islamic University</t>
  </si>
  <si>
    <t>IMT Atlantique</t>
  </si>
  <si>
    <t>Institut Agro</t>
  </si>
  <si>
    <t>Iran University of Science and Technology</t>
  </si>
  <si>
    <t>University of Johannesburg</t>
  </si>
  <si>
    <t>Johannes Kepler University of Linz</t>
  </si>
  <si>
    <t>University of Jyväskylä</t>
  </si>
  <si>
    <t>Universiti Kebangsaan Malaysia</t>
  </si>
  <si>
    <t>University of Kent</t>
  </si>
  <si>
    <t>University of Kentucky</t>
  </si>
  <si>
    <t>King Saud University</t>
  </si>
  <si>
    <t>University of Limerick</t>
  </si>
  <si>
    <t>Lincoln University</t>
  </si>
  <si>
    <t>University of Lisbon</t>
  </si>
  <si>
    <t>University of Marburg</t>
  </si>
  <si>
    <t>Maynooth University</t>
  </si>
  <si>
    <t>Missouri University of Science and Technology</t>
  </si>
  <si>
    <t>Mizzou - University of Missouri</t>
  </si>
  <si>
    <t>University of Modena and Reggio Emilia</t>
  </si>
  <si>
    <t>National Research Nuclear University MEPhI</t>
  </si>
  <si>
    <t>National Taiwan University of Science and Technology (Taiwan Tech)</t>
  </si>
  <si>
    <t>National Tsing Hua University</t>
  </si>
  <si>
    <t>National Yang Ming Chiao Tung University</t>
  </si>
  <si>
    <t>University of Nebraska-Lincoln</t>
  </si>
  <si>
    <t>University of Neuchâtel</t>
  </si>
  <si>
    <t>New Jersey Institute of Technology</t>
  </si>
  <si>
    <t>University of Oregon</t>
  </si>
  <si>
    <t>University of Passau</t>
  </si>
  <si>
    <t>University of Pisa</t>
  </si>
  <si>
    <t>University of Plymouth</t>
  </si>
  <si>
    <t>Polytechnic University of Turin</t>
  </si>
  <si>
    <t>Pontificia Universidad Católica de Chile</t>
  </si>
  <si>
    <t>Chile</t>
  </si>
  <si>
    <t>University of Porto</t>
  </si>
  <si>
    <t>University of Portsmouth</t>
  </si>
  <si>
    <t>Prince Sultan University (PSU)</t>
  </si>
  <si>
    <t>Quaid-i-Azam University</t>
  </si>
  <si>
    <t>Pakistan</t>
  </si>
  <si>
    <t>Université du Québec</t>
  </si>
  <si>
    <t>Rensselaer Polytechnic Institute</t>
  </si>
  <si>
    <t>Royal Veterinary College</t>
  </si>
  <si>
    <t>Universiti Sains Malaysia</t>
  </si>
  <si>
    <t>Saint Louis University</t>
  </si>
  <si>
    <t>SOAS University of London</t>
  </si>
  <si>
    <t>University of South Carolina-Columbia</t>
  </si>
  <si>
    <t>Stevens Institute of Technology</t>
  </si>
  <si>
    <t>University of Stirling</t>
  </si>
  <si>
    <t>Sumy State University</t>
  </si>
  <si>
    <t>Ukraine</t>
  </si>
  <si>
    <t>Syracuse University</t>
  </si>
  <si>
    <t>Taipei Medical University</t>
  </si>
  <si>
    <t>University of Tehran</t>
  </si>
  <si>
    <t>Universiti Teknologi Malaysia</t>
  </si>
  <si>
    <t>Tokyo Medical and Dental University (TMDU)</t>
  </si>
  <si>
    <t>TU Dortmund University</t>
  </si>
  <si>
    <t>Tulane University</t>
  </si>
  <si>
    <t>University of Turin</t>
  </si>
  <si>
    <t>Umeå University</t>
  </si>
  <si>
    <t>Universiti Utara Malaysia</t>
  </si>
  <si>
    <t>University of Vaasa</t>
  </si>
  <si>
    <t>Verona University</t>
  </si>
  <si>
    <t>Victoria University</t>
  </si>
  <si>
    <t>Victoria University of Wellington</t>
  </si>
  <si>
    <t>Virginia Commonwealth University</t>
  </si>
  <si>
    <t>University of Waikato</t>
  </si>
  <si>
    <t>Wake Forest University</t>
  </si>
  <si>
    <t>Zayed University</t>
  </si>
  <si>
    <t>501–600</t>
  </si>
  <si>
    <t>Aberystwyth University</t>
  </si>
  <si>
    <t>41.9–45.3</t>
  </si>
  <si>
    <t>Åbo Akademi University</t>
  </si>
  <si>
    <t>Ajou University</t>
  </si>
  <si>
    <t>University of Alaska Fairbanks</t>
  </si>
  <si>
    <t>Alfaisal University</t>
  </si>
  <si>
    <t>American University of Beirut</t>
  </si>
  <si>
    <t>Lebanon</t>
  </si>
  <si>
    <t>Anglia Ruskin University (ARU)</t>
  </si>
  <si>
    <t>Anna University</t>
  </si>
  <si>
    <t>University of L’Aquila</t>
  </si>
  <si>
    <t>Auburn University</t>
  </si>
  <si>
    <t>Babol Noshirvani University of Technology</t>
  </si>
  <si>
    <t>Bar-Ilan University</t>
  </si>
  <si>
    <t>Beirut Arab University</t>
  </si>
  <si>
    <t>Ben-Gurion University of the Negev</t>
  </si>
  <si>
    <t>University of Bradford</t>
  </si>
  <si>
    <t>Brighton and Sussex Medical School</t>
  </si>
  <si>
    <t>Ca’ Foscari University of Venice</t>
  </si>
  <si>
    <t>University of Calabria</t>
  </si>
  <si>
    <t>University of Canterbury</t>
  </si>
  <si>
    <t>Carleton University</t>
  </si>
  <si>
    <t>Central Queensland University</t>
  </si>
  <si>
    <t>China University of Petroleum, Beijing</t>
  </si>
  <si>
    <t>Complutense University of Madrid</t>
  </si>
  <si>
    <t>Concordia University</t>
  </si>
  <si>
    <t>University of Côte d’Azur</t>
  </si>
  <si>
    <t>University of Crete</t>
  </si>
  <si>
    <t>Greece</t>
  </si>
  <si>
    <t>University of Cyprus</t>
  </si>
  <si>
    <t>Cyprus</t>
  </si>
  <si>
    <t>University of Denver</t>
  </si>
  <si>
    <t>Donghua University</t>
  </si>
  <si>
    <t>University of Eastern Finland</t>
  </si>
  <si>
    <t>Edinburgh Napier University</t>
  </si>
  <si>
    <t>ENSTA Bretagne</t>
  </si>
  <si>
    <t>University of Ferrara</t>
  </si>
  <si>
    <t>University of Granada</t>
  </si>
  <si>
    <t>University of Graz</t>
  </si>
  <si>
    <t>Graz University of Technology</t>
  </si>
  <si>
    <t>University of Greenwich</t>
  </si>
  <si>
    <t>Hamburg University of Technology</t>
  </si>
  <si>
    <t>University of Houston</t>
  </si>
  <si>
    <t>University of Huddersfield</t>
  </si>
  <si>
    <t>University of Iceland</t>
  </si>
  <si>
    <t>Iceland</t>
  </si>
  <si>
    <t>Istanbul Technical University</t>
  </si>
  <si>
    <t>Jamia Millia Islamia</t>
  </si>
  <si>
    <t>Jinan University</t>
  </si>
  <si>
    <t>Keele University</t>
  </si>
  <si>
    <t>King Khalid University</t>
  </si>
  <si>
    <t>University of Klagenfurt</t>
  </si>
  <si>
    <t>University of KwaZulu-Natal</t>
  </si>
  <si>
    <t>Kyungpook National University</t>
  </si>
  <si>
    <t>Lebanese American University</t>
  </si>
  <si>
    <t>Leuphana University of Lüneburg</t>
  </si>
  <si>
    <t>University of Lincoln</t>
  </si>
  <si>
    <t>Liverpool John Moores University</t>
  </si>
  <si>
    <t>Mahatma Gandhi University</t>
  </si>
  <si>
    <t>Manchester Metropolitan University</t>
  </si>
  <si>
    <t>Massey University</t>
  </si>
  <si>
    <t>Memorial University of Newfoundland</t>
  </si>
  <si>
    <t>University of Messina</t>
  </si>
  <si>
    <t>Middlesex University</t>
  </si>
  <si>
    <t>University of Mons</t>
  </si>
  <si>
    <t>Nantes Université</t>
  </si>
  <si>
    <t>National Cheng Kung University (NCKU)</t>
  </si>
  <si>
    <t>National and Kapodistrian University of Athens</t>
  </si>
  <si>
    <t>National Taiwan Normal University</t>
  </si>
  <si>
    <t>National Yunlin University of Science and Technology</t>
  </si>
  <si>
    <t>Nazarbayev University</t>
  </si>
  <si>
    <t>Kazakhstan</t>
  </si>
  <si>
    <t>University of Nebraska Medical Center</t>
  </si>
  <si>
    <t>University of Nicosia</t>
  </si>
  <si>
    <t>Northumbria University</t>
  </si>
  <si>
    <t>Nottingham Trent University</t>
  </si>
  <si>
    <t>NOVA University of Lisbon</t>
  </si>
  <si>
    <t>Polytechnic University of Bari</t>
  </si>
  <si>
    <t>University of Pretoria</t>
  </si>
  <si>
    <t>Pusan National University</t>
  </si>
  <si>
    <t>Universiti Putra Malaysia</t>
  </si>
  <si>
    <t>Rovira i Virgili University</t>
  </si>
  <si>
    <t>Rush University</t>
  </si>
  <si>
    <t>University of Salerno</t>
  </si>
  <si>
    <t>Sciences Po</t>
  </si>
  <si>
    <t>Shanghai University</t>
  </si>
  <si>
    <t>Shiraz University of Technology</t>
  </si>
  <si>
    <t>Shoolini University of Biotechnology and Management Sciences</t>
  </si>
  <si>
    <t>University of Siena</t>
  </si>
  <si>
    <t>Soochow University, China</t>
  </si>
  <si>
    <t>Southern Cross University</t>
  </si>
  <si>
    <t>University of the Sunshine Coast</t>
  </si>
  <si>
    <t>University of Tabriz</t>
  </si>
  <si>
    <t>Tabriz University of Medical Sciences</t>
  </si>
  <si>
    <t>Taif University</t>
  </si>
  <si>
    <t>The University of Texas at San Antonio</t>
  </si>
  <si>
    <t>Tomsk State University</t>
  </si>
  <si>
    <t>University of Trieste</t>
  </si>
  <si>
    <t>TU Braunschweig</t>
  </si>
  <si>
    <t>The University of Tulsa</t>
  </si>
  <si>
    <t>UiT The Arctic University of Norway</t>
  </si>
  <si>
    <t>University of Ulsan</t>
  </si>
  <si>
    <t>University of Valencia</t>
  </si>
  <si>
    <t>Wayne State University</t>
  </si>
  <si>
    <t>University of the West of England</t>
  </si>
  <si>
    <t>University of Windsor</t>
  </si>
  <si>
    <t>University of Wuppertal</t>
  </si>
  <si>
    <t>Yangzhou University</t>
  </si>
  <si>
    <t>601–800</t>
  </si>
  <si>
    <t>Abdul Wali Khan University Mardan</t>
  </si>
  <si>
    <t>37.0–41.8</t>
  </si>
  <si>
    <t>Air University</t>
  </si>
  <si>
    <t>The University of Aizu</t>
  </si>
  <si>
    <t>The University of Alabama</t>
  </si>
  <si>
    <t>Alagappa University</t>
  </si>
  <si>
    <t>Aligarh Muslim University</t>
  </si>
  <si>
    <t>Amedeo Avogadro University of Eastern Piedmont</t>
  </si>
  <si>
    <t>American University</t>
  </si>
  <si>
    <t>American University of Sharjah</t>
  </si>
  <si>
    <t>University of Arkansas</t>
  </si>
  <si>
    <t>University of Aveiro</t>
  </si>
  <si>
    <t>Babol University of Medical Sciences</t>
  </si>
  <si>
    <t>Banaras Hindu University</t>
  </si>
  <si>
    <t>University of Bari Aldo Moro</t>
  </si>
  <si>
    <t>University of the Basque Country</t>
  </si>
  <si>
    <t>Baylor University</t>
  </si>
  <si>
    <t>University of Beira Interior</t>
  </si>
  <si>
    <t>Bharathiar University</t>
  </si>
  <si>
    <t>Bilkent University</t>
  </si>
  <si>
    <t>Birmingham City University</t>
  </si>
  <si>
    <t>Boğaziçi University</t>
  </si>
  <si>
    <t>University of Campania Luigi Vanvitelli</t>
  </si>
  <si>
    <t>Cankaya University</t>
  </si>
  <si>
    <t>University of Cape Coast</t>
  </si>
  <si>
    <t>Ghana</t>
  </si>
  <si>
    <t>Capital Medical University</t>
  </si>
  <si>
    <t>Capital University of Science and Technology</t>
  </si>
  <si>
    <t>The Catholic University of America</t>
  </si>
  <si>
    <t>The Catholic University of Korea</t>
  </si>
  <si>
    <t>Chang Gung University</t>
  </si>
  <si>
    <t>Chulalongkorn University</t>
  </si>
  <si>
    <t>Thailand</t>
  </si>
  <si>
    <t>Clark University</t>
  </si>
  <si>
    <t>COMSATS University Islamabad</t>
  </si>
  <si>
    <t>University of Córdoba</t>
  </si>
  <si>
    <t>Coventry University</t>
  </si>
  <si>
    <t>Cyprus University of Technology</t>
  </si>
  <si>
    <t>University of Debrecen</t>
  </si>
  <si>
    <t>De Montfort University</t>
  </si>
  <si>
    <t>University of Derby</t>
  </si>
  <si>
    <t>Duy Tan University</t>
  </si>
  <si>
    <t>Vietnam</t>
  </si>
  <si>
    <t>East China University of Science and Technology</t>
  </si>
  <si>
    <t>Eastern Mediterranean University</t>
  </si>
  <si>
    <t>Northern Cyprus</t>
  </si>
  <si>
    <t>École Centrale de Lyon</t>
  </si>
  <si>
    <t>École des Mines de Saint-Étienne</t>
  </si>
  <si>
    <t>École Nationale des Travaux Publics de l'État (ENTPE)</t>
  </si>
  <si>
    <t>Egypt-Japan University of Science and Technology (E-JUST)</t>
  </si>
  <si>
    <t>Egypt</t>
  </si>
  <si>
    <t>University of Engineering and Technology, Taxila</t>
  </si>
  <si>
    <t>Universidade Estadual Paulista (Unesp)</t>
  </si>
  <si>
    <t>Ewha Womans University</t>
  </si>
  <si>
    <t>Federal University of Rio de Janeiro</t>
  </si>
  <si>
    <t>Universidade Federal do Rio Grande do Sul</t>
  </si>
  <si>
    <t>Federation University Australia</t>
  </si>
  <si>
    <t>University of Foggia</t>
  </si>
  <si>
    <t>Gabriele d‘Annunzio University</t>
  </si>
  <si>
    <t>Glasgow Caledonian University</t>
  </si>
  <si>
    <t>Government College University Faisalabad</t>
  </si>
  <si>
    <t>Guangdong University of Technology</t>
  </si>
  <si>
    <t>Hacettepe University</t>
  </si>
  <si>
    <t>University of Haifa</t>
  </si>
  <si>
    <t>University of Hail</t>
  </si>
  <si>
    <t>Harokopio University of Athens</t>
  </si>
  <si>
    <t>University of Hertfordshire</t>
  </si>
  <si>
    <t>Hiroshima University</t>
  </si>
  <si>
    <t>Imam Abdulrahman Bin Faisal University</t>
  </si>
  <si>
    <t>Imam Khomeini International University</t>
  </si>
  <si>
    <t>Indian Institute of Technology Guwahati</t>
  </si>
  <si>
    <t>Indian Institute of Technology (Indian School of Mines) Dhanbad</t>
  </si>
  <si>
    <t>Indian Institute of Technology Patna</t>
  </si>
  <si>
    <t>University of Insubria</t>
  </si>
  <si>
    <t>International Institute of Information Technology, Hyderabad</t>
  </si>
  <si>
    <t>Iran University of Medical Sciences</t>
  </si>
  <si>
    <t>ISCTE-University Institute of Lisbon</t>
  </si>
  <si>
    <t>Isfahan University of Technology</t>
  </si>
  <si>
    <t>ITMO University</t>
  </si>
  <si>
    <t>Jagiellonian University</t>
  </si>
  <si>
    <t>Poland</t>
  </si>
  <si>
    <t>Jamia Hamdard University</t>
  </si>
  <si>
    <t>Jawaharlal Nehru University</t>
  </si>
  <si>
    <t>Jiangsu University</t>
  </si>
  <si>
    <t>Jönköping University</t>
  </si>
  <si>
    <t>The University of Jordan</t>
  </si>
  <si>
    <t>Jordan</t>
  </si>
  <si>
    <t>Jouf University</t>
  </si>
  <si>
    <t>Juntendo University</t>
  </si>
  <si>
    <t>University of Kaiserslautern</t>
  </si>
  <si>
    <t>Kansas State University</t>
  </si>
  <si>
    <t>University of Kashan</t>
  </si>
  <si>
    <t>Kashan University of Medical Sciences and Health Services</t>
  </si>
  <si>
    <t>Keio University</t>
  </si>
  <si>
    <t>KIIT University</t>
  </si>
  <si>
    <t>King Saud bin Abdulaziz University for Health Sciences</t>
  </si>
  <si>
    <t>Kobe University</t>
  </si>
  <si>
    <t>Konkuk University</t>
  </si>
  <si>
    <t>Kurdistan University of Medical Sciences</t>
  </si>
  <si>
    <t>Lehigh University</t>
  </si>
  <si>
    <t>University of Lille</t>
  </si>
  <si>
    <t>London South Bank University</t>
  </si>
  <si>
    <t>University of Lorraine</t>
  </si>
  <si>
    <t>Louisiana State University</t>
  </si>
  <si>
    <t>Lviv Polytechnic National University</t>
  </si>
  <si>
    <t>Mahidol University</t>
  </si>
  <si>
    <t>Malaviya National Institute of Technology</t>
  </si>
  <si>
    <t>Universiti Malaysia Pahang Al-Sultan Abdullah (UMPSA)</t>
  </si>
  <si>
    <t>Manipal Academy of Higher Education</t>
  </si>
  <si>
    <t>Marche Polytechnic University</t>
  </si>
  <si>
    <t>University of Maryland, Baltimore County</t>
  </si>
  <si>
    <t>Masaryk University</t>
  </si>
  <si>
    <t>Mashhad University of Medical Sciences</t>
  </si>
  <si>
    <t>Mazandaran University of Medical Sciences</t>
  </si>
  <si>
    <t>University of Minho</t>
  </si>
  <si>
    <t>Mississippi State University</t>
  </si>
  <si>
    <t>Monterrey Institute of Technology</t>
  </si>
  <si>
    <t>Mexico</t>
  </si>
  <si>
    <t>University of Namur</t>
  </si>
  <si>
    <t>Nanjing University of Aeronautics and Astronautics</t>
  </si>
  <si>
    <t>Nanjing Forestry University</t>
  </si>
  <si>
    <t>Nanjing Tech University</t>
  </si>
  <si>
    <t>National Institute of Applied Sciences of Lyon (INSA Lyon)</t>
  </si>
  <si>
    <t>National University of Sciences and Technology</t>
  </si>
  <si>
    <t>National University of Science and Technology (MISiS)</t>
  </si>
  <si>
    <t>National Sun Yat-Sen University</t>
  </si>
  <si>
    <t>National Technical University of Athens</t>
  </si>
  <si>
    <t>National Institute of Technology Rourkela</t>
  </si>
  <si>
    <t>National Institute of Technology Silchar</t>
  </si>
  <si>
    <t>Near East University</t>
  </si>
  <si>
    <t>University of Nevada, Las Vegas</t>
  </si>
  <si>
    <t>University of New Brunswick UNB</t>
  </si>
  <si>
    <t>University of North Carolina at Charlotte</t>
  </si>
  <si>
    <t>Northeastern University, China</t>
  </si>
  <si>
    <t>Northern Illinois University</t>
  </si>
  <si>
    <t>North-West University</t>
  </si>
  <si>
    <t>Norwegian University of Life Sciences</t>
  </si>
  <si>
    <t>Novosibirsk State University</t>
  </si>
  <si>
    <t>Ohio University (Main campus)</t>
  </si>
  <si>
    <t>Oklahoma State University</t>
  </si>
  <si>
    <t>Old Dominion University</t>
  </si>
  <si>
    <t>Ontario Tech University</t>
  </si>
  <si>
    <t>The Open University</t>
  </si>
  <si>
    <t>Open University of Catalonia</t>
  </si>
  <si>
    <t>Örebro University</t>
  </si>
  <si>
    <t>Otto von Guericke University of Magdeburg</t>
  </si>
  <si>
    <t>Oxford Brookes University</t>
  </si>
  <si>
    <t>University of Palermo</t>
  </si>
  <si>
    <t>Panjab University</t>
  </si>
  <si>
    <t>University of Parma</t>
  </si>
  <si>
    <t>Parthenope University of Naples</t>
  </si>
  <si>
    <t>Universiti Pendidikan Sultan Idris</t>
  </si>
  <si>
    <t>Universitat Politècnica de Catalunya</t>
  </si>
  <si>
    <t>Polytechnic University of Valencia</t>
  </si>
  <si>
    <t>Prince Sattam Bin Abdulaziz University</t>
  </si>
  <si>
    <t>Princess Nourah bint Abdulrahman University</t>
  </si>
  <si>
    <t>Qazvin University of Medical Sciences</t>
  </si>
  <si>
    <t>Qingdao University</t>
  </si>
  <si>
    <t>Universitat Ramon Llull</t>
  </si>
  <si>
    <t>Reykjavík University</t>
  </si>
  <si>
    <t>University of Rhode Island</t>
  </si>
  <si>
    <t>University of Rome III</t>
  </si>
  <si>
    <t>Roskilde University</t>
  </si>
  <si>
    <t>RUDN University</t>
  </si>
  <si>
    <t>Saint-Petersburg Mining University</t>
  </si>
  <si>
    <t>University of Salento</t>
  </si>
  <si>
    <t>University of Sannio</t>
  </si>
  <si>
    <t>University of Santiago de Compostela</t>
  </si>
  <si>
    <t>University of Sassari</t>
  </si>
  <si>
    <t>Saveetha Institute of Medical and Technical Sciences</t>
  </si>
  <si>
    <t>Shahid Beheshti University of Medical Sciences</t>
  </si>
  <si>
    <t>University of Siegen</t>
  </si>
  <si>
    <t>South China Normal University</t>
  </si>
  <si>
    <t>South Ural State University</t>
  </si>
  <si>
    <t>SRUC (Scotland’s Rural College)</t>
  </si>
  <si>
    <t>University of Stavanger</t>
  </si>
  <si>
    <t>Sultan Qaboos University</t>
  </si>
  <si>
    <t>Oman</t>
  </si>
  <si>
    <t>Sunway University</t>
  </si>
  <si>
    <t>SUNY Binghamton University</t>
  </si>
  <si>
    <t>Tallinn University of Technology</t>
  </si>
  <si>
    <t>Tehran University of Medical Sciences</t>
  </si>
  <si>
    <t>Universiti Tenaga Nasional (UNITEN)</t>
  </si>
  <si>
    <t>University of Texas at Arlington</t>
  </si>
  <si>
    <t>Texas Tech University</t>
  </si>
  <si>
    <t>Thapar Institute of Engineering and Technology</t>
  </si>
  <si>
    <t>University of Toledo</t>
  </si>
  <si>
    <t>Ton Duc Thang University</t>
  </si>
  <si>
    <t>Toronto Metropolitan University</t>
  </si>
  <si>
    <t>University of Tuscia</t>
  </si>
  <si>
    <t>University of Udine</t>
  </si>
  <si>
    <t>Ulster University</t>
  </si>
  <si>
    <t>Umm Al-Qura University</t>
  </si>
  <si>
    <t>Paris Lodron Universität Salzburg</t>
  </si>
  <si>
    <t>Urmia University of Medical Sciences</t>
  </si>
  <si>
    <t>VIT University</t>
  </si>
  <si>
    <t>University of Warsaw</t>
  </si>
  <si>
    <t>University of the Western Cape</t>
  </si>
  <si>
    <t>University of the West of Scotland</t>
  </si>
  <si>
    <t>William &amp; Mary</t>
  </si>
  <si>
    <t>University of Wolverhampton</t>
  </si>
  <si>
    <t>Worcester Polytechnic Institute</t>
  </si>
  <si>
    <t>Wroclaw Medical University</t>
  </si>
  <si>
    <t>University of Wyoming</t>
  </si>
  <si>
    <t>Xi’an Jiaotong-Liverpool University</t>
  </si>
  <si>
    <t>Xidian University</t>
  </si>
  <si>
    <t>Yeungnam University</t>
  </si>
  <si>
    <t>Zhejiang Normal University</t>
  </si>
  <si>
    <t>Zhengzhou University</t>
  </si>
  <si>
    <t>801–1000</t>
  </si>
  <si>
    <t>University of the Aegean</t>
  </si>
  <si>
    <t>32.7–36.9</t>
  </si>
  <si>
    <t>Ahvaz Jundishapur University of Medical Sciences (AJUMS)</t>
  </si>
  <si>
    <t>Al-Azhar University</t>
  </si>
  <si>
    <t>University of Alcalá</t>
  </si>
  <si>
    <t>Alexandria University</t>
  </si>
  <si>
    <t>University of Algarve</t>
  </si>
  <si>
    <t>American University in Cairo</t>
  </si>
  <si>
    <t>Amity University</t>
  </si>
  <si>
    <t>Amrita Vishwa Vidyapeetham</t>
  </si>
  <si>
    <t>University of the Andes, Colombia</t>
  </si>
  <si>
    <t>Colombia</t>
  </si>
  <si>
    <t>Arak University of Medical Sciences</t>
  </si>
  <si>
    <t>Aristotle University of Thessaloniki</t>
  </si>
  <si>
    <t>Arts et Métiers</t>
  </si>
  <si>
    <t>Aswan University</t>
  </si>
  <si>
    <t>Athens University of Economics and Business</t>
  </si>
  <si>
    <t>Bahçeşehir University</t>
  </si>
  <si>
    <t>Bahria University</t>
  </si>
  <si>
    <t>University of the Balearic Islands</t>
  </si>
  <si>
    <t>University of Belgrade</t>
  </si>
  <si>
    <t>Serbia</t>
  </si>
  <si>
    <t>University of Bergamo</t>
  </si>
  <si>
    <t>Birla Institute of Technology and Science, Pilani</t>
  </si>
  <si>
    <t>BRAC University</t>
  </si>
  <si>
    <t>Bangladesh</t>
  </si>
  <si>
    <t>Université de Bretagne Occidentale</t>
  </si>
  <si>
    <t>University of Brighton</t>
  </si>
  <si>
    <t>Bucharest University of Economic Studies</t>
  </si>
  <si>
    <t>Romania</t>
  </si>
  <si>
    <t>Cairo University</t>
  </si>
  <si>
    <t>University of Camerino (Unicam)</t>
  </si>
  <si>
    <t>Carlos III University of Madrid</t>
  </si>
  <si>
    <t>University of Castilla-La Mancha</t>
  </si>
  <si>
    <t>Catholic University of Portugal</t>
  </si>
  <si>
    <t>Changsha University of Science and Technology</t>
  </si>
  <si>
    <t>Chapman University</t>
  </si>
  <si>
    <t>Charles Sturt University</t>
  </si>
  <si>
    <t>Institute of Chemical Technology</t>
  </si>
  <si>
    <t>Chengdu University</t>
  </si>
  <si>
    <t>Chiang Mai University</t>
  </si>
  <si>
    <t>Chiba University</t>
  </si>
  <si>
    <t>University of Chile</t>
  </si>
  <si>
    <t>China University of Petroleum (East China)</t>
  </si>
  <si>
    <t>Chonnam National University</t>
  </si>
  <si>
    <t>Chungnam National University</t>
  </si>
  <si>
    <t>Clarkson University</t>
  </si>
  <si>
    <t>University of Clermont Auvergne</t>
  </si>
  <si>
    <t>University of la Costa</t>
  </si>
  <si>
    <t>Covenant University</t>
  </si>
  <si>
    <t>Nigeria</t>
  </si>
  <si>
    <t>CY Cergy Paris University</t>
  </si>
  <si>
    <t>Czech University of Life Sciences Prague (CZU)</t>
  </si>
  <si>
    <t>Damietta University</t>
  </si>
  <si>
    <t>University of Delhi</t>
  </si>
  <si>
    <t>Delhi Technological University</t>
  </si>
  <si>
    <t>University of Deusto</t>
  </si>
  <si>
    <t>University of Dhaka</t>
  </si>
  <si>
    <t>Eötvös Loránd University</t>
  </si>
  <si>
    <t>Federal University of Minas Gerais</t>
  </si>
  <si>
    <t>Universidade Federal de Santa Catarina</t>
  </si>
  <si>
    <t>Universidade Federal de São Paulo (UNIFESP)</t>
  </si>
  <si>
    <t>Ferdowsi University of Mashhad</t>
  </si>
  <si>
    <t>Florida Atlantic University</t>
  </si>
  <si>
    <t>Florida Institute of Technology</t>
  </si>
  <si>
    <t>University of the Free State</t>
  </si>
  <si>
    <t>Fuzhou University</t>
  </si>
  <si>
    <t>University of Girona</t>
  </si>
  <si>
    <t>University of Gloucestershire</t>
  </si>
  <si>
    <t>Gorgan University of Agricultural Sciences and Natural Resources</t>
  </si>
  <si>
    <t>Guangzhou University</t>
  </si>
  <si>
    <t>Guangzhou Medical University</t>
  </si>
  <si>
    <t>Guilan University of Medical Sciences</t>
  </si>
  <si>
    <t>Harbin Engineering University</t>
  </si>
  <si>
    <t>Hazara University Mansehra</t>
  </si>
  <si>
    <t>Howard University</t>
  </si>
  <si>
    <t>University of Ibadan</t>
  </si>
  <si>
    <t>Ilam University of Medical Sciences</t>
  </si>
  <si>
    <t>Indian Institute of Science Education and Research, Pune</t>
  </si>
  <si>
    <t>Indian Institute of Technology Gandhinagar</t>
  </si>
  <si>
    <t>University of Indonesia</t>
  </si>
  <si>
    <t>Indonesia</t>
  </si>
  <si>
    <t>Indraprastha Institute of Information Technology Delhi</t>
  </si>
  <si>
    <t>Inha University</t>
  </si>
  <si>
    <t>Universitat Internacional de Catalunya</t>
  </si>
  <si>
    <t>International Islamic University, Islamabad</t>
  </si>
  <si>
    <t>Isfahan University of Medical Sciences</t>
  </si>
  <si>
    <t>Islamia College Peshawar</t>
  </si>
  <si>
    <t>University of Jaén</t>
  </si>
  <si>
    <t>Jahangirnagar University</t>
  </si>
  <si>
    <t>Jaume I University</t>
  </si>
  <si>
    <t>Jawaharlal Nehru Technological University Anantapur (JNTUA)</t>
  </si>
  <si>
    <t>Jaypee University of Information Technology</t>
  </si>
  <si>
    <t>Jazan University</t>
  </si>
  <si>
    <t>Jeonbuk National University</t>
  </si>
  <si>
    <t>Jiangnan University</t>
  </si>
  <si>
    <t>Jordan University of Science and Technology</t>
  </si>
  <si>
    <t>JSS Academy of Higher Education and Research</t>
  </si>
  <si>
    <t>Kafrelsheikh University</t>
  </si>
  <si>
    <t>Kalasalingam Academy of Research and Education</t>
  </si>
  <si>
    <t>Kaohsiung Medical University</t>
  </si>
  <si>
    <t>Kazan Federal University</t>
  </si>
  <si>
    <t>King Faisal University</t>
  </si>
  <si>
    <t>King Mongkut’s University of Technology Thonburi</t>
  </si>
  <si>
    <t>Kingston University</t>
  </si>
  <si>
    <t>K.N. Toosi University of Technology</t>
  </si>
  <si>
    <t>Kore University of Enna</t>
  </si>
  <si>
    <t>Kumamoto University</t>
  </si>
  <si>
    <t>University of Kurdistan</t>
  </si>
  <si>
    <t>Kyoto Prefectural University of Medicine</t>
  </si>
  <si>
    <t>University of Lahore</t>
  </si>
  <si>
    <t>Lahore University of Management Sciences</t>
  </si>
  <si>
    <t>Lakehead University</t>
  </si>
  <si>
    <t>Lebanese University</t>
  </si>
  <si>
    <t>Leeds Beckett University</t>
  </si>
  <si>
    <t>Lithuanian University of Health Sciences</t>
  </si>
  <si>
    <t>Lithuania</t>
  </si>
  <si>
    <t>University of Ljubljana</t>
  </si>
  <si>
    <t>Slovenia</t>
  </si>
  <si>
    <t>University of Lleida</t>
  </si>
  <si>
    <t>Lovely Professional University</t>
  </si>
  <si>
    <t>Makerere University</t>
  </si>
  <si>
    <t>Uganda</t>
  </si>
  <si>
    <t>University of Malakand</t>
  </si>
  <si>
    <t>University of Malta</t>
  </si>
  <si>
    <t>Malta</t>
  </si>
  <si>
    <t>University of Management and Technology</t>
  </si>
  <si>
    <t>Mansoura University</t>
  </si>
  <si>
    <t>Marquette University</t>
  </si>
  <si>
    <t>Medical University of Lodz</t>
  </si>
  <si>
    <t>University of Medicine and Pharmacy Carol Davila</t>
  </si>
  <si>
    <t>University of Memphis</t>
  </si>
  <si>
    <t>University of Mohaghegh Ardabili</t>
  </si>
  <si>
    <t>Montana State University</t>
  </si>
  <si>
    <t>University of Murcia</t>
  </si>
  <si>
    <t>Nanjing University of Information Science and Technology</t>
  </si>
  <si>
    <t>Nanjing Medical University</t>
  </si>
  <si>
    <t>Nanjing Normal University</t>
  </si>
  <si>
    <t>National Autonomous University of Mexico</t>
  </si>
  <si>
    <t>National Taipei University of Technology</t>
  </si>
  <si>
    <t>National Institute of Technology, Tiruchirappalli</t>
  </si>
  <si>
    <t>The New School</t>
  </si>
  <si>
    <t>New Mexico State University (Main campus)</t>
  </si>
  <si>
    <t>North China Electric Power University</t>
  </si>
  <si>
    <t>Northeast Normal University</t>
  </si>
  <si>
    <t>University of Northern British Columbia (UNBC)</t>
  </si>
  <si>
    <t>North South University</t>
  </si>
  <si>
    <t>Nova Southeastern University</t>
  </si>
  <si>
    <t>Okayama University</t>
  </si>
  <si>
    <t>University of Oviedo</t>
  </si>
  <si>
    <t>Ozyegin University</t>
  </si>
  <si>
    <t>Pablo de Olavide University</t>
  </si>
  <si>
    <t>Palacký University Olomouc</t>
  </si>
  <si>
    <t>Panthéon-Sorbonne University – Paris 1</t>
  </si>
  <si>
    <t>University of Patras</t>
  </si>
  <si>
    <t>UPES</t>
  </si>
  <si>
    <t>Université de Poitiers</t>
  </si>
  <si>
    <t>Pontifical Catholic University of Rio de Janeiro (PUC-Rio)</t>
  </si>
  <si>
    <t>Portland State University</t>
  </si>
  <si>
    <t>University of the Punjab</t>
  </si>
  <si>
    <t>Qassim University</t>
  </si>
  <si>
    <t>Qom University of Medical Sciences</t>
  </si>
  <si>
    <t>University of Regina</t>
  </si>
  <si>
    <t>Reichman University</t>
  </si>
  <si>
    <t>University of Rennes 1</t>
  </si>
  <si>
    <t>Robert Gordon University</t>
  </si>
  <si>
    <t>Rochester Institute of Technology</t>
  </si>
  <si>
    <t>University of Roehampton</t>
  </si>
  <si>
    <t>University of Salamanca</t>
  </si>
  <si>
    <t>University of Salford</t>
  </si>
  <si>
    <t>San Diego State University</t>
  </si>
  <si>
    <t>Savitribai Phule Pune University</t>
  </si>
  <si>
    <t>Sechenov University</t>
  </si>
  <si>
    <t>University of Seoul</t>
  </si>
  <si>
    <t>University of Seville</t>
  </si>
  <si>
    <t>Shahrekord University of Medical Sciences</t>
  </si>
  <si>
    <t>Shantou University</t>
  </si>
  <si>
    <t>Sheffield Hallam University</t>
  </si>
  <si>
    <t>Shiraz University</t>
  </si>
  <si>
    <t>Shiraz University of Medical Sciences</t>
  </si>
  <si>
    <t>Shri Mata Vaishno Devi University</t>
  </si>
  <si>
    <t>Siksha ‘O’ Anusandhan</t>
  </si>
  <si>
    <t>Sogang University</t>
  </si>
  <si>
    <t>Institute of Space Technology</t>
  </si>
  <si>
    <t>University of Tabuk</t>
  </si>
  <si>
    <t>Technical University of Madrid</t>
  </si>
  <si>
    <t>University of Technology, Iraq</t>
  </si>
  <si>
    <t>Iraq</t>
  </si>
  <si>
    <t>University of Texas at El Paso</t>
  </si>
  <si>
    <t>Tokyo University of Agriculture and Technology</t>
  </si>
  <si>
    <t>Tokyo Medical University</t>
  </si>
  <si>
    <t>Tomsk Polytechnic University</t>
  </si>
  <si>
    <t>University of Tours</t>
  </si>
  <si>
    <t>University of Trás-os-Montes and Alto Douro</t>
  </si>
  <si>
    <t>University of Tunis El Manar</t>
  </si>
  <si>
    <t>Tunisia</t>
  </si>
  <si>
    <t>Urmia University</t>
  </si>
  <si>
    <t>University of Veterinary and Animal Sciences, Lahore</t>
  </si>
  <si>
    <t>University of Vic – Central University of Catalonia</t>
  </si>
  <si>
    <t>University of Vigo</t>
  </si>
  <si>
    <t>Vilnius University</t>
  </si>
  <si>
    <t>Waseda University</t>
  </si>
  <si>
    <t>Wenzhou University</t>
  </si>
  <si>
    <t>Wenzhou Medical University</t>
  </si>
  <si>
    <t>University of Westminster</t>
  </si>
  <si>
    <t>Yıldız Technical University</t>
  </si>
  <si>
    <t>Yokohama City University</t>
  </si>
  <si>
    <t>Zagazig University</t>
  </si>
  <si>
    <t>University of Zaragoza</t>
  </si>
  <si>
    <t>ZHAW Zurich University of Applied Sciences</t>
  </si>
  <si>
    <t>Zhejiang Gongshang University</t>
  </si>
  <si>
    <t>1001–1200</t>
  </si>
  <si>
    <t>University of A Coruña</t>
  </si>
  <si>
    <t>28.3–32.6</t>
  </si>
  <si>
    <t>Adam Mickiewicz University, Poznań</t>
  </si>
  <si>
    <t>AGH University of Krakow</t>
  </si>
  <si>
    <t>Aichi Medical University</t>
  </si>
  <si>
    <t>Ain Shams University</t>
  </si>
  <si>
    <t>Akdeniz University</t>
  </si>
  <si>
    <t>Al-Balqa Applied University</t>
  </si>
  <si>
    <t>University of Alicante</t>
  </si>
  <si>
    <t>University of Almería</t>
  </si>
  <si>
    <t>An-Najah National University</t>
  </si>
  <si>
    <t>Palestine</t>
  </si>
  <si>
    <t>University of Applied Sciences and Arts of Western Switzerland</t>
  </si>
  <si>
    <t>Ateneo de Manila University</t>
  </si>
  <si>
    <t>Philippines</t>
  </si>
  <si>
    <t>Universidad Autónoma de Chile</t>
  </si>
  <si>
    <t>Azarbaijan Shahid Madani University</t>
  </si>
  <si>
    <t>Babeş-Bolyai University</t>
  </si>
  <si>
    <t>Bahauddin Zakariya University</t>
  </si>
  <si>
    <t>Bangladesh Agricultural University (BAU)</t>
  </si>
  <si>
    <t>Bangladesh University of Engineering and Technology</t>
  </si>
  <si>
    <t>Bartin University</t>
  </si>
  <si>
    <t>University of Bedfordshire</t>
  </si>
  <si>
    <t>Benha University</t>
  </si>
  <si>
    <t>Beni-Suef University</t>
  </si>
  <si>
    <t>Bowling Green State University</t>
  </si>
  <si>
    <t>Brno University of Technology</t>
  </si>
  <si>
    <t>University of Bucharest</t>
  </si>
  <si>
    <t>University of Cadiz</t>
  </si>
  <si>
    <t>University of Calcutta</t>
  </si>
  <si>
    <t>Canterbury Christ Church University</t>
  </si>
  <si>
    <t>University of Central Lancashire</t>
  </si>
  <si>
    <t>Central Michigan University</t>
  </si>
  <si>
    <t>University of Chemistry and Technology, Prague</t>
  </si>
  <si>
    <t>China Pharmaceutical University</t>
  </si>
  <si>
    <t>Chung Yuan Christian University</t>
  </si>
  <si>
    <t>University of Colombo</t>
  </si>
  <si>
    <t>Sri Lanka</t>
  </si>
  <si>
    <t>Comenius University in Bratislava</t>
  </si>
  <si>
    <t>Slovakia</t>
  </si>
  <si>
    <t>Czech Technical University in Prague</t>
  </si>
  <si>
    <t>Democritus University of Thrace</t>
  </si>
  <si>
    <t>Universidad del Desarrollo</t>
  </si>
  <si>
    <t>Diego Portales University</t>
  </si>
  <si>
    <t>Université Djillali Liabès de Sidi Bel-Abbès</t>
  </si>
  <si>
    <t>Algeria</t>
  </si>
  <si>
    <t>Don State Technical University</t>
  </si>
  <si>
    <t>Dr B.R. Ambedkar National Institute of Technology Jalandhar</t>
  </si>
  <si>
    <t>Durban University of Technology</t>
  </si>
  <si>
    <t>University of East London</t>
  </si>
  <si>
    <t>Edge Hill University</t>
  </si>
  <si>
    <t>University of Engineering and Technology, Peshawar</t>
  </si>
  <si>
    <t>University of Engineering &amp; Technology (UET) Lahore</t>
  </si>
  <si>
    <t>European University of Madrid</t>
  </si>
  <si>
    <t>University of Extremadura</t>
  </si>
  <si>
    <t>Fayoum University</t>
  </si>
  <si>
    <t>Federal University of São Carlos</t>
  </si>
  <si>
    <t>Federal University of Technology Akure</t>
  </si>
  <si>
    <t>Financial University under the Government of the Russian Federation</t>
  </si>
  <si>
    <t>Firat University</t>
  </si>
  <si>
    <t>Florida Agricultural and Mechanical University</t>
  </si>
  <si>
    <t>University of Franche-Comté</t>
  </si>
  <si>
    <t>Fu Jen Catholic University</t>
  </si>
  <si>
    <t>Fujian Agriculture and Forestry University</t>
  </si>
  <si>
    <t>Fujita Health University</t>
  </si>
  <si>
    <t>Gauhati University</t>
  </si>
  <si>
    <t>Gdańsk University of Technology</t>
  </si>
  <si>
    <t>University of Ghana</t>
  </si>
  <si>
    <t>Gifu University</t>
  </si>
  <si>
    <t>GLA University</t>
  </si>
  <si>
    <t>University of Gujrat</t>
  </si>
  <si>
    <t>Guru Ghasidas Vishwavidyalaya</t>
  </si>
  <si>
    <t>Hakim Sabzevari University</t>
  </si>
  <si>
    <t>Hamamatsu University School of Medicine</t>
  </si>
  <si>
    <t>Huaqiao University</t>
  </si>
  <si>
    <t>Icesi University</t>
  </si>
  <si>
    <t>Ilmenau University of Technology</t>
  </si>
  <si>
    <t>IMT Nord Europe</t>
  </si>
  <si>
    <t>Indian Institute of Science Education and Research Kolkata</t>
  </si>
  <si>
    <t>Indian Institute of Technology Ropar</t>
  </si>
  <si>
    <t>Indian Institute of Technology Mandi</t>
  </si>
  <si>
    <t>University of Ioannina</t>
  </si>
  <si>
    <t>University of Isfahan</t>
  </si>
  <si>
    <t>The Islamia University of Bahawalpur</t>
  </si>
  <si>
    <t>Istanbul University</t>
  </si>
  <si>
    <t>Istanbul University-Cerrahpaşa</t>
  </si>
  <si>
    <t>Iuliu Haţieganu University of Medicine and Pharmacy Cluj-Napoca</t>
  </si>
  <si>
    <t>Jadavpur University</t>
  </si>
  <si>
    <t>University of Jeddah</t>
  </si>
  <si>
    <t>Jimma University</t>
  </si>
  <si>
    <t>Ethiopia</t>
  </si>
  <si>
    <t>Kanazawa University</t>
  </si>
  <si>
    <t>Kansai Medical University</t>
  </si>
  <si>
    <t>Karlstad University</t>
  </si>
  <si>
    <t>Karnatak University Dharwad</t>
  </si>
  <si>
    <t>Kerman University of Medical Sciences</t>
  </si>
  <si>
    <t>Kharkiv National University of Radio Electronics</t>
  </si>
  <si>
    <t>Kindai University</t>
  </si>
  <si>
    <t>Kohat University of Science and Technology</t>
  </si>
  <si>
    <t>University of Kragujevac</t>
  </si>
  <si>
    <t>Kurume University</t>
  </si>
  <si>
    <t>Kuwait University</t>
  </si>
  <si>
    <t>Kuwait</t>
  </si>
  <si>
    <t>Kwame Nkrumah University of Science and Technology</t>
  </si>
  <si>
    <t>University of Lagos</t>
  </si>
  <si>
    <t>University of La Laguna</t>
  </si>
  <si>
    <t>University of Las Palmas de Gran Canaria</t>
  </si>
  <si>
    <t>University of Latvia</t>
  </si>
  <si>
    <t>Latvia</t>
  </si>
  <si>
    <t>University of Leoben</t>
  </si>
  <si>
    <t>University of León</t>
  </si>
  <si>
    <t>Lorestan University</t>
  </si>
  <si>
    <t>Mae Fah Luang University</t>
  </si>
  <si>
    <t>Maharishi Markandeshwar University (MMU)</t>
  </si>
  <si>
    <t>University of Malaga</t>
  </si>
  <si>
    <t>Universiti Malaysia Sarawak (UNIMAS)</t>
  </si>
  <si>
    <t>University of Maragheh</t>
  </si>
  <si>
    <t>University of Mazandaran</t>
  </si>
  <si>
    <t>Medical University of Bialystok</t>
  </si>
  <si>
    <t>Medical University of Gdańsk</t>
  </si>
  <si>
    <t>Medical University of Warsaw</t>
  </si>
  <si>
    <t>Mehran University of Engineering and Technology, Jamshoro, Pakistan</t>
  </si>
  <si>
    <t>Miguel Hernández University of Elche</t>
  </si>
  <si>
    <t>Ming Chi University of Technology</t>
  </si>
  <si>
    <t>Minia University</t>
  </si>
  <si>
    <t>Mirpur University of Science and Technology</t>
  </si>
  <si>
    <t>Muhimbili University of Health and Allied Sciences</t>
  </si>
  <si>
    <t>Tanzania</t>
  </si>
  <si>
    <t>Nagoya City University</t>
  </si>
  <si>
    <t>Najran University</t>
  </si>
  <si>
    <t>National Central University</t>
  </si>
  <si>
    <t>National Chengchi University</t>
  </si>
  <si>
    <t>National Chung Hsing University</t>
  </si>
  <si>
    <t>National Institute of Technology Warangal</t>
  </si>
  <si>
    <t>Necmettin Erbakan University</t>
  </si>
  <si>
    <t>Nicolaus Copernicus University in Toruń</t>
  </si>
  <si>
    <t>Niigata University</t>
  </si>
  <si>
    <t>Nile University</t>
  </si>
  <si>
    <t>Nippon Medical School</t>
  </si>
  <si>
    <t>Northwest University</t>
  </si>
  <si>
    <t>Oakland University</t>
  </si>
  <si>
    <t>Óbuda University</t>
  </si>
  <si>
    <t>University of Occupational and Environmental Health, Japan</t>
  </si>
  <si>
    <t>University of Pécs</t>
  </si>
  <si>
    <t>University of Peradeniya</t>
  </si>
  <si>
    <t>Universidad Peruana Cayetano Heredia</t>
  </si>
  <si>
    <t>Peru</t>
  </si>
  <si>
    <t>University of Peshawar</t>
  </si>
  <si>
    <t>Plekhanov Russian University of Economics</t>
  </si>
  <si>
    <t>PMAS Arid Agriculture University Rawalpindi</t>
  </si>
  <si>
    <t>Pondicherry University</t>
  </si>
  <si>
    <t>Pontifical Catholic University of Rio Grande do Sul (PUCRS)</t>
  </si>
  <si>
    <t>Poznan University of Medical Sciences</t>
  </si>
  <si>
    <t>Public University of Navarre</t>
  </si>
  <si>
    <t>University of Rajshahi</t>
  </si>
  <si>
    <t>Razi University</t>
  </si>
  <si>
    <t>Riga Technical University</t>
  </si>
  <si>
    <t>Riphah International University</t>
  </si>
  <si>
    <t>Rowan University</t>
  </si>
  <si>
    <t>Sahand University of Technology</t>
  </si>
  <si>
    <t>Universidad San Francisco de Quito</t>
  </si>
  <si>
    <t>Ecuador</t>
  </si>
  <si>
    <t>University of Sargodha</t>
  </si>
  <si>
    <t>Semnan University</t>
  </si>
  <si>
    <t>University of Sfax</t>
  </si>
  <si>
    <t>​Shahid Chamran University of Ahvaz</t>
  </si>
  <si>
    <t>Shahrekord University</t>
  </si>
  <si>
    <t>Shahrood University of Technology</t>
  </si>
  <si>
    <t>Shanghai Maritime University</t>
  </si>
  <si>
    <t>Shinshu University</t>
  </si>
  <si>
    <t>Siberian Federal University</t>
  </si>
  <si>
    <t>Sidi Mohamed Ben Abdellah University</t>
  </si>
  <si>
    <t>Morocco</t>
  </si>
  <si>
    <t>University of Social Welfare and Rehabilitation Sciences</t>
  </si>
  <si>
    <t>University of South Africa</t>
  </si>
  <si>
    <t>University of South Bohemia in České Budějovice</t>
  </si>
  <si>
    <t>University of South Dakota</t>
  </si>
  <si>
    <t>University of the South Pacific</t>
  </si>
  <si>
    <t>Fiji</t>
  </si>
  <si>
    <t>University of South Wales</t>
  </si>
  <si>
    <t>Staffordshire University</t>
  </si>
  <si>
    <t>Suez University</t>
  </si>
  <si>
    <t>Suez Canal University</t>
  </si>
  <si>
    <t>SWPS University</t>
  </si>
  <si>
    <t>Symbiosis International University</t>
  </si>
  <si>
    <t>University of Szeged</t>
  </si>
  <si>
    <t>Taibah University</t>
  </si>
  <si>
    <t>Tallinn University</t>
  </si>
  <si>
    <t>Tanta University</t>
  </si>
  <si>
    <t>Technical University of Cartagena</t>
  </si>
  <si>
    <t>Technological University Dublin</t>
  </si>
  <si>
    <t>University of Technology of Troyes</t>
  </si>
  <si>
    <t>Teesside University</t>
  </si>
  <si>
    <t>Texas State University</t>
  </si>
  <si>
    <t>TOBB University of Economics and Technology</t>
  </si>
  <si>
    <t>Tokyo Metropolitan University</t>
  </si>
  <si>
    <t>Toyohashi University of Technology (TUT)</t>
  </si>
  <si>
    <t>Toyota Technological Institute</t>
  </si>
  <si>
    <t>Universiti Tunku Abdul Rahman (UTAR)</t>
  </si>
  <si>
    <t>Universiti Malaysia Terengganu (UMT)</t>
  </si>
  <si>
    <t>Ural Federal University</t>
  </si>
  <si>
    <t>University of Urbino Carlo Bo</t>
  </si>
  <si>
    <t>Urmia University of Technology</t>
  </si>
  <si>
    <t>USAMV Cluj-Napoca</t>
  </si>
  <si>
    <t>Wakayama Medical University</t>
  </si>
  <si>
    <t>Western Michigan University</t>
  </si>
  <si>
    <t>The University of the West Indies</t>
  </si>
  <si>
    <t>Jamaica</t>
  </si>
  <si>
    <t>University of West London</t>
  </si>
  <si>
    <t>University of Winchester</t>
  </si>
  <si>
    <t>University of Wrocław</t>
  </si>
  <si>
    <t>Yazd University</t>
  </si>
  <si>
    <t>University of Zagreb</t>
  </si>
  <si>
    <t>Croatia</t>
  </si>
  <si>
    <t>Zewail City of Science and Technology</t>
  </si>
  <si>
    <t>Zhejiang University of Finance and Economics</t>
  </si>
  <si>
    <t>University of Žilina</t>
  </si>
  <si>
    <t>1201–1500</t>
  </si>
  <si>
    <t>Acharya Nagarjuna University</t>
  </si>
  <si>
    <t>22.8–28.2</t>
  </si>
  <si>
    <t>Adolfo Ibáñez University</t>
  </si>
  <si>
    <t>The University of Agriculture, Peshawar</t>
  </si>
  <si>
    <t>Universitas Airlangga</t>
  </si>
  <si>
    <t>Al-Farabi Kazakh National University</t>
  </si>
  <si>
    <t>Allameh Tabataba ’i University</t>
  </si>
  <si>
    <t>Al-Nahrain University</t>
  </si>
  <si>
    <t>University of Al-Qadisiyah</t>
  </si>
  <si>
    <t>Anadolu University</t>
  </si>
  <si>
    <t>University of the Andes, Chile</t>
  </si>
  <si>
    <t>University of Antofagasta</t>
  </si>
  <si>
    <t>University of Antioquia</t>
  </si>
  <si>
    <t>Arab Academy for Science, Technology and Maritime Transport</t>
  </si>
  <si>
    <t>Ariel University</t>
  </si>
  <si>
    <t>Assiut University</t>
  </si>
  <si>
    <t>Atatürk University</t>
  </si>
  <si>
    <t>Atılım University</t>
  </si>
  <si>
    <t>Austral University of Chile</t>
  </si>
  <si>
    <t>Autonomous University of Sinaloa</t>
  </si>
  <si>
    <t>University of Babylon</t>
  </si>
  <si>
    <t>Banasthali University</t>
  </si>
  <si>
    <t>Bandung Institute of Technology (ITB)</t>
  </si>
  <si>
    <t>Bayero University</t>
  </si>
  <si>
    <t>Belarusian State University</t>
  </si>
  <si>
    <t>Belarus</t>
  </si>
  <si>
    <t>Bezmiâlem Vakif University</t>
  </si>
  <si>
    <t>BINUS University</t>
  </si>
  <si>
    <t>University of Botswana</t>
  </si>
  <si>
    <t>Botswana</t>
  </si>
  <si>
    <t>Botswana International University of Science and Technology (BIUST)</t>
  </si>
  <si>
    <t>Instituto Politécnico de Bragança</t>
  </si>
  <si>
    <t>University of Brasília</t>
  </si>
  <si>
    <t>The British University in Egypt</t>
  </si>
  <si>
    <t>B. S. Abdur Rahman Crescent Institute of Science and Technology</t>
  </si>
  <si>
    <t>Bu-Ali Sina University</t>
  </si>
  <si>
    <t>Budapest University of Technology and Economics</t>
  </si>
  <si>
    <t>University of Burgos</t>
  </si>
  <si>
    <t>Cardiff Metropolitan University</t>
  </si>
  <si>
    <t>Universidad de Cartagena</t>
  </si>
  <si>
    <t>University of Carthage</t>
  </si>
  <si>
    <t>Universidad Católica San Antonio de Murcia (UCAM)</t>
  </si>
  <si>
    <t>Chang Gung University of Science and Technology</t>
  </si>
  <si>
    <t>University of Chester</t>
  </si>
  <si>
    <t>Chosun University</t>
  </si>
  <si>
    <t>Christ University Bengaluru India</t>
  </si>
  <si>
    <t>Chungbuk National University</t>
  </si>
  <si>
    <t>Chung Shan Medical University</t>
  </si>
  <si>
    <t>Cochin University of Science and Technology</t>
  </si>
  <si>
    <t>University of Concepción</t>
  </si>
  <si>
    <t>University of Costa Rica</t>
  </si>
  <si>
    <t>Costa Rica</t>
  </si>
  <si>
    <t>Cukurova University</t>
  </si>
  <si>
    <t>Del Rosario University</t>
  </si>
  <si>
    <t>University of Diyala</t>
  </si>
  <si>
    <t>Dokuz Eylül University</t>
  </si>
  <si>
    <t>Dow University of Health Sciences</t>
  </si>
  <si>
    <t>Duzce University</t>
  </si>
  <si>
    <t>Universidade Eduardo Mondlane</t>
  </si>
  <si>
    <t>Mozambique</t>
  </si>
  <si>
    <t>University of Education, Lahore</t>
  </si>
  <si>
    <t>Ege University</t>
  </si>
  <si>
    <t>Ehime University</t>
  </si>
  <si>
    <t>The University of Electro-Communications</t>
  </si>
  <si>
    <t>Erciyes University</t>
  </si>
  <si>
    <t>Escuela Superior Politécnica del Litoral</t>
  </si>
  <si>
    <t>Universidade do Estado do Rio de Janeiro (UERJ)</t>
  </si>
  <si>
    <t>Far Eastern Federal University</t>
  </si>
  <si>
    <t>Universidade Federal do ABC (UFABC)</t>
  </si>
  <si>
    <t>Universidade Federal da Bahia</t>
  </si>
  <si>
    <t>Universidade Federal do Ceará (UFC)</t>
  </si>
  <si>
    <t>Federal University of Espírito Santo</t>
  </si>
  <si>
    <t>Federal University of Goiás</t>
  </si>
  <si>
    <t>Federal University of Lavras</t>
  </si>
  <si>
    <t>Universidade Federal do Paraná (UFPR)</t>
  </si>
  <si>
    <t>Federal University of Pernambuco</t>
  </si>
  <si>
    <t>Federal University of Rio Grande do Norte (UFRN)</t>
  </si>
  <si>
    <t>Federal University of Santa Maria</t>
  </si>
  <si>
    <t>Federal University of Uberlândia</t>
  </si>
  <si>
    <t>Federal University of Viçosa</t>
  </si>
  <si>
    <t>Federico Santa María Technical University</t>
  </si>
  <si>
    <t>Feng Chia University</t>
  </si>
  <si>
    <t>Ferhat Abbas Sétif University 1</t>
  </si>
  <si>
    <t>University of La Frontera</t>
  </si>
  <si>
    <t>Universitas Gadjah Mada</t>
  </si>
  <si>
    <t>Gazi University</t>
  </si>
  <si>
    <t>University of Gdańsk</t>
  </si>
  <si>
    <t>Gebze Technical University</t>
  </si>
  <si>
    <t>George Emil Palade University of Medicine, Pharmacy, Science, and Technology of Targu Mures</t>
  </si>
  <si>
    <t>Georgia Southern University</t>
  </si>
  <si>
    <t>German Jordanian University</t>
  </si>
  <si>
    <t>Government College University Lahore</t>
  </si>
  <si>
    <t>University of Guilan</t>
  </si>
  <si>
    <t>Gunma University</t>
  </si>
  <si>
    <t>Guru Jambheshwar University of Science and Technology</t>
  </si>
  <si>
    <t>Gyeongsang National University</t>
  </si>
  <si>
    <t>Hallym University</t>
  </si>
  <si>
    <t>Halmstad University</t>
  </si>
  <si>
    <t>The Hashemite University</t>
  </si>
  <si>
    <t>Université Hassan II de Casablanca</t>
  </si>
  <si>
    <t>Université Polytechnique Hauts-de-France</t>
  </si>
  <si>
    <t>Helwan University</t>
  </si>
  <si>
    <t>University of Hormozgan</t>
  </si>
  <si>
    <t>University of Hradec Králové</t>
  </si>
  <si>
    <t>Hungarian University of Agriculture and Life Sciences</t>
  </si>
  <si>
    <t>Hyogo Medical University</t>
  </si>
  <si>
    <t>Ibn Tofaïl University</t>
  </si>
  <si>
    <t>Ilam University</t>
  </si>
  <si>
    <t>Ilia State University</t>
  </si>
  <si>
    <t>Georgia</t>
  </si>
  <si>
    <t>University of Ilorin</t>
  </si>
  <si>
    <t>Immanuel Kant Baltic Federal University</t>
  </si>
  <si>
    <t>Incheon National University</t>
  </si>
  <si>
    <t>Indian Institute of Science Education and Research Bhopal</t>
  </si>
  <si>
    <t>IPB University</t>
  </si>
  <si>
    <t>I-Shou University</t>
  </si>
  <si>
    <t>Istanbul Bilgi University</t>
  </si>
  <si>
    <t>Istanbul Medeniyet University</t>
  </si>
  <si>
    <t>Ivan Franko National University of Lviv</t>
  </si>
  <si>
    <t>Izmir Institute of Technology</t>
  </si>
  <si>
    <t>Jeju National University</t>
  </si>
  <si>
    <t>Jiangsu Normal University</t>
  </si>
  <si>
    <t>The Jikei University School of Medicine</t>
  </si>
  <si>
    <t>The John Paul II Catholic University of Lublin</t>
  </si>
  <si>
    <t>Kagawa University</t>
  </si>
  <si>
    <t>Kagoshima University</t>
  </si>
  <si>
    <t>Kangwon National University</t>
  </si>
  <si>
    <t>Karabük University</t>
  </si>
  <si>
    <t>Karunya Institute of Technology and Sciences</t>
  </si>
  <si>
    <t>Kaunas University of Technology</t>
  </si>
  <si>
    <t>Kharazmi University</t>
  </si>
  <si>
    <t>Kharkiv Aviation Institute</t>
  </si>
  <si>
    <t>Khon Kaen University</t>
  </si>
  <si>
    <t>Khulna University</t>
  </si>
  <si>
    <t>King Mongkut's University of Technology North Bangkok</t>
  </si>
  <si>
    <t>Kitasato University</t>
  </si>
  <si>
    <t>KL University</t>
  </si>
  <si>
    <t>Kyoto Institute of Technology</t>
  </si>
  <si>
    <t>Kyushu Institute of Technology (Kyutech)</t>
  </si>
  <si>
    <t>University of Lethbridge</t>
  </si>
  <si>
    <t>Lodz University of Technology</t>
  </si>
  <si>
    <t>Universidad Loyola</t>
  </si>
  <si>
    <t>Lumière University, Lyon 2</t>
  </si>
  <si>
    <t>Universidade Lusófona</t>
  </si>
  <si>
    <t>Universiti Malaysia Perlis</t>
  </si>
  <si>
    <t>Manipal University Jaipur</t>
  </si>
  <si>
    <t>University of Manouba</t>
  </si>
  <si>
    <t>University of Maribor</t>
  </si>
  <si>
    <t>University of Marrakech Cadi Ayyad</t>
  </si>
  <si>
    <t>University of Mauritius</t>
  </si>
  <si>
    <t>Mauritius</t>
  </si>
  <si>
    <t>Medical University of Lublin</t>
  </si>
  <si>
    <t>Medical University of Silesia in Katowice</t>
  </si>
  <si>
    <t>Medical University of Sofia</t>
  </si>
  <si>
    <t>Bulgaria</t>
  </si>
  <si>
    <t>University of Medicine and Pharmacy of Craiova</t>
  </si>
  <si>
    <t>Mendel University in Brno</t>
  </si>
  <si>
    <t>Metropolitan Autonomous University</t>
  </si>
  <si>
    <t>Mie University</t>
  </si>
  <si>
    <t>Mohammed V University of Rabat</t>
  </si>
  <si>
    <t>University of Monastir</t>
  </si>
  <si>
    <t>Morgan State University</t>
  </si>
  <si>
    <t>Moscow Aviation Institute</t>
  </si>
  <si>
    <t>Moscow Power Engineering Institute</t>
  </si>
  <si>
    <t>Multimedia University</t>
  </si>
  <si>
    <t>Mutah University</t>
  </si>
  <si>
    <t>Nagaoka University of Technology</t>
  </si>
  <si>
    <t>Nagasaki University</t>
  </si>
  <si>
    <t>Nagoya Institute of Technology</t>
  </si>
  <si>
    <t>University of Nairobi</t>
  </si>
  <si>
    <t>Kenya</t>
  </si>
  <si>
    <t>University of Namibia</t>
  </si>
  <si>
    <t>Namibia</t>
  </si>
  <si>
    <t>National Changhua University of Education</t>
  </si>
  <si>
    <t>National Chin-Yi University of Technology</t>
  </si>
  <si>
    <t>National Chung Cheng University</t>
  </si>
  <si>
    <t>National University of Colombia</t>
  </si>
  <si>
    <t>National University of Distance Education (UNED)</t>
  </si>
  <si>
    <t>National Dong Hwa University</t>
  </si>
  <si>
    <t>National Institute of Technology Srinagar</t>
  </si>
  <si>
    <t>National Kaohsiung University of Science and Technology</t>
  </si>
  <si>
    <t>National Research University of Electronic Technology (MIET)</t>
  </si>
  <si>
    <t>National Taiwan Ocean University</t>
  </si>
  <si>
    <t>National Technical University Kharkiv Polytechnic Institute</t>
  </si>
  <si>
    <t>National Technical University of Ukraine – Igor Sikorsky Kyiv Polytechnic Institute</t>
  </si>
  <si>
    <t>University of Nigeria Nsukka</t>
  </si>
  <si>
    <t>Ochanomizu University</t>
  </si>
  <si>
    <t>Oles Honchar Dnipro National University</t>
  </si>
  <si>
    <t>Opole University of Technology</t>
  </si>
  <si>
    <t>University of Oradea</t>
  </si>
  <si>
    <t>Osaka Metropolitan University</t>
  </si>
  <si>
    <t>Osmania University</t>
  </si>
  <si>
    <t>Paris Nanterre University</t>
  </si>
  <si>
    <t>University of Pau and Pays de l’Adour</t>
  </si>
  <si>
    <t>Pavol Jozef Šafárik University in Košice</t>
  </si>
  <si>
    <t>Persian Gulf University</t>
  </si>
  <si>
    <t>University of the Philippines</t>
  </si>
  <si>
    <t>Pirogov Russian National Research Medical University</t>
  </si>
  <si>
    <t>Polytechnic Institute of Porto</t>
  </si>
  <si>
    <t>Pontifical Catholic University of Peru</t>
  </si>
  <si>
    <t>Pontifical Catholic University of Valparaíso</t>
  </si>
  <si>
    <t>Pontifical Javeriana University</t>
  </si>
  <si>
    <t>Pontifícia Universidade Católica do Paraná</t>
  </si>
  <si>
    <t>Port Said University</t>
  </si>
  <si>
    <t>Poznań University of Life Sciences</t>
  </si>
  <si>
    <t>Poznan University of Technology</t>
  </si>
  <si>
    <t>Prince of Songkla University</t>
  </si>
  <si>
    <t>University of Puerto Rico</t>
  </si>
  <si>
    <t>Puerto Rico</t>
  </si>
  <si>
    <t>Pukyong National University</t>
  </si>
  <si>
    <t>University of Qom</t>
  </si>
  <si>
    <t>University Rey Juan Carlos</t>
  </si>
  <si>
    <t>Rikkyo University</t>
  </si>
  <si>
    <t>Ritsumeikan University</t>
  </si>
  <si>
    <t>Université Saint-Joseph de Beyrouth</t>
  </si>
  <si>
    <t>Saitama Medical University</t>
  </si>
  <si>
    <t>Sakarya University</t>
  </si>
  <si>
    <t>Samara National Research University (Samara University)</t>
  </si>
  <si>
    <t>Sapporo Medical University</t>
  </si>
  <si>
    <t>SASTRA University</t>
  </si>
  <si>
    <t>Sathyabama Institute of Science and Technology</t>
  </si>
  <si>
    <t>Universitas Sebelas Maret</t>
  </si>
  <si>
    <t>Selçuk University</t>
  </si>
  <si>
    <t>Semnan University of Medical Sciences and Health Services</t>
  </si>
  <si>
    <t>Seoul National University of Science and Technology (SeoulTech)</t>
  </si>
  <si>
    <t>University of La Serena</t>
  </si>
  <si>
    <t>Shahid Bahonar University of Kerman</t>
  </si>
  <si>
    <t>Shahid Sadoughi University of Medical Sciences</t>
  </si>
  <si>
    <t>Shahjalal University of Science and Technology</t>
  </si>
  <si>
    <t>University of Shanghai for Science and Technology</t>
  </si>
  <si>
    <t>Shibaura Institute of Technology</t>
  </si>
  <si>
    <t>Shiga University of Medical Science</t>
  </si>
  <si>
    <t>Showa University</t>
  </si>
  <si>
    <t>Silesian University of Technology</t>
  </si>
  <si>
    <t>Université de Skikda</t>
  </si>
  <si>
    <t>Slovak University of Agriculture in Nitra</t>
  </si>
  <si>
    <t>Sohag University</t>
  </si>
  <si>
    <t>Soonchunhyang University</t>
  </si>
  <si>
    <t>Soongsil University</t>
  </si>
  <si>
    <t>Université Sorbonne Nouvelle</t>
  </si>
  <si>
    <t>University of Sousse</t>
  </si>
  <si>
    <t>University of South China</t>
  </si>
  <si>
    <t>Southern Federal University</t>
  </si>
  <si>
    <t>South Valley University</t>
  </si>
  <si>
    <t>Southwest Petroleum University</t>
  </si>
  <si>
    <t>University of Split</t>
  </si>
  <si>
    <t>Sri Venkateswara University</t>
  </si>
  <si>
    <t>SRM Institute of Science and Technology</t>
  </si>
  <si>
    <t>Ştefan cel Mare University of Suceava</t>
  </si>
  <si>
    <t>St Marianna University School of Medicine</t>
  </si>
  <si>
    <t>St Petersburg Electrotechnical University (LETI)</t>
  </si>
  <si>
    <t>Universiti Sultan Zainal Abidin</t>
  </si>
  <si>
    <t>University of Sunderland</t>
  </si>
  <si>
    <t>Suranaree University of Technology</t>
  </si>
  <si>
    <t>Universitas Syiah Kuala</t>
  </si>
  <si>
    <t>University of Talca</t>
  </si>
  <si>
    <t>Tamkang University</t>
  </si>
  <si>
    <t>University of Tarapacá</t>
  </si>
  <si>
    <t>Taras Shevchenko National University of Kyiv</t>
  </si>
  <si>
    <t>Technical University of Cluj-Napoca</t>
  </si>
  <si>
    <t>Technical University of Crete</t>
  </si>
  <si>
    <t>Technical University of Košice</t>
  </si>
  <si>
    <t>University of Technology of Compiègne</t>
  </si>
  <si>
    <t>Universiti Teknikal Malaysia Melaka</t>
  </si>
  <si>
    <t>Institut Teknologi Sepuluh Nopember</t>
  </si>
  <si>
    <t>University of Texas Rio Grande Valley</t>
  </si>
  <si>
    <t>Tezpur University</t>
  </si>
  <si>
    <t>Thammasat University</t>
  </si>
  <si>
    <t>Thiagarajar College of Engineering</t>
  </si>
  <si>
    <t>Toho University</t>
  </si>
  <si>
    <t>Tokai University</t>
  </si>
  <si>
    <t>Tokushima University</t>
  </si>
  <si>
    <t>Tokyo University of Marine Science and Technology</t>
  </si>
  <si>
    <t>Tokyo University of Science</t>
  </si>
  <si>
    <t>Tomas Bata University in Zlín</t>
  </si>
  <si>
    <t>University of Toyama</t>
  </si>
  <si>
    <t>Transilvania University of Brașov</t>
  </si>
  <si>
    <t>Tribhuvan University</t>
  </si>
  <si>
    <t>Nepal</t>
  </si>
  <si>
    <t>Tunghai University</t>
  </si>
  <si>
    <t>University of Tunis</t>
  </si>
  <si>
    <t>Tzu Chi University</t>
  </si>
  <si>
    <t>UNIR – International University of La Rioja</t>
  </si>
  <si>
    <t>Unisinos University</t>
  </si>
  <si>
    <t>Universiti Tun Hussein Onn Malaysia (UTHM)</t>
  </si>
  <si>
    <t>University of Valladolid</t>
  </si>
  <si>
    <t>Veltech University</t>
  </si>
  <si>
    <t>University of Venda</t>
  </si>
  <si>
    <t>Vietnam National University, Hanoi</t>
  </si>
  <si>
    <t>Vilnius Gediminas Technical University (Vilnius Tech)</t>
  </si>
  <si>
    <t>Visvesvaraya National Institute of Technology, Nagpur</t>
  </si>
  <si>
    <t>V.N. Karazin Kharkiv National University</t>
  </si>
  <si>
    <t>Volgograd State University</t>
  </si>
  <si>
    <t>VSB - Technical University of Ostrava</t>
  </si>
  <si>
    <t>Vytautas Magnus University</t>
  </si>
  <si>
    <t>Walailak University</t>
  </si>
  <si>
    <t>Warsaw University of Life Sciences – SGGW</t>
  </si>
  <si>
    <t>Warsaw University of Technology</t>
  </si>
  <si>
    <t>University of West Bohemia</t>
  </si>
  <si>
    <t>University of Western Macedonia</t>
  </si>
  <si>
    <t>West University of Timişoara</t>
  </si>
  <si>
    <t>Wrocław University of Environmental and Life Sciences</t>
  </si>
  <si>
    <t>Wrocław University of Science and Technology</t>
  </si>
  <si>
    <t>Wuhan Textile University</t>
  </si>
  <si>
    <t>Xiangtan University</t>
  </si>
  <si>
    <t>Xuzhou Medical University</t>
  </si>
  <si>
    <t>Yamagata University</t>
  </si>
  <si>
    <t>Yamaguchi University</t>
  </si>
  <si>
    <t>University of Yamanashi</t>
  </si>
  <si>
    <t>Yarmouk University</t>
  </si>
  <si>
    <t>Yasouj University</t>
  </si>
  <si>
    <t>Yokohama National University</t>
  </si>
  <si>
    <t>Yuan Ze University</t>
  </si>
  <si>
    <t>Yuriy Fedkovych Chernivtsi National University</t>
  </si>
  <si>
    <t>University of Zambia</t>
  </si>
  <si>
    <t>Zambia</t>
  </si>
  <si>
    <t>University of Zanjan</t>
  </si>
  <si>
    <t>Zanjan University of Medical Sciences</t>
  </si>
  <si>
    <t>Zhejiang Chinese Medical University</t>
  </si>
  <si>
    <t>University of Zimbabwe</t>
  </si>
  <si>
    <t>Zimbabwe</t>
  </si>
  <si>
    <t>1501+</t>
  </si>
  <si>
    <t>Université 8 Mai 1945 Guelma</t>
  </si>
  <si>
    <t>9.7–22.7</t>
  </si>
  <si>
    <t>University Abdelhamid Ibn Badis Mostaganem</t>
  </si>
  <si>
    <t>Abdelmalek Essaâdi University</t>
  </si>
  <si>
    <t>University of Abou Bekr Belkaïd Tlemcen</t>
  </si>
  <si>
    <t>Acıbadem University</t>
  </si>
  <si>
    <t>Adelphi University</t>
  </si>
  <si>
    <t>Afe Babalola University</t>
  </si>
  <si>
    <t>Akita University</t>
  </si>
  <si>
    <t>Aksaray University</t>
  </si>
  <si>
    <t>Alexandru Ioan Cuza University</t>
  </si>
  <si>
    <t>Altai State University</t>
  </si>
  <si>
    <t>Alzahra University</t>
  </si>
  <si>
    <t>University of Anbar</t>
  </si>
  <si>
    <t>Universitas Andalas</t>
  </si>
  <si>
    <t>University of the Andes, Venezuela</t>
  </si>
  <si>
    <t>Venezuela</t>
  </si>
  <si>
    <t>Andhra University</t>
  </si>
  <si>
    <t>Universidad Andrés Bello (UNAB)</t>
  </si>
  <si>
    <t>Ankara University</t>
  </si>
  <si>
    <t>Ankara Yildirim Beyazit University</t>
  </si>
  <si>
    <t>Annamalai University</t>
  </si>
  <si>
    <t>Antonio Nariño University</t>
  </si>
  <si>
    <t>Aoyama Gakuin University</t>
  </si>
  <si>
    <t>Arak University</t>
  </si>
  <si>
    <t>Universidad Autónoma de Ciudad Juárez</t>
  </si>
  <si>
    <t>Universidad Autónoma de Coahuila</t>
  </si>
  <si>
    <t>Universidad Autónoma del Estado de Hidalgo</t>
  </si>
  <si>
    <t>Universidad Autónoma del Estado de Mexico (UAEMex)</t>
  </si>
  <si>
    <t>Universidad Autónoma del Estado de Morelos</t>
  </si>
  <si>
    <t>Universidad Autónoma de Nuevo León (UANL)</t>
  </si>
  <si>
    <t>Universidad Autónoma de Querétaro</t>
  </si>
  <si>
    <t>Universidad Autónoma de Yucatán</t>
  </si>
  <si>
    <t>Autonomous University of Baja California</t>
  </si>
  <si>
    <t>Badji Mokhtar University – Annaba</t>
  </si>
  <si>
    <t>University of Baghdad</t>
  </si>
  <si>
    <t>Baku State University</t>
  </si>
  <si>
    <t>Azerbaijan</t>
  </si>
  <si>
    <t>Başkent University</t>
  </si>
  <si>
    <t>University of Basrah</t>
  </si>
  <si>
    <t>University of Batna 2</t>
  </si>
  <si>
    <t>University of Béjaïa</t>
  </si>
  <si>
    <t>Belgorod State National Research University</t>
  </si>
  <si>
    <t>Benemérita Universidad Autónoma de Puebla</t>
  </si>
  <si>
    <t>University of Benin</t>
  </si>
  <si>
    <t>Bernardo O’Higgins University</t>
  </si>
  <si>
    <t>Bharath Institute of Higher Education and Research</t>
  </si>
  <si>
    <t>Bharati Vidyapeeth University</t>
  </si>
  <si>
    <t>Bialystok University of Technology</t>
  </si>
  <si>
    <t>Bilecik Şeyh Edebali University</t>
  </si>
  <si>
    <t>University of Bío-Bío</t>
  </si>
  <si>
    <t>University of Birjand</t>
  </si>
  <si>
    <t>University of Biskra</t>
  </si>
  <si>
    <t>Blida 1 University</t>
  </si>
  <si>
    <t>Bolu Abant Izzet Baysal University</t>
  </si>
  <si>
    <t>Bozok University</t>
  </si>
  <si>
    <t>University of Brawijaya</t>
  </si>
  <si>
    <t>Burapha University</t>
  </si>
  <si>
    <t>Bursa Technical University</t>
  </si>
  <si>
    <t>Bursa Uludağ University</t>
  </si>
  <si>
    <t>University of Caldas</t>
  </si>
  <si>
    <t>Çankırı Karatekin University</t>
  </si>
  <si>
    <t>Catholic University of Brasília</t>
  </si>
  <si>
    <t>Catholic University of the North</t>
  </si>
  <si>
    <t>Universidad Católica del Maule</t>
  </si>
  <si>
    <t>Universidad Católica de la Santísima Concepción</t>
  </si>
  <si>
    <t>University of Caxias do Sul</t>
  </si>
  <si>
    <t>Ceará State University</t>
  </si>
  <si>
    <t>Manisa Celal Bayar University</t>
  </si>
  <si>
    <t>Centro Federal de Educação Tecnológica Celso Suckow da Fonseca (CEFET-RJ)</t>
  </si>
  <si>
    <t>CES University</t>
  </si>
  <si>
    <t>Chaoyang University of Technology</t>
  </si>
  <si>
    <t>College of Charleston</t>
  </si>
  <si>
    <t>Chelyabinsk State University</t>
  </si>
  <si>
    <t>Chiba Institute of Technology</t>
  </si>
  <si>
    <t>Chinese Culture University</t>
  </si>
  <si>
    <t>Université Chouaïb Doukkali</t>
  </si>
  <si>
    <t>Chubu University</t>
  </si>
  <si>
    <t>Chuo University</t>
  </si>
  <si>
    <t>University of Colima</t>
  </si>
  <si>
    <t>Comillas Pontifical University</t>
  </si>
  <si>
    <t>Communication University of China</t>
  </si>
  <si>
    <t>Cracow University of Technology</t>
  </si>
  <si>
    <t>University of Craiova</t>
  </si>
  <si>
    <t>Damghan University</t>
  </si>
  <si>
    <t>University of Dar es Salaam</t>
  </si>
  <si>
    <t>De La Salle University</t>
  </si>
  <si>
    <t>University for Development Studies</t>
  </si>
  <si>
    <t>Dicle University</t>
  </si>
  <si>
    <t>Diponegoro University</t>
  </si>
  <si>
    <t>Dokkyo Medical University</t>
  </si>
  <si>
    <t>Doshisha University</t>
  </si>
  <si>
    <t>Dumlupinar University</t>
  </si>
  <si>
    <t>Dunarea de Jos University of Galati</t>
  </si>
  <si>
    <t>EAFIT University</t>
  </si>
  <si>
    <t>El Bosque University</t>
  </si>
  <si>
    <t>Erzincan Binali Yıldırım University</t>
  </si>
  <si>
    <t>Escuela Politécnica Nacional</t>
  </si>
  <si>
    <t>Eskişehir Osmangazi University</t>
  </si>
  <si>
    <t>Universidade do Estado de Santa Catarina</t>
  </si>
  <si>
    <t>Universidade Estadual do Norte Fluminense Darcy Ribeiro</t>
  </si>
  <si>
    <t>Universidade Estadual de Maringá</t>
  </si>
  <si>
    <t>Universidade Estadual do Oeste do Paraná (Unioeste)</t>
  </si>
  <si>
    <t>Federal University of Agriculture, Abeokuta</t>
  </si>
  <si>
    <t>Universidade Federal de Ciências da Saúde de Porto Alegre (UFCSPA)</t>
  </si>
  <si>
    <t>Federal University of Itajubá</t>
  </si>
  <si>
    <t>Universidade Federal de Juiz de Fora</t>
  </si>
  <si>
    <t>Universidade Federal do Maranhão (UFMA)</t>
  </si>
  <si>
    <t>Federal University of Mato Grosso do Sul</t>
  </si>
  <si>
    <t>Universidade Federal de Ouro Preto (UFOP)</t>
  </si>
  <si>
    <t>Federal University of Pará</t>
  </si>
  <si>
    <t>Federal Rural University of Pernambuco</t>
  </si>
  <si>
    <t>Universidade Federal Rural do Semi-Arido</t>
  </si>
  <si>
    <t>Universidade Federal de Sergipe</t>
  </si>
  <si>
    <t>Fluminense Federal University</t>
  </si>
  <si>
    <t>University of Fortaleza (UNIFOR)</t>
  </si>
  <si>
    <t>Université Frères Mentouri Constantine 1</t>
  </si>
  <si>
    <t>Universidad de las Fuerzas Armadas – ESPE</t>
  </si>
  <si>
    <t>University of Fukui</t>
  </si>
  <si>
    <t>Fukuoka University</t>
  </si>
  <si>
    <t>Université de Gabès</t>
  </si>
  <si>
    <t>Gaziantep University</t>
  </si>
  <si>
    <t>Georgian Technical University</t>
  </si>
  <si>
    <t>German University in Cairo</t>
  </si>
  <si>
    <t>Gheorghe Asachi Technical University of Iaşi</t>
  </si>
  <si>
    <t>GITAM University</t>
  </si>
  <si>
    <t>Goa University</t>
  </si>
  <si>
    <t>Grigore T. Popa University of Medicine and Pharmacy</t>
  </si>
  <si>
    <t>University of Guadalajara</t>
  </si>
  <si>
    <t>University of Guanajuato</t>
  </si>
  <si>
    <t>Gubkin Russian State University of Oil and Gas</t>
  </si>
  <si>
    <t>Hanoi University of Science and Technology</t>
  </si>
  <si>
    <t>Hasanuddin University</t>
  </si>
  <si>
    <t>Université Hassan 1er</t>
  </si>
  <si>
    <t>Hassiba Benbouali University of Chlef</t>
  </si>
  <si>
    <t>University of Havana</t>
  </si>
  <si>
    <t>Cuba</t>
  </si>
  <si>
    <t>Hellenic Open University</t>
  </si>
  <si>
    <t>Herzen State Pedagogical University of Russia</t>
  </si>
  <si>
    <t>Hindustan Institute of Technology and Science</t>
  </si>
  <si>
    <t>Hitit University</t>
  </si>
  <si>
    <t>Hosei University</t>
  </si>
  <si>
    <t>Hue University</t>
  </si>
  <si>
    <t>University of Hyogo</t>
  </si>
  <si>
    <t>Ibaraki University</t>
  </si>
  <si>
    <t>Universidad Industrial de Santander (UIS)</t>
  </si>
  <si>
    <t>Industrial University of Tyumen</t>
  </si>
  <si>
    <t>Inönü University</t>
  </si>
  <si>
    <t>Instituto Politécnico Nacional (IPN)</t>
  </si>
  <si>
    <t>International Hellenic University</t>
  </si>
  <si>
    <t>Irkutsk National Research Technical University</t>
  </si>
  <si>
    <t>Irkutsk State University</t>
  </si>
  <si>
    <t>Islamic University of Indonesia</t>
  </si>
  <si>
    <t>Istanbul Aydın University</t>
  </si>
  <si>
    <t>Istanbul Medipol University</t>
  </si>
  <si>
    <t>Ivane Javakhishvili Tbilisi State University</t>
  </si>
  <si>
    <t>Ivanovo State University of Chemistry and Technology</t>
  </si>
  <si>
    <t>Iwate University</t>
  </si>
  <si>
    <t>Izmir University of Economics</t>
  </si>
  <si>
    <t>Jan Evangelista Purkyně University</t>
  </si>
  <si>
    <t>Jan Kochanowski University in Kielce</t>
  </si>
  <si>
    <t>Jean Moulin University – Lyon 3</t>
  </si>
  <si>
    <t>Jember University</t>
  </si>
  <si>
    <t>Jianghan University</t>
  </si>
  <si>
    <t>University of Jijel</t>
  </si>
  <si>
    <t>Kanagawa University</t>
  </si>
  <si>
    <t>Kanazawa Medical University</t>
  </si>
  <si>
    <t>Kansai University</t>
  </si>
  <si>
    <t>University of Karachi</t>
  </si>
  <si>
    <t>Karadeniz Technical University</t>
  </si>
  <si>
    <t>Université Kasdi Merbah Ouargla</t>
  </si>
  <si>
    <t>Kasetsart University</t>
  </si>
  <si>
    <t>Kastamonu University</t>
  </si>
  <si>
    <t>Kazan National Research Technical University</t>
  </si>
  <si>
    <t>Kazan National Research Technological University</t>
  </si>
  <si>
    <t>Kazan State Medical University</t>
  </si>
  <si>
    <t>University of Kelaniya</t>
  </si>
  <si>
    <t>Kemerovo State University</t>
  </si>
  <si>
    <t>University of Kerbala</t>
  </si>
  <si>
    <t>King Mongkut’s Institute of Technology Ladkrabang</t>
  </si>
  <si>
    <t>Kirikkale University</t>
  </si>
  <si>
    <t>Kırşehir Ahi Evran University</t>
  </si>
  <si>
    <t>Kocaeli University</t>
  </si>
  <si>
    <t>Kochi University</t>
  </si>
  <si>
    <t>Kochi University of Technology</t>
  </si>
  <si>
    <t>Kogakuin University</t>
  </si>
  <si>
    <t>Kookmin University</t>
  </si>
  <si>
    <t>Universiti Kuala Lumpur</t>
  </si>
  <si>
    <t>University of Kufa</t>
  </si>
  <si>
    <t>Kwansei Gakuin University</t>
  </si>
  <si>
    <t>Kyoto Sangyo University</t>
  </si>
  <si>
    <t>Ladoke Akintola University of Technology</t>
  </si>
  <si>
    <t>University of Laghouat</t>
  </si>
  <si>
    <t>Lagos State University</t>
  </si>
  <si>
    <t>Lahore College for Women University (LCWU)</t>
  </si>
  <si>
    <t>University of Lampung</t>
  </si>
  <si>
    <t>Latvia University of Life Sciences and Technologies</t>
  </si>
  <si>
    <t>University of Life Sciences in Lublin</t>
  </si>
  <si>
    <t>L.N. Gumilyov Eurasian National University</t>
  </si>
  <si>
    <t>Lobachevsky State University of Nizhni Novgorod</t>
  </si>
  <si>
    <t>University of Łódź</t>
  </si>
  <si>
    <t>Londrina State University</t>
  </si>
  <si>
    <t>University of Los Lagos</t>
  </si>
  <si>
    <t>Lucian Blaga University of Sibiu</t>
  </si>
  <si>
    <t>University of Lucknow</t>
  </si>
  <si>
    <t>University of Macerata (UNIMC)</t>
  </si>
  <si>
    <t>Mackenzie Presbyterian University</t>
  </si>
  <si>
    <t>Mahasarakham University</t>
  </si>
  <si>
    <t>Universiti Malaysia Kelantan</t>
  </si>
  <si>
    <t>Maria Curie-Skłodowska University (UMCS)</t>
  </si>
  <si>
    <t>Marmara University</t>
  </si>
  <si>
    <t>University of Mascara</t>
  </si>
  <si>
    <t>Matej Bel University</t>
  </si>
  <si>
    <t>Universidad Mayor</t>
  </si>
  <si>
    <t>Meiji University</t>
  </si>
  <si>
    <t>Meijo University</t>
  </si>
  <si>
    <t>Mendeleev University of Chemical Technology</t>
  </si>
  <si>
    <t>M’Hamed Bougara University of Boumerdès</t>
  </si>
  <si>
    <t>Middle Technical University</t>
  </si>
  <si>
    <t>Ming Chuan University</t>
  </si>
  <si>
    <t>MIREA - Russian Technological University</t>
  </si>
  <si>
    <t>University of Miskolc</t>
  </si>
  <si>
    <t>University of Miyazaki</t>
  </si>
  <si>
    <t>University Mohamed Boudiaf of M’Sila</t>
  </si>
  <si>
    <t>Université Mohammed Premier</t>
  </si>
  <si>
    <t>University of Montenegro</t>
  </si>
  <si>
    <t>Montenegro</t>
  </si>
  <si>
    <t>Moscow Polytechnic University</t>
  </si>
  <si>
    <t>Moscow State University of Civil Engineering</t>
  </si>
  <si>
    <t>University of Mosul</t>
  </si>
  <si>
    <t>Moulay Ismail University</t>
  </si>
  <si>
    <t>Université Mouloud Mammeri de Tizi-Ouzou</t>
  </si>
  <si>
    <t>Muroran Institute of Technology</t>
  </si>
  <si>
    <t>Mustansiriyah University</t>
  </si>
  <si>
    <t>University of Mysore</t>
  </si>
  <si>
    <t>Universidad Nacional del Litoral</t>
  </si>
  <si>
    <t>Argentina</t>
  </si>
  <si>
    <t>Nara Women’s University</t>
  </si>
  <si>
    <t>Naresuan University</t>
  </si>
  <si>
    <t>National Aviation University</t>
  </si>
  <si>
    <t>National Chiayi University</t>
  </si>
  <si>
    <t>National Chi Nan University</t>
  </si>
  <si>
    <t>National University of Córdoba</t>
  </si>
  <si>
    <t>National University of Costa Rica</t>
  </si>
  <si>
    <t>National Formosa University</t>
  </si>
  <si>
    <t>National Ilan University</t>
  </si>
  <si>
    <t>National University of Kaohsiung</t>
  </si>
  <si>
    <t>National University of Life and Environmental Sciences of Ukraine</t>
  </si>
  <si>
    <t>National University of Medical Sciences (NUMS)</t>
  </si>
  <si>
    <t>National Research Saratov State University</t>
  </si>
  <si>
    <t>National University of San Martín</t>
  </si>
  <si>
    <t>National Taichung University of Science and Technology</t>
  </si>
  <si>
    <t>National Taipei University</t>
  </si>
  <si>
    <t>National United University</t>
  </si>
  <si>
    <t>NED University of Engineering and Technology</t>
  </si>
  <si>
    <t>Universitas Negeri Surabaya</t>
  </si>
  <si>
    <t>Nizhny Novgorod State Technical University</t>
  </si>
  <si>
    <t>Nnamdi Azikiwe University</t>
  </si>
  <si>
    <t>North-Caucasus Federal University</t>
  </si>
  <si>
    <t>University of the North, Colombia</t>
  </si>
  <si>
    <t>North-Eastern Federal University</t>
  </si>
  <si>
    <t>Northern (Arctic) Federal University named after M.V. Lomonosov</t>
  </si>
  <si>
    <t>North-Western State Medical University named after I.I. Mechnikov</t>
  </si>
  <si>
    <t>Nosov Magnitogorsk State Technical University</t>
  </si>
  <si>
    <t>Universidade Nove de Julho (Uninove)</t>
  </si>
  <si>
    <t>University of Novi Sad</t>
  </si>
  <si>
    <t>Novosibirsk State Technical University</t>
  </si>
  <si>
    <t>Nueva Granada Military University</t>
  </si>
  <si>
    <t>Obafemi Awolowo University</t>
  </si>
  <si>
    <t>Ogarev Mordovia State University</t>
  </si>
  <si>
    <t>Oita University</t>
  </si>
  <si>
    <t>Niğde Ömer Halisdemir University</t>
  </si>
  <si>
    <t>Omsk State Technical University</t>
  </si>
  <si>
    <t>Ondokuz Mayis University</t>
  </si>
  <si>
    <t>Oran 1 University</t>
  </si>
  <si>
    <t>Ordu University</t>
  </si>
  <si>
    <t>Osaka Institute of Technology</t>
  </si>
  <si>
    <t>Osaka Medical and Pharmaceutical University</t>
  </si>
  <si>
    <t>University of Ostrava</t>
  </si>
  <si>
    <t>Ovidius University of Constanța</t>
  </si>
  <si>
    <t>Universitas Padjadjaran</t>
  </si>
  <si>
    <t>Pamukkale University</t>
  </si>
  <si>
    <t>Universidad Panamericana (UP)</t>
  </si>
  <si>
    <t>University of Pannonia</t>
  </si>
  <si>
    <t>University of Pardubice</t>
  </si>
  <si>
    <t>Pavlov First Saint Petersburg State Medical University</t>
  </si>
  <si>
    <t>Payame Noor University</t>
  </si>
  <si>
    <t>Pedagogical and Technological University of Colombia</t>
  </si>
  <si>
    <t>University of the Peloponnese</t>
  </si>
  <si>
    <t>Universitas Pendidikan Indonesia</t>
  </si>
  <si>
    <t>Penza State University</t>
  </si>
  <si>
    <t>Perm National Research Polytechnic University</t>
  </si>
  <si>
    <t>Perm State University</t>
  </si>
  <si>
    <t>University of Pernambuco</t>
  </si>
  <si>
    <t>Universidad Peruana de Ciencias Aplicadas (UPC)</t>
  </si>
  <si>
    <t>University of Phayao</t>
  </si>
  <si>
    <t>Universidad Politécnica Salesiana</t>
  </si>
  <si>
    <t>Polytechnic University of Bucharest</t>
  </si>
  <si>
    <t>Polytechnic University of Timişoara</t>
  </si>
  <si>
    <t>Pontifical Catholic University of Minas Gerais</t>
  </si>
  <si>
    <t>Universidad Pontificia Bolivariana (UPB)</t>
  </si>
  <si>
    <t>Pontificia Universidad Católica del Ecuador</t>
  </si>
  <si>
    <t>University of Port Harcourt</t>
  </si>
  <si>
    <t>Prague University of Economics and Business</t>
  </si>
  <si>
    <t>University of Primorska</t>
  </si>
  <si>
    <t>University of Prishtina</t>
  </si>
  <si>
    <t>Kosovo</t>
  </si>
  <si>
    <t>Privolzhsky Research Medical University</t>
  </si>
  <si>
    <t>PSG College of Technology</t>
  </si>
  <si>
    <t>Recep Tayyip Erdoğan University</t>
  </si>
  <si>
    <t>REVA University</t>
  </si>
  <si>
    <t>Riga Stradiņš University</t>
  </si>
  <si>
    <t>University of Rijeka</t>
  </si>
  <si>
    <t>Russian Presidential Academy of National Economy and Public Administration</t>
  </si>
  <si>
    <t>Russian State University for the Humanities</t>
  </si>
  <si>
    <t>R V College of Engineering</t>
  </si>
  <si>
    <t>Ryukoku University</t>
  </si>
  <si>
    <t>University of the Ryukyus</t>
  </si>
  <si>
    <t>Rzeszów University of Technology</t>
  </si>
  <si>
    <t>University of La Sabana</t>
  </si>
  <si>
    <t>Saga University</t>
  </si>
  <si>
    <t>Saitama University</t>
  </si>
  <si>
    <t>Samara State Technical University</t>
  </si>
  <si>
    <t>San Sebastián University</t>
  </si>
  <si>
    <t>University of Santiago, Chile (USACH)</t>
  </si>
  <si>
    <t>University of Santo Tomas</t>
  </si>
  <si>
    <t>University of Sarajevo</t>
  </si>
  <si>
    <t>Bosnia and Herzegovina</t>
  </si>
  <si>
    <t>Saratov State Medical University</t>
  </si>
  <si>
    <t>Satbayev University</t>
  </si>
  <si>
    <t>University of Sciences and Technology Houari Boumediene</t>
  </si>
  <si>
    <t>University of Science and Technology of Oran Mohamed-Boudiaf</t>
  </si>
  <si>
    <t>SGH Warsaw School of Economics</t>
  </si>
  <si>
    <t>Shahed University</t>
  </si>
  <si>
    <t>Shimane University</t>
  </si>
  <si>
    <t>Shizuoka University</t>
  </si>
  <si>
    <t>University of Shizuoka</t>
  </si>
  <si>
    <t>Reshetnev Siberian State University of Science and Technology</t>
  </si>
  <si>
    <t>Siberian State Medical University</t>
  </si>
  <si>
    <t>Sichuan University of Science and Engineering</t>
  </si>
  <si>
    <t>University of Silesia in Katowice</t>
  </si>
  <si>
    <t>Silpakorn University</t>
  </si>
  <si>
    <t>University of Sistan and Baluchestan</t>
  </si>
  <si>
    <t>Sivas Cumhuriyet University</t>
  </si>
  <si>
    <t>Slovak University of Technology in Bratislava</t>
  </si>
  <si>
    <t>Sofia University</t>
  </si>
  <si>
    <t>University of Sonora</t>
  </si>
  <si>
    <t>Sophia University</t>
  </si>
  <si>
    <t>Southwest State University</t>
  </si>
  <si>
    <t>University of Sri Jayewardenepura</t>
  </si>
  <si>
    <t>Srinakharinwirot University</t>
  </si>
  <si>
    <t>Universitas Sriwijaya</t>
  </si>
  <si>
    <t>Saints Cyril and Methodius University in Skopje</t>
  </si>
  <si>
    <t>North Macedonia</t>
  </si>
  <si>
    <t>State University of Bahia</t>
  </si>
  <si>
    <t>State University of Malang</t>
  </si>
  <si>
    <t>State University of Ponta Grossa</t>
  </si>
  <si>
    <t>State University of Santa Cruz</t>
  </si>
  <si>
    <t>Süleyman Demirel University</t>
  </si>
  <si>
    <t>Université Sultan Moulay Slimane</t>
  </si>
  <si>
    <t>Universitas Sumatera Utara</t>
  </si>
  <si>
    <t>Széchenyi István University</t>
  </si>
  <si>
    <t>Tamil Nadu Agricultural University</t>
  </si>
  <si>
    <t>Technical University of Liberec</t>
  </si>
  <si>
    <t>Technical University of Loja</t>
  </si>
  <si>
    <t>Technical University of Sofia</t>
  </si>
  <si>
    <t>Technological University of Pereira</t>
  </si>
  <si>
    <t>Universidade Tecnológica Federal do Paraná (UTFPR)</t>
  </si>
  <si>
    <t>Teikyo University</t>
  </si>
  <si>
    <t>Universiti Teknologi MARA</t>
  </si>
  <si>
    <t>Telkom University</t>
  </si>
  <si>
    <t>Temuco Catholic University</t>
  </si>
  <si>
    <t>Tokat Gaziosmanpaşa University</t>
  </si>
  <si>
    <t>Tokyo University of Agriculture</t>
  </si>
  <si>
    <t>Tokyo City University</t>
  </si>
  <si>
    <t>Tokyo Denki University</t>
  </si>
  <si>
    <t>Tomsk State University of Control Systems and Radioelectronics</t>
  </si>
  <si>
    <t>Tottori University</t>
  </si>
  <si>
    <t>Toyama Prefectural University</t>
  </si>
  <si>
    <t>Toyo University</t>
  </si>
  <si>
    <t>Tula State University</t>
  </si>
  <si>
    <t>Ufa University of Science and Technology</t>
  </si>
  <si>
    <t>Ufa State Petroleum Technological University</t>
  </si>
  <si>
    <t>Universiti Malaysia Sabah (UMS)</t>
  </si>
  <si>
    <t>Uşak University</t>
  </si>
  <si>
    <t>Utsunomiya University</t>
  </si>
  <si>
    <t>Uzhhorod National University</t>
  </si>
  <si>
    <t>Universidad del Valle</t>
  </si>
  <si>
    <t>University of Valparaíso</t>
  </si>
  <si>
    <t>Van Yüzüncü Yil University</t>
  </si>
  <si>
    <t>Instituto Politécnico de Viana do Castelo</t>
  </si>
  <si>
    <t>Vietnam National University (Ho Chi Minh City)</t>
  </si>
  <si>
    <t>Vignan’s Foundation for Science, Technology and Research</t>
  </si>
  <si>
    <t>V.I. Vernadsky Crimean Federal University (Vernadsky CFU)</t>
  </si>
  <si>
    <t>Volgograd State Technical University</t>
  </si>
  <si>
    <t>Voronezh State University</t>
  </si>
  <si>
    <t>Voronezh State Technical University</t>
  </si>
  <si>
    <t>University of Warmia and Mazury in Olsztyn</t>
  </si>
  <si>
    <t>University of West Attica</t>
  </si>
  <si>
    <t>Yanshan University</t>
  </si>
  <si>
    <t>Yeditepe University</t>
  </si>
  <si>
    <t>Yerevan State University</t>
  </si>
  <si>
    <t>Armenia</t>
  </si>
  <si>
    <t>Yogyakarta State University</t>
  </si>
  <si>
    <t>Zonguldak Bülent Ecevit University</t>
  </si>
  <si>
    <t>Abbes Laghrour University of Khenchala</t>
  </si>
  <si>
    <t>n/a</t>
  </si>
  <si>
    <t>Abbottabad University of Science and Technology</t>
  </si>
  <si>
    <t>Abdelhafid Boussouf University Center of Mila</t>
  </si>
  <si>
    <t>Abdullah Gül University</t>
  </si>
  <si>
    <t>Abertay University</t>
  </si>
  <si>
    <t>Abia State University</t>
  </si>
  <si>
    <t>Abrar University</t>
  </si>
  <si>
    <t>Somalia</t>
  </si>
  <si>
    <t>Ada Kent University</t>
  </si>
  <si>
    <t>Adventist University of Central Africa</t>
  </si>
  <si>
    <t>Rwanda</t>
  </si>
  <si>
    <t>AECC University College</t>
  </si>
  <si>
    <t>University Center of Aflou</t>
  </si>
  <si>
    <t>University of Agronomic Sciences and Veterinary Medicine of Bucharest</t>
  </si>
  <si>
    <t>Universitas Ahmad Dahlan</t>
  </si>
  <si>
    <t>University of Ahmed Draia</t>
  </si>
  <si>
    <t>Aichi Prefectural University</t>
  </si>
  <si>
    <t>Université d’Ain Témouchent</t>
  </si>
  <si>
    <t>Ajeenkya DY Patil University</t>
  </si>
  <si>
    <t>Ajman University</t>
  </si>
  <si>
    <t>Akhmet Yassawi University</t>
  </si>
  <si>
    <t>Akita Prefectural University</t>
  </si>
  <si>
    <t>Akli Mohand Oulhadj Bouira University</t>
  </si>
  <si>
    <t>Akwa Ibom State University</t>
  </si>
  <si>
    <t>Al-Ahliyya Amman University</t>
  </si>
  <si>
    <t>Al Ain University</t>
  </si>
  <si>
    <t>Al Akhawayn University</t>
  </si>
  <si>
    <t>Al al-Bayt University</t>
  </si>
  <si>
    <t>Al-Ayen University</t>
  </si>
  <si>
    <t>Al-Baha University</t>
  </si>
  <si>
    <t>Al-Bayan University</t>
  </si>
  <si>
    <t>Albaydha University</t>
  </si>
  <si>
    <t>Yemen</t>
  </si>
  <si>
    <t>Al-Esraa University College</t>
  </si>
  <si>
    <t>Alex Ekwueme Federal University Ndufu-Alike</t>
  </si>
  <si>
    <t>Al-Farabi University College</t>
  </si>
  <si>
    <t>Al-Furat Al-Awsat Technical University</t>
  </si>
  <si>
    <t>University of Algiers 1</t>
  </si>
  <si>
    <t>Algiers 2 University</t>
  </si>
  <si>
    <t>University of Algiers 3</t>
  </si>
  <si>
    <t>University of Al-Hamdaniya</t>
  </si>
  <si>
    <t>Al-Hussein Bin Talal University</t>
  </si>
  <si>
    <t>Alisher Navo’i Tashkent State University of Uzbek Language and Literature</t>
  </si>
  <si>
    <t>Uzbekistan</t>
  </si>
  <si>
    <t>Al-Janad University for Science and Technology</t>
  </si>
  <si>
    <t>University of Alkafeel</t>
  </si>
  <si>
    <t>Al-Karkh University of Science</t>
  </si>
  <si>
    <t>Al-Kitab University</t>
  </si>
  <si>
    <t>AlMaarefa University</t>
  </si>
  <si>
    <t>Al-Maarif University College</t>
  </si>
  <si>
    <t>Al-Manara College for Medical Sciences</t>
  </si>
  <si>
    <t>Almaty Technological University</t>
  </si>
  <si>
    <t>Almazov National Medical Research Centre</t>
  </si>
  <si>
    <t>Al-Mustaqbal University</t>
  </si>
  <si>
    <t>Al-Muthanna University</t>
  </si>
  <si>
    <t>Al-Nisour University College</t>
  </si>
  <si>
    <t>Al-Noor University College</t>
  </si>
  <si>
    <t>Al-Qalam University College</t>
  </si>
  <si>
    <t>Al-Qasim Green University</t>
  </si>
  <si>
    <t>Al-Quds University</t>
  </si>
  <si>
    <t>Al-Rafidain University College</t>
  </si>
  <si>
    <t>Al Safwa University College</t>
  </si>
  <si>
    <t>Altınbaş University</t>
  </si>
  <si>
    <t>Altoosi University College</t>
  </si>
  <si>
    <t>Al Turath University</t>
  </si>
  <si>
    <t>Al-Zaytoonah University of Jordan</t>
  </si>
  <si>
    <t>American University in the Emirates (AUE)</t>
  </si>
  <si>
    <t>American University in Dubai</t>
  </si>
  <si>
    <t>American International University – Bangladesh</t>
  </si>
  <si>
    <t>American University of Madaba</t>
  </si>
  <si>
    <t>American University of the Middle East</t>
  </si>
  <si>
    <t>American University of Ras Al Khaimah</t>
  </si>
  <si>
    <t>Amity University, Chhattisgarh</t>
  </si>
  <si>
    <t>Amity University, Gurugram</t>
  </si>
  <si>
    <t>Amity University, Gwalior</t>
  </si>
  <si>
    <t>Amity University Rajasthan, Jaipur</t>
  </si>
  <si>
    <t>Amity University, Mumbai</t>
  </si>
  <si>
    <t>Anáhuac University</t>
  </si>
  <si>
    <t>Andijan Machine-Building Institute</t>
  </si>
  <si>
    <t>Andijan State University</t>
  </si>
  <si>
    <t>Andijan State Medical Institute</t>
  </si>
  <si>
    <t>Andijan State Pedagogical Institute (ASPI)</t>
  </si>
  <si>
    <t>Andrés Bello Catholic University (UCAB)</t>
  </si>
  <si>
    <t>Anglo-American University</t>
  </si>
  <si>
    <t>Ankara Science University</t>
  </si>
  <si>
    <t>Applied Science Private University</t>
  </si>
  <si>
    <t>Arab American University</t>
  </si>
  <si>
    <t>Arabian Gulf University</t>
  </si>
  <si>
    <t>Bahrain</t>
  </si>
  <si>
    <t>Arab Open University</t>
  </si>
  <si>
    <t>Arkın University of Creative Arts and Design (ARUCAD)</t>
  </si>
  <si>
    <t>Armenian State Pedagogical University</t>
  </si>
  <si>
    <t>Arts University Bournemouth</t>
  </si>
  <si>
    <t>University of the Arts London</t>
  </si>
  <si>
    <t>Arts University Plymouth</t>
  </si>
  <si>
    <t>Arturo Prat University</t>
  </si>
  <si>
    <t>Asahi University</t>
  </si>
  <si>
    <t>Asfendiyarov Kazakh National Medical University</t>
  </si>
  <si>
    <t>Ashikaga University</t>
  </si>
  <si>
    <t>Ashur University</t>
  </si>
  <si>
    <t>Atyrau University</t>
  </si>
  <si>
    <t>Audencia</t>
  </si>
  <si>
    <t>Austral University</t>
  </si>
  <si>
    <t>Autonomous University of Chiapas</t>
  </si>
  <si>
    <t>Azerbaijan University of Architecture and Construction</t>
  </si>
  <si>
    <t>Azerbaijan State University of Economics</t>
  </si>
  <si>
    <t>Babcock University</t>
  </si>
  <si>
    <t>Bacha Khan University, Charsadda</t>
  </si>
  <si>
    <t>Badr University in Cairo (BUC)</t>
  </si>
  <si>
    <t>Bakrie University</t>
  </si>
  <si>
    <t>University of Balochistan</t>
  </si>
  <si>
    <t>Balochistan University of Information Technology, Engineering and Management Sciences (BUITEMS)</t>
  </si>
  <si>
    <t>University of Baltistan, Skardu</t>
  </si>
  <si>
    <t>Bandirma Onyedi Eylül University</t>
  </si>
  <si>
    <t>Bangabandhu Sheikh Mujibur Rahman Agricultural University</t>
  </si>
  <si>
    <t>Barawa International University</t>
  </si>
  <si>
    <t>Bashkir State Medical University</t>
  </si>
  <si>
    <t>Bath Spa University</t>
  </si>
  <si>
    <t>University of Batna 1</t>
  </si>
  <si>
    <t>Bayburt University</t>
  </si>
  <si>
    <t>Baze University</t>
  </si>
  <si>
    <t>Belarusian State University of Informatics and Radioelectronics</t>
  </si>
  <si>
    <t>Belarusian State Medical University</t>
  </si>
  <si>
    <t>Bells University of Technology</t>
  </si>
  <si>
    <t>University of Benghazi</t>
  </si>
  <si>
    <t>Libya</t>
  </si>
  <si>
    <t>Benson Idahosa University</t>
  </si>
  <si>
    <t>Beykent University</t>
  </si>
  <si>
    <t>Bilad Alrafidain University College</t>
  </si>
  <si>
    <t>Biruni University</t>
  </si>
  <si>
    <t>University of Bisha</t>
  </si>
  <si>
    <t>Bishop Grosseteste University</t>
  </si>
  <si>
    <t>University of Bogotá Jorge Tadeo Lozano</t>
  </si>
  <si>
    <t>Bohdan Khmelnytsky National University of Cherkasy</t>
  </si>
  <si>
    <t>University of Bolton</t>
  </si>
  <si>
    <t>The British University in Dubai</t>
  </si>
  <si>
    <t>Buckinghamshire New University</t>
  </si>
  <si>
    <t>Bukhara Engineering Technological Institute</t>
  </si>
  <si>
    <t>Bukhara State University</t>
  </si>
  <si>
    <t>Bukhara State Medical Institute</t>
  </si>
  <si>
    <t>Bukkyo University</t>
  </si>
  <si>
    <t>Buriram Rajabhat University</t>
  </si>
  <si>
    <t>Çağ University</t>
  </si>
  <si>
    <t>Universidad Camilo José Cela</t>
  </si>
  <si>
    <t>Canadian International College (CIC) – Cairo</t>
  </si>
  <si>
    <t>Universidad de Carabobo</t>
  </si>
  <si>
    <t>Catholic University of Ávila</t>
  </si>
  <si>
    <t>Catholic University in Erbil</t>
  </si>
  <si>
    <t>Universidad Católica de Colombia</t>
  </si>
  <si>
    <t>Universidad Católica de Cuenca</t>
  </si>
  <si>
    <t>Universidad Católica San Pablo</t>
  </si>
  <si>
    <t>Caucasus International University</t>
  </si>
  <si>
    <t>CBS International Business School</t>
  </si>
  <si>
    <t>Cebu Technological University</t>
  </si>
  <si>
    <t>CECOS University of IT and Emerging Sciences</t>
  </si>
  <si>
    <t>University of Celaya</t>
  </si>
  <si>
    <t>University Center Ali Kafi Tindouf</t>
  </si>
  <si>
    <t>University Center of Illizi</t>
  </si>
  <si>
    <t>University Center Morsli Abdellah of Tipaza</t>
  </si>
  <si>
    <t>University Center of Barika</t>
  </si>
  <si>
    <t>Central European University</t>
  </si>
  <si>
    <t>Central Luzon State University</t>
  </si>
  <si>
    <t>University of Central Punjab</t>
  </si>
  <si>
    <t>Centro de Estudios para la Calidad Educativa y la Investigación Científica (CECEIC)</t>
  </si>
  <si>
    <t>Centro Universitário Cesuca</t>
  </si>
  <si>
    <t>Centurion University of Technology and Management</t>
  </si>
  <si>
    <t>Universidad César Vallejo</t>
  </si>
  <si>
    <t>CETYS Universidad</t>
  </si>
  <si>
    <t>Charisma University</t>
  </si>
  <si>
    <t>Turks and Caicos Islands</t>
  </si>
  <si>
    <t>Chernihiv Polytechnic National University</t>
  </si>
  <si>
    <t>Chettinad Academy of Research and Education</t>
  </si>
  <si>
    <t>University of Chichester</t>
  </si>
  <si>
    <t>Chinhoyi University of Technology</t>
  </si>
  <si>
    <t>Chitkara University</t>
  </si>
  <si>
    <t>Universidad Científica del Sur</t>
  </si>
  <si>
    <t>Cihan University – Erbil</t>
  </si>
  <si>
    <t>Cihan University Sulaimaniya</t>
  </si>
  <si>
    <t>City University of Science and Information Technology, Peshawar</t>
  </si>
  <si>
    <t>Civil Aviation Academy</t>
  </si>
  <si>
    <t>University of Civil Protection</t>
  </si>
  <si>
    <t>Conservatoire for Dance and Drama</t>
  </si>
  <si>
    <t>University of Constantine 3</t>
  </si>
  <si>
    <t>Courtauld Institute of Art</t>
  </si>
  <si>
    <t>Cranfield University</t>
  </si>
  <si>
    <t>University for the Creative Arts</t>
  </si>
  <si>
    <t>University of Cumbria</t>
  </si>
  <si>
    <t>University of Cyberjaya</t>
  </si>
  <si>
    <t>Cyprus Health and Social Sciences University</t>
  </si>
  <si>
    <t>Daffodil International University (DIU)</t>
  </si>
  <si>
    <t>Daneshpajoohan Pishro Higher Education Institute</t>
  </si>
  <si>
    <t>Dawood University of Engineering and Technology</t>
  </si>
  <si>
    <t>Debre Tabor University</t>
  </si>
  <si>
    <t>Delta University for Science and Technology</t>
  </si>
  <si>
    <t>Delta State University, Abraka</t>
  </si>
  <si>
    <t>Denau Institute of Entrepreneurship and Pedagogy</t>
  </si>
  <si>
    <t>Dhaka International University</t>
  </si>
  <si>
    <t>DHA Suffa University</t>
  </si>
  <si>
    <t>Dhofar University</t>
  </si>
  <si>
    <t>University of Djilali Bounaama Khemis Miliana</t>
  </si>
  <si>
    <t>Don Bosco University</t>
  </si>
  <si>
    <t>Donetsk National University of Economics and Trade named after Mykhailo Tuhan-Baranovsky (DonNUET)</t>
  </si>
  <si>
    <t>Dovletmammet Azadi Turkmen National Institute of World Languages</t>
  </si>
  <si>
    <t>Turkmenistan</t>
  </si>
  <si>
    <t>Dr D. Y. Patil Vidyapeeth, Pune</t>
  </si>
  <si>
    <t>Dr. M.G.R. Educational and Research Institute</t>
  </si>
  <si>
    <t>D. Serikbayev East Kazakhstan Technical University</t>
  </si>
  <si>
    <t>University of Dubai</t>
  </si>
  <si>
    <t>University of Duhok</t>
  </si>
  <si>
    <t>Dulaty University</t>
  </si>
  <si>
    <t>EAE Business School</t>
  </si>
  <si>
    <t>EAN University</t>
  </si>
  <si>
    <t>University of Eastern Philippines</t>
  </si>
  <si>
    <t>École Nationale Polytechnique</t>
  </si>
  <si>
    <t>École Nationale Polytechnique d’Oran Maurice Audin</t>
  </si>
  <si>
    <t>École Nationale Supérieure Agronomique</t>
  </si>
  <si>
    <t>École Nationale Supérieure Agronomique, Algiers</t>
  </si>
  <si>
    <t>École Nationale Supérieure de Biotechnologie Taoufik Khaznadar (ENSB)</t>
  </si>
  <si>
    <t>École Nationale Supérieure d’Informatique (ESI)</t>
  </si>
  <si>
    <t>École Nationale Supérieure de Management Koléa</t>
  </si>
  <si>
    <t>École Nationale Supérieure des Sciences de la Mer et de l’Aménagement du Littoral (ENSSMAL)</t>
  </si>
  <si>
    <t>École Nationale Supérieure Vétérinaire d’Alger</t>
  </si>
  <si>
    <t>École National Polytechnique de Constantine</t>
  </si>
  <si>
    <t>École Normale Supérieure de Béchar</t>
  </si>
  <si>
    <t>École Normale Supérieure de Bouzaréah</t>
  </si>
  <si>
    <t>École Normale Supérieure El Katiba Assia Djebar Constantine (ENSC)</t>
  </si>
  <si>
    <t>École Normale Supérieure de Kouba</t>
  </si>
  <si>
    <t>École Normale Supérieure de Laghouat</t>
  </si>
  <si>
    <t>École Normale Supérieure d’Oran</t>
  </si>
  <si>
    <t>École Polytechnique d’Architecture et d’Urbanisme</t>
  </si>
  <si>
    <t>École Supérieure de Comptabilité et de Finances de Constantine</t>
  </si>
  <si>
    <t>École Supérieure en Informatique 8 Mai 1945 de Sidi-Bel-Abbès</t>
  </si>
  <si>
    <t>École Supérieure en Sciences Appliquées de Tlemcen</t>
  </si>
  <si>
    <t>École Supérieure en Sciences Biologiques d’Oran (ESSBO)</t>
  </si>
  <si>
    <t>École Supérieure en Sciences et Technologies de l’Informatique et du Numérique (ESTIN)</t>
  </si>
  <si>
    <t>University of Economics – Varna</t>
  </si>
  <si>
    <t>Edo State University Uzairue</t>
  </si>
  <si>
    <t>Edwin Clark University</t>
  </si>
  <si>
    <t>Effat University</t>
  </si>
  <si>
    <t>Egerton University</t>
  </si>
  <si>
    <t>Egyptian Russian University</t>
  </si>
  <si>
    <t>Elizade University</t>
  </si>
  <si>
    <t>University of El Oued</t>
  </si>
  <si>
    <t>Emir Abdelkader University of Islamic Sciences</t>
  </si>
  <si>
    <t>Institute of Engineering, Technical and Transport Communications of Turkmenistan</t>
  </si>
  <si>
    <t>Escola Superior de Enfermagem do Porto (ESEP)</t>
  </si>
  <si>
    <t>Escuela Superior Politécnica de Chimborazo</t>
  </si>
  <si>
    <t>ESIC University</t>
  </si>
  <si>
    <t>Eskişehir Technical University</t>
  </si>
  <si>
    <t>Universidade Estadual do Maranhão</t>
  </si>
  <si>
    <t>Universidade Estadual do Norte do Paraná (UENP)</t>
  </si>
  <si>
    <t>European University</t>
  </si>
  <si>
    <t>European University of Armenia</t>
  </si>
  <si>
    <t>European University Cyprus</t>
  </si>
  <si>
    <t>European University of Tunis</t>
  </si>
  <si>
    <t>Evangel University, Akaeze</t>
  </si>
  <si>
    <t>Falmouth University</t>
  </si>
  <si>
    <t>Federal University of Kashere</t>
  </si>
  <si>
    <t>Federal University of Latin American Integration (UNILA)</t>
  </si>
  <si>
    <t>Federal University of Paraí­ba (UFPB)</t>
  </si>
  <si>
    <t>Federal University of Petroleum Resources, Effurun</t>
  </si>
  <si>
    <t>Federal University of Technology, Minna</t>
  </si>
  <si>
    <t>Federal University of Technology, Owerri</t>
  </si>
  <si>
    <t>Fergana Medical Institute of Public Health</t>
  </si>
  <si>
    <t>Fergana Polytechnic Institute</t>
  </si>
  <si>
    <t>Fergana State University</t>
  </si>
  <si>
    <t>Finis Terrae University</t>
  </si>
  <si>
    <t>Forman Christian College</t>
  </si>
  <si>
    <t>Fountain University</t>
  </si>
  <si>
    <t>University of Franca</t>
  </si>
  <si>
    <t>Francisk Skorina Gomel State University</t>
  </si>
  <si>
    <t>Fukushima University</t>
  </si>
  <si>
    <t>Future University in Egypt</t>
  </si>
  <si>
    <t>University of Gafsa</t>
  </si>
  <si>
    <t>Gangadhar Meher University</t>
  </si>
  <si>
    <t>University of Garmian</t>
  </si>
  <si>
    <t>General Sir John Kotelawala Defence University</t>
  </si>
  <si>
    <t>University of Ghardaia</t>
  </si>
  <si>
    <t>Ghulam Ishaq Khan Institute of Engineering Sciences and Technology</t>
  </si>
  <si>
    <t>Glasgow School of Art</t>
  </si>
  <si>
    <t>Gomel State Medical University</t>
  </si>
  <si>
    <t>The Government Sadiq College Women University Bahawalpur</t>
  </si>
  <si>
    <t>Government College Women University Faisalabad</t>
  </si>
  <si>
    <t>Government College Women University, Sialkot</t>
  </si>
  <si>
    <t>The Graduate University for Advanced Studies, SOKENDAI</t>
  </si>
  <si>
    <t>Graphic Era University</t>
  </si>
  <si>
    <t>Guildhall School of Music and Drama</t>
  </si>
  <si>
    <t>Gulf College</t>
  </si>
  <si>
    <t>Gulf Medical University</t>
  </si>
  <si>
    <t>Gulistan State University</t>
  </si>
  <si>
    <t>University of Hafr Al Batin</t>
  </si>
  <si>
    <t>Hagoromo University of International Studies</t>
  </si>
  <si>
    <t>Hakuoh University</t>
  </si>
  <si>
    <t>Haliç University</t>
  </si>
  <si>
    <t>Häme University of Applied Sciences</t>
  </si>
  <si>
    <t>Hanseo University</t>
  </si>
  <si>
    <t>Harper Adams University</t>
  </si>
  <si>
    <t>Hartpury University</t>
  </si>
  <si>
    <t>Hawler Medical University</t>
  </si>
  <si>
    <t>University of Health Sciences Lahore</t>
  </si>
  <si>
    <t>University of Health Sciences, Turkey</t>
  </si>
  <si>
    <t>School of Higher Commercial Studies (EHEC Algiers)</t>
  </si>
  <si>
    <t>Higher National School of Renewable Energies, Environment and Sustainable Development</t>
  </si>
  <si>
    <t>Higher School of Management and Digital Economy (HSMDE)</t>
  </si>
  <si>
    <t>Higher School of Agronomy – Mostaganem (ESAM)</t>
  </si>
  <si>
    <t>Higher School of Management – Tlemcen</t>
  </si>
  <si>
    <t>University of the Highlands and Islands</t>
  </si>
  <si>
    <t>Hilla University College</t>
  </si>
  <si>
    <t>Hiroshima International University</t>
  </si>
  <si>
    <t>Hiroshima Shudo University</t>
  </si>
  <si>
    <t>Hiroshima Institute of Technology</t>
  </si>
  <si>
    <t>Hitotsubashi University</t>
  </si>
  <si>
    <t>Ho Chi Minh City Open University</t>
  </si>
  <si>
    <t>Hodeida University</t>
  </si>
  <si>
    <t>Hokkaido University of Science</t>
  </si>
  <si>
    <t>University of Home Economics Lahore</t>
  </si>
  <si>
    <t>Ho Technical University</t>
  </si>
  <si>
    <t>Hryhorii Skovoroda University in Pereiaslav</t>
  </si>
  <si>
    <t>University of Human Development</t>
  </si>
  <si>
    <t>Humboldt State University</t>
  </si>
  <si>
    <t>Hyogo University of Teacher Education</t>
  </si>
  <si>
    <t>Ibn Khaldoun University</t>
  </si>
  <si>
    <t>ICFAI University, Dehradun</t>
  </si>
  <si>
    <t>IFHE Hyderabad</t>
  </si>
  <si>
    <t>Ilma University</t>
  </si>
  <si>
    <t>Imam Al-Kadhum College (IKC)</t>
  </si>
  <si>
    <t>IMT Mines Alès</t>
  </si>
  <si>
    <t>Independent University, Bangladesh</t>
  </si>
  <si>
    <t>Indira Gandhi Delhi Technical University for Women</t>
  </si>
  <si>
    <t>Information Technology University of the Punjab</t>
  </si>
  <si>
    <t>Innopolis University</t>
  </si>
  <si>
    <t>Institute of Cancer Research</t>
  </si>
  <si>
    <t>Universidad Internacional del Ecuador</t>
  </si>
  <si>
    <t>International American University</t>
  </si>
  <si>
    <t>International Christian University</t>
  </si>
  <si>
    <t>International Engineering and Technology University (METU)</t>
  </si>
  <si>
    <t>International University for the Humanities and Development</t>
  </si>
  <si>
    <t>International IT University</t>
  </si>
  <si>
    <t>International University of Rabat</t>
  </si>
  <si>
    <t>Institute of International Relations of the Ministry of Foreign Affairs of Turkmenistan</t>
  </si>
  <si>
    <t>Inter-State School of Veterinary Sciences and Medicine</t>
  </si>
  <si>
    <t>Senegal</t>
  </si>
  <si>
    <t>Ionian University</t>
  </si>
  <si>
    <t>Ion Mincu University of Architecture and Urbanism</t>
  </si>
  <si>
    <t>Iqra University</t>
  </si>
  <si>
    <t>The Islamic University</t>
  </si>
  <si>
    <t>Islamic University of Gaza</t>
  </si>
  <si>
    <t>Islamic University of Madinah</t>
  </si>
  <si>
    <t>Universitas Islam Sultan Agung</t>
  </si>
  <si>
    <t>Isra University</t>
  </si>
  <si>
    <t>Israel Technological University</t>
  </si>
  <si>
    <t>Istanbul Arel University</t>
  </si>
  <si>
    <t>Istanbul Gelişim University</t>
  </si>
  <si>
    <t>Istanbul Kültür University</t>
  </si>
  <si>
    <t>Istanbul Okan University</t>
  </si>
  <si>
    <t>IUBAT – International University of Business Agriculture and Technology</t>
  </si>
  <si>
    <t>Universita IULM</t>
  </si>
  <si>
    <t>Ivano Frankivsk National Technical University of Oil and Gas</t>
  </si>
  <si>
    <t>Jabir ibn Hayyan Medical University</t>
  </si>
  <si>
    <t>Jadara University</t>
  </si>
  <si>
    <t>Japan Advanced Institute of Science and Technology (JAIST)</t>
  </si>
  <si>
    <t>Japan University of Economics</t>
  </si>
  <si>
    <t>Jashore University of Science and Technology</t>
  </si>
  <si>
    <t>University of Jendouba</t>
  </si>
  <si>
    <t>Jizzakh Polytechnic Institute</t>
  </si>
  <si>
    <t>Jizzakh State Pedagogical University</t>
  </si>
  <si>
    <t>John von Neumann University</t>
  </si>
  <si>
    <t>Kabarak University</t>
  </si>
  <si>
    <t>Kabardino-Balkarian State University</t>
  </si>
  <si>
    <t>University of Kabianga</t>
  </si>
  <si>
    <t>Kadir Has University</t>
  </si>
  <si>
    <t>Kamianets-Podіlskyi Ivan Ohiienko National University</t>
  </si>
  <si>
    <t>Karaganda Buketov University</t>
  </si>
  <si>
    <t>Karaganda University of Kazpotrebsoyuz</t>
  </si>
  <si>
    <t>Karakalpak State University</t>
  </si>
  <si>
    <t>Karshi Engineering Economics Institute</t>
  </si>
  <si>
    <t>Kazakh-British Technical University</t>
  </si>
  <si>
    <t>Kazakh National Pedagogical University Abai</t>
  </si>
  <si>
    <t>Kazakh National Women’s Teacher Training University</t>
  </si>
  <si>
    <t>Kazakhstan Medical University KSPH</t>
  </si>
  <si>
    <t>Kazan State Power Engineering University</t>
  </si>
  <si>
    <t>Keisen University</t>
  </si>
  <si>
    <t>Kharkiv University of Humanities “People’s Ukrainian Academy”</t>
  </si>
  <si>
    <t>Kharkiv National Automobile and Highway University</t>
  </si>
  <si>
    <t>Kharkiv National University of Internal Affairs</t>
  </si>
  <si>
    <t>Khazar University</t>
  </si>
  <si>
    <t>Khulna University of Engineering and Technology (KUET)</t>
  </si>
  <si>
    <t>Khwaja Fareed University of Engineering and Information Technology</t>
  </si>
  <si>
    <t>Khyber Medical University</t>
  </si>
  <si>
    <t>Kimyo International University in Tashkent</t>
  </si>
  <si>
    <t>King Abdullah University of Science and Technology (KAUST)</t>
  </si>
  <si>
    <t>King Danylo University</t>
  </si>
  <si>
    <t>King Edward Medical University</t>
  </si>
  <si>
    <t>Kinnaird College for Women</t>
  </si>
  <si>
    <t>University of Kirkuk</t>
  </si>
  <si>
    <t>Kitami Institute of Technology</t>
  </si>
  <si>
    <t>KLE Technological University</t>
  </si>
  <si>
    <t>Knowledge University</t>
  </si>
  <si>
    <t>Kobe Gakuin University</t>
  </si>
  <si>
    <t>Kocaeli Health and Technology University</t>
  </si>
  <si>
    <t>Kohsar University Murree</t>
  </si>
  <si>
    <t>Kokshetau State University</t>
  </si>
  <si>
    <t>Kokugakuin University</t>
  </si>
  <si>
    <t>Konan University</t>
  </si>
  <si>
    <t>Konan Women’s University</t>
  </si>
  <si>
    <t>Koya University</t>
  </si>
  <si>
    <t>KPR Institute of Engineering and Technology</t>
  </si>
  <si>
    <t>Kumasi Technical University</t>
  </si>
  <si>
    <t>Kursk State Medical University</t>
  </si>
  <si>
    <t>Kütahya Health Sciences University</t>
  </si>
  <si>
    <t>Kutaisi University</t>
  </si>
  <si>
    <t>Kuwait College of Science and Technology (KCST)</t>
  </si>
  <si>
    <t>Kyiv National Economic University</t>
  </si>
  <si>
    <t>Kyoai Gakuen University</t>
  </si>
  <si>
    <t>Kyoto Koka Women’s University</t>
  </si>
  <si>
    <t>Kyoto Notre Dame University</t>
  </si>
  <si>
    <t>Kyrgyz-Turkish Manas University</t>
  </si>
  <si>
    <t>Kyrgyzstan</t>
  </si>
  <si>
    <t>K. Zhubanov Aktobe Regional University</t>
  </si>
  <si>
    <t>Lahore Leads University</t>
  </si>
  <si>
    <t>Landmark University</t>
  </si>
  <si>
    <t>Larbi Tebessi University</t>
  </si>
  <si>
    <t>La Salle University</t>
  </si>
  <si>
    <t>University of Las Américas (UDLA)</t>
  </si>
  <si>
    <t>Leeds Arts University</t>
  </si>
  <si>
    <t>Leeds Conservatoire</t>
  </si>
  <si>
    <t>Leeds Trinity University</t>
  </si>
  <si>
    <t>Lesya Ukrainka Volyn National University</t>
  </si>
  <si>
    <t>Liaquat University of Medical and Health Sciences (LUMHS)</t>
  </si>
  <si>
    <t>University of Liberal Arts Bangladesh</t>
  </si>
  <si>
    <t>Lincoln University College</t>
  </si>
  <si>
    <t>Lira University</t>
  </si>
  <si>
    <t>Université du Littoral Côte d’Opale</t>
  </si>
  <si>
    <t>Liverpool Hope University</t>
  </si>
  <si>
    <t>Liverpool Institute for Performing Arts</t>
  </si>
  <si>
    <t>Liverpool School of Tropical Medicine</t>
  </si>
  <si>
    <t>The LNM Institute of Information Technology</t>
  </si>
  <si>
    <t>London Academy of Music and Dramatic Art (LAMDA)</t>
  </si>
  <si>
    <t>London Business School</t>
  </si>
  <si>
    <t>London School of Hygiene and Tropical Medicine</t>
  </si>
  <si>
    <t>London Metropolitan University</t>
  </si>
  <si>
    <t>Lviv State University of Life Safety</t>
  </si>
  <si>
    <t>University of Magallanes</t>
  </si>
  <si>
    <t>Universidad del Magdalena</t>
  </si>
  <si>
    <t>University Centre of Maghnia</t>
  </si>
  <si>
    <t>Mahatma Jyotiba Phule Rohilkhand University</t>
  </si>
  <si>
    <t>Malawi University of Science and Technology (MUST)</t>
  </si>
  <si>
    <t>Malawi</t>
  </si>
  <si>
    <t>Management Development Institute (MDI)</t>
  </si>
  <si>
    <t>Management &amp; Science University (MSU)</t>
  </si>
  <si>
    <t>Universidad Manuela Beltrán</t>
  </si>
  <si>
    <t>Mapúa University</t>
  </si>
  <si>
    <t>Margulan University</t>
  </si>
  <si>
    <t>Mariano Marcos State University</t>
  </si>
  <si>
    <t>Maritime University of Szczecin</t>
  </si>
  <si>
    <t>University of Mataram</t>
  </si>
  <si>
    <t>M. Auezov South Kazakhstan University</t>
  </si>
  <si>
    <t>Universidad Mayor de San Simón</t>
  </si>
  <si>
    <t>Bolivia</t>
  </si>
  <si>
    <t>University of Medea</t>
  </si>
  <si>
    <t>University of Medellín</t>
  </si>
  <si>
    <t>Medizinische Hochschule Hannover</t>
  </si>
  <si>
    <t>Meikai University</t>
  </si>
  <si>
    <t>Universitas Mercu Buana</t>
  </si>
  <si>
    <t>Middle East University</t>
  </si>
  <si>
    <t>Mindanao State University – Iligan Institute of Technology</t>
  </si>
  <si>
    <t>Minhaj University Lahore</t>
  </si>
  <si>
    <t>University of Misan</t>
  </si>
  <si>
    <t>Misr University for Science and Technology</t>
  </si>
  <si>
    <t>Mizoram University</t>
  </si>
  <si>
    <t>M. Kumarasamy College of Engineering</t>
  </si>
  <si>
    <t>MNS University of Agriculture, Multan</t>
  </si>
  <si>
    <t>Modern University for Business and Science</t>
  </si>
  <si>
    <t>Université Mohamed El Bachir El Ibrahimi de Bordj Bou Arréridj</t>
  </si>
  <si>
    <t>University of Mohamed Lamine Debaghin Setif 2</t>
  </si>
  <si>
    <t>Monroe College</t>
  </si>
  <si>
    <t>University of Monterrey</t>
  </si>
  <si>
    <t>Russian Biotechnological University (BIOTECH)</t>
  </si>
  <si>
    <t>Moscow State Linguistic University</t>
  </si>
  <si>
    <t>Moscow Technical University of Communications and Informatics</t>
  </si>
  <si>
    <t>University of Mostar</t>
  </si>
  <si>
    <t>Muban Chombueng Rajabhat University</t>
  </si>
  <si>
    <t>Universitas Muhammadiyah Yogyakarta</t>
  </si>
  <si>
    <t>Mukogawa Women’s University</t>
  </si>
  <si>
    <t>Mulungushi University</t>
  </si>
  <si>
    <t>Musashino University</t>
  </si>
  <si>
    <t>Universidad Nacional Abierta y a Distancia (UNAD)</t>
  </si>
  <si>
    <t>Universidad Nacional de Asunción</t>
  </si>
  <si>
    <t>Paraguay</t>
  </si>
  <si>
    <t>Universidad Nacional de Chimborazo</t>
  </si>
  <si>
    <t>Universidad Nacional de Itapúa</t>
  </si>
  <si>
    <t>Universidad Nacional de Rafaela (UNRaf)</t>
  </si>
  <si>
    <t>Nagoya University of Commerce &amp; Business</t>
  </si>
  <si>
    <t>Nakhchivan State University</t>
  </si>
  <si>
    <t>Nakhon Ratchasima Rajabhat University</t>
  </si>
  <si>
    <t>Namal University</t>
  </si>
  <si>
    <t>Namangan Engineering Construction Institute</t>
  </si>
  <si>
    <t>Namangan Institute of Engineering and Technology</t>
  </si>
  <si>
    <t>Namangan State University</t>
  </si>
  <si>
    <t>Narxoz University</t>
  </si>
  <si>
    <t>Nasarawa State University, Keffi</t>
  </si>
  <si>
    <t>National Agrarian University La Molina</t>
  </si>
  <si>
    <t>National University of Computer and Emerging Sciences</t>
  </si>
  <si>
    <t>National Film and Television School</t>
  </si>
  <si>
    <t>National University of Food Technologies</t>
  </si>
  <si>
    <t>National University Odessa Law Academy</t>
  </si>
  <si>
    <t>The National University of Ostroh Academy</t>
  </si>
  <si>
    <t>National Polytechnic University of Armenia</t>
  </si>
  <si>
    <t>National University of Quilmes</t>
  </si>
  <si>
    <t>National School of Artificial Intelligence (ENSIA)</t>
  </si>
  <si>
    <t>National University of Science and Technology, Oman</t>
  </si>
  <si>
    <t>National University, Sudan</t>
  </si>
  <si>
    <t>Sudan</t>
  </si>
  <si>
    <t>National Textile University</t>
  </si>
  <si>
    <t>National Transport University</t>
  </si>
  <si>
    <t>National University of Water and Environmental Engineering</t>
  </si>
  <si>
    <t>National University “Yuri Kondratyuk Poltava Polytechnic”</t>
  </si>
  <si>
    <t>Navoi State Pedagogical Institute</t>
  </si>
  <si>
    <t>Netaji Subhas University of Technology</t>
  </si>
  <si>
    <t>Birmingham Newman University</t>
  </si>
  <si>
    <t>Niger Delta University</t>
  </si>
  <si>
    <t>Nihon Pharmaceutical University</t>
  </si>
  <si>
    <t>Niigata University of Health and Welfare</t>
  </si>
  <si>
    <t>University of Niigata Prefecture</t>
  </si>
  <si>
    <t>Ninevah University</t>
  </si>
  <si>
    <t>Nitte (Deemed to be University)</t>
  </si>
  <si>
    <t>University of Northampton</t>
  </si>
  <si>
    <t>Northeast Ohio Medical University</t>
  </si>
  <si>
    <t>Northern Border University</t>
  </si>
  <si>
    <t>Northern Technical University</t>
  </si>
  <si>
    <t>Norwich University of the Arts</t>
  </si>
  <si>
    <t>University Centre of El-Bayadh</t>
  </si>
  <si>
    <t>University of Nova Gorica</t>
  </si>
  <si>
    <t>Novosibirsk State University of Economics and Management</t>
  </si>
  <si>
    <t>Nueva Ecija University of Science and Technology (NEUST)</t>
  </si>
  <si>
    <t>Universidad Nur</t>
  </si>
  <si>
    <t>October 6 University</t>
  </si>
  <si>
    <t>October University for Modern Sciences and Arts (MSA)</t>
  </si>
  <si>
    <t>Odesa I.I. Mechnikov National University</t>
  </si>
  <si>
    <t>Oguz Han Engineering and Technology University of Turkmenistan</t>
  </si>
  <si>
    <t>University of Okara</t>
  </si>
  <si>
    <t>Omsk State Agrarian University</t>
  </si>
  <si>
    <t>Open Christian University</t>
  </si>
  <si>
    <t>O.P. Jindal Global University</t>
  </si>
  <si>
    <t>Université d’Oran 2 Mohamed Ben Ahmed</t>
  </si>
  <si>
    <t>Oran Graduate School of Economics</t>
  </si>
  <si>
    <t>Orel State Agrarian University named after N.V. Parahin</t>
  </si>
  <si>
    <t>Orel State University named after I.S. Turgenev</t>
  </si>
  <si>
    <t>ORT Uruguay University</t>
  </si>
  <si>
    <t>Uruguay</t>
  </si>
  <si>
    <t>Osol Al-Deen University College</t>
  </si>
  <si>
    <t>University College of Osteopathy</t>
  </si>
  <si>
    <t>Ostrogradsky National University of Kremenchuk</t>
  </si>
  <si>
    <t>University of Oum El Bouaghi</t>
  </si>
  <si>
    <t>Universidad del Pacífico</t>
  </si>
  <si>
    <t>Universidad del Pacífico Ecuador</t>
  </si>
  <si>
    <t>Palestine Polytechnic University</t>
  </si>
  <si>
    <t>Palestine Technical University – Kadoorie</t>
  </si>
  <si>
    <t>Universidad de Pamplona</t>
  </si>
  <si>
    <t>Panteion University of Social and Political Sciences</t>
  </si>
  <si>
    <t>Panthéon-Assas University (Paris 2)</t>
  </si>
  <si>
    <t>Pavlo Tychyna Uman State Pedagogical University</t>
  </si>
  <si>
    <t>University of Petra</t>
  </si>
  <si>
    <t>Petre Shotadze Tbilisi Medical Academy</t>
  </si>
  <si>
    <t>Petroleum University of Technology</t>
  </si>
  <si>
    <t>Petro Mohyla Black Sea National University</t>
  </si>
  <si>
    <t>Pharos University</t>
  </si>
  <si>
    <t>Philadelphia University (Jordan)</t>
  </si>
  <si>
    <t>Plateau State University, Bokkos</t>
  </si>
  <si>
    <t>Platov South-Russian State Polytechnic University (NPI)</t>
  </si>
  <si>
    <t>Plymouth Marjon University</t>
  </si>
  <si>
    <t>Polytechnic Institute of Setúbal</t>
  </si>
  <si>
    <t>Pontifical Catholic University of Argentina</t>
  </si>
  <si>
    <t>University of Poonch Rawalakot</t>
  </si>
  <si>
    <t>Universidad Popular Autónoma del Estado de Puebla</t>
  </si>
  <si>
    <t>Prefectural University of Hiroshima</t>
  </si>
  <si>
    <t>Presbyterian University, Ghana</t>
  </si>
  <si>
    <t>Presidency University</t>
  </si>
  <si>
    <t>Prince Mohammad Bin Fahd University</t>
  </si>
  <si>
    <t>University of Professional Studies, Accra</t>
  </si>
  <si>
    <t>Prydniprovska State Academy of Civil Engineering and Architecture</t>
  </si>
  <si>
    <t>Pskov State University</t>
  </si>
  <si>
    <t>PUC-Campinas</t>
  </si>
  <si>
    <t>University of Puthisastra</t>
  </si>
  <si>
    <t>Cambodia</t>
  </si>
  <si>
    <t>Quaid-e-Awam University of Engineering, Science and Technology (QUEST)</t>
  </si>
  <si>
    <t>Queen Arwa University</t>
  </si>
  <si>
    <t>Queen Margaret University</t>
  </si>
  <si>
    <t>Universidade Rainha Njinga a Mbande (URNM)</t>
  </si>
  <si>
    <t>Angola</t>
  </si>
  <si>
    <t>Rajamangala University of Technology Isan</t>
  </si>
  <si>
    <t>Rajamangala University of Technology Thanyaburi (RMUTT)</t>
  </si>
  <si>
    <t>Rawalpindi Medical University</t>
  </si>
  <si>
    <t>Rennes School of Business</t>
  </si>
  <si>
    <t>Ritsumeikan Asia Pacific University (APU)</t>
  </si>
  <si>
    <t>Rose Bruford College</t>
  </si>
  <si>
    <t>Rostov State University of Economics</t>
  </si>
  <si>
    <t>Royal Agricultural University</t>
  </si>
  <si>
    <t>Royal Central School of Speech and Drama, University of London</t>
  </si>
  <si>
    <t>Royal College of Academics</t>
  </si>
  <si>
    <t>Royal College of Art</t>
  </si>
  <si>
    <t>Royal Conservatoire of Scotland</t>
  </si>
  <si>
    <t>Royal Academy of Dramatic Art (RADA)</t>
  </si>
  <si>
    <t>Royal College of Music</t>
  </si>
  <si>
    <t>Royal Academy of Music</t>
  </si>
  <si>
    <t>Royal Northern College of Music</t>
  </si>
  <si>
    <t>Russian State Agrarian University – Moscow Timiryazev Agricultural Academy</t>
  </si>
  <si>
    <t>Russian University of State for Social (RUSS)</t>
  </si>
  <si>
    <t>Ryazan State Medical University</t>
  </si>
  <si>
    <t>University of Sadat City</t>
  </si>
  <si>
    <t>University of Saida</t>
  </si>
  <si>
    <t>University of Saint Joseph</t>
  </si>
  <si>
    <t>Saint Petersburg State Pediatric Medical University</t>
  </si>
  <si>
    <t>Saint Thomas University, Colombia</t>
  </si>
  <si>
    <t>Sakon Nakhon Rajabhat University</t>
  </si>
  <si>
    <t>Salahaddin University</t>
  </si>
  <si>
    <t>Samara State Medical University</t>
  </si>
  <si>
    <t>Samarkand State University</t>
  </si>
  <si>
    <t>Samarkand State Institute of Foreign Languages</t>
  </si>
  <si>
    <t>Samarkand State Medical University</t>
  </si>
  <si>
    <t>Samsun University</t>
  </si>
  <si>
    <t>Universidad San Ignacio de Loyola</t>
  </si>
  <si>
    <t>University of San Martín de Porres</t>
  </si>
  <si>
    <t>University of Santander</t>
  </si>
  <si>
    <t>Universidad Santo Tomás</t>
  </si>
  <si>
    <t>Sarsen Amanzholov East Kazakhstan University</t>
  </si>
  <si>
    <t>Satya Wacana Christian University</t>
  </si>
  <si>
    <t>Saudi Electronic University</t>
  </si>
  <si>
    <t>SBS Swiss Business School</t>
  </si>
  <si>
    <t>University of Science and Technology of Southern Philippines (USTP)</t>
  </si>
  <si>
    <t>Sebha University</t>
  </si>
  <si>
    <t>Sefako Makgatho Health Sciences University</t>
  </si>
  <si>
    <t>Seisa Dohto University</t>
  </si>
  <si>
    <t>Senshu University</t>
  </si>
  <si>
    <t>Seyitnazar Seydi Turkmen State Pedagogical Institute</t>
  </si>
  <si>
    <t>Shah Abdul Latif University, Khairpur</t>
  </si>
  <si>
    <t>Shaheed Benazir Bhutto Women University Peshawar</t>
  </si>
  <si>
    <t>Shaheed Mohtarma Benazir Bhutto Medical University</t>
  </si>
  <si>
    <t>Shaheed Zulfiqar Ali Bhutto Medical University</t>
  </si>
  <si>
    <t>The University of Shiga Prefecture</t>
  </si>
  <si>
    <t>Shonan Institute of Technology</t>
  </si>
  <si>
    <t>Silesian University in Opava</t>
  </si>
  <si>
    <t>SIMAD University</t>
  </si>
  <si>
    <t>Simón Bolívar University (Colombia)</t>
  </si>
  <si>
    <t>Universidad del Sinú</t>
  </si>
  <si>
    <t>Sir Syed University of Engineering and Technology</t>
  </si>
  <si>
    <t>Skolkovo Institute of Science and Technology (Skoltech)</t>
  </si>
  <si>
    <t>Sohar University</t>
  </si>
  <si>
    <t>Solent University, Southampton</t>
  </si>
  <si>
    <t>Soochow University, Taiwan</t>
  </si>
  <si>
    <t>University of Sopron</t>
  </si>
  <si>
    <t>University of Souk Ahras</t>
  </si>
  <si>
    <t>Institute of Southern Punjab – Multan</t>
  </si>
  <si>
    <t>Southern Technical University</t>
  </si>
  <si>
    <t>Sri Balaji Vidyapeeth</t>
  </si>
  <si>
    <t>Sri Lanka Institute of Information Technology</t>
  </si>
  <si>
    <t>State Energy Institute of Turkmenistan</t>
  </si>
  <si>
    <t>Stavropol State Agrarian University</t>
  </si>
  <si>
    <t>St Luke’s International University</t>
  </si>
  <si>
    <t>St Mary’s University College, Belfast</t>
  </si>
  <si>
    <t>St Mary’s University, Twickenham</t>
  </si>
  <si>
    <t>Stranmillis University College</t>
  </si>
  <si>
    <t>University of Suffolk</t>
  </si>
  <si>
    <t>University of Sufism and Modern Sciences (USMS)</t>
  </si>
  <si>
    <t>Sugiyama Jogakuen University</t>
  </si>
  <si>
    <t>Sukkur IBA University</t>
  </si>
  <si>
    <t>SDU University</t>
  </si>
  <si>
    <t>University of Swabi</t>
  </si>
  <si>
    <t>Tafila Technical University</t>
  </si>
  <si>
    <t>University of Taipei</t>
  </si>
  <si>
    <t>Takushoku University</t>
  </si>
  <si>
    <t>Tama Art University</t>
  </si>
  <si>
    <t>University of Tamanghasset</t>
  </si>
  <si>
    <t>Tarlac Agricultural University</t>
  </si>
  <si>
    <t>Tarsus University</t>
  </si>
  <si>
    <t>Tashkent Institute of Chemical Technology</t>
  </si>
  <si>
    <t>Tashkent Institute of Finance</t>
  </si>
  <si>
    <t>Tashkent University of Information Technologies</t>
  </si>
  <si>
    <t>Tashkent Institute of Irrigation and Agricultural Mechanisation</t>
  </si>
  <si>
    <t>Tashkent Medical Academy</t>
  </si>
  <si>
    <t>Tashkent Pediatric Medical Institute</t>
  </si>
  <si>
    <t>Tashkent Pharmaceutical Institute</t>
  </si>
  <si>
    <t>Tashkent State Dental Institute</t>
  </si>
  <si>
    <t>Tashkent State University of Economics</t>
  </si>
  <si>
    <t>Tashkent State University of Law</t>
  </si>
  <si>
    <t>Tashkent State University of Oriental Studies</t>
  </si>
  <si>
    <t>Tashkent State Pedagogical University named after Nizami</t>
  </si>
  <si>
    <t>Tashkent State Technical University</t>
  </si>
  <si>
    <t>Tashkent State Transport University</t>
  </si>
  <si>
    <t>Tashkent Institute of Textile and Light Industry</t>
  </si>
  <si>
    <t>Tata Institute of Fundamental Research</t>
  </si>
  <si>
    <t>Tatung University</t>
  </si>
  <si>
    <t>T. C. Demiroğlu Bilim University</t>
  </si>
  <si>
    <t>Teacher Education College of Setif</t>
  </si>
  <si>
    <t>Technical University of Moldova</t>
  </si>
  <si>
    <t>Moldova</t>
  </si>
  <si>
    <t>University of Technology Nowshera</t>
  </si>
  <si>
    <t>Universidad Técnica de Manabí</t>
  </si>
  <si>
    <t>Universidad Tecnológica de Bolívar</t>
  </si>
  <si>
    <t>Universidad Tecnológica de Santiago (UTESA)</t>
  </si>
  <si>
    <t>Dominican Republic</t>
  </si>
  <si>
    <t>Tecnológico de Costa Rica</t>
  </si>
  <si>
    <t>Instituto Tecnológico Metropolitano</t>
  </si>
  <si>
    <t>Teerthanker Mahaveer University</t>
  </si>
  <si>
    <t>Teikyo Heisei University</t>
  </si>
  <si>
    <t>Universiti Teknologi Brunei</t>
  </si>
  <si>
    <t>Institut Teknologi Nasional Bandung (ITENAS Bandung)</t>
  </si>
  <si>
    <t>University of Telafer</t>
  </si>
  <si>
    <t>Institute of Telecommunications and Informatics of Turkmenistan</t>
  </si>
  <si>
    <t>Tenri University</t>
  </si>
  <si>
    <t>Termez State University</t>
  </si>
  <si>
    <t>Termez Institute of Engineering and Technology</t>
  </si>
  <si>
    <t>Termiz Institute of Agrotechnology and Innovative Development</t>
  </si>
  <si>
    <t>University of the Thai Chamber of Commerce</t>
  </si>
  <si>
    <t>University of Thi-Qar</t>
  </si>
  <si>
    <t>Thomas Adewumi University</t>
  </si>
  <si>
    <t>Tikrit University</t>
  </si>
  <si>
    <t>Tishk International University</t>
  </si>
  <si>
    <t>Tissemsilt University</t>
  </si>
  <si>
    <t>Tohoku Gakuin University</t>
  </si>
  <si>
    <t>Tokyo University of Foreign Studies</t>
  </si>
  <si>
    <t>Tokyo University of Technology</t>
  </si>
  <si>
    <t>Tomsk State Pedagogical University</t>
  </si>
  <si>
    <t>Toraighyrov University</t>
  </si>
  <si>
    <t>Trinity Laban Conservatoire of Music and Dance</t>
  </si>
  <si>
    <t>University of Tripoli</t>
  </si>
  <si>
    <t>Turan-Astana University</t>
  </si>
  <si>
    <t>Turin Polytechnic University in Tashkent</t>
  </si>
  <si>
    <t>Turkmen State Architecture and Construction Institute</t>
  </si>
  <si>
    <t>Turkmen State Institute of Economics and Management</t>
  </si>
  <si>
    <t>Tver State Technical University</t>
  </si>
  <si>
    <t>Ubon Ratchathani University</t>
  </si>
  <si>
    <t>UBT</t>
  </si>
  <si>
    <t>UEES, Espiritu Santo University</t>
  </si>
  <si>
    <t>UIN Sulthan Thaha Saifuddin Jambi</t>
  </si>
  <si>
    <t>Ulyanovsk State University</t>
  </si>
  <si>
    <t>Ulyanovsk State Technical University</t>
  </si>
  <si>
    <t>UNESC</t>
  </si>
  <si>
    <t>Unichristus</t>
  </si>
  <si>
    <t>United International University</t>
  </si>
  <si>
    <t>Universiapolis – Université Internationale d’Agadir</t>
  </si>
  <si>
    <t>Ural State University of Economics</t>
  </si>
  <si>
    <t>Ural State Medical University</t>
  </si>
  <si>
    <t>Urgench State University</t>
  </si>
  <si>
    <t>Uruk University</t>
  </si>
  <si>
    <t>Universidad UTE</t>
  </si>
  <si>
    <t>National University of Uzbekistan named after Mirzo Ulugbek</t>
  </si>
  <si>
    <t>Uzbekistan State University of World Languages</t>
  </si>
  <si>
    <t>Uzbek State University of Physical Culture and Sport</t>
  </si>
  <si>
    <t>Valahia University of Targoviste</t>
  </si>
  <si>
    <t>University of Vale do Itajaí</t>
  </si>
  <si>
    <t>Varendra University</t>
  </si>
  <si>
    <t>Varna University of Management</t>
  </si>
  <si>
    <t>Vasyl Stefanyk Precarpathian National University</t>
  </si>
  <si>
    <t>Veritas University, Abuja</t>
  </si>
  <si>
    <t>University of Veterinary Medicine and Pharmacy in Košice</t>
  </si>
  <si>
    <t>Vila Velha University</t>
  </si>
  <si>
    <t>Vinayaka Mission’s Research Foundation</t>
  </si>
  <si>
    <t>Visayas State University</t>
  </si>
  <si>
    <t>Visvesvaraya Technological University</t>
  </si>
  <si>
    <t>Volgograd State Medical University</t>
  </si>
  <si>
    <t>University of Wales Trinity Saint David</t>
  </si>
  <si>
    <t>University of Warith Alanbiyaa</t>
  </si>
  <si>
    <t>Wasit University</t>
  </si>
  <si>
    <t>Westcliff University</t>
  </si>
  <si>
    <t>Western Caspian University</t>
  </si>
  <si>
    <t>West Ukrainian National University</t>
  </si>
  <si>
    <t>West Virginia University</t>
  </si>
  <si>
    <t>WHU: Beisheim</t>
  </si>
  <si>
    <t>Women University Mardan</t>
  </si>
  <si>
    <t>The Women University Multan</t>
  </si>
  <si>
    <t>University of Worcester</t>
  </si>
  <si>
    <t>World University of Bangladesh (WUB)</t>
  </si>
  <si>
    <t>The World Islamic Sciences and Education University (WISE)</t>
  </si>
  <si>
    <t>Wrexham Glyndwr University</t>
  </si>
  <si>
    <t>Writtle University College</t>
  </si>
  <si>
    <t>WSB Academy</t>
  </si>
  <si>
    <t>Yagshigeldi Kakayev International University of Oil and Gas</t>
  </si>
  <si>
    <t>Yamaguchi Prefectural University</t>
  </si>
  <si>
    <t>Yanka Kupala State University of Grodno</t>
  </si>
  <si>
    <t>Yaşar University</t>
  </si>
  <si>
    <t>York St John University</t>
  </si>
  <si>
    <t>Yusuf Maitama Sule University, Kano</t>
  </si>
  <si>
    <t>Zarqa University</t>
  </si>
  <si>
    <t>Zhetysu University</t>
  </si>
  <si>
    <t>Zhytomyr Polytechnic State University</t>
  </si>
  <si>
    <t>Ziane Achour University of Djelfa</t>
  </si>
  <si>
    <t>Ziauddin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</si>
</sst>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74"/>
  <sheetViews>
    <sheetView tabSelected="1" workbookViewId="0">
      <selection activeCell="J14" sqref="J14"/>
    </sheetView>
  </sheetViews>
  <sheetFormatPr defaultRowHeight="14.4" x14ac:dyDescent="0.3"/>
  <cols>
    <col min="1" max="1" width="10" style="4" bestFit="1" customWidth="1"/>
    <col min="2" max="2" width="89.109375" bestFit="1" customWidth="1"/>
    <col min="3" max="3" width="20.77734375" bestFit="1" customWidth="1"/>
    <col min="4" max="4" width="18.21875" bestFit="1" customWidth="1"/>
    <col min="5" max="5" width="17.33203125" hidden="1" customWidth="1"/>
    <col min="6" max="6" width="12" bestFit="1" customWidth="1"/>
  </cols>
  <sheetData>
    <row r="1" spans="1:6" x14ac:dyDescent="0.3">
      <c r="A1" s="3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</row>
    <row r="2" spans="1:6" x14ac:dyDescent="0.3">
      <c r="A2" s="4">
        <v>1</v>
      </c>
      <c r="B2" t="s">
        <v>5</v>
      </c>
      <c r="C2" t="s">
        <v>6</v>
      </c>
      <c r="D2" s="2">
        <v>21750</v>
      </c>
      <c r="F2">
        <v>98.5</v>
      </c>
    </row>
    <row r="3" spans="1:6" x14ac:dyDescent="0.3">
      <c r="A3" s="4">
        <v>2</v>
      </c>
      <c r="B3" t="s">
        <v>7</v>
      </c>
      <c r="C3" t="s">
        <v>8</v>
      </c>
      <c r="D3" s="2">
        <v>14517</v>
      </c>
      <c r="F3">
        <v>98</v>
      </c>
    </row>
    <row r="4" spans="1:6" x14ac:dyDescent="0.3">
      <c r="A4" s="4">
        <v>3</v>
      </c>
      <c r="B4" t="s">
        <v>9</v>
      </c>
      <c r="C4" t="s">
        <v>8</v>
      </c>
      <c r="D4" s="2">
        <v>11085</v>
      </c>
      <c r="F4">
        <v>97.9</v>
      </c>
    </row>
    <row r="5" spans="1:6" x14ac:dyDescent="0.3">
      <c r="A5" s="4">
        <v>4</v>
      </c>
      <c r="B5" t="s">
        <v>10</v>
      </c>
      <c r="C5" t="s">
        <v>8</v>
      </c>
      <c r="D5" s="2">
        <v>20050</v>
      </c>
      <c r="F5">
        <v>97.8</v>
      </c>
    </row>
    <row r="6" spans="1:6" x14ac:dyDescent="0.3">
      <c r="A6" s="4">
        <v>5</v>
      </c>
      <c r="B6" t="s">
        <v>11</v>
      </c>
      <c r="C6" t="s">
        <v>6</v>
      </c>
      <c r="D6" s="2">
        <v>20565</v>
      </c>
      <c r="F6">
        <v>97.5</v>
      </c>
    </row>
    <row r="7" spans="1:6" x14ac:dyDescent="0.3">
      <c r="A7" s="4">
        <v>6</v>
      </c>
      <c r="B7" t="s">
        <v>12</v>
      </c>
      <c r="C7" t="s">
        <v>8</v>
      </c>
      <c r="D7" s="2">
        <v>7753</v>
      </c>
      <c r="F7">
        <v>96.9</v>
      </c>
    </row>
    <row r="8" spans="1:6" x14ac:dyDescent="0.3">
      <c r="A8" s="4">
        <v>7</v>
      </c>
      <c r="B8" t="s">
        <v>13</v>
      </c>
      <c r="C8" t="s">
        <v>8</v>
      </c>
      <c r="D8" s="2">
        <v>2240</v>
      </c>
      <c r="F8">
        <v>96.5</v>
      </c>
    </row>
    <row r="9" spans="1:6" x14ac:dyDescent="0.3">
      <c r="A9" s="4">
        <v>8</v>
      </c>
      <c r="B9" t="s">
        <v>14</v>
      </c>
      <c r="C9" t="s">
        <v>6</v>
      </c>
      <c r="D9" s="2">
        <v>20275</v>
      </c>
      <c r="F9">
        <v>95.1</v>
      </c>
    </row>
    <row r="10" spans="1:6" x14ac:dyDescent="0.3">
      <c r="A10" s="4">
        <v>9</v>
      </c>
      <c r="B10" t="s">
        <v>15</v>
      </c>
      <c r="C10" t="s">
        <v>8</v>
      </c>
      <c r="D10" s="2">
        <v>39991</v>
      </c>
      <c r="F10">
        <v>94.6</v>
      </c>
    </row>
    <row r="11" spans="1:6" x14ac:dyDescent="0.3">
      <c r="A11" s="4">
        <v>10</v>
      </c>
      <c r="B11" t="s">
        <v>16</v>
      </c>
      <c r="C11" t="s">
        <v>8</v>
      </c>
      <c r="D11" s="2">
        <v>11924</v>
      </c>
      <c r="F11">
        <v>94.2</v>
      </c>
    </row>
    <row r="12" spans="1:6" x14ac:dyDescent="0.3">
      <c r="A12" s="4">
        <v>11</v>
      </c>
      <c r="B12" t="s">
        <v>17</v>
      </c>
      <c r="C12" t="s">
        <v>18</v>
      </c>
      <c r="D12" s="2">
        <v>22619</v>
      </c>
      <c r="F12">
        <v>93.1</v>
      </c>
    </row>
    <row r="13" spans="1:6" x14ac:dyDescent="0.3">
      <c r="A13" s="4">
        <v>12</v>
      </c>
      <c r="B13" t="s">
        <v>19</v>
      </c>
      <c r="C13" t="s">
        <v>20</v>
      </c>
      <c r="D13" s="2">
        <v>38518</v>
      </c>
      <c r="F13">
        <v>92.4</v>
      </c>
    </row>
    <row r="14" spans="1:6" x14ac:dyDescent="0.3">
      <c r="A14" s="4">
        <v>13</v>
      </c>
      <c r="B14" t="s">
        <v>21</v>
      </c>
      <c r="C14" t="s">
        <v>8</v>
      </c>
      <c r="D14" s="2">
        <v>15792</v>
      </c>
      <c r="F14">
        <v>92.1</v>
      </c>
    </row>
    <row r="15" spans="1:6" x14ac:dyDescent="0.3">
      <c r="A15" s="4">
        <v>14</v>
      </c>
      <c r="B15" t="s">
        <v>22</v>
      </c>
      <c r="C15" t="s">
        <v>20</v>
      </c>
      <c r="D15" s="2">
        <v>33064</v>
      </c>
      <c r="F15">
        <v>91.8</v>
      </c>
    </row>
    <row r="16" spans="1:6" x14ac:dyDescent="0.3">
      <c r="A16" s="4">
        <v>15</v>
      </c>
      <c r="B16" t="s">
        <v>23</v>
      </c>
      <c r="C16" t="s">
        <v>8</v>
      </c>
      <c r="D16" s="2">
        <v>15772</v>
      </c>
      <c r="F16">
        <v>91.1</v>
      </c>
    </row>
    <row r="17" spans="1:6" x14ac:dyDescent="0.3">
      <c r="A17" s="4">
        <v>16</v>
      </c>
      <c r="B17" t="s">
        <v>24</v>
      </c>
      <c r="C17" t="s">
        <v>8</v>
      </c>
      <c r="D17" s="2">
        <v>21312</v>
      </c>
      <c r="F17">
        <v>91</v>
      </c>
    </row>
    <row r="18" spans="1:6" x14ac:dyDescent="0.3">
      <c r="A18" s="4">
        <v>17</v>
      </c>
      <c r="B18" t="s">
        <v>25</v>
      </c>
      <c r="C18" t="s">
        <v>8</v>
      </c>
      <c r="D18" s="2">
        <v>25914</v>
      </c>
      <c r="F18">
        <v>90.9</v>
      </c>
    </row>
    <row r="19" spans="1:6" x14ac:dyDescent="0.3">
      <c r="A19" s="4">
        <v>18</v>
      </c>
      <c r="B19" t="s">
        <v>26</v>
      </c>
      <c r="C19" t="s">
        <v>8</v>
      </c>
      <c r="D19" s="2">
        <v>42634</v>
      </c>
      <c r="F19">
        <v>90.1</v>
      </c>
    </row>
    <row r="20" spans="1:6" x14ac:dyDescent="0.3">
      <c r="A20" s="4">
        <v>19</v>
      </c>
      <c r="B20" t="s">
        <v>27</v>
      </c>
      <c r="C20" t="s">
        <v>28</v>
      </c>
      <c r="D20" s="2">
        <v>33334</v>
      </c>
      <c r="F20">
        <v>90</v>
      </c>
    </row>
    <row r="21" spans="1:6" x14ac:dyDescent="0.3">
      <c r="A21" s="4">
        <v>20</v>
      </c>
      <c r="B21" t="s">
        <v>29</v>
      </c>
      <c r="C21" t="s">
        <v>8</v>
      </c>
      <c r="D21" s="2">
        <v>23620</v>
      </c>
      <c r="F21">
        <v>89.5</v>
      </c>
    </row>
    <row r="22" spans="1:6" x14ac:dyDescent="0.3">
      <c r="A22" s="4">
        <v>21</v>
      </c>
      <c r="B22" t="s">
        <v>30</v>
      </c>
      <c r="C22" t="s">
        <v>31</v>
      </c>
      <c r="D22" s="2">
        <v>79282</v>
      </c>
      <c r="F22">
        <v>88.6</v>
      </c>
    </row>
    <row r="23" spans="1:6" x14ac:dyDescent="0.3">
      <c r="A23" s="4">
        <v>22</v>
      </c>
      <c r="B23" t="s">
        <v>32</v>
      </c>
      <c r="C23" t="s">
        <v>6</v>
      </c>
      <c r="D23" s="2">
        <v>41110</v>
      </c>
      <c r="F23">
        <v>88.1</v>
      </c>
    </row>
    <row r="24" spans="1:6" x14ac:dyDescent="0.3">
      <c r="A24" s="4">
        <v>23</v>
      </c>
      <c r="B24" t="s">
        <v>33</v>
      </c>
      <c r="C24" t="s">
        <v>8</v>
      </c>
      <c r="D24" s="2">
        <v>45783</v>
      </c>
      <c r="F24">
        <v>87.4</v>
      </c>
    </row>
    <row r="25" spans="1:6" x14ac:dyDescent="0.3">
      <c r="A25" s="4">
        <v>24</v>
      </c>
      <c r="B25" t="s">
        <v>34</v>
      </c>
      <c r="C25" t="s">
        <v>8</v>
      </c>
      <c r="D25" s="2">
        <v>13562</v>
      </c>
      <c r="F25">
        <v>86.3</v>
      </c>
    </row>
    <row r="26" spans="1:6" x14ac:dyDescent="0.3">
      <c r="A26" s="4">
        <v>25</v>
      </c>
      <c r="B26" t="s">
        <v>35</v>
      </c>
      <c r="C26" t="s">
        <v>8</v>
      </c>
      <c r="D26" s="2">
        <v>49486</v>
      </c>
      <c r="F26">
        <v>85.3</v>
      </c>
    </row>
    <row r="27" spans="1:6" x14ac:dyDescent="0.3">
      <c r="A27" s="4">
        <v>26</v>
      </c>
      <c r="B27" t="s">
        <v>36</v>
      </c>
      <c r="C27" t="s">
        <v>8</v>
      </c>
      <c r="D27" s="2">
        <v>15527</v>
      </c>
      <c r="F27">
        <v>83.9</v>
      </c>
    </row>
    <row r="28" spans="1:6" x14ac:dyDescent="0.3">
      <c r="A28" s="4">
        <v>27</v>
      </c>
      <c r="B28" t="s">
        <v>37</v>
      </c>
      <c r="C28" t="s">
        <v>8</v>
      </c>
      <c r="D28" s="2">
        <v>48461</v>
      </c>
      <c r="F28">
        <v>83.5</v>
      </c>
    </row>
    <row r="29" spans="1:6" x14ac:dyDescent="0.3">
      <c r="A29" s="4">
        <v>28</v>
      </c>
      <c r="B29" t="s">
        <v>38</v>
      </c>
      <c r="C29" t="s">
        <v>8</v>
      </c>
      <c r="D29" s="2">
        <v>18894</v>
      </c>
      <c r="F29">
        <v>83.2</v>
      </c>
    </row>
    <row r="30" spans="1:6" x14ac:dyDescent="0.3">
      <c r="A30" s="4">
        <v>29</v>
      </c>
      <c r="B30" t="s">
        <v>39</v>
      </c>
      <c r="C30" t="s">
        <v>40</v>
      </c>
      <c r="D30" s="2">
        <v>26345</v>
      </c>
      <c r="F30">
        <v>83.1</v>
      </c>
    </row>
    <row r="31" spans="1:6" x14ac:dyDescent="0.3">
      <c r="A31" s="4">
        <f>30</f>
        <v>30</v>
      </c>
      <c r="B31" t="s">
        <v>41</v>
      </c>
      <c r="C31" t="s">
        <v>6</v>
      </c>
      <c r="D31" s="2">
        <v>33940</v>
      </c>
      <c r="F31">
        <v>82.5</v>
      </c>
    </row>
    <row r="32" spans="1:6" x14ac:dyDescent="0.3">
      <c r="A32" s="4">
        <f>30</f>
        <v>30</v>
      </c>
      <c r="B32" t="s">
        <v>42</v>
      </c>
      <c r="C32" t="s">
        <v>43</v>
      </c>
      <c r="D32" s="2">
        <v>35506</v>
      </c>
      <c r="F32">
        <v>82.5</v>
      </c>
    </row>
    <row r="33" spans="1:6" x14ac:dyDescent="0.3">
      <c r="A33" s="4">
        <v>32</v>
      </c>
      <c r="B33" t="s">
        <v>44</v>
      </c>
      <c r="C33" t="s">
        <v>28</v>
      </c>
      <c r="D33" s="2">
        <v>25895</v>
      </c>
      <c r="F33">
        <v>82.3</v>
      </c>
    </row>
    <row r="34" spans="1:6" x14ac:dyDescent="0.3">
      <c r="A34" s="4">
        <v>33</v>
      </c>
      <c r="B34" t="s">
        <v>45</v>
      </c>
      <c r="C34" t="s">
        <v>18</v>
      </c>
      <c r="D34" s="2">
        <v>12543</v>
      </c>
      <c r="F34">
        <v>81.400000000000006</v>
      </c>
    </row>
    <row r="35" spans="1:6" x14ac:dyDescent="0.3">
      <c r="A35" s="4">
        <v>34</v>
      </c>
      <c r="B35" t="s">
        <v>46</v>
      </c>
      <c r="C35" t="s">
        <v>8</v>
      </c>
      <c r="D35" s="2">
        <v>40596</v>
      </c>
      <c r="F35">
        <v>81</v>
      </c>
    </row>
    <row r="36" spans="1:6" x14ac:dyDescent="0.3">
      <c r="A36" s="4">
        <v>35</v>
      </c>
      <c r="B36" t="s">
        <v>47</v>
      </c>
      <c r="C36" t="s">
        <v>48</v>
      </c>
      <c r="D36" s="2">
        <v>18103</v>
      </c>
      <c r="F36">
        <v>80.3</v>
      </c>
    </row>
    <row r="37" spans="1:6" x14ac:dyDescent="0.3">
      <c r="A37" s="4">
        <v>36</v>
      </c>
      <c r="B37" t="s">
        <v>49</v>
      </c>
      <c r="C37" t="s">
        <v>8</v>
      </c>
      <c r="D37" s="2">
        <v>32079</v>
      </c>
      <c r="F37">
        <v>80</v>
      </c>
    </row>
    <row r="38" spans="1:6" x14ac:dyDescent="0.3">
      <c r="A38" s="4">
        <v>37</v>
      </c>
      <c r="B38" t="s">
        <v>50</v>
      </c>
      <c r="C38" t="s">
        <v>51</v>
      </c>
      <c r="D38" s="2">
        <v>51307</v>
      </c>
      <c r="F38">
        <v>79.2</v>
      </c>
    </row>
    <row r="39" spans="1:6" x14ac:dyDescent="0.3">
      <c r="A39" s="4">
        <f>38</f>
        <v>38</v>
      </c>
      <c r="B39" t="s">
        <v>52</v>
      </c>
      <c r="C39" t="s">
        <v>6</v>
      </c>
      <c r="D39" s="2">
        <v>32835</v>
      </c>
      <c r="F39">
        <v>79</v>
      </c>
    </row>
    <row r="40" spans="1:6" x14ac:dyDescent="0.3">
      <c r="A40" s="4">
        <f>38</f>
        <v>38</v>
      </c>
      <c r="B40" t="s">
        <v>53</v>
      </c>
      <c r="C40" t="s">
        <v>43</v>
      </c>
      <c r="D40" s="2">
        <v>34622</v>
      </c>
      <c r="F40">
        <v>79</v>
      </c>
    </row>
    <row r="41" spans="1:6" x14ac:dyDescent="0.3">
      <c r="A41" s="4">
        <v>40</v>
      </c>
      <c r="B41" t="s">
        <v>54</v>
      </c>
      <c r="C41" t="s">
        <v>55</v>
      </c>
      <c r="D41" s="2">
        <v>16120</v>
      </c>
      <c r="F41">
        <v>78.5</v>
      </c>
    </row>
    <row r="42" spans="1:6" x14ac:dyDescent="0.3">
      <c r="A42" s="4">
        <v>41</v>
      </c>
      <c r="B42" t="s">
        <v>56</v>
      </c>
      <c r="C42" t="s">
        <v>31</v>
      </c>
      <c r="D42" s="2">
        <v>58987</v>
      </c>
      <c r="F42">
        <v>78</v>
      </c>
    </row>
    <row r="43" spans="1:6" x14ac:dyDescent="0.3">
      <c r="A43" s="4">
        <v>42</v>
      </c>
      <c r="B43" t="s">
        <v>57</v>
      </c>
      <c r="C43" t="s">
        <v>8</v>
      </c>
      <c r="D43" s="2">
        <v>50250</v>
      </c>
      <c r="F43">
        <v>77.900000000000006</v>
      </c>
    </row>
    <row r="44" spans="1:6" x14ac:dyDescent="0.3">
      <c r="A44" s="4">
        <v>43</v>
      </c>
      <c r="B44" t="s">
        <v>58</v>
      </c>
      <c r="C44" t="s">
        <v>20</v>
      </c>
      <c r="D44" s="2">
        <v>38472</v>
      </c>
      <c r="F44">
        <v>77.7</v>
      </c>
    </row>
    <row r="45" spans="1:6" x14ac:dyDescent="0.3">
      <c r="A45" s="4">
        <v>44</v>
      </c>
      <c r="B45" t="s">
        <v>59</v>
      </c>
      <c r="C45" t="s">
        <v>20</v>
      </c>
      <c r="D45" s="2">
        <v>38101</v>
      </c>
      <c r="F45">
        <v>77.5</v>
      </c>
    </row>
    <row r="46" spans="1:6" x14ac:dyDescent="0.3">
      <c r="A46" s="4">
        <v>45</v>
      </c>
      <c r="B46" t="s">
        <v>60</v>
      </c>
      <c r="C46" t="s">
        <v>61</v>
      </c>
      <c r="D46" s="2">
        <v>49435</v>
      </c>
      <c r="F46">
        <v>77</v>
      </c>
    </row>
    <row r="47" spans="1:6" x14ac:dyDescent="0.3">
      <c r="A47" s="4">
        <v>46</v>
      </c>
      <c r="B47" t="s">
        <v>62</v>
      </c>
      <c r="C47" t="s">
        <v>6</v>
      </c>
      <c r="D47" s="2">
        <v>11945</v>
      </c>
      <c r="F47">
        <v>76.8</v>
      </c>
    </row>
    <row r="48" spans="1:6" x14ac:dyDescent="0.3">
      <c r="A48" s="4">
        <v>47</v>
      </c>
      <c r="B48" t="s">
        <v>63</v>
      </c>
      <c r="C48" t="s">
        <v>43</v>
      </c>
      <c r="D48" s="2">
        <v>19315</v>
      </c>
      <c r="F48">
        <v>76.7</v>
      </c>
    </row>
    <row r="49" spans="1:6" x14ac:dyDescent="0.3">
      <c r="A49" s="4">
        <v>48</v>
      </c>
      <c r="B49" t="s">
        <v>64</v>
      </c>
      <c r="C49" t="s">
        <v>65</v>
      </c>
      <c r="D49" s="2">
        <v>21262</v>
      </c>
      <c r="F49">
        <v>76.3</v>
      </c>
    </row>
    <row r="50" spans="1:6" x14ac:dyDescent="0.3">
      <c r="A50" s="4">
        <v>49</v>
      </c>
      <c r="B50" t="s">
        <v>66</v>
      </c>
      <c r="C50" t="s">
        <v>31</v>
      </c>
      <c r="D50" s="2">
        <v>30821</v>
      </c>
      <c r="F50">
        <v>76</v>
      </c>
    </row>
    <row r="51" spans="1:6" x14ac:dyDescent="0.3">
      <c r="A51" s="4">
        <v>50</v>
      </c>
      <c r="B51" t="s">
        <v>67</v>
      </c>
      <c r="C51" t="s">
        <v>68</v>
      </c>
      <c r="D51" s="2">
        <v>8085</v>
      </c>
      <c r="F51">
        <v>75.900000000000006</v>
      </c>
    </row>
    <row r="52" spans="1:6" x14ac:dyDescent="0.3">
      <c r="A52" s="4">
        <v>51</v>
      </c>
      <c r="B52" t="s">
        <v>69</v>
      </c>
      <c r="C52" t="s">
        <v>6</v>
      </c>
      <c r="D52" s="2">
        <v>40725</v>
      </c>
      <c r="F52">
        <v>75.599999999999994</v>
      </c>
    </row>
    <row r="53" spans="1:6" x14ac:dyDescent="0.3">
      <c r="A53" s="4">
        <v>52</v>
      </c>
      <c r="B53" t="s">
        <v>70</v>
      </c>
      <c r="C53" t="s">
        <v>8</v>
      </c>
      <c r="D53" s="2">
        <v>48558</v>
      </c>
      <c r="F53">
        <v>75.5</v>
      </c>
    </row>
    <row r="54" spans="1:6" x14ac:dyDescent="0.3">
      <c r="A54" s="4">
        <v>53</v>
      </c>
      <c r="B54" t="s">
        <v>71</v>
      </c>
      <c r="C54" t="s">
        <v>48</v>
      </c>
      <c r="D54" s="2">
        <v>18290</v>
      </c>
      <c r="F54">
        <v>75.400000000000006</v>
      </c>
    </row>
    <row r="55" spans="1:6" x14ac:dyDescent="0.3">
      <c r="A55" s="4">
        <v>54</v>
      </c>
      <c r="B55" t="s">
        <v>72</v>
      </c>
      <c r="C55" t="s">
        <v>51</v>
      </c>
      <c r="D55" s="2">
        <v>58460</v>
      </c>
      <c r="F55">
        <v>75.2</v>
      </c>
    </row>
    <row r="56" spans="1:6" x14ac:dyDescent="0.3">
      <c r="A56" s="4">
        <f>55</f>
        <v>55</v>
      </c>
      <c r="B56" t="s">
        <v>73</v>
      </c>
      <c r="C56" t="s">
        <v>40</v>
      </c>
      <c r="D56" s="2">
        <v>21817</v>
      </c>
      <c r="F56">
        <v>75</v>
      </c>
    </row>
    <row r="57" spans="1:6" x14ac:dyDescent="0.3">
      <c r="A57" s="4">
        <f>55</f>
        <v>55</v>
      </c>
      <c r="B57" t="s">
        <v>74</v>
      </c>
      <c r="C57" t="s">
        <v>20</v>
      </c>
      <c r="D57" s="2">
        <v>48169</v>
      </c>
      <c r="F57">
        <v>75</v>
      </c>
    </row>
    <row r="58" spans="1:6" x14ac:dyDescent="0.3">
      <c r="A58" s="4">
        <v>57</v>
      </c>
      <c r="B58" t="s">
        <v>75</v>
      </c>
      <c r="C58" t="s">
        <v>20</v>
      </c>
      <c r="D58" s="2">
        <v>20252</v>
      </c>
      <c r="F58">
        <v>74.8</v>
      </c>
    </row>
    <row r="59" spans="1:6" x14ac:dyDescent="0.3">
      <c r="A59" s="4">
        <v>58</v>
      </c>
      <c r="B59" t="s">
        <v>76</v>
      </c>
      <c r="C59" t="s">
        <v>55</v>
      </c>
      <c r="D59" s="2">
        <v>31662</v>
      </c>
      <c r="F59">
        <v>74.400000000000006</v>
      </c>
    </row>
    <row r="60" spans="1:6" x14ac:dyDescent="0.3">
      <c r="A60" s="4">
        <v>59</v>
      </c>
      <c r="B60" t="s">
        <v>77</v>
      </c>
      <c r="C60" t="s">
        <v>8</v>
      </c>
      <c r="D60" s="2">
        <v>37926</v>
      </c>
      <c r="F60">
        <v>74.099999999999994</v>
      </c>
    </row>
    <row r="61" spans="1:6" x14ac:dyDescent="0.3">
      <c r="A61" s="4">
        <v>60</v>
      </c>
      <c r="B61" t="s">
        <v>78</v>
      </c>
      <c r="C61" t="s">
        <v>51</v>
      </c>
      <c r="D61" s="2">
        <v>57414</v>
      </c>
      <c r="F61">
        <v>73.8</v>
      </c>
    </row>
    <row r="62" spans="1:6" x14ac:dyDescent="0.3">
      <c r="A62" s="4">
        <v>61</v>
      </c>
      <c r="B62" t="s">
        <v>79</v>
      </c>
      <c r="C62" t="s">
        <v>65</v>
      </c>
      <c r="D62" s="2">
        <v>28649</v>
      </c>
      <c r="F62">
        <v>73.599999999999994</v>
      </c>
    </row>
    <row r="63" spans="1:6" x14ac:dyDescent="0.3">
      <c r="A63" s="4">
        <v>62</v>
      </c>
      <c r="B63" t="s">
        <v>80</v>
      </c>
      <c r="C63" t="s">
        <v>81</v>
      </c>
      <c r="D63" s="2">
        <v>28620</v>
      </c>
      <c r="F63">
        <v>73.400000000000006</v>
      </c>
    </row>
    <row r="64" spans="1:6" x14ac:dyDescent="0.3">
      <c r="A64" s="4">
        <v>63</v>
      </c>
      <c r="B64" t="s">
        <v>82</v>
      </c>
      <c r="C64" t="s">
        <v>8</v>
      </c>
      <c r="D64" s="2">
        <v>41209</v>
      </c>
      <c r="F64">
        <v>73.3</v>
      </c>
    </row>
    <row r="65" spans="1:6" x14ac:dyDescent="0.3">
      <c r="A65" s="4">
        <f>64</f>
        <v>64</v>
      </c>
      <c r="B65" t="s">
        <v>83</v>
      </c>
      <c r="C65" t="s">
        <v>8</v>
      </c>
      <c r="D65" s="2">
        <v>9781</v>
      </c>
      <c r="F65">
        <v>73</v>
      </c>
    </row>
    <row r="66" spans="1:6" x14ac:dyDescent="0.3">
      <c r="A66" s="4">
        <f>64</f>
        <v>64</v>
      </c>
      <c r="B66" t="s">
        <v>84</v>
      </c>
      <c r="C66" t="s">
        <v>48</v>
      </c>
      <c r="D66" s="2">
        <v>9794</v>
      </c>
      <c r="F66">
        <v>73</v>
      </c>
    </row>
    <row r="67" spans="1:6" x14ac:dyDescent="0.3">
      <c r="A67" s="4">
        <f>64</f>
        <v>64</v>
      </c>
      <c r="B67" t="s">
        <v>85</v>
      </c>
      <c r="C67" t="s">
        <v>65</v>
      </c>
      <c r="D67" s="2">
        <v>15899</v>
      </c>
      <c r="F67">
        <v>73</v>
      </c>
    </row>
    <row r="68" spans="1:6" x14ac:dyDescent="0.3">
      <c r="A68" s="4">
        <v>67</v>
      </c>
      <c r="B68" t="s">
        <v>86</v>
      </c>
      <c r="C68" t="s">
        <v>51</v>
      </c>
      <c r="D68" s="2">
        <v>17293</v>
      </c>
      <c r="F68">
        <v>72.599999999999994</v>
      </c>
    </row>
    <row r="69" spans="1:6" x14ac:dyDescent="0.3">
      <c r="A69" s="4">
        <v>68</v>
      </c>
      <c r="B69" t="s">
        <v>87</v>
      </c>
      <c r="C69" t="s">
        <v>8</v>
      </c>
      <c r="D69" s="2">
        <v>13825</v>
      </c>
      <c r="F69">
        <v>72.3</v>
      </c>
    </row>
    <row r="70" spans="1:6" x14ac:dyDescent="0.3">
      <c r="A70" s="4">
        <v>69</v>
      </c>
      <c r="B70" t="s">
        <v>88</v>
      </c>
      <c r="C70" t="s">
        <v>8</v>
      </c>
      <c r="D70" s="2">
        <v>25540</v>
      </c>
      <c r="F70">
        <v>72.099999999999994</v>
      </c>
    </row>
    <row r="71" spans="1:6" x14ac:dyDescent="0.3">
      <c r="A71" s="4">
        <v>70</v>
      </c>
      <c r="B71" t="s">
        <v>89</v>
      </c>
      <c r="C71" t="s">
        <v>51</v>
      </c>
      <c r="D71" s="2">
        <v>42847</v>
      </c>
      <c r="F71">
        <v>72</v>
      </c>
    </row>
    <row r="72" spans="1:6" x14ac:dyDescent="0.3">
      <c r="A72" s="4">
        <v>71</v>
      </c>
      <c r="B72" t="s">
        <v>90</v>
      </c>
      <c r="C72" t="s">
        <v>55</v>
      </c>
      <c r="D72" s="2">
        <v>6073</v>
      </c>
      <c r="F72">
        <v>71.3</v>
      </c>
    </row>
    <row r="73" spans="1:6" x14ac:dyDescent="0.3">
      <c r="A73" s="4">
        <v>72</v>
      </c>
      <c r="B73" t="s">
        <v>91</v>
      </c>
      <c r="C73" t="s">
        <v>8</v>
      </c>
      <c r="D73" s="2">
        <v>30782</v>
      </c>
      <c r="F73">
        <v>71.2</v>
      </c>
    </row>
    <row r="74" spans="1:6" x14ac:dyDescent="0.3">
      <c r="A74" s="4">
        <v>73</v>
      </c>
      <c r="B74" t="s">
        <v>92</v>
      </c>
      <c r="C74" t="s">
        <v>20</v>
      </c>
      <c r="D74" s="2">
        <v>36711</v>
      </c>
      <c r="F74">
        <v>70.900000000000006</v>
      </c>
    </row>
    <row r="75" spans="1:6" x14ac:dyDescent="0.3">
      <c r="A75" s="4">
        <v>74</v>
      </c>
      <c r="B75" t="s">
        <v>93</v>
      </c>
      <c r="C75" t="s">
        <v>8</v>
      </c>
      <c r="D75" s="2">
        <v>44083</v>
      </c>
      <c r="F75">
        <v>70.8</v>
      </c>
    </row>
    <row r="76" spans="1:6" x14ac:dyDescent="0.3">
      <c r="A76" s="4">
        <v>75</v>
      </c>
      <c r="B76" t="s">
        <v>94</v>
      </c>
      <c r="C76" t="s">
        <v>55</v>
      </c>
      <c r="D76" s="2">
        <v>41527</v>
      </c>
      <c r="F76">
        <v>70.5</v>
      </c>
    </row>
    <row r="77" spans="1:6" x14ac:dyDescent="0.3">
      <c r="A77" s="4">
        <v>76</v>
      </c>
      <c r="B77" t="s">
        <v>95</v>
      </c>
      <c r="C77" t="s">
        <v>81</v>
      </c>
      <c r="D77" s="2">
        <v>18961</v>
      </c>
      <c r="F77">
        <v>70.400000000000006</v>
      </c>
    </row>
    <row r="78" spans="1:6" x14ac:dyDescent="0.3">
      <c r="A78" s="4">
        <v>77</v>
      </c>
      <c r="B78" t="s">
        <v>96</v>
      </c>
      <c r="C78" t="s">
        <v>65</v>
      </c>
      <c r="D78" s="2">
        <v>35072</v>
      </c>
      <c r="F78">
        <v>70.2</v>
      </c>
    </row>
    <row r="79" spans="1:6" x14ac:dyDescent="0.3">
      <c r="A79" s="4">
        <v>78</v>
      </c>
      <c r="B79" t="s">
        <v>97</v>
      </c>
      <c r="C79" t="s">
        <v>8</v>
      </c>
      <c r="D79" s="2">
        <v>26677</v>
      </c>
      <c r="F79">
        <v>70.099999999999994</v>
      </c>
    </row>
    <row r="80" spans="1:6" x14ac:dyDescent="0.3">
      <c r="A80" s="4">
        <v>79</v>
      </c>
      <c r="B80" t="s">
        <v>98</v>
      </c>
      <c r="C80" t="s">
        <v>65</v>
      </c>
      <c r="D80" s="2">
        <v>31942</v>
      </c>
      <c r="F80">
        <v>70</v>
      </c>
    </row>
    <row r="81" spans="1:6" x14ac:dyDescent="0.3">
      <c r="A81" s="4">
        <v>80</v>
      </c>
      <c r="B81" t="s">
        <v>99</v>
      </c>
      <c r="C81" t="s">
        <v>18</v>
      </c>
      <c r="D81" s="2">
        <v>25608</v>
      </c>
      <c r="F81">
        <v>69.900000000000006</v>
      </c>
    </row>
    <row r="82" spans="1:6" x14ac:dyDescent="0.3">
      <c r="A82" s="4">
        <v>81</v>
      </c>
      <c r="B82" t="s">
        <v>100</v>
      </c>
      <c r="C82" t="s">
        <v>6</v>
      </c>
      <c r="D82" s="2">
        <v>27335</v>
      </c>
      <c r="F82">
        <v>69.8</v>
      </c>
    </row>
    <row r="83" spans="1:6" x14ac:dyDescent="0.3">
      <c r="A83" s="4">
        <v>82</v>
      </c>
      <c r="B83" t="s">
        <v>101</v>
      </c>
      <c r="C83" t="s">
        <v>48</v>
      </c>
      <c r="D83" s="2">
        <v>9076</v>
      </c>
      <c r="F83">
        <v>69.3</v>
      </c>
    </row>
    <row r="84" spans="1:6" x14ac:dyDescent="0.3">
      <c r="A84" s="4">
        <v>83</v>
      </c>
      <c r="B84" t="s">
        <v>102</v>
      </c>
      <c r="C84" t="s">
        <v>81</v>
      </c>
      <c r="D84" s="2">
        <v>10130</v>
      </c>
      <c r="F84">
        <v>69.2</v>
      </c>
    </row>
    <row r="85" spans="1:6" x14ac:dyDescent="0.3">
      <c r="A85" s="4">
        <v>84</v>
      </c>
      <c r="B85" t="s">
        <v>103</v>
      </c>
      <c r="C85" t="s">
        <v>51</v>
      </c>
      <c r="D85" s="2">
        <v>47044</v>
      </c>
      <c r="F85">
        <v>68.900000000000006</v>
      </c>
    </row>
    <row r="86" spans="1:6" x14ac:dyDescent="0.3">
      <c r="A86" s="4">
        <v>85</v>
      </c>
      <c r="B86" t="s">
        <v>104</v>
      </c>
      <c r="C86" t="s">
        <v>8</v>
      </c>
      <c r="D86" s="2">
        <v>59556</v>
      </c>
      <c r="F86">
        <v>68.7</v>
      </c>
    </row>
    <row r="87" spans="1:6" x14ac:dyDescent="0.3">
      <c r="A87" s="4">
        <v>86</v>
      </c>
      <c r="B87" t="s">
        <v>105</v>
      </c>
      <c r="C87" t="s">
        <v>8</v>
      </c>
      <c r="D87" s="2">
        <v>42633</v>
      </c>
      <c r="F87">
        <v>68.5</v>
      </c>
    </row>
    <row r="88" spans="1:6" x14ac:dyDescent="0.3">
      <c r="A88" s="4">
        <f>87</f>
        <v>87</v>
      </c>
      <c r="B88" t="s">
        <v>106</v>
      </c>
      <c r="C88" t="s">
        <v>6</v>
      </c>
      <c r="D88" s="2">
        <v>32270</v>
      </c>
      <c r="F88">
        <v>68.2</v>
      </c>
    </row>
    <row r="89" spans="1:6" x14ac:dyDescent="0.3">
      <c r="A89" s="4">
        <f>87</f>
        <v>87</v>
      </c>
      <c r="B89" t="s">
        <v>107</v>
      </c>
      <c r="C89" t="s">
        <v>48</v>
      </c>
      <c r="D89" s="2">
        <v>20034</v>
      </c>
      <c r="F89">
        <v>68.2</v>
      </c>
    </row>
    <row r="90" spans="1:6" x14ac:dyDescent="0.3">
      <c r="A90" s="4">
        <f>87</f>
        <v>87</v>
      </c>
      <c r="B90" t="s">
        <v>108</v>
      </c>
      <c r="C90" t="s">
        <v>43</v>
      </c>
      <c r="D90" s="2">
        <v>34761</v>
      </c>
      <c r="F90">
        <v>68.2</v>
      </c>
    </row>
    <row r="91" spans="1:6" x14ac:dyDescent="0.3">
      <c r="A91" s="4">
        <v>90</v>
      </c>
      <c r="B91" t="s">
        <v>109</v>
      </c>
      <c r="C91" t="s">
        <v>43</v>
      </c>
      <c r="D91" s="2">
        <v>34914</v>
      </c>
      <c r="F91">
        <v>68</v>
      </c>
    </row>
    <row r="92" spans="1:6" x14ac:dyDescent="0.3">
      <c r="A92" s="4">
        <v>91</v>
      </c>
      <c r="B92" t="s">
        <v>110</v>
      </c>
      <c r="C92" t="s">
        <v>43</v>
      </c>
      <c r="D92" s="2">
        <v>26290</v>
      </c>
      <c r="F92">
        <v>67.8</v>
      </c>
    </row>
    <row r="93" spans="1:6" x14ac:dyDescent="0.3">
      <c r="A93" s="4">
        <f>92</f>
        <v>92</v>
      </c>
      <c r="B93" t="s">
        <v>111</v>
      </c>
      <c r="C93" t="s">
        <v>8</v>
      </c>
      <c r="D93" s="2">
        <v>35675</v>
      </c>
      <c r="F93">
        <v>67.400000000000006</v>
      </c>
    </row>
    <row r="94" spans="1:6" x14ac:dyDescent="0.3">
      <c r="A94" s="4">
        <f>92</f>
        <v>92</v>
      </c>
      <c r="B94" t="s">
        <v>112</v>
      </c>
      <c r="C94" t="s">
        <v>8</v>
      </c>
      <c r="D94" s="2">
        <v>12971</v>
      </c>
      <c r="F94">
        <v>67.400000000000006</v>
      </c>
    </row>
    <row r="95" spans="1:6" x14ac:dyDescent="0.3">
      <c r="A95" s="4">
        <v>94</v>
      </c>
      <c r="B95" t="s">
        <v>113</v>
      </c>
      <c r="C95" t="s">
        <v>43</v>
      </c>
      <c r="D95" s="2">
        <v>8868</v>
      </c>
      <c r="F95">
        <v>67.2</v>
      </c>
    </row>
    <row r="96" spans="1:6" x14ac:dyDescent="0.3">
      <c r="A96" s="4">
        <f>95</f>
        <v>95</v>
      </c>
      <c r="B96" t="s">
        <v>114</v>
      </c>
      <c r="C96" t="s">
        <v>115</v>
      </c>
      <c r="D96" s="2">
        <v>32680</v>
      </c>
      <c r="F96">
        <v>67</v>
      </c>
    </row>
    <row r="97" spans="1:6" x14ac:dyDescent="0.3">
      <c r="A97" s="4">
        <f>95</f>
        <v>95</v>
      </c>
      <c r="B97" t="s">
        <v>116</v>
      </c>
      <c r="C97" t="s">
        <v>43</v>
      </c>
      <c r="D97" s="2">
        <v>21632</v>
      </c>
      <c r="F97">
        <v>67</v>
      </c>
    </row>
    <row r="98" spans="1:6" x14ac:dyDescent="0.3">
      <c r="A98" s="4">
        <f>97</f>
        <v>97</v>
      </c>
      <c r="B98" t="s">
        <v>117</v>
      </c>
      <c r="C98" t="s">
        <v>68</v>
      </c>
      <c r="D98" s="2">
        <v>13269</v>
      </c>
      <c r="F98">
        <v>66.900000000000006</v>
      </c>
    </row>
    <row r="99" spans="1:6" x14ac:dyDescent="0.3">
      <c r="A99" s="4">
        <f>97</f>
        <v>97</v>
      </c>
      <c r="B99" t="s">
        <v>118</v>
      </c>
      <c r="C99" t="s">
        <v>6</v>
      </c>
      <c r="D99" s="2">
        <v>19920</v>
      </c>
      <c r="F99">
        <v>66.900000000000006</v>
      </c>
    </row>
    <row r="100" spans="1:6" x14ac:dyDescent="0.3">
      <c r="A100" s="4">
        <f>99</f>
        <v>99</v>
      </c>
      <c r="B100" t="s">
        <v>119</v>
      </c>
      <c r="C100" t="s">
        <v>65</v>
      </c>
      <c r="D100" s="2">
        <v>33874</v>
      </c>
      <c r="F100">
        <v>66.7</v>
      </c>
    </row>
    <row r="101" spans="1:6" x14ac:dyDescent="0.3">
      <c r="A101" s="4">
        <f>99</f>
        <v>99</v>
      </c>
      <c r="B101" t="s">
        <v>120</v>
      </c>
      <c r="C101" t="s">
        <v>8</v>
      </c>
      <c r="D101" s="2">
        <v>55538</v>
      </c>
      <c r="F101">
        <v>66.7</v>
      </c>
    </row>
    <row r="102" spans="1:6" x14ac:dyDescent="0.3">
      <c r="A102" s="4">
        <v>101</v>
      </c>
      <c r="B102" t="s">
        <v>121</v>
      </c>
      <c r="C102" t="s">
        <v>6</v>
      </c>
      <c r="D102" s="2">
        <v>32625</v>
      </c>
      <c r="F102">
        <v>66.599999999999994</v>
      </c>
    </row>
    <row r="103" spans="1:6" x14ac:dyDescent="0.3">
      <c r="A103" s="4">
        <v>102</v>
      </c>
      <c r="B103" t="s">
        <v>122</v>
      </c>
      <c r="C103" t="s">
        <v>43</v>
      </c>
      <c r="D103" s="2">
        <v>25427</v>
      </c>
      <c r="F103">
        <v>66.5</v>
      </c>
    </row>
    <row r="104" spans="1:6" x14ac:dyDescent="0.3">
      <c r="A104" s="4">
        <f>103</f>
        <v>103</v>
      </c>
      <c r="B104" t="s">
        <v>123</v>
      </c>
      <c r="C104" t="s">
        <v>124</v>
      </c>
      <c r="D104" s="2">
        <v>31728</v>
      </c>
      <c r="F104">
        <v>66.3</v>
      </c>
    </row>
    <row r="105" spans="1:6" x14ac:dyDescent="0.3">
      <c r="A105" s="4">
        <f>103</f>
        <v>103</v>
      </c>
      <c r="B105" t="s">
        <v>125</v>
      </c>
      <c r="C105" t="s">
        <v>31</v>
      </c>
      <c r="D105" s="2">
        <v>28254</v>
      </c>
      <c r="F105">
        <v>66.3</v>
      </c>
    </row>
    <row r="106" spans="1:6" x14ac:dyDescent="0.3">
      <c r="A106" s="4">
        <v>105</v>
      </c>
      <c r="B106" t="s">
        <v>126</v>
      </c>
      <c r="C106" t="s">
        <v>6</v>
      </c>
      <c r="D106" s="2">
        <v>27860</v>
      </c>
      <c r="F106">
        <v>66.2</v>
      </c>
    </row>
    <row r="107" spans="1:6" x14ac:dyDescent="0.3">
      <c r="A107" s="4">
        <f>106</f>
        <v>106</v>
      </c>
      <c r="B107" t="s">
        <v>127</v>
      </c>
      <c r="C107" t="s">
        <v>8</v>
      </c>
      <c r="D107" s="2">
        <v>13127</v>
      </c>
      <c r="F107">
        <v>66.099999999999994</v>
      </c>
    </row>
    <row r="108" spans="1:6" x14ac:dyDescent="0.3">
      <c r="A108" s="4">
        <f>106</f>
        <v>106</v>
      </c>
      <c r="B108" t="s">
        <v>128</v>
      </c>
      <c r="C108" t="s">
        <v>68</v>
      </c>
      <c r="D108" s="2">
        <v>30349</v>
      </c>
      <c r="F108">
        <v>66.099999999999994</v>
      </c>
    </row>
    <row r="109" spans="1:6" x14ac:dyDescent="0.3">
      <c r="A109" s="4">
        <f>106</f>
        <v>106</v>
      </c>
      <c r="B109" t="s">
        <v>129</v>
      </c>
      <c r="C109" t="s">
        <v>6</v>
      </c>
      <c r="D109" s="2">
        <v>24905</v>
      </c>
      <c r="F109">
        <v>66.099999999999994</v>
      </c>
    </row>
    <row r="110" spans="1:6" x14ac:dyDescent="0.3">
      <c r="A110" s="4">
        <f>109</f>
        <v>109</v>
      </c>
      <c r="B110" t="s">
        <v>130</v>
      </c>
      <c r="C110" t="s">
        <v>124</v>
      </c>
      <c r="D110" s="2">
        <v>26996</v>
      </c>
      <c r="F110">
        <v>65.900000000000006</v>
      </c>
    </row>
    <row r="111" spans="1:6" x14ac:dyDescent="0.3">
      <c r="A111" s="4">
        <f>109</f>
        <v>109</v>
      </c>
      <c r="B111" t="s">
        <v>131</v>
      </c>
      <c r="C111" t="s">
        <v>31</v>
      </c>
      <c r="D111" s="2">
        <v>33730</v>
      </c>
      <c r="F111">
        <v>65.900000000000006</v>
      </c>
    </row>
    <row r="112" spans="1:6" x14ac:dyDescent="0.3">
      <c r="A112" s="4">
        <f>111</f>
        <v>111</v>
      </c>
      <c r="B112" t="s">
        <v>132</v>
      </c>
      <c r="C112" t="s">
        <v>51</v>
      </c>
      <c r="D112" s="2">
        <v>23792</v>
      </c>
      <c r="F112">
        <v>65.8</v>
      </c>
    </row>
    <row r="113" spans="1:6" x14ac:dyDescent="0.3">
      <c r="A113" s="4">
        <f>111</f>
        <v>111</v>
      </c>
      <c r="B113" t="s">
        <v>133</v>
      </c>
      <c r="C113" t="s">
        <v>43</v>
      </c>
      <c r="D113" s="2">
        <v>23349</v>
      </c>
      <c r="F113">
        <v>65.8</v>
      </c>
    </row>
    <row r="114" spans="1:6" x14ac:dyDescent="0.3">
      <c r="A114" s="4">
        <f>111</f>
        <v>111</v>
      </c>
      <c r="B114" t="s">
        <v>134</v>
      </c>
      <c r="C114" t="s">
        <v>31</v>
      </c>
      <c r="D114" s="2">
        <v>39935</v>
      </c>
      <c r="F114">
        <v>65.8</v>
      </c>
    </row>
    <row r="115" spans="1:6" x14ac:dyDescent="0.3">
      <c r="A115" s="4">
        <v>114</v>
      </c>
      <c r="B115" t="s">
        <v>135</v>
      </c>
      <c r="C115" t="s">
        <v>8</v>
      </c>
      <c r="D115" s="2">
        <v>33988</v>
      </c>
      <c r="F115">
        <v>65.7</v>
      </c>
    </row>
    <row r="116" spans="1:6" x14ac:dyDescent="0.3">
      <c r="A116" s="4">
        <v>115</v>
      </c>
      <c r="B116" t="s">
        <v>136</v>
      </c>
      <c r="C116" t="s">
        <v>61</v>
      </c>
      <c r="D116" s="2">
        <v>41487</v>
      </c>
      <c r="F116">
        <v>65.599999999999994</v>
      </c>
    </row>
    <row r="117" spans="1:6" x14ac:dyDescent="0.3">
      <c r="A117" s="4">
        <f>116</f>
        <v>116</v>
      </c>
      <c r="B117" t="s">
        <v>137</v>
      </c>
      <c r="C117" t="s">
        <v>18</v>
      </c>
      <c r="D117" s="2">
        <v>12399</v>
      </c>
      <c r="F117">
        <v>65.400000000000006</v>
      </c>
    </row>
    <row r="118" spans="1:6" x14ac:dyDescent="0.3">
      <c r="A118" s="4">
        <f>116</f>
        <v>116</v>
      </c>
      <c r="B118" t="s">
        <v>138</v>
      </c>
      <c r="C118" t="s">
        <v>8</v>
      </c>
      <c r="D118" s="2">
        <v>44514</v>
      </c>
      <c r="F118">
        <v>65.400000000000006</v>
      </c>
    </row>
    <row r="119" spans="1:6" x14ac:dyDescent="0.3">
      <c r="A119" s="4">
        <v>118</v>
      </c>
      <c r="B119" t="s">
        <v>139</v>
      </c>
      <c r="C119" t="s">
        <v>8</v>
      </c>
      <c r="D119" s="2">
        <v>64427</v>
      </c>
      <c r="F119">
        <v>65.3</v>
      </c>
    </row>
    <row r="120" spans="1:6" x14ac:dyDescent="0.3">
      <c r="A120" s="4">
        <f>119</f>
        <v>119</v>
      </c>
      <c r="B120" t="s">
        <v>140</v>
      </c>
      <c r="C120" t="s">
        <v>8</v>
      </c>
      <c r="D120" s="2">
        <v>7318</v>
      </c>
      <c r="F120">
        <v>65.2</v>
      </c>
    </row>
    <row r="121" spans="1:6" x14ac:dyDescent="0.3">
      <c r="A121" s="4">
        <f>119</f>
        <v>119</v>
      </c>
      <c r="B121" t="s">
        <v>141</v>
      </c>
      <c r="C121" t="s">
        <v>142</v>
      </c>
      <c r="D121" s="2">
        <v>31318</v>
      </c>
      <c r="F121">
        <v>65.2</v>
      </c>
    </row>
    <row r="122" spans="1:6" x14ac:dyDescent="0.3">
      <c r="A122" s="4">
        <v>121</v>
      </c>
      <c r="B122" t="s">
        <v>143</v>
      </c>
      <c r="C122" t="s">
        <v>144</v>
      </c>
      <c r="D122" s="2">
        <v>22887</v>
      </c>
      <c r="F122">
        <v>65.099999999999994</v>
      </c>
    </row>
    <row r="123" spans="1:6" x14ac:dyDescent="0.3">
      <c r="A123" s="4">
        <v>122</v>
      </c>
      <c r="B123" t="s">
        <v>145</v>
      </c>
      <c r="C123" t="s">
        <v>8</v>
      </c>
      <c r="D123" s="2">
        <v>45875</v>
      </c>
      <c r="F123">
        <v>65</v>
      </c>
    </row>
    <row r="124" spans="1:6" x14ac:dyDescent="0.3">
      <c r="A124" s="4">
        <f>123</f>
        <v>123</v>
      </c>
      <c r="B124" t="s">
        <v>146</v>
      </c>
      <c r="C124" t="s">
        <v>18</v>
      </c>
      <c r="D124" s="2">
        <v>8536</v>
      </c>
      <c r="F124">
        <v>64.900000000000006</v>
      </c>
    </row>
    <row r="125" spans="1:6" x14ac:dyDescent="0.3">
      <c r="A125" s="4">
        <f>123</f>
        <v>123</v>
      </c>
      <c r="B125" t="s">
        <v>147</v>
      </c>
      <c r="C125" t="s">
        <v>8</v>
      </c>
      <c r="D125" s="2">
        <v>63500</v>
      </c>
      <c r="F125">
        <v>64.900000000000006</v>
      </c>
    </row>
    <row r="126" spans="1:6" x14ac:dyDescent="0.3">
      <c r="A126" s="4">
        <v>125</v>
      </c>
      <c r="B126" t="s">
        <v>148</v>
      </c>
      <c r="C126" t="s">
        <v>65</v>
      </c>
      <c r="D126" s="2">
        <v>31704</v>
      </c>
      <c r="F126">
        <v>64.7</v>
      </c>
    </row>
    <row r="127" spans="1:6" x14ac:dyDescent="0.3">
      <c r="A127" s="4">
        <v>126</v>
      </c>
      <c r="B127" t="s">
        <v>149</v>
      </c>
      <c r="C127" t="s">
        <v>124</v>
      </c>
      <c r="D127" s="2">
        <v>10410</v>
      </c>
      <c r="F127">
        <v>64.599999999999994</v>
      </c>
    </row>
    <row r="128" spans="1:6" x14ac:dyDescent="0.3">
      <c r="A128" s="4">
        <v>127</v>
      </c>
      <c r="B128" t="s">
        <v>150</v>
      </c>
      <c r="C128" t="s">
        <v>151</v>
      </c>
      <c r="D128" s="2">
        <v>20967</v>
      </c>
      <c r="F128">
        <v>64.3</v>
      </c>
    </row>
    <row r="129" spans="1:6" x14ac:dyDescent="0.3">
      <c r="A129" s="4">
        <v>128</v>
      </c>
      <c r="B129" t="s">
        <v>152</v>
      </c>
      <c r="C129" t="s">
        <v>43</v>
      </c>
      <c r="D129" s="2">
        <v>19417</v>
      </c>
      <c r="F129">
        <v>64.099999999999994</v>
      </c>
    </row>
    <row r="130" spans="1:6" x14ac:dyDescent="0.3">
      <c r="A130" s="4">
        <v>129</v>
      </c>
      <c r="B130" t="s">
        <v>153</v>
      </c>
      <c r="C130" t="s">
        <v>6</v>
      </c>
      <c r="D130" s="2">
        <v>33450</v>
      </c>
      <c r="F130">
        <v>63.9</v>
      </c>
    </row>
    <row r="131" spans="1:6" x14ac:dyDescent="0.3">
      <c r="A131" s="4">
        <f>130</f>
        <v>130</v>
      </c>
      <c r="B131" t="s">
        <v>154</v>
      </c>
      <c r="C131" t="s">
        <v>6</v>
      </c>
      <c r="D131" s="2">
        <v>33520</v>
      </c>
      <c r="F131">
        <v>63.8</v>
      </c>
    </row>
    <row r="132" spans="1:6" x14ac:dyDescent="0.3">
      <c r="A132" s="4">
        <f>130</f>
        <v>130</v>
      </c>
      <c r="B132" t="s">
        <v>155</v>
      </c>
      <c r="C132" t="s">
        <v>40</v>
      </c>
      <c r="D132" s="2">
        <v>17409</v>
      </c>
      <c r="F132">
        <v>63.8</v>
      </c>
    </row>
    <row r="133" spans="1:6" x14ac:dyDescent="0.3">
      <c r="A133" s="4">
        <v>132</v>
      </c>
      <c r="B133" t="s">
        <v>156</v>
      </c>
      <c r="C133" t="s">
        <v>8</v>
      </c>
      <c r="D133" s="2">
        <v>48114</v>
      </c>
      <c r="F133">
        <v>63.7</v>
      </c>
    </row>
    <row r="134" spans="1:6" x14ac:dyDescent="0.3">
      <c r="A134" s="4">
        <v>133</v>
      </c>
      <c r="B134" t="s">
        <v>157</v>
      </c>
      <c r="C134" t="s">
        <v>8</v>
      </c>
      <c r="D134" s="2">
        <v>9855</v>
      </c>
      <c r="F134">
        <v>63.6</v>
      </c>
    </row>
    <row r="135" spans="1:6" x14ac:dyDescent="0.3">
      <c r="A135" s="4">
        <v>134</v>
      </c>
      <c r="B135" t="s">
        <v>158</v>
      </c>
      <c r="C135" t="s">
        <v>159</v>
      </c>
      <c r="D135" s="2">
        <v>18778</v>
      </c>
      <c r="F135">
        <v>63.2</v>
      </c>
    </row>
    <row r="136" spans="1:6" x14ac:dyDescent="0.3">
      <c r="A136" s="4">
        <v>135</v>
      </c>
      <c r="B136" t="s">
        <v>160</v>
      </c>
      <c r="C136" t="s">
        <v>6</v>
      </c>
      <c r="D136" s="2">
        <v>22205</v>
      </c>
      <c r="F136">
        <v>63.1</v>
      </c>
    </row>
    <row r="137" spans="1:6" x14ac:dyDescent="0.3">
      <c r="A137" s="4">
        <f>136</f>
        <v>136</v>
      </c>
      <c r="B137" t="s">
        <v>161</v>
      </c>
      <c r="C137" t="s">
        <v>43</v>
      </c>
      <c r="D137" s="2">
        <v>29240</v>
      </c>
      <c r="F137">
        <v>63</v>
      </c>
    </row>
    <row r="138" spans="1:6" x14ac:dyDescent="0.3">
      <c r="A138" s="4">
        <f>136</f>
        <v>136</v>
      </c>
      <c r="B138" t="s">
        <v>162</v>
      </c>
      <c r="C138" t="s">
        <v>43</v>
      </c>
      <c r="D138" s="2">
        <v>20425</v>
      </c>
      <c r="F138">
        <v>63</v>
      </c>
    </row>
    <row r="139" spans="1:6" x14ac:dyDescent="0.3">
      <c r="A139" s="4">
        <f>138</f>
        <v>138</v>
      </c>
      <c r="B139" t="s">
        <v>163</v>
      </c>
      <c r="C139" t="s">
        <v>8</v>
      </c>
      <c r="D139" s="2">
        <v>35844</v>
      </c>
      <c r="F139">
        <v>62.9</v>
      </c>
    </row>
    <row r="140" spans="1:6" x14ac:dyDescent="0.3">
      <c r="A140" s="4">
        <f>138</f>
        <v>138</v>
      </c>
      <c r="B140" t="s">
        <v>164</v>
      </c>
      <c r="C140" t="s">
        <v>65</v>
      </c>
      <c r="D140" s="2">
        <v>21337</v>
      </c>
      <c r="F140">
        <v>62.9</v>
      </c>
    </row>
    <row r="141" spans="1:6" x14ac:dyDescent="0.3">
      <c r="A141" s="4">
        <f>140</f>
        <v>140</v>
      </c>
      <c r="B141" t="s">
        <v>165</v>
      </c>
      <c r="C141" t="s">
        <v>43</v>
      </c>
      <c r="D141" s="2">
        <v>21448</v>
      </c>
      <c r="F141">
        <v>62.8</v>
      </c>
    </row>
    <row r="142" spans="1:6" x14ac:dyDescent="0.3">
      <c r="A142" s="4">
        <f>140</f>
        <v>140</v>
      </c>
      <c r="B142" t="s">
        <v>166</v>
      </c>
      <c r="C142" t="s">
        <v>65</v>
      </c>
      <c r="D142" s="2">
        <v>23004</v>
      </c>
      <c r="F142">
        <v>62.8</v>
      </c>
    </row>
    <row r="143" spans="1:6" x14ac:dyDescent="0.3">
      <c r="A143" s="4">
        <f>140</f>
        <v>140</v>
      </c>
      <c r="B143" t="s">
        <v>167</v>
      </c>
      <c r="C143" t="s">
        <v>68</v>
      </c>
      <c r="D143" s="2">
        <v>24749</v>
      </c>
      <c r="F143">
        <v>62.8</v>
      </c>
    </row>
    <row r="144" spans="1:6" x14ac:dyDescent="0.3">
      <c r="A144" s="4">
        <f>143</f>
        <v>143</v>
      </c>
      <c r="B144" t="s">
        <v>168</v>
      </c>
      <c r="C144" t="s">
        <v>18</v>
      </c>
      <c r="D144" s="2">
        <v>14478</v>
      </c>
      <c r="F144">
        <v>62.7</v>
      </c>
    </row>
    <row r="145" spans="1:6" x14ac:dyDescent="0.3">
      <c r="A145" s="4">
        <f>143</f>
        <v>143</v>
      </c>
      <c r="B145" t="s">
        <v>169</v>
      </c>
      <c r="C145" t="s">
        <v>51</v>
      </c>
      <c r="D145" s="2">
        <v>19382</v>
      </c>
      <c r="F145">
        <v>62.7</v>
      </c>
    </row>
    <row r="146" spans="1:6" x14ac:dyDescent="0.3">
      <c r="A146" s="4">
        <f>145</f>
        <v>145</v>
      </c>
      <c r="B146" t="s">
        <v>170</v>
      </c>
      <c r="C146" t="s">
        <v>8</v>
      </c>
      <c r="D146" s="2">
        <v>26305</v>
      </c>
      <c r="F146">
        <v>62.5</v>
      </c>
    </row>
    <row r="147" spans="1:6" x14ac:dyDescent="0.3">
      <c r="A147" s="4">
        <f>145</f>
        <v>145</v>
      </c>
      <c r="B147" t="s">
        <v>171</v>
      </c>
      <c r="C147" t="s">
        <v>81</v>
      </c>
      <c r="D147" s="2">
        <v>23402</v>
      </c>
      <c r="F147">
        <v>62.5</v>
      </c>
    </row>
    <row r="148" spans="1:6" x14ac:dyDescent="0.3">
      <c r="A148" s="4">
        <v>147</v>
      </c>
      <c r="B148" t="s">
        <v>172</v>
      </c>
      <c r="C148" t="s">
        <v>6</v>
      </c>
      <c r="D148" s="2">
        <v>19505</v>
      </c>
      <c r="F148">
        <v>62.4</v>
      </c>
    </row>
    <row r="149" spans="1:6" x14ac:dyDescent="0.3">
      <c r="A149" s="4">
        <v>148</v>
      </c>
      <c r="B149" t="s">
        <v>173</v>
      </c>
      <c r="C149" t="s">
        <v>51</v>
      </c>
      <c r="D149" s="2">
        <v>28223</v>
      </c>
      <c r="F149">
        <v>62.3</v>
      </c>
    </row>
    <row r="150" spans="1:6" x14ac:dyDescent="0.3">
      <c r="A150" s="4">
        <v>149</v>
      </c>
      <c r="B150" t="s">
        <v>174</v>
      </c>
      <c r="C150" t="s">
        <v>81</v>
      </c>
      <c r="D150" s="2">
        <v>3300</v>
      </c>
      <c r="F150">
        <v>62.2</v>
      </c>
    </row>
    <row r="151" spans="1:6" x14ac:dyDescent="0.3">
      <c r="A151" s="4">
        <f>150</f>
        <v>150</v>
      </c>
      <c r="B151" t="s">
        <v>175</v>
      </c>
      <c r="C151" t="s">
        <v>176</v>
      </c>
      <c r="D151" s="2">
        <v>35663</v>
      </c>
      <c r="F151">
        <v>62</v>
      </c>
    </row>
    <row r="152" spans="1:6" x14ac:dyDescent="0.3">
      <c r="A152" s="4">
        <f>150</f>
        <v>150</v>
      </c>
      <c r="B152" t="s">
        <v>177</v>
      </c>
      <c r="C152" t="s">
        <v>20</v>
      </c>
      <c r="D152" s="2">
        <v>49117</v>
      </c>
      <c r="F152">
        <v>62</v>
      </c>
    </row>
    <row r="153" spans="1:6" x14ac:dyDescent="0.3">
      <c r="A153" s="4">
        <f>152</f>
        <v>152</v>
      </c>
      <c r="B153" t="s">
        <v>178</v>
      </c>
      <c r="C153" t="s">
        <v>179</v>
      </c>
      <c r="D153" s="2">
        <v>44365</v>
      </c>
      <c r="F153">
        <v>61.9</v>
      </c>
    </row>
    <row r="154" spans="1:6" x14ac:dyDescent="0.3">
      <c r="A154" s="4">
        <f>152</f>
        <v>152</v>
      </c>
      <c r="B154" t="s">
        <v>180</v>
      </c>
      <c r="C154" t="s">
        <v>181</v>
      </c>
      <c r="D154" s="2">
        <v>24744</v>
      </c>
      <c r="F154">
        <v>61.9</v>
      </c>
    </row>
    <row r="155" spans="1:6" x14ac:dyDescent="0.3">
      <c r="A155" s="4">
        <f>152</f>
        <v>152</v>
      </c>
      <c r="B155" t="s">
        <v>182</v>
      </c>
      <c r="C155" t="s">
        <v>55</v>
      </c>
      <c r="D155" s="2">
        <v>61690</v>
      </c>
      <c r="F155">
        <v>61.9</v>
      </c>
    </row>
    <row r="156" spans="1:6" x14ac:dyDescent="0.3">
      <c r="A156" s="4">
        <f>155</f>
        <v>155</v>
      </c>
      <c r="B156" t="s">
        <v>183</v>
      </c>
      <c r="C156" t="s">
        <v>8</v>
      </c>
      <c r="D156" s="2">
        <v>45517</v>
      </c>
      <c r="F156">
        <v>61.8</v>
      </c>
    </row>
    <row r="157" spans="1:6" x14ac:dyDescent="0.3">
      <c r="A157" s="4">
        <f>155</f>
        <v>155</v>
      </c>
      <c r="B157" t="s">
        <v>184</v>
      </c>
      <c r="C157" t="s">
        <v>185</v>
      </c>
      <c r="D157" s="2">
        <v>74105</v>
      </c>
      <c r="F157">
        <v>61.8</v>
      </c>
    </row>
    <row r="158" spans="1:6" x14ac:dyDescent="0.3">
      <c r="A158" s="4">
        <f>155</f>
        <v>155</v>
      </c>
      <c r="B158" t="s">
        <v>186</v>
      </c>
      <c r="C158" t="s">
        <v>6</v>
      </c>
      <c r="D158" s="2">
        <v>15385</v>
      </c>
      <c r="F158">
        <v>61.8</v>
      </c>
    </row>
    <row r="159" spans="1:6" x14ac:dyDescent="0.3">
      <c r="A159" s="4">
        <f>158</f>
        <v>158</v>
      </c>
      <c r="B159" t="s">
        <v>187</v>
      </c>
      <c r="C159" t="s">
        <v>20</v>
      </c>
      <c r="D159" s="2">
        <v>57663</v>
      </c>
      <c r="F159">
        <v>61.7</v>
      </c>
    </row>
    <row r="160" spans="1:6" x14ac:dyDescent="0.3">
      <c r="A160" s="4">
        <f>158</f>
        <v>158</v>
      </c>
      <c r="B160" t="s">
        <v>188</v>
      </c>
      <c r="C160" t="s">
        <v>31</v>
      </c>
      <c r="D160" s="2">
        <v>36904</v>
      </c>
      <c r="F160">
        <v>61.7</v>
      </c>
    </row>
    <row r="161" spans="1:6" x14ac:dyDescent="0.3">
      <c r="A161" s="4">
        <v>160</v>
      </c>
      <c r="B161" t="s">
        <v>189</v>
      </c>
      <c r="C161" t="s">
        <v>43</v>
      </c>
      <c r="D161" s="2">
        <v>31299</v>
      </c>
      <c r="F161">
        <v>61.5</v>
      </c>
    </row>
    <row r="162" spans="1:6" x14ac:dyDescent="0.3">
      <c r="A162" s="4">
        <f>161</f>
        <v>161</v>
      </c>
      <c r="B162" t="s">
        <v>190</v>
      </c>
      <c r="C162" t="s">
        <v>61</v>
      </c>
      <c r="D162" s="2">
        <v>16168</v>
      </c>
      <c r="F162">
        <v>61.4</v>
      </c>
    </row>
    <row r="163" spans="1:6" x14ac:dyDescent="0.3">
      <c r="A163" s="4">
        <f>161</f>
        <v>161</v>
      </c>
      <c r="B163" t="s">
        <v>191</v>
      </c>
      <c r="C163" t="s">
        <v>8</v>
      </c>
      <c r="D163" s="2">
        <v>6226</v>
      </c>
      <c r="F163">
        <v>61.4</v>
      </c>
    </row>
    <row r="164" spans="1:6" x14ac:dyDescent="0.3">
      <c r="A164" s="4">
        <f>161</f>
        <v>161</v>
      </c>
      <c r="B164" t="s">
        <v>192</v>
      </c>
      <c r="C164" t="s">
        <v>43</v>
      </c>
      <c r="D164" s="2">
        <v>29719</v>
      </c>
      <c r="F164">
        <v>61.4</v>
      </c>
    </row>
    <row r="165" spans="1:6" x14ac:dyDescent="0.3">
      <c r="A165" s="4">
        <f>164</f>
        <v>164</v>
      </c>
      <c r="B165" t="s">
        <v>193</v>
      </c>
      <c r="C165" t="s">
        <v>8</v>
      </c>
      <c r="D165" s="2">
        <v>10294</v>
      </c>
      <c r="F165">
        <v>61.3</v>
      </c>
    </row>
    <row r="166" spans="1:6" x14ac:dyDescent="0.3">
      <c r="A166" s="4">
        <f>164</f>
        <v>164</v>
      </c>
      <c r="B166" t="s">
        <v>194</v>
      </c>
      <c r="C166" t="s">
        <v>20</v>
      </c>
      <c r="D166" s="2">
        <v>56066</v>
      </c>
      <c r="F166">
        <v>61.3</v>
      </c>
    </row>
    <row r="167" spans="1:6" x14ac:dyDescent="0.3">
      <c r="A167" s="4">
        <v>166</v>
      </c>
      <c r="B167" t="s">
        <v>195</v>
      </c>
      <c r="C167" t="s">
        <v>8</v>
      </c>
      <c r="D167" s="2">
        <v>25953</v>
      </c>
      <c r="F167">
        <v>61.1</v>
      </c>
    </row>
    <row r="168" spans="1:6" x14ac:dyDescent="0.3">
      <c r="A168" s="4">
        <v>167</v>
      </c>
      <c r="B168" t="s">
        <v>196</v>
      </c>
      <c r="C168" t="s">
        <v>197</v>
      </c>
      <c r="D168" s="2">
        <v>21961</v>
      </c>
      <c r="F168">
        <v>60.9</v>
      </c>
    </row>
    <row r="169" spans="1:6" x14ac:dyDescent="0.3">
      <c r="A169" s="4">
        <f>168</f>
        <v>168</v>
      </c>
      <c r="B169" t="s">
        <v>198</v>
      </c>
      <c r="C169" t="s">
        <v>61</v>
      </c>
      <c r="D169" s="2">
        <v>25409</v>
      </c>
      <c r="F169">
        <v>60.8</v>
      </c>
    </row>
    <row r="170" spans="1:6" x14ac:dyDescent="0.3">
      <c r="A170" s="4">
        <f>168</f>
        <v>168</v>
      </c>
      <c r="B170" t="s">
        <v>199</v>
      </c>
      <c r="C170" t="s">
        <v>65</v>
      </c>
      <c r="D170" s="2">
        <v>10611</v>
      </c>
      <c r="F170">
        <v>60.8</v>
      </c>
    </row>
    <row r="171" spans="1:6" x14ac:dyDescent="0.3">
      <c r="A171" s="4">
        <f>168</f>
        <v>168</v>
      </c>
      <c r="B171" t="s">
        <v>200</v>
      </c>
      <c r="C171" t="s">
        <v>20</v>
      </c>
      <c r="D171" s="2">
        <v>30933</v>
      </c>
      <c r="F171">
        <v>60.8</v>
      </c>
    </row>
    <row r="172" spans="1:6" x14ac:dyDescent="0.3">
      <c r="A172" s="4">
        <f>168</f>
        <v>168</v>
      </c>
      <c r="B172" t="s">
        <v>201</v>
      </c>
      <c r="C172" t="s">
        <v>6</v>
      </c>
      <c r="D172" s="2">
        <v>25955</v>
      </c>
      <c r="F172">
        <v>60.8</v>
      </c>
    </row>
    <row r="173" spans="1:6" x14ac:dyDescent="0.3">
      <c r="A173" s="4">
        <f>168</f>
        <v>168</v>
      </c>
      <c r="B173" t="s">
        <v>202</v>
      </c>
      <c r="C173" t="s">
        <v>6</v>
      </c>
      <c r="D173" s="2">
        <v>25650</v>
      </c>
      <c r="F173">
        <v>60.8</v>
      </c>
    </row>
    <row r="174" spans="1:6" x14ac:dyDescent="0.3">
      <c r="A174" s="4">
        <f>168</f>
        <v>168</v>
      </c>
      <c r="B174" t="s">
        <v>203</v>
      </c>
      <c r="C174" t="s">
        <v>185</v>
      </c>
      <c r="D174">
        <v>614</v>
      </c>
      <c r="F174">
        <v>60.8</v>
      </c>
    </row>
    <row r="175" spans="1:6" x14ac:dyDescent="0.3">
      <c r="A175" s="4">
        <v>174</v>
      </c>
      <c r="B175" t="s">
        <v>204</v>
      </c>
      <c r="C175" t="s">
        <v>6</v>
      </c>
      <c r="D175" s="2">
        <v>19575</v>
      </c>
      <c r="F175">
        <v>60.6</v>
      </c>
    </row>
    <row r="176" spans="1:6" x14ac:dyDescent="0.3">
      <c r="A176" s="4">
        <f>175</f>
        <v>175</v>
      </c>
      <c r="B176" t="s">
        <v>205</v>
      </c>
      <c r="C176" t="s">
        <v>40</v>
      </c>
      <c r="D176" s="2">
        <v>22274</v>
      </c>
      <c r="F176">
        <v>60.4</v>
      </c>
    </row>
    <row r="177" spans="1:6" x14ac:dyDescent="0.3">
      <c r="A177" s="4">
        <f>175</f>
        <v>175</v>
      </c>
      <c r="B177" t="s">
        <v>206</v>
      </c>
      <c r="C177" t="s">
        <v>43</v>
      </c>
      <c r="D177" s="2">
        <v>23637</v>
      </c>
      <c r="F177">
        <v>60.4</v>
      </c>
    </row>
    <row r="178" spans="1:6" x14ac:dyDescent="0.3">
      <c r="A178" s="4">
        <f>177</f>
        <v>177</v>
      </c>
      <c r="B178" t="s">
        <v>207</v>
      </c>
      <c r="C178" t="s">
        <v>20</v>
      </c>
      <c r="D178" s="2">
        <v>26439</v>
      </c>
      <c r="F178">
        <v>60.2</v>
      </c>
    </row>
    <row r="179" spans="1:6" x14ac:dyDescent="0.3">
      <c r="A179" s="4">
        <f>177</f>
        <v>177</v>
      </c>
      <c r="B179" t="s">
        <v>208</v>
      </c>
      <c r="C179" t="s">
        <v>6</v>
      </c>
      <c r="D179" s="2">
        <v>27190</v>
      </c>
      <c r="F179">
        <v>60.2</v>
      </c>
    </row>
    <row r="180" spans="1:6" x14ac:dyDescent="0.3">
      <c r="A180" s="4">
        <f>177</f>
        <v>177</v>
      </c>
      <c r="B180" t="s">
        <v>209</v>
      </c>
      <c r="C180" t="s">
        <v>31</v>
      </c>
      <c r="D180" s="2">
        <v>38366</v>
      </c>
      <c r="F180">
        <v>60.2</v>
      </c>
    </row>
    <row r="181" spans="1:6" x14ac:dyDescent="0.3">
      <c r="A181" s="4">
        <v>180</v>
      </c>
      <c r="B181" t="s">
        <v>210</v>
      </c>
      <c r="C181" t="s">
        <v>51</v>
      </c>
      <c r="D181" s="2">
        <v>30371</v>
      </c>
      <c r="F181">
        <v>60.1</v>
      </c>
    </row>
    <row r="182" spans="1:6" x14ac:dyDescent="0.3">
      <c r="A182" s="4">
        <v>181</v>
      </c>
      <c r="B182" t="s">
        <v>211</v>
      </c>
      <c r="C182" t="s">
        <v>185</v>
      </c>
      <c r="D182" s="2">
        <v>60522</v>
      </c>
      <c r="F182">
        <v>60</v>
      </c>
    </row>
    <row r="183" spans="1:6" x14ac:dyDescent="0.3">
      <c r="A183" s="4">
        <v>182</v>
      </c>
      <c r="B183" t="s">
        <v>212</v>
      </c>
      <c r="C183" t="s">
        <v>8</v>
      </c>
      <c r="D183" s="2">
        <v>48870</v>
      </c>
      <c r="F183">
        <v>59.9</v>
      </c>
    </row>
    <row r="184" spans="1:6" x14ac:dyDescent="0.3">
      <c r="A184" s="4">
        <v>183</v>
      </c>
      <c r="B184" t="s">
        <v>213</v>
      </c>
      <c r="C184" t="s">
        <v>18</v>
      </c>
      <c r="D184" s="2">
        <v>18865</v>
      </c>
      <c r="F184">
        <v>59.8</v>
      </c>
    </row>
    <row r="185" spans="1:6" x14ac:dyDescent="0.3">
      <c r="A185" s="4">
        <v>184</v>
      </c>
      <c r="B185" t="s">
        <v>214</v>
      </c>
      <c r="C185" t="s">
        <v>65</v>
      </c>
      <c r="D185" s="2">
        <v>9964</v>
      </c>
      <c r="F185">
        <v>59.7</v>
      </c>
    </row>
    <row r="186" spans="1:6" x14ac:dyDescent="0.3">
      <c r="A186" s="4">
        <f>185</f>
        <v>185</v>
      </c>
      <c r="B186" t="s">
        <v>215</v>
      </c>
      <c r="C186" t="s">
        <v>68</v>
      </c>
      <c r="D186" s="2">
        <v>29774</v>
      </c>
      <c r="F186">
        <v>59.6</v>
      </c>
    </row>
    <row r="187" spans="1:6" x14ac:dyDescent="0.3">
      <c r="A187" s="4">
        <f>185</f>
        <v>185</v>
      </c>
      <c r="B187" t="s">
        <v>216</v>
      </c>
      <c r="C187" t="s">
        <v>20</v>
      </c>
      <c r="D187" s="2">
        <v>31632</v>
      </c>
      <c r="F187">
        <v>59.6</v>
      </c>
    </row>
    <row r="188" spans="1:6" x14ac:dyDescent="0.3">
      <c r="A188" s="4">
        <f>187</f>
        <v>187</v>
      </c>
      <c r="B188" t="s">
        <v>217</v>
      </c>
      <c r="C188" t="s">
        <v>8</v>
      </c>
      <c r="D188" s="2">
        <v>17508</v>
      </c>
      <c r="F188">
        <v>59.5</v>
      </c>
    </row>
    <row r="189" spans="1:6" x14ac:dyDescent="0.3">
      <c r="A189" s="4">
        <f>187</f>
        <v>187</v>
      </c>
      <c r="B189" t="s">
        <v>218</v>
      </c>
      <c r="C189" t="s">
        <v>43</v>
      </c>
      <c r="D189" s="2">
        <v>7475</v>
      </c>
      <c r="F189">
        <v>59.5</v>
      </c>
    </row>
    <row r="190" spans="1:6" x14ac:dyDescent="0.3">
      <c r="A190" s="4">
        <v>189</v>
      </c>
      <c r="B190" t="s">
        <v>219</v>
      </c>
      <c r="C190" t="s">
        <v>68</v>
      </c>
      <c r="D190" s="2">
        <v>10103</v>
      </c>
      <c r="F190">
        <v>59.4</v>
      </c>
    </row>
    <row r="191" spans="1:6" x14ac:dyDescent="0.3">
      <c r="A191" s="4">
        <v>190</v>
      </c>
      <c r="B191" t="s">
        <v>220</v>
      </c>
      <c r="C191" t="s">
        <v>6</v>
      </c>
      <c r="D191" s="2">
        <v>28815</v>
      </c>
      <c r="F191">
        <v>59.3</v>
      </c>
    </row>
    <row r="192" spans="1:6" x14ac:dyDescent="0.3">
      <c r="A192" s="4">
        <f>191</f>
        <v>191</v>
      </c>
      <c r="B192" t="s">
        <v>221</v>
      </c>
      <c r="C192" t="s">
        <v>40</v>
      </c>
      <c r="D192" s="2">
        <v>9928</v>
      </c>
      <c r="F192">
        <v>59.2</v>
      </c>
    </row>
    <row r="193" spans="1:6" x14ac:dyDescent="0.3">
      <c r="A193" s="4">
        <f>191</f>
        <v>191</v>
      </c>
      <c r="B193" t="s">
        <v>222</v>
      </c>
      <c r="C193" t="s">
        <v>8</v>
      </c>
      <c r="D193" s="2">
        <v>11611</v>
      </c>
      <c r="F193">
        <v>59.2</v>
      </c>
    </row>
    <row r="194" spans="1:6" x14ac:dyDescent="0.3">
      <c r="A194" s="4">
        <f>193</f>
        <v>193</v>
      </c>
      <c r="B194" t="s">
        <v>223</v>
      </c>
      <c r="C194" t="s">
        <v>43</v>
      </c>
      <c r="D194" s="2">
        <v>29467</v>
      </c>
      <c r="F194">
        <v>59</v>
      </c>
    </row>
    <row r="195" spans="1:6" x14ac:dyDescent="0.3">
      <c r="A195" s="4">
        <f>193</f>
        <v>193</v>
      </c>
      <c r="B195" t="s">
        <v>224</v>
      </c>
      <c r="C195" t="s">
        <v>225</v>
      </c>
      <c r="D195" s="2">
        <v>10908</v>
      </c>
      <c r="F195">
        <v>59</v>
      </c>
    </row>
    <row r="196" spans="1:6" x14ac:dyDescent="0.3">
      <c r="A196" s="4">
        <f>193</f>
        <v>193</v>
      </c>
      <c r="B196" t="s">
        <v>226</v>
      </c>
      <c r="C196" t="s">
        <v>43</v>
      </c>
      <c r="D196" s="2">
        <v>27529</v>
      </c>
      <c r="F196">
        <v>59</v>
      </c>
    </row>
    <row r="197" spans="1:6" x14ac:dyDescent="0.3">
      <c r="A197" s="4">
        <f>193</f>
        <v>193</v>
      </c>
      <c r="B197" t="s">
        <v>227</v>
      </c>
      <c r="C197" t="s">
        <v>6</v>
      </c>
      <c r="D197" s="2">
        <v>10325</v>
      </c>
      <c r="F197">
        <v>59</v>
      </c>
    </row>
    <row r="198" spans="1:6" x14ac:dyDescent="0.3">
      <c r="A198" s="4">
        <f>193</f>
        <v>193</v>
      </c>
      <c r="B198" t="s">
        <v>228</v>
      </c>
      <c r="C198" t="s">
        <v>43</v>
      </c>
      <c r="D198" s="2">
        <v>10301</v>
      </c>
      <c r="F198">
        <v>59</v>
      </c>
    </row>
    <row r="199" spans="1:6" x14ac:dyDescent="0.3">
      <c r="A199" s="4">
        <v>198</v>
      </c>
      <c r="B199" t="s">
        <v>229</v>
      </c>
      <c r="C199" t="s">
        <v>8</v>
      </c>
      <c r="D199" s="2">
        <v>66389</v>
      </c>
      <c r="F199">
        <v>58.9</v>
      </c>
    </row>
    <row r="200" spans="1:6" x14ac:dyDescent="0.3">
      <c r="A200" s="4">
        <f>199</f>
        <v>199</v>
      </c>
      <c r="B200" t="s">
        <v>230</v>
      </c>
      <c r="C200" t="s">
        <v>8</v>
      </c>
      <c r="D200" s="2">
        <v>12576</v>
      </c>
      <c r="F200">
        <v>58.7</v>
      </c>
    </row>
    <row r="201" spans="1:6" x14ac:dyDescent="0.3">
      <c r="A201" s="4">
        <f>199</f>
        <v>199</v>
      </c>
      <c r="B201" t="s">
        <v>231</v>
      </c>
      <c r="C201" t="s">
        <v>51</v>
      </c>
      <c r="D201" s="2">
        <v>35164</v>
      </c>
      <c r="F201">
        <v>58.7</v>
      </c>
    </row>
    <row r="202" spans="1:6" x14ac:dyDescent="0.3">
      <c r="A202" s="4">
        <f>199</f>
        <v>199</v>
      </c>
      <c r="B202" t="s">
        <v>232</v>
      </c>
      <c r="C202" t="s">
        <v>81</v>
      </c>
      <c r="D202" s="2">
        <v>3799</v>
      </c>
      <c r="F202">
        <v>58.7</v>
      </c>
    </row>
    <row r="203" spans="1:6" x14ac:dyDescent="0.3">
      <c r="A203" s="4" t="s">
        <v>233</v>
      </c>
      <c r="B203" t="s">
        <v>234</v>
      </c>
      <c r="C203" t="s">
        <v>124</v>
      </c>
      <c r="D203" s="2">
        <v>17275</v>
      </c>
      <c r="F203" t="s">
        <v>235</v>
      </c>
    </row>
    <row r="204" spans="1:6" x14ac:dyDescent="0.3">
      <c r="A204" s="4" t="s">
        <v>233</v>
      </c>
      <c r="B204" t="s">
        <v>236</v>
      </c>
      <c r="C204" t="s">
        <v>144</v>
      </c>
      <c r="D204" s="2">
        <v>14427</v>
      </c>
      <c r="F204" t="s">
        <v>235</v>
      </c>
    </row>
    <row r="205" spans="1:6" x14ac:dyDescent="0.3">
      <c r="A205" s="4" t="s">
        <v>233</v>
      </c>
      <c r="B205" t="s">
        <v>237</v>
      </c>
      <c r="C205" t="s">
        <v>6</v>
      </c>
      <c r="D205" s="2">
        <v>12755</v>
      </c>
      <c r="F205" t="s">
        <v>235</v>
      </c>
    </row>
    <row r="206" spans="1:6" x14ac:dyDescent="0.3">
      <c r="A206" s="4" t="s">
        <v>233</v>
      </c>
      <c r="B206" t="s">
        <v>238</v>
      </c>
      <c r="C206" t="s">
        <v>239</v>
      </c>
      <c r="D206" s="2">
        <v>2506</v>
      </c>
      <c r="F206" t="s">
        <v>235</v>
      </c>
    </row>
    <row r="207" spans="1:6" x14ac:dyDescent="0.3">
      <c r="A207" s="4" t="s">
        <v>233</v>
      </c>
      <c r="B207" t="s">
        <v>240</v>
      </c>
      <c r="C207" t="s">
        <v>179</v>
      </c>
      <c r="D207" s="2">
        <v>32901</v>
      </c>
      <c r="F207" t="s">
        <v>235</v>
      </c>
    </row>
    <row r="208" spans="1:6" x14ac:dyDescent="0.3">
      <c r="A208" s="4" t="s">
        <v>233</v>
      </c>
      <c r="B208" t="s">
        <v>241</v>
      </c>
      <c r="C208" t="s">
        <v>31</v>
      </c>
      <c r="D208" s="2">
        <v>34012</v>
      </c>
      <c r="F208" t="s">
        <v>235</v>
      </c>
    </row>
    <row r="209" spans="1:6" x14ac:dyDescent="0.3">
      <c r="A209" s="4" t="s">
        <v>233</v>
      </c>
      <c r="B209" t="s">
        <v>242</v>
      </c>
      <c r="C209" t="s">
        <v>8</v>
      </c>
      <c r="D209" s="2">
        <v>19154</v>
      </c>
      <c r="F209" t="s">
        <v>235</v>
      </c>
    </row>
    <row r="210" spans="1:6" x14ac:dyDescent="0.3">
      <c r="A210" s="4" t="s">
        <v>233</v>
      </c>
      <c r="B210" t="s">
        <v>243</v>
      </c>
      <c r="C210" t="s">
        <v>51</v>
      </c>
      <c r="D210" s="2">
        <v>29283</v>
      </c>
      <c r="F210" t="s">
        <v>235</v>
      </c>
    </row>
    <row r="211" spans="1:6" x14ac:dyDescent="0.3">
      <c r="A211" s="4" t="s">
        <v>233</v>
      </c>
      <c r="B211" t="s">
        <v>244</v>
      </c>
      <c r="C211" t="s">
        <v>43</v>
      </c>
      <c r="D211" s="2">
        <v>16048</v>
      </c>
      <c r="F211" t="s">
        <v>235</v>
      </c>
    </row>
    <row r="212" spans="1:6" x14ac:dyDescent="0.3">
      <c r="A212" s="4" t="s">
        <v>233</v>
      </c>
      <c r="B212" t="s">
        <v>245</v>
      </c>
      <c r="C212" t="s">
        <v>8</v>
      </c>
      <c r="D212" s="2">
        <v>22211</v>
      </c>
      <c r="F212" t="s">
        <v>235</v>
      </c>
    </row>
    <row r="213" spans="1:6" x14ac:dyDescent="0.3">
      <c r="A213" s="4" t="s">
        <v>233</v>
      </c>
      <c r="B213" t="s">
        <v>246</v>
      </c>
      <c r="C213" t="s">
        <v>43</v>
      </c>
      <c r="D213" s="2">
        <v>28572</v>
      </c>
      <c r="F213" t="s">
        <v>235</v>
      </c>
    </row>
    <row r="214" spans="1:6" x14ac:dyDescent="0.3">
      <c r="A214" s="4" t="s">
        <v>233</v>
      </c>
      <c r="B214" t="s">
        <v>247</v>
      </c>
      <c r="C214" t="s">
        <v>68</v>
      </c>
      <c r="D214" s="2">
        <v>21698</v>
      </c>
      <c r="F214" t="s">
        <v>235</v>
      </c>
    </row>
    <row r="215" spans="1:6" x14ac:dyDescent="0.3">
      <c r="A215" s="4" t="s">
        <v>233</v>
      </c>
      <c r="B215" t="s">
        <v>248</v>
      </c>
      <c r="C215" t="s">
        <v>8</v>
      </c>
      <c r="D215" s="2">
        <v>14936</v>
      </c>
      <c r="F215" t="s">
        <v>235</v>
      </c>
    </row>
    <row r="216" spans="1:6" x14ac:dyDescent="0.3">
      <c r="A216" s="4" t="s">
        <v>233</v>
      </c>
      <c r="B216" t="s">
        <v>249</v>
      </c>
      <c r="C216" t="s">
        <v>8</v>
      </c>
      <c r="D216" s="2">
        <v>28868</v>
      </c>
      <c r="F216" t="s">
        <v>235</v>
      </c>
    </row>
    <row r="217" spans="1:6" x14ac:dyDescent="0.3">
      <c r="A217" s="4" t="s">
        <v>233</v>
      </c>
      <c r="B217" t="s">
        <v>250</v>
      </c>
      <c r="C217" t="s">
        <v>251</v>
      </c>
      <c r="D217" s="2">
        <v>4495</v>
      </c>
      <c r="F217" t="s">
        <v>235</v>
      </c>
    </row>
    <row r="218" spans="1:6" x14ac:dyDescent="0.3">
      <c r="A218" s="4" t="s">
        <v>233</v>
      </c>
      <c r="B218" t="s">
        <v>252</v>
      </c>
      <c r="C218" t="s">
        <v>8</v>
      </c>
      <c r="D218" s="2">
        <v>28583</v>
      </c>
      <c r="F218" t="s">
        <v>235</v>
      </c>
    </row>
    <row r="219" spans="1:6" x14ac:dyDescent="0.3">
      <c r="A219" s="4" t="s">
        <v>233</v>
      </c>
      <c r="B219" t="s">
        <v>253</v>
      </c>
      <c r="C219" t="s">
        <v>254</v>
      </c>
      <c r="D219" s="2">
        <v>6801</v>
      </c>
      <c r="F219" t="s">
        <v>235</v>
      </c>
    </row>
    <row r="220" spans="1:6" x14ac:dyDescent="0.3">
      <c r="A220" s="4" t="s">
        <v>233</v>
      </c>
      <c r="B220" t="s">
        <v>255</v>
      </c>
      <c r="C220" t="s">
        <v>81</v>
      </c>
      <c r="D220" s="2">
        <v>22324</v>
      </c>
      <c r="F220" t="s">
        <v>235</v>
      </c>
    </row>
    <row r="221" spans="1:6" x14ac:dyDescent="0.3">
      <c r="A221" s="4" t="s">
        <v>233</v>
      </c>
      <c r="B221" t="s">
        <v>256</v>
      </c>
      <c r="C221" t="s">
        <v>6</v>
      </c>
      <c r="D221" s="2">
        <v>14000</v>
      </c>
      <c r="F221" t="s">
        <v>235</v>
      </c>
    </row>
    <row r="222" spans="1:6" x14ac:dyDescent="0.3">
      <c r="A222" s="4" t="s">
        <v>233</v>
      </c>
      <c r="B222" t="s">
        <v>257</v>
      </c>
      <c r="C222" t="s">
        <v>61</v>
      </c>
      <c r="D222" s="2">
        <v>30287</v>
      </c>
      <c r="F222" t="s">
        <v>235</v>
      </c>
    </row>
    <row r="223" spans="1:6" x14ac:dyDescent="0.3">
      <c r="A223" s="4" t="s">
        <v>233</v>
      </c>
      <c r="B223" t="s">
        <v>258</v>
      </c>
      <c r="C223" t="s">
        <v>259</v>
      </c>
      <c r="D223" s="2">
        <v>5599</v>
      </c>
      <c r="F223" t="s">
        <v>235</v>
      </c>
    </row>
    <row r="224" spans="1:6" x14ac:dyDescent="0.3">
      <c r="A224" s="4" t="s">
        <v>233</v>
      </c>
      <c r="B224" t="s">
        <v>260</v>
      </c>
      <c r="C224" t="s">
        <v>142</v>
      </c>
      <c r="D224" s="2">
        <v>4027</v>
      </c>
      <c r="F224" t="s">
        <v>235</v>
      </c>
    </row>
    <row r="225" spans="1:6" x14ac:dyDescent="0.3">
      <c r="A225" s="4" t="s">
        <v>233</v>
      </c>
      <c r="B225" t="s">
        <v>261</v>
      </c>
      <c r="C225" t="s">
        <v>142</v>
      </c>
      <c r="D225" s="2">
        <v>7271</v>
      </c>
      <c r="F225" t="s">
        <v>235</v>
      </c>
    </row>
    <row r="226" spans="1:6" x14ac:dyDescent="0.3">
      <c r="A226" s="4" t="s">
        <v>233</v>
      </c>
      <c r="B226" t="s">
        <v>262</v>
      </c>
      <c r="C226" t="s">
        <v>8</v>
      </c>
      <c r="D226" s="2">
        <v>17060</v>
      </c>
      <c r="F226" t="s">
        <v>235</v>
      </c>
    </row>
    <row r="227" spans="1:6" x14ac:dyDescent="0.3">
      <c r="A227" s="4" t="s">
        <v>233</v>
      </c>
      <c r="B227" t="s">
        <v>263</v>
      </c>
      <c r="C227" t="s">
        <v>115</v>
      </c>
      <c r="D227" s="2">
        <v>6111</v>
      </c>
      <c r="F227" t="s">
        <v>235</v>
      </c>
    </row>
    <row r="228" spans="1:6" x14ac:dyDescent="0.3">
      <c r="A228" s="4" t="s">
        <v>233</v>
      </c>
      <c r="B228" t="s">
        <v>264</v>
      </c>
      <c r="C228" t="s">
        <v>40</v>
      </c>
      <c r="D228" s="2">
        <v>15224</v>
      </c>
      <c r="F228" t="s">
        <v>235</v>
      </c>
    </row>
    <row r="229" spans="1:6" x14ac:dyDescent="0.3">
      <c r="A229" s="4" t="s">
        <v>233</v>
      </c>
      <c r="B229" t="s">
        <v>265</v>
      </c>
      <c r="C229" t="s">
        <v>51</v>
      </c>
      <c r="D229" s="2">
        <v>24608</v>
      </c>
      <c r="F229" t="s">
        <v>235</v>
      </c>
    </row>
    <row r="230" spans="1:6" x14ac:dyDescent="0.3">
      <c r="A230" s="4" t="s">
        <v>233</v>
      </c>
      <c r="B230" t="s">
        <v>266</v>
      </c>
      <c r="C230" t="s">
        <v>8</v>
      </c>
      <c r="D230" s="2">
        <v>22269</v>
      </c>
      <c r="F230" t="s">
        <v>235</v>
      </c>
    </row>
    <row r="231" spans="1:6" x14ac:dyDescent="0.3">
      <c r="A231" s="4" t="s">
        <v>233</v>
      </c>
      <c r="B231" t="s">
        <v>267</v>
      </c>
      <c r="C231" t="s">
        <v>185</v>
      </c>
      <c r="D231" s="2">
        <v>44401</v>
      </c>
      <c r="F231" t="s">
        <v>235</v>
      </c>
    </row>
    <row r="232" spans="1:6" x14ac:dyDescent="0.3">
      <c r="A232" s="4" t="s">
        <v>233</v>
      </c>
      <c r="B232" t="s">
        <v>268</v>
      </c>
      <c r="C232" t="s">
        <v>185</v>
      </c>
      <c r="D232" s="2">
        <v>38978</v>
      </c>
      <c r="F232" t="s">
        <v>235</v>
      </c>
    </row>
    <row r="233" spans="1:6" x14ac:dyDescent="0.3">
      <c r="A233" s="4" t="s">
        <v>233</v>
      </c>
      <c r="B233" t="s">
        <v>269</v>
      </c>
      <c r="C233" t="s">
        <v>179</v>
      </c>
      <c r="D233" s="2">
        <v>12173</v>
      </c>
      <c r="F233" t="s">
        <v>235</v>
      </c>
    </row>
    <row r="234" spans="1:6" x14ac:dyDescent="0.3">
      <c r="A234" s="4" t="s">
        <v>233</v>
      </c>
      <c r="B234" t="s">
        <v>270</v>
      </c>
      <c r="C234" t="s">
        <v>43</v>
      </c>
      <c r="D234" s="2">
        <v>14330</v>
      </c>
      <c r="F234" t="s">
        <v>235</v>
      </c>
    </row>
    <row r="235" spans="1:6" x14ac:dyDescent="0.3">
      <c r="A235" s="4" t="s">
        <v>233</v>
      </c>
      <c r="B235" t="s">
        <v>271</v>
      </c>
      <c r="C235" t="s">
        <v>6</v>
      </c>
      <c r="D235" s="2">
        <v>20895</v>
      </c>
      <c r="F235" t="s">
        <v>235</v>
      </c>
    </row>
    <row r="236" spans="1:6" x14ac:dyDescent="0.3">
      <c r="A236" s="4" t="s">
        <v>233</v>
      </c>
      <c r="B236" t="s">
        <v>272</v>
      </c>
      <c r="C236" t="s">
        <v>6</v>
      </c>
      <c r="D236" s="2">
        <v>15945</v>
      </c>
      <c r="F236" t="s">
        <v>235</v>
      </c>
    </row>
    <row r="237" spans="1:6" x14ac:dyDescent="0.3">
      <c r="A237" s="4" t="s">
        <v>233</v>
      </c>
      <c r="B237" t="s">
        <v>273</v>
      </c>
      <c r="C237" t="s">
        <v>8</v>
      </c>
      <c r="D237" s="2">
        <v>46256</v>
      </c>
      <c r="F237" t="s">
        <v>235</v>
      </c>
    </row>
    <row r="238" spans="1:6" x14ac:dyDescent="0.3">
      <c r="A238" s="4" t="s">
        <v>233</v>
      </c>
      <c r="B238" t="s">
        <v>274</v>
      </c>
      <c r="C238" t="s">
        <v>185</v>
      </c>
      <c r="D238">
        <v>718</v>
      </c>
      <c r="F238" t="s">
        <v>235</v>
      </c>
    </row>
    <row r="239" spans="1:6" x14ac:dyDescent="0.3">
      <c r="A239" s="4" t="s">
        <v>233</v>
      </c>
      <c r="B239" t="s">
        <v>275</v>
      </c>
      <c r="C239" t="s">
        <v>276</v>
      </c>
      <c r="D239" s="2">
        <v>83182</v>
      </c>
      <c r="F239" t="s">
        <v>235</v>
      </c>
    </row>
    <row r="240" spans="1:6" x14ac:dyDescent="0.3">
      <c r="A240" s="4" t="s">
        <v>233</v>
      </c>
      <c r="B240" t="s">
        <v>277</v>
      </c>
      <c r="C240" t="s">
        <v>20</v>
      </c>
      <c r="D240" s="2">
        <v>6575</v>
      </c>
      <c r="F240" t="s">
        <v>235</v>
      </c>
    </row>
    <row r="241" spans="1:6" x14ac:dyDescent="0.3">
      <c r="A241" s="4" t="s">
        <v>233</v>
      </c>
      <c r="B241" t="s">
        <v>278</v>
      </c>
      <c r="C241" t="s">
        <v>20</v>
      </c>
      <c r="D241" s="2">
        <v>61453</v>
      </c>
      <c r="F241" t="s">
        <v>235</v>
      </c>
    </row>
    <row r="242" spans="1:6" x14ac:dyDescent="0.3">
      <c r="A242" s="4" t="s">
        <v>233</v>
      </c>
      <c r="B242" t="s">
        <v>279</v>
      </c>
      <c r="C242" t="s">
        <v>6</v>
      </c>
      <c r="D242" s="2">
        <v>17640</v>
      </c>
      <c r="F242" t="s">
        <v>235</v>
      </c>
    </row>
    <row r="243" spans="1:6" x14ac:dyDescent="0.3">
      <c r="A243" s="4" t="s">
        <v>233</v>
      </c>
      <c r="B243" t="s">
        <v>280</v>
      </c>
      <c r="C243" t="s">
        <v>51</v>
      </c>
      <c r="D243" s="2">
        <v>14324</v>
      </c>
      <c r="F243" t="s">
        <v>235</v>
      </c>
    </row>
    <row r="244" spans="1:6" x14ac:dyDescent="0.3">
      <c r="A244" s="4" t="s">
        <v>233</v>
      </c>
      <c r="B244" t="s">
        <v>281</v>
      </c>
      <c r="C244" t="s">
        <v>282</v>
      </c>
      <c r="D244" s="2">
        <v>24995</v>
      </c>
      <c r="F244" t="s">
        <v>235</v>
      </c>
    </row>
    <row r="245" spans="1:6" x14ac:dyDescent="0.3">
      <c r="A245" s="4" t="s">
        <v>233</v>
      </c>
      <c r="B245" t="s">
        <v>283</v>
      </c>
      <c r="C245" t="s">
        <v>20</v>
      </c>
      <c r="D245" s="2">
        <v>26486</v>
      </c>
      <c r="F245" t="s">
        <v>235</v>
      </c>
    </row>
    <row r="246" spans="1:6" x14ac:dyDescent="0.3">
      <c r="A246" s="4" t="s">
        <v>233</v>
      </c>
      <c r="B246" t="s">
        <v>284</v>
      </c>
      <c r="C246" t="s">
        <v>65</v>
      </c>
      <c r="D246" s="2">
        <v>13225</v>
      </c>
      <c r="F246" t="s">
        <v>235</v>
      </c>
    </row>
    <row r="247" spans="1:6" x14ac:dyDescent="0.3">
      <c r="A247" s="4" t="s">
        <v>233</v>
      </c>
      <c r="B247" t="s">
        <v>285</v>
      </c>
      <c r="C247" t="s">
        <v>159</v>
      </c>
      <c r="D247" s="2">
        <v>23405</v>
      </c>
      <c r="F247" t="s">
        <v>235</v>
      </c>
    </row>
    <row r="248" spans="1:6" x14ac:dyDescent="0.3">
      <c r="A248" s="4" t="s">
        <v>233</v>
      </c>
      <c r="B248" t="s">
        <v>286</v>
      </c>
      <c r="C248" t="s">
        <v>8</v>
      </c>
      <c r="D248" s="2">
        <v>31502</v>
      </c>
      <c r="F248" t="s">
        <v>235</v>
      </c>
    </row>
    <row r="249" spans="1:6" x14ac:dyDescent="0.3">
      <c r="A249" s="4" t="s">
        <v>233</v>
      </c>
      <c r="B249" t="s">
        <v>287</v>
      </c>
      <c r="C249" t="s">
        <v>61</v>
      </c>
      <c r="D249" s="2">
        <v>14931</v>
      </c>
      <c r="F249" t="s">
        <v>235</v>
      </c>
    </row>
    <row r="250" spans="1:6" x14ac:dyDescent="0.3">
      <c r="A250" s="4" t="s">
        <v>233</v>
      </c>
      <c r="B250" t="s">
        <v>288</v>
      </c>
      <c r="C250" t="s">
        <v>31</v>
      </c>
      <c r="D250" s="2">
        <v>30176</v>
      </c>
      <c r="F250" t="s">
        <v>235</v>
      </c>
    </row>
    <row r="251" spans="1:6" x14ac:dyDescent="0.3">
      <c r="A251" s="4" t="s">
        <v>233</v>
      </c>
      <c r="B251" t="s">
        <v>289</v>
      </c>
      <c r="C251" t="s">
        <v>51</v>
      </c>
      <c r="D251" s="2">
        <v>16328</v>
      </c>
      <c r="F251" t="s">
        <v>235</v>
      </c>
    </row>
    <row r="252" spans="1:6" x14ac:dyDescent="0.3">
      <c r="A252" s="4" t="s">
        <v>290</v>
      </c>
      <c r="B252" t="s">
        <v>291</v>
      </c>
      <c r="C252" t="s">
        <v>6</v>
      </c>
      <c r="D252" s="2">
        <v>15280</v>
      </c>
      <c r="F252" t="s">
        <v>292</v>
      </c>
    </row>
    <row r="253" spans="1:6" x14ac:dyDescent="0.3">
      <c r="A253" s="4" t="s">
        <v>290</v>
      </c>
      <c r="B253" t="s">
        <v>293</v>
      </c>
      <c r="C253" t="s">
        <v>20</v>
      </c>
      <c r="D253" s="2">
        <v>34050</v>
      </c>
      <c r="F253" t="s">
        <v>292</v>
      </c>
    </row>
    <row r="254" spans="1:6" x14ac:dyDescent="0.3">
      <c r="A254" s="4" t="s">
        <v>290</v>
      </c>
      <c r="B254" t="s">
        <v>294</v>
      </c>
      <c r="C254" t="s">
        <v>151</v>
      </c>
      <c r="D254" s="2">
        <v>15751</v>
      </c>
      <c r="F254" t="s">
        <v>292</v>
      </c>
    </row>
    <row r="255" spans="1:6" x14ac:dyDescent="0.3">
      <c r="A255" s="4" t="s">
        <v>290</v>
      </c>
      <c r="B255" t="s">
        <v>295</v>
      </c>
      <c r="C255" t="s">
        <v>8</v>
      </c>
      <c r="D255" s="2">
        <v>13156</v>
      </c>
      <c r="F255" t="s">
        <v>292</v>
      </c>
    </row>
    <row r="256" spans="1:6" x14ac:dyDescent="0.3">
      <c r="A256" s="4" t="s">
        <v>290</v>
      </c>
      <c r="B256" t="s">
        <v>296</v>
      </c>
      <c r="C256" t="s">
        <v>8</v>
      </c>
      <c r="D256" s="2">
        <v>4791</v>
      </c>
      <c r="F256" t="s">
        <v>292</v>
      </c>
    </row>
    <row r="257" spans="1:6" x14ac:dyDescent="0.3">
      <c r="A257" s="4" t="s">
        <v>290</v>
      </c>
      <c r="B257" t="s">
        <v>297</v>
      </c>
      <c r="C257" t="s">
        <v>8</v>
      </c>
      <c r="D257" s="2">
        <v>25670</v>
      </c>
      <c r="F257" t="s">
        <v>292</v>
      </c>
    </row>
    <row r="258" spans="1:6" x14ac:dyDescent="0.3">
      <c r="A258" s="4" t="s">
        <v>290</v>
      </c>
      <c r="B258" t="s">
        <v>298</v>
      </c>
      <c r="C258" t="s">
        <v>51</v>
      </c>
      <c r="D258" s="2">
        <v>40988</v>
      </c>
      <c r="F258" t="s">
        <v>292</v>
      </c>
    </row>
    <row r="259" spans="1:6" x14ac:dyDescent="0.3">
      <c r="A259" s="4" t="s">
        <v>290</v>
      </c>
      <c r="B259" t="s">
        <v>299</v>
      </c>
      <c r="C259" t="s">
        <v>6</v>
      </c>
      <c r="D259" s="2">
        <v>16475</v>
      </c>
      <c r="F259" t="s">
        <v>292</v>
      </c>
    </row>
    <row r="260" spans="1:6" x14ac:dyDescent="0.3">
      <c r="A260" s="4" t="s">
        <v>290</v>
      </c>
      <c r="B260" t="s">
        <v>300</v>
      </c>
      <c r="C260" t="s">
        <v>55</v>
      </c>
      <c r="D260" s="2">
        <v>2024</v>
      </c>
      <c r="F260" t="s">
        <v>292</v>
      </c>
    </row>
    <row r="261" spans="1:6" x14ac:dyDescent="0.3">
      <c r="A261" s="4" t="s">
        <v>290</v>
      </c>
      <c r="B261" t="s">
        <v>301</v>
      </c>
      <c r="C261" t="s">
        <v>8</v>
      </c>
      <c r="D261" s="2">
        <v>39831</v>
      </c>
      <c r="F261" t="s">
        <v>292</v>
      </c>
    </row>
    <row r="262" spans="1:6" x14ac:dyDescent="0.3">
      <c r="A262" s="4" t="s">
        <v>290</v>
      </c>
      <c r="B262" t="s">
        <v>302</v>
      </c>
      <c r="C262" t="s">
        <v>51</v>
      </c>
      <c r="D262" s="2">
        <v>34770</v>
      </c>
      <c r="F262" t="s">
        <v>292</v>
      </c>
    </row>
    <row r="263" spans="1:6" x14ac:dyDescent="0.3">
      <c r="A263" s="4" t="s">
        <v>290</v>
      </c>
      <c r="B263" t="s">
        <v>303</v>
      </c>
      <c r="C263" t="s">
        <v>43</v>
      </c>
      <c r="D263" s="2">
        <v>28121</v>
      </c>
      <c r="F263" t="s">
        <v>292</v>
      </c>
    </row>
    <row r="264" spans="1:6" x14ac:dyDescent="0.3">
      <c r="A264" s="4" t="s">
        <v>290</v>
      </c>
      <c r="B264" t="s">
        <v>304</v>
      </c>
      <c r="C264" t="s">
        <v>43</v>
      </c>
      <c r="D264" s="2">
        <v>8369</v>
      </c>
      <c r="F264" t="s">
        <v>292</v>
      </c>
    </row>
    <row r="265" spans="1:6" x14ac:dyDescent="0.3">
      <c r="A265" s="4" t="s">
        <v>290</v>
      </c>
      <c r="B265" t="s">
        <v>305</v>
      </c>
      <c r="C265" t="s">
        <v>185</v>
      </c>
      <c r="D265" s="2">
        <v>1988</v>
      </c>
      <c r="F265" t="s">
        <v>292</v>
      </c>
    </row>
    <row r="266" spans="1:6" x14ac:dyDescent="0.3">
      <c r="A266" s="4" t="s">
        <v>290</v>
      </c>
      <c r="B266" t="s">
        <v>306</v>
      </c>
      <c r="C266" t="s">
        <v>43</v>
      </c>
      <c r="D266" s="2">
        <v>30755</v>
      </c>
      <c r="F266" t="s">
        <v>292</v>
      </c>
    </row>
    <row r="267" spans="1:6" x14ac:dyDescent="0.3">
      <c r="A267" s="4" t="s">
        <v>290</v>
      </c>
      <c r="B267" t="s">
        <v>307</v>
      </c>
      <c r="C267" t="s">
        <v>239</v>
      </c>
      <c r="D267" s="2">
        <v>3289</v>
      </c>
      <c r="F267" t="s">
        <v>292</v>
      </c>
    </row>
    <row r="268" spans="1:6" x14ac:dyDescent="0.3">
      <c r="A268" s="4" t="s">
        <v>290</v>
      </c>
      <c r="B268" t="s">
        <v>308</v>
      </c>
      <c r="C268" t="s">
        <v>254</v>
      </c>
      <c r="D268" s="2">
        <v>60540</v>
      </c>
      <c r="F268" t="s">
        <v>292</v>
      </c>
    </row>
    <row r="269" spans="1:6" x14ac:dyDescent="0.3">
      <c r="A269" s="4" t="s">
        <v>290</v>
      </c>
      <c r="B269" t="s">
        <v>309</v>
      </c>
      <c r="C269" t="s">
        <v>43</v>
      </c>
      <c r="D269" s="2">
        <v>7594</v>
      </c>
      <c r="F269" t="s">
        <v>292</v>
      </c>
    </row>
    <row r="270" spans="1:6" x14ac:dyDescent="0.3">
      <c r="A270" s="4" t="s">
        <v>290</v>
      </c>
      <c r="B270" t="s">
        <v>310</v>
      </c>
      <c r="C270" t="s">
        <v>81</v>
      </c>
      <c r="D270" s="2">
        <v>20427</v>
      </c>
      <c r="F270" t="s">
        <v>292</v>
      </c>
    </row>
    <row r="271" spans="1:6" x14ac:dyDescent="0.3">
      <c r="A271" s="4" t="s">
        <v>290</v>
      </c>
      <c r="B271" t="s">
        <v>311</v>
      </c>
      <c r="C271" t="s">
        <v>144</v>
      </c>
      <c r="D271" s="2">
        <v>5028</v>
      </c>
      <c r="F271" t="s">
        <v>292</v>
      </c>
    </row>
    <row r="272" spans="1:6" x14ac:dyDescent="0.3">
      <c r="A272" s="4" t="s">
        <v>290</v>
      </c>
      <c r="B272" t="s">
        <v>312</v>
      </c>
      <c r="C272" t="s">
        <v>51</v>
      </c>
      <c r="D272" s="2">
        <v>19172</v>
      </c>
      <c r="F272" t="s">
        <v>292</v>
      </c>
    </row>
    <row r="273" spans="1:6" x14ac:dyDescent="0.3">
      <c r="A273" s="4" t="s">
        <v>290</v>
      </c>
      <c r="B273" t="s">
        <v>313</v>
      </c>
      <c r="C273" t="s">
        <v>31</v>
      </c>
      <c r="D273" s="2">
        <v>30362</v>
      </c>
      <c r="F273" t="s">
        <v>292</v>
      </c>
    </row>
    <row r="274" spans="1:6" x14ac:dyDescent="0.3">
      <c r="A274" s="4" t="s">
        <v>290</v>
      </c>
      <c r="B274" t="s">
        <v>314</v>
      </c>
      <c r="C274" t="s">
        <v>68</v>
      </c>
      <c r="D274" s="2">
        <v>15233</v>
      </c>
      <c r="F274" t="s">
        <v>292</v>
      </c>
    </row>
    <row r="275" spans="1:6" x14ac:dyDescent="0.3">
      <c r="A275" s="4" t="s">
        <v>290</v>
      </c>
      <c r="B275" t="s">
        <v>315</v>
      </c>
      <c r="C275" t="s">
        <v>6</v>
      </c>
      <c r="D275" s="2">
        <v>16110</v>
      </c>
      <c r="F275" t="s">
        <v>292</v>
      </c>
    </row>
    <row r="276" spans="1:6" x14ac:dyDescent="0.3">
      <c r="A276" s="4" t="s">
        <v>290</v>
      </c>
      <c r="B276" t="s">
        <v>316</v>
      </c>
      <c r="C276" t="s">
        <v>225</v>
      </c>
      <c r="D276" s="2">
        <v>14091</v>
      </c>
      <c r="F276" t="s">
        <v>292</v>
      </c>
    </row>
    <row r="277" spans="1:6" x14ac:dyDescent="0.3">
      <c r="A277" s="4" t="s">
        <v>290</v>
      </c>
      <c r="B277" t="s">
        <v>317</v>
      </c>
      <c r="C277" t="s">
        <v>318</v>
      </c>
      <c r="D277" s="2">
        <v>19346</v>
      </c>
      <c r="F277" t="s">
        <v>292</v>
      </c>
    </row>
    <row r="278" spans="1:6" x14ac:dyDescent="0.3">
      <c r="A278" s="4" t="s">
        <v>290</v>
      </c>
      <c r="B278" t="s">
        <v>319</v>
      </c>
      <c r="C278" t="s">
        <v>142</v>
      </c>
      <c r="D278" s="2">
        <v>3337</v>
      </c>
      <c r="F278" t="s">
        <v>292</v>
      </c>
    </row>
    <row r="279" spans="1:6" x14ac:dyDescent="0.3">
      <c r="A279" s="4" t="s">
        <v>290</v>
      </c>
      <c r="B279" t="s">
        <v>320</v>
      </c>
      <c r="C279" t="s">
        <v>20</v>
      </c>
      <c r="D279" s="2">
        <v>31416</v>
      </c>
      <c r="F279" t="s">
        <v>292</v>
      </c>
    </row>
    <row r="280" spans="1:6" x14ac:dyDescent="0.3">
      <c r="A280" s="4" t="s">
        <v>290</v>
      </c>
      <c r="B280" t="s">
        <v>321</v>
      </c>
      <c r="C280" t="s">
        <v>8</v>
      </c>
      <c r="D280" s="2">
        <v>31391</v>
      </c>
      <c r="F280" t="s">
        <v>292</v>
      </c>
    </row>
    <row r="281" spans="1:6" x14ac:dyDescent="0.3">
      <c r="A281" s="4" t="s">
        <v>290</v>
      </c>
      <c r="B281" t="s">
        <v>322</v>
      </c>
      <c r="C281" t="s">
        <v>144</v>
      </c>
      <c r="D281" s="2">
        <v>10719</v>
      </c>
      <c r="F281" t="s">
        <v>292</v>
      </c>
    </row>
    <row r="282" spans="1:6" x14ac:dyDescent="0.3">
      <c r="A282" s="4" t="s">
        <v>290</v>
      </c>
      <c r="B282" t="s">
        <v>323</v>
      </c>
      <c r="C282" t="s">
        <v>324</v>
      </c>
      <c r="D282" s="2">
        <v>10081</v>
      </c>
      <c r="F282" t="s">
        <v>292</v>
      </c>
    </row>
    <row r="283" spans="1:6" x14ac:dyDescent="0.3">
      <c r="A283" s="4" t="s">
        <v>290</v>
      </c>
      <c r="B283" t="s">
        <v>325</v>
      </c>
      <c r="C283" t="s">
        <v>31</v>
      </c>
      <c r="D283" s="2">
        <v>27034</v>
      </c>
      <c r="F283" t="s">
        <v>292</v>
      </c>
    </row>
    <row r="284" spans="1:6" x14ac:dyDescent="0.3">
      <c r="A284" s="4" t="s">
        <v>290</v>
      </c>
      <c r="B284" t="s">
        <v>326</v>
      </c>
      <c r="C284" t="s">
        <v>159</v>
      </c>
      <c r="D284" s="2">
        <v>2703</v>
      </c>
      <c r="F284" t="s">
        <v>292</v>
      </c>
    </row>
    <row r="285" spans="1:6" x14ac:dyDescent="0.3">
      <c r="A285" s="4" t="s">
        <v>290</v>
      </c>
      <c r="B285" t="s">
        <v>327</v>
      </c>
      <c r="C285" t="s">
        <v>51</v>
      </c>
      <c r="D285" s="2">
        <v>32574</v>
      </c>
      <c r="F285" t="s">
        <v>292</v>
      </c>
    </row>
    <row r="286" spans="1:6" x14ac:dyDescent="0.3">
      <c r="A286" s="4" t="s">
        <v>290</v>
      </c>
      <c r="B286" t="s">
        <v>328</v>
      </c>
      <c r="C286" t="s">
        <v>43</v>
      </c>
      <c r="D286" s="2">
        <v>37709</v>
      </c>
      <c r="F286" t="s">
        <v>292</v>
      </c>
    </row>
    <row r="287" spans="1:6" x14ac:dyDescent="0.3">
      <c r="A287" s="4" t="s">
        <v>290</v>
      </c>
      <c r="B287" t="s">
        <v>329</v>
      </c>
      <c r="C287" t="s">
        <v>81</v>
      </c>
      <c r="D287" s="2">
        <v>11678</v>
      </c>
      <c r="F287" t="s">
        <v>292</v>
      </c>
    </row>
    <row r="288" spans="1:6" x14ac:dyDescent="0.3">
      <c r="A288" s="4" t="s">
        <v>290</v>
      </c>
      <c r="B288" t="s">
        <v>330</v>
      </c>
      <c r="C288" t="s">
        <v>331</v>
      </c>
      <c r="D288" s="2">
        <v>9966</v>
      </c>
      <c r="F288" t="s">
        <v>292</v>
      </c>
    </row>
    <row r="289" spans="1:6" x14ac:dyDescent="0.3">
      <c r="A289" s="4" t="s">
        <v>290</v>
      </c>
      <c r="B289" t="s">
        <v>332</v>
      </c>
      <c r="C289" t="s">
        <v>31</v>
      </c>
      <c r="D289" s="2">
        <v>27269</v>
      </c>
      <c r="F289" t="s">
        <v>292</v>
      </c>
    </row>
    <row r="290" spans="1:6" x14ac:dyDescent="0.3">
      <c r="A290" s="4" t="s">
        <v>290</v>
      </c>
      <c r="B290" t="s">
        <v>333</v>
      </c>
      <c r="C290" t="s">
        <v>20</v>
      </c>
      <c r="D290" s="2">
        <v>40449</v>
      </c>
      <c r="F290" t="s">
        <v>292</v>
      </c>
    </row>
    <row r="291" spans="1:6" x14ac:dyDescent="0.3">
      <c r="A291" s="4" t="s">
        <v>290</v>
      </c>
      <c r="B291" t="s">
        <v>334</v>
      </c>
      <c r="C291" t="s">
        <v>124</v>
      </c>
      <c r="D291" s="2">
        <v>18279</v>
      </c>
      <c r="F291" t="s">
        <v>292</v>
      </c>
    </row>
    <row r="292" spans="1:6" x14ac:dyDescent="0.3">
      <c r="A292" s="4" t="s">
        <v>290</v>
      </c>
      <c r="B292" t="s">
        <v>335</v>
      </c>
      <c r="C292" t="s">
        <v>8</v>
      </c>
      <c r="D292" s="2">
        <v>40379</v>
      </c>
      <c r="F292" t="s">
        <v>292</v>
      </c>
    </row>
    <row r="293" spans="1:6" x14ac:dyDescent="0.3">
      <c r="A293" s="4" t="s">
        <v>290</v>
      </c>
      <c r="B293" t="s">
        <v>336</v>
      </c>
      <c r="C293" t="s">
        <v>8</v>
      </c>
      <c r="D293" s="2">
        <v>25825</v>
      </c>
      <c r="F293" t="s">
        <v>292</v>
      </c>
    </row>
    <row r="294" spans="1:6" x14ac:dyDescent="0.3">
      <c r="A294" s="4" t="s">
        <v>290</v>
      </c>
      <c r="B294" t="s">
        <v>337</v>
      </c>
      <c r="C294" t="s">
        <v>43</v>
      </c>
      <c r="D294" s="2">
        <v>15152</v>
      </c>
      <c r="F294" t="s">
        <v>292</v>
      </c>
    </row>
    <row r="295" spans="1:6" x14ac:dyDescent="0.3">
      <c r="A295" s="4" t="s">
        <v>290</v>
      </c>
      <c r="B295" t="s">
        <v>338</v>
      </c>
      <c r="C295" t="s">
        <v>6</v>
      </c>
      <c r="D295" s="2">
        <v>14630</v>
      </c>
      <c r="F295" t="s">
        <v>292</v>
      </c>
    </row>
    <row r="296" spans="1:6" x14ac:dyDescent="0.3">
      <c r="A296" s="4" t="s">
        <v>290</v>
      </c>
      <c r="B296" t="s">
        <v>339</v>
      </c>
      <c r="C296" t="s">
        <v>18</v>
      </c>
      <c r="D296" s="2">
        <v>3714</v>
      </c>
      <c r="F296" t="s">
        <v>292</v>
      </c>
    </row>
    <row r="297" spans="1:6" x14ac:dyDescent="0.3">
      <c r="A297" s="4" t="s">
        <v>290</v>
      </c>
      <c r="B297" t="s">
        <v>340</v>
      </c>
      <c r="C297" t="s">
        <v>6</v>
      </c>
      <c r="D297" s="2">
        <v>18505</v>
      </c>
      <c r="F297" t="s">
        <v>292</v>
      </c>
    </row>
    <row r="298" spans="1:6" x14ac:dyDescent="0.3">
      <c r="A298" s="4" t="s">
        <v>290</v>
      </c>
      <c r="B298" t="s">
        <v>341</v>
      </c>
      <c r="C298" t="s">
        <v>51</v>
      </c>
      <c r="D298" s="2">
        <v>16894</v>
      </c>
      <c r="F298" t="s">
        <v>292</v>
      </c>
    </row>
    <row r="299" spans="1:6" x14ac:dyDescent="0.3">
      <c r="A299" s="4" t="s">
        <v>290</v>
      </c>
      <c r="B299" t="s">
        <v>342</v>
      </c>
      <c r="C299" t="s">
        <v>43</v>
      </c>
      <c r="D299" s="2">
        <v>15882</v>
      </c>
      <c r="F299" t="s">
        <v>292</v>
      </c>
    </row>
    <row r="300" spans="1:6" x14ac:dyDescent="0.3">
      <c r="A300" s="4" t="s">
        <v>290</v>
      </c>
      <c r="B300" t="s">
        <v>343</v>
      </c>
      <c r="C300" t="s">
        <v>142</v>
      </c>
      <c r="D300" s="2">
        <v>11373</v>
      </c>
      <c r="F300" t="s">
        <v>292</v>
      </c>
    </row>
    <row r="301" spans="1:6" x14ac:dyDescent="0.3">
      <c r="A301" s="4" t="s">
        <v>290</v>
      </c>
      <c r="B301" t="s">
        <v>344</v>
      </c>
      <c r="C301" t="s">
        <v>8</v>
      </c>
      <c r="D301" s="2">
        <v>37225</v>
      </c>
      <c r="F301" t="s">
        <v>292</v>
      </c>
    </row>
    <row r="302" spans="1:6" x14ac:dyDescent="0.3">
      <c r="A302" s="4" t="s">
        <v>290</v>
      </c>
      <c r="B302" t="s">
        <v>345</v>
      </c>
      <c r="C302" t="s">
        <v>185</v>
      </c>
      <c r="D302" s="2">
        <v>4087</v>
      </c>
      <c r="F302" t="s">
        <v>292</v>
      </c>
    </row>
    <row r="303" spans="1:6" x14ac:dyDescent="0.3">
      <c r="A303" s="4" t="s">
        <v>290</v>
      </c>
      <c r="B303" t="s">
        <v>346</v>
      </c>
      <c r="C303" t="s">
        <v>20</v>
      </c>
      <c r="D303" s="2">
        <v>45764</v>
      </c>
      <c r="F303" t="s">
        <v>292</v>
      </c>
    </row>
    <row r="304" spans="1:6" x14ac:dyDescent="0.3">
      <c r="A304" s="4" t="s">
        <v>347</v>
      </c>
      <c r="B304" t="s">
        <v>348</v>
      </c>
      <c r="C304" t="s">
        <v>20</v>
      </c>
      <c r="D304" s="2">
        <v>32854</v>
      </c>
      <c r="F304" t="s">
        <v>349</v>
      </c>
    </row>
    <row r="305" spans="1:6" x14ac:dyDescent="0.3">
      <c r="A305" s="4" t="s">
        <v>347</v>
      </c>
      <c r="B305" t="s">
        <v>350</v>
      </c>
      <c r="C305" t="s">
        <v>43</v>
      </c>
      <c r="D305" s="2">
        <v>12263</v>
      </c>
      <c r="F305" t="s">
        <v>349</v>
      </c>
    </row>
    <row r="306" spans="1:6" x14ac:dyDescent="0.3">
      <c r="A306" s="4" t="s">
        <v>347</v>
      </c>
      <c r="B306" t="s">
        <v>351</v>
      </c>
      <c r="C306" t="s">
        <v>8</v>
      </c>
      <c r="D306" s="2">
        <v>27086</v>
      </c>
      <c r="F306" t="s">
        <v>349</v>
      </c>
    </row>
    <row r="307" spans="1:6" x14ac:dyDescent="0.3">
      <c r="A307" s="4" t="s">
        <v>347</v>
      </c>
      <c r="B307" t="s">
        <v>352</v>
      </c>
      <c r="C307" t="s">
        <v>185</v>
      </c>
      <c r="D307" s="2">
        <v>28830</v>
      </c>
      <c r="F307" t="s">
        <v>349</v>
      </c>
    </row>
    <row r="308" spans="1:6" x14ac:dyDescent="0.3">
      <c r="A308" s="4" t="s">
        <v>347</v>
      </c>
      <c r="B308" t="s">
        <v>353</v>
      </c>
      <c r="C308" t="s">
        <v>181</v>
      </c>
      <c r="D308" s="2">
        <v>7110</v>
      </c>
      <c r="F308" t="s">
        <v>349</v>
      </c>
    </row>
    <row r="309" spans="1:6" x14ac:dyDescent="0.3">
      <c r="A309" s="4" t="s">
        <v>347</v>
      </c>
      <c r="B309" t="s">
        <v>354</v>
      </c>
      <c r="C309" t="s">
        <v>124</v>
      </c>
      <c r="D309" s="2">
        <v>16785</v>
      </c>
      <c r="F309" t="s">
        <v>349</v>
      </c>
    </row>
    <row r="310" spans="1:6" x14ac:dyDescent="0.3">
      <c r="A310" s="4" t="s">
        <v>347</v>
      </c>
      <c r="B310" t="s">
        <v>355</v>
      </c>
      <c r="C310" t="s">
        <v>31</v>
      </c>
      <c r="D310" s="2">
        <v>17314</v>
      </c>
      <c r="F310" t="s">
        <v>349</v>
      </c>
    </row>
    <row r="311" spans="1:6" x14ac:dyDescent="0.3">
      <c r="A311" s="4" t="s">
        <v>347</v>
      </c>
      <c r="B311" t="s">
        <v>356</v>
      </c>
      <c r="C311" t="s">
        <v>8</v>
      </c>
      <c r="D311" s="2">
        <v>16910</v>
      </c>
      <c r="F311" t="s">
        <v>349</v>
      </c>
    </row>
    <row r="312" spans="1:6" x14ac:dyDescent="0.3">
      <c r="A312" s="4" t="s">
        <v>347</v>
      </c>
      <c r="B312" t="s">
        <v>357</v>
      </c>
      <c r="C312" t="s">
        <v>6</v>
      </c>
      <c r="D312" s="2">
        <v>14145</v>
      </c>
      <c r="F312" t="s">
        <v>349</v>
      </c>
    </row>
    <row r="313" spans="1:6" x14ac:dyDescent="0.3">
      <c r="A313" s="4" t="s">
        <v>347</v>
      </c>
      <c r="B313" t="s">
        <v>358</v>
      </c>
      <c r="C313" t="s">
        <v>20</v>
      </c>
      <c r="D313" s="2">
        <v>28787</v>
      </c>
      <c r="F313" t="s">
        <v>349</v>
      </c>
    </row>
    <row r="314" spans="1:6" x14ac:dyDescent="0.3">
      <c r="A314" s="4" t="s">
        <v>347</v>
      </c>
      <c r="B314" t="s">
        <v>359</v>
      </c>
      <c r="C314" t="s">
        <v>6</v>
      </c>
      <c r="D314" s="2">
        <v>15540</v>
      </c>
      <c r="F314" t="s">
        <v>349</v>
      </c>
    </row>
    <row r="315" spans="1:6" x14ac:dyDescent="0.3">
      <c r="A315" s="4" t="s">
        <v>347</v>
      </c>
      <c r="B315" t="s">
        <v>360</v>
      </c>
      <c r="C315" t="s">
        <v>51</v>
      </c>
      <c r="D315" s="2">
        <v>17422</v>
      </c>
      <c r="F315" t="s">
        <v>349</v>
      </c>
    </row>
    <row r="316" spans="1:6" x14ac:dyDescent="0.3">
      <c r="A316" s="4" t="s">
        <v>347</v>
      </c>
      <c r="B316" t="s">
        <v>361</v>
      </c>
      <c r="C316" t="s">
        <v>159</v>
      </c>
      <c r="D316" s="2">
        <v>15734</v>
      </c>
      <c r="F316" t="s">
        <v>349</v>
      </c>
    </row>
    <row r="317" spans="1:6" x14ac:dyDescent="0.3">
      <c r="A317" s="4" t="s">
        <v>347</v>
      </c>
      <c r="B317" t="s">
        <v>362</v>
      </c>
      <c r="C317" t="s">
        <v>55</v>
      </c>
      <c r="D317" s="2">
        <v>51244</v>
      </c>
      <c r="F317" t="s">
        <v>349</v>
      </c>
    </row>
    <row r="318" spans="1:6" x14ac:dyDescent="0.3">
      <c r="A318" s="4" t="s">
        <v>347</v>
      </c>
      <c r="B318" t="s">
        <v>363</v>
      </c>
      <c r="C318" t="s">
        <v>81</v>
      </c>
      <c r="D318" s="2">
        <v>19344</v>
      </c>
      <c r="F318" t="s">
        <v>349</v>
      </c>
    </row>
    <row r="319" spans="1:6" x14ac:dyDescent="0.3">
      <c r="A319" s="4" t="s">
        <v>347</v>
      </c>
      <c r="B319" t="s">
        <v>364</v>
      </c>
      <c r="C319" t="s">
        <v>282</v>
      </c>
      <c r="D319" s="2">
        <v>19267</v>
      </c>
      <c r="F319" t="s">
        <v>349</v>
      </c>
    </row>
    <row r="320" spans="1:6" x14ac:dyDescent="0.3">
      <c r="A320" s="4" t="s">
        <v>347</v>
      </c>
      <c r="B320" t="s">
        <v>365</v>
      </c>
      <c r="C320" t="s">
        <v>48</v>
      </c>
      <c r="D320" s="2">
        <v>7460</v>
      </c>
      <c r="F320" t="s">
        <v>349</v>
      </c>
    </row>
    <row r="321" spans="1:6" x14ac:dyDescent="0.3">
      <c r="A321" s="4" t="s">
        <v>347</v>
      </c>
      <c r="B321" t="s">
        <v>366</v>
      </c>
      <c r="C321" t="s">
        <v>142</v>
      </c>
      <c r="D321" s="2">
        <v>15315</v>
      </c>
      <c r="F321" t="s">
        <v>349</v>
      </c>
    </row>
    <row r="322" spans="1:6" x14ac:dyDescent="0.3">
      <c r="A322" s="4" t="s">
        <v>347</v>
      </c>
      <c r="B322" t="s">
        <v>367</v>
      </c>
      <c r="C322" t="s">
        <v>43</v>
      </c>
      <c r="D322" s="2">
        <v>29463</v>
      </c>
      <c r="F322" t="s">
        <v>349</v>
      </c>
    </row>
    <row r="323" spans="1:6" x14ac:dyDescent="0.3">
      <c r="A323" s="4" t="s">
        <v>347</v>
      </c>
      <c r="B323" t="s">
        <v>368</v>
      </c>
      <c r="C323" t="s">
        <v>40</v>
      </c>
      <c r="D323" s="2">
        <v>18220</v>
      </c>
      <c r="F323" t="s">
        <v>349</v>
      </c>
    </row>
    <row r="324" spans="1:6" x14ac:dyDescent="0.3">
      <c r="A324" s="4" t="s">
        <v>347</v>
      </c>
      <c r="B324" t="s">
        <v>369</v>
      </c>
      <c r="C324" t="s">
        <v>61</v>
      </c>
      <c r="D324" s="2">
        <v>23545</v>
      </c>
      <c r="F324" t="s">
        <v>349</v>
      </c>
    </row>
    <row r="325" spans="1:6" x14ac:dyDescent="0.3">
      <c r="A325" s="4" t="s">
        <v>347</v>
      </c>
      <c r="B325" t="s">
        <v>370</v>
      </c>
      <c r="C325" t="s">
        <v>55</v>
      </c>
      <c r="D325" s="2">
        <v>40734</v>
      </c>
      <c r="F325" t="s">
        <v>349</v>
      </c>
    </row>
    <row r="326" spans="1:6" x14ac:dyDescent="0.3">
      <c r="A326" s="4" t="s">
        <v>347</v>
      </c>
      <c r="B326" t="s">
        <v>371</v>
      </c>
      <c r="C326" t="s">
        <v>179</v>
      </c>
      <c r="D326" s="2">
        <v>11969</v>
      </c>
      <c r="F326" t="s">
        <v>349</v>
      </c>
    </row>
    <row r="327" spans="1:6" x14ac:dyDescent="0.3">
      <c r="A327" s="4" t="s">
        <v>347</v>
      </c>
      <c r="B327" t="s">
        <v>372</v>
      </c>
      <c r="C327" t="s">
        <v>20</v>
      </c>
      <c r="D327" s="2">
        <v>36797</v>
      </c>
      <c r="F327" t="s">
        <v>349</v>
      </c>
    </row>
    <row r="328" spans="1:6" x14ac:dyDescent="0.3">
      <c r="A328" s="4" t="s">
        <v>347</v>
      </c>
      <c r="B328" t="s">
        <v>373</v>
      </c>
      <c r="C328" t="s">
        <v>151</v>
      </c>
      <c r="D328" s="2">
        <v>37865</v>
      </c>
      <c r="F328" t="s">
        <v>349</v>
      </c>
    </row>
    <row r="329" spans="1:6" x14ac:dyDescent="0.3">
      <c r="A329" s="4" t="s">
        <v>347</v>
      </c>
      <c r="B329" t="s">
        <v>374</v>
      </c>
      <c r="C329" t="s">
        <v>8</v>
      </c>
      <c r="D329" s="2">
        <v>2984</v>
      </c>
      <c r="F329" t="s">
        <v>349</v>
      </c>
    </row>
    <row r="330" spans="1:6" x14ac:dyDescent="0.3">
      <c r="A330" s="4" t="s">
        <v>347</v>
      </c>
      <c r="B330" t="s">
        <v>375</v>
      </c>
      <c r="C330" t="s">
        <v>176</v>
      </c>
      <c r="D330" s="2">
        <v>19350</v>
      </c>
      <c r="F330" t="s">
        <v>349</v>
      </c>
    </row>
    <row r="331" spans="1:6" x14ac:dyDescent="0.3">
      <c r="A331" s="4" t="s">
        <v>347</v>
      </c>
      <c r="B331" t="s">
        <v>376</v>
      </c>
      <c r="C331" t="s">
        <v>185</v>
      </c>
      <c r="D331" s="2">
        <v>17701</v>
      </c>
      <c r="F331" t="s">
        <v>349</v>
      </c>
    </row>
    <row r="332" spans="1:6" x14ac:dyDescent="0.3">
      <c r="A332" s="4" t="s">
        <v>347</v>
      </c>
      <c r="B332" t="s">
        <v>377</v>
      </c>
      <c r="C332" t="s">
        <v>185</v>
      </c>
      <c r="D332" s="2">
        <v>18480</v>
      </c>
      <c r="F332" t="s">
        <v>349</v>
      </c>
    </row>
    <row r="333" spans="1:6" x14ac:dyDescent="0.3">
      <c r="A333" s="4" t="s">
        <v>347</v>
      </c>
      <c r="B333" t="s">
        <v>378</v>
      </c>
      <c r="C333" t="s">
        <v>6</v>
      </c>
      <c r="D333" s="2">
        <v>11290</v>
      </c>
      <c r="F333" t="s">
        <v>349</v>
      </c>
    </row>
    <row r="334" spans="1:6" x14ac:dyDescent="0.3">
      <c r="A334" s="4" t="s">
        <v>347</v>
      </c>
      <c r="B334" t="s">
        <v>379</v>
      </c>
      <c r="C334" t="s">
        <v>6</v>
      </c>
      <c r="D334" s="2">
        <v>3725</v>
      </c>
      <c r="F334" t="s">
        <v>349</v>
      </c>
    </row>
    <row r="335" spans="1:6" x14ac:dyDescent="0.3">
      <c r="A335" s="4" t="s">
        <v>347</v>
      </c>
      <c r="B335" t="s">
        <v>380</v>
      </c>
      <c r="C335" t="s">
        <v>381</v>
      </c>
      <c r="D335" s="2">
        <v>9389</v>
      </c>
      <c r="F335" t="s">
        <v>349</v>
      </c>
    </row>
    <row r="336" spans="1:6" x14ac:dyDescent="0.3">
      <c r="A336" s="4" t="s">
        <v>347</v>
      </c>
      <c r="B336" t="s">
        <v>382</v>
      </c>
      <c r="C336" t="s">
        <v>51</v>
      </c>
      <c r="D336" s="2">
        <v>22822</v>
      </c>
      <c r="F336" t="s">
        <v>349</v>
      </c>
    </row>
    <row r="337" spans="1:6" x14ac:dyDescent="0.3">
      <c r="A337" s="4" t="s">
        <v>347</v>
      </c>
      <c r="B337" t="s">
        <v>383</v>
      </c>
      <c r="C337" t="s">
        <v>20</v>
      </c>
      <c r="D337" s="2">
        <v>39637</v>
      </c>
      <c r="F337" t="s">
        <v>349</v>
      </c>
    </row>
    <row r="338" spans="1:6" x14ac:dyDescent="0.3">
      <c r="A338" s="4" t="s">
        <v>347</v>
      </c>
      <c r="B338" t="s">
        <v>384</v>
      </c>
      <c r="C338" t="s">
        <v>197</v>
      </c>
      <c r="D338" s="2">
        <v>25140</v>
      </c>
      <c r="F338" t="s">
        <v>349</v>
      </c>
    </row>
    <row r="339" spans="1:6" x14ac:dyDescent="0.3">
      <c r="A339" s="4" t="s">
        <v>347</v>
      </c>
      <c r="B339" t="s">
        <v>385</v>
      </c>
      <c r="C339" t="s">
        <v>6</v>
      </c>
      <c r="D339" s="2">
        <v>20400</v>
      </c>
      <c r="F339" t="s">
        <v>349</v>
      </c>
    </row>
    <row r="340" spans="1:6" x14ac:dyDescent="0.3">
      <c r="A340" s="4" t="s">
        <v>347</v>
      </c>
      <c r="B340" t="s">
        <v>386</v>
      </c>
      <c r="C340" t="s">
        <v>68</v>
      </c>
      <c r="D340" s="2">
        <v>4437</v>
      </c>
      <c r="F340" t="s">
        <v>349</v>
      </c>
    </row>
    <row r="341" spans="1:6" x14ac:dyDescent="0.3">
      <c r="A341" s="4" t="s">
        <v>347</v>
      </c>
      <c r="B341" t="s">
        <v>387</v>
      </c>
      <c r="C341" t="s">
        <v>144</v>
      </c>
      <c r="D341" s="2">
        <v>16236</v>
      </c>
      <c r="F341" t="s">
        <v>349</v>
      </c>
    </row>
    <row r="342" spans="1:6" x14ac:dyDescent="0.3">
      <c r="A342" s="4" t="s">
        <v>347</v>
      </c>
      <c r="B342" t="s">
        <v>388</v>
      </c>
      <c r="C342" t="s">
        <v>389</v>
      </c>
      <c r="D342" s="2">
        <v>9694</v>
      </c>
      <c r="F342" t="s">
        <v>349</v>
      </c>
    </row>
    <row r="343" spans="1:6" x14ac:dyDescent="0.3">
      <c r="A343" s="4" t="s">
        <v>347</v>
      </c>
      <c r="B343" t="s">
        <v>390</v>
      </c>
      <c r="C343" t="s">
        <v>318</v>
      </c>
      <c r="D343" s="2">
        <v>4570</v>
      </c>
      <c r="F343" t="s">
        <v>349</v>
      </c>
    </row>
    <row r="344" spans="1:6" x14ac:dyDescent="0.3">
      <c r="A344" s="4" t="s">
        <v>347</v>
      </c>
      <c r="B344" t="s">
        <v>391</v>
      </c>
      <c r="C344" t="s">
        <v>8</v>
      </c>
      <c r="D344" s="2">
        <v>28377</v>
      </c>
      <c r="F344" t="s">
        <v>349</v>
      </c>
    </row>
    <row r="345" spans="1:6" x14ac:dyDescent="0.3">
      <c r="A345" s="4" t="s">
        <v>347</v>
      </c>
      <c r="B345" t="s">
        <v>392</v>
      </c>
      <c r="C345" t="s">
        <v>144</v>
      </c>
      <c r="D345" s="2">
        <v>13528</v>
      </c>
      <c r="F345" t="s">
        <v>349</v>
      </c>
    </row>
    <row r="346" spans="1:6" x14ac:dyDescent="0.3">
      <c r="A346" s="4" t="s">
        <v>347</v>
      </c>
      <c r="B346" t="s">
        <v>393</v>
      </c>
      <c r="C346" t="s">
        <v>239</v>
      </c>
      <c r="D346" s="2">
        <v>8147</v>
      </c>
      <c r="F346" t="s">
        <v>349</v>
      </c>
    </row>
    <row r="347" spans="1:6" x14ac:dyDescent="0.3">
      <c r="A347" s="4" t="s">
        <v>347</v>
      </c>
      <c r="B347" t="s">
        <v>394</v>
      </c>
      <c r="C347" t="s">
        <v>159</v>
      </c>
      <c r="D347" s="2">
        <v>18567</v>
      </c>
      <c r="F347" t="s">
        <v>349</v>
      </c>
    </row>
    <row r="348" spans="1:6" x14ac:dyDescent="0.3">
      <c r="A348" s="4" t="s">
        <v>347</v>
      </c>
      <c r="B348" t="s">
        <v>395</v>
      </c>
      <c r="C348" t="s">
        <v>8</v>
      </c>
      <c r="D348" s="2">
        <v>28896</v>
      </c>
      <c r="F348" t="s">
        <v>349</v>
      </c>
    </row>
    <row r="349" spans="1:6" x14ac:dyDescent="0.3">
      <c r="A349" s="4" t="s">
        <v>347</v>
      </c>
      <c r="B349" t="s">
        <v>396</v>
      </c>
      <c r="C349" t="s">
        <v>51</v>
      </c>
      <c r="D349" s="2">
        <v>35590</v>
      </c>
      <c r="F349" t="s">
        <v>349</v>
      </c>
    </row>
    <row r="350" spans="1:6" x14ac:dyDescent="0.3">
      <c r="A350" s="4" t="s">
        <v>347</v>
      </c>
      <c r="B350" t="s">
        <v>397</v>
      </c>
      <c r="C350" t="s">
        <v>197</v>
      </c>
      <c r="D350" s="2">
        <v>27765</v>
      </c>
      <c r="F350" t="s">
        <v>349</v>
      </c>
    </row>
    <row r="351" spans="1:6" x14ac:dyDescent="0.3">
      <c r="A351" s="4" t="s">
        <v>347</v>
      </c>
      <c r="B351" t="s">
        <v>398</v>
      </c>
      <c r="C351" t="s">
        <v>20</v>
      </c>
      <c r="D351" s="2">
        <v>44715</v>
      </c>
      <c r="F351" t="s">
        <v>349</v>
      </c>
    </row>
    <row r="352" spans="1:6" x14ac:dyDescent="0.3">
      <c r="A352" s="4" t="s">
        <v>399</v>
      </c>
      <c r="B352" t="s">
        <v>400</v>
      </c>
      <c r="C352" t="s">
        <v>55</v>
      </c>
      <c r="D352" s="2">
        <v>72946</v>
      </c>
      <c r="F352" t="s">
        <v>401</v>
      </c>
    </row>
    <row r="353" spans="1:6" x14ac:dyDescent="0.3">
      <c r="A353" s="4" t="s">
        <v>399</v>
      </c>
      <c r="B353" t="s">
        <v>402</v>
      </c>
      <c r="C353" t="s">
        <v>381</v>
      </c>
      <c r="D353" s="2">
        <v>9859</v>
      </c>
      <c r="F353" t="s">
        <v>401</v>
      </c>
    </row>
    <row r="354" spans="1:6" x14ac:dyDescent="0.3">
      <c r="A354" s="4" t="s">
        <v>399</v>
      </c>
      <c r="B354" t="s">
        <v>403</v>
      </c>
      <c r="C354" t="s">
        <v>179</v>
      </c>
      <c r="D354" s="2">
        <v>30227</v>
      </c>
      <c r="F354" t="s">
        <v>401</v>
      </c>
    </row>
    <row r="355" spans="1:6" x14ac:dyDescent="0.3">
      <c r="A355" s="4" t="s">
        <v>399</v>
      </c>
      <c r="B355" t="s">
        <v>404</v>
      </c>
      <c r="C355" t="s">
        <v>43</v>
      </c>
      <c r="D355" s="2">
        <v>8944</v>
      </c>
      <c r="F355" t="s">
        <v>401</v>
      </c>
    </row>
    <row r="356" spans="1:6" x14ac:dyDescent="0.3">
      <c r="A356" s="4" t="s">
        <v>399</v>
      </c>
      <c r="B356" t="s">
        <v>405</v>
      </c>
      <c r="C356" t="s">
        <v>55</v>
      </c>
      <c r="D356" s="2">
        <v>52643</v>
      </c>
      <c r="F356" t="s">
        <v>401</v>
      </c>
    </row>
    <row r="357" spans="1:6" x14ac:dyDescent="0.3">
      <c r="A357" s="4" t="s">
        <v>399</v>
      </c>
      <c r="B357" t="s">
        <v>406</v>
      </c>
      <c r="C357" t="s">
        <v>6</v>
      </c>
      <c r="D357" s="2">
        <v>14130</v>
      </c>
      <c r="F357" t="s">
        <v>401</v>
      </c>
    </row>
    <row r="358" spans="1:6" x14ac:dyDescent="0.3">
      <c r="A358" s="4" t="s">
        <v>399</v>
      </c>
      <c r="B358" t="s">
        <v>407</v>
      </c>
      <c r="C358" t="s">
        <v>276</v>
      </c>
      <c r="D358" s="2">
        <v>32252</v>
      </c>
      <c r="F358" t="s">
        <v>401</v>
      </c>
    </row>
    <row r="359" spans="1:6" x14ac:dyDescent="0.3">
      <c r="A359" s="4" t="s">
        <v>399</v>
      </c>
      <c r="B359" t="s">
        <v>408</v>
      </c>
      <c r="C359" t="s">
        <v>51</v>
      </c>
      <c r="D359" s="2">
        <v>11299</v>
      </c>
      <c r="F359" t="s">
        <v>401</v>
      </c>
    </row>
    <row r="360" spans="1:6" x14ac:dyDescent="0.3">
      <c r="A360" s="4" t="s">
        <v>399</v>
      </c>
      <c r="B360" t="s">
        <v>409</v>
      </c>
      <c r="C360" t="s">
        <v>20</v>
      </c>
      <c r="D360" s="2">
        <v>42607</v>
      </c>
      <c r="F360" t="s">
        <v>401</v>
      </c>
    </row>
    <row r="361" spans="1:6" x14ac:dyDescent="0.3">
      <c r="A361" s="4" t="s">
        <v>399</v>
      </c>
      <c r="B361" t="s">
        <v>410</v>
      </c>
      <c r="C361" t="s">
        <v>6</v>
      </c>
      <c r="D361" s="2">
        <v>16080</v>
      </c>
      <c r="F361" t="s">
        <v>401</v>
      </c>
    </row>
    <row r="362" spans="1:6" x14ac:dyDescent="0.3">
      <c r="A362" s="4" t="s">
        <v>399</v>
      </c>
      <c r="B362" t="s">
        <v>411</v>
      </c>
      <c r="C362" t="s">
        <v>8</v>
      </c>
      <c r="D362" s="2">
        <v>20208</v>
      </c>
      <c r="F362" t="s">
        <v>401</v>
      </c>
    </row>
    <row r="363" spans="1:6" x14ac:dyDescent="0.3">
      <c r="A363" s="4" t="s">
        <v>399</v>
      </c>
      <c r="B363" t="s">
        <v>412</v>
      </c>
      <c r="C363" t="s">
        <v>8</v>
      </c>
      <c r="D363" s="2">
        <v>28128</v>
      </c>
      <c r="F363" t="s">
        <v>401</v>
      </c>
    </row>
    <row r="364" spans="1:6" x14ac:dyDescent="0.3">
      <c r="A364" s="4" t="s">
        <v>399</v>
      </c>
      <c r="B364" t="s">
        <v>413</v>
      </c>
      <c r="C364" t="s">
        <v>81</v>
      </c>
      <c r="D364">
        <v>742</v>
      </c>
      <c r="F364" t="s">
        <v>401</v>
      </c>
    </row>
    <row r="365" spans="1:6" x14ac:dyDescent="0.3">
      <c r="A365" s="4" t="s">
        <v>399</v>
      </c>
      <c r="B365" t="s">
        <v>414</v>
      </c>
      <c r="C365" t="s">
        <v>51</v>
      </c>
      <c r="D365" s="2">
        <v>17965</v>
      </c>
      <c r="F365" t="s">
        <v>401</v>
      </c>
    </row>
    <row r="366" spans="1:6" x14ac:dyDescent="0.3">
      <c r="A366" s="4" t="s">
        <v>399</v>
      </c>
      <c r="B366" t="s">
        <v>415</v>
      </c>
      <c r="C366" t="s">
        <v>20</v>
      </c>
      <c r="D366" s="2">
        <v>37498</v>
      </c>
      <c r="F366" t="s">
        <v>401</v>
      </c>
    </row>
    <row r="367" spans="1:6" x14ac:dyDescent="0.3">
      <c r="A367" s="4" t="s">
        <v>399</v>
      </c>
      <c r="B367" t="s">
        <v>416</v>
      </c>
      <c r="C367" t="s">
        <v>185</v>
      </c>
      <c r="D367" s="2">
        <v>40535</v>
      </c>
      <c r="F367" t="s">
        <v>401</v>
      </c>
    </row>
    <row r="368" spans="1:6" x14ac:dyDescent="0.3">
      <c r="A368" s="4" t="s">
        <v>399</v>
      </c>
      <c r="B368" t="s">
        <v>417</v>
      </c>
      <c r="C368" t="s">
        <v>185</v>
      </c>
      <c r="D368" s="2">
        <v>4244</v>
      </c>
      <c r="F368" t="s">
        <v>401</v>
      </c>
    </row>
    <row r="369" spans="1:6" x14ac:dyDescent="0.3">
      <c r="A369" s="4" t="s">
        <v>399</v>
      </c>
      <c r="B369" t="s">
        <v>418</v>
      </c>
      <c r="C369" t="s">
        <v>8</v>
      </c>
      <c r="D369" s="2">
        <v>37565</v>
      </c>
      <c r="F369" t="s">
        <v>401</v>
      </c>
    </row>
    <row r="370" spans="1:6" x14ac:dyDescent="0.3">
      <c r="A370" s="4" t="s">
        <v>399</v>
      </c>
      <c r="B370" t="s">
        <v>419</v>
      </c>
      <c r="C370" t="s">
        <v>61</v>
      </c>
      <c r="D370" s="2">
        <v>5749</v>
      </c>
      <c r="F370" t="s">
        <v>401</v>
      </c>
    </row>
    <row r="371" spans="1:6" x14ac:dyDescent="0.3">
      <c r="A371" s="4" t="s">
        <v>399</v>
      </c>
      <c r="B371" t="s">
        <v>420</v>
      </c>
      <c r="C371" t="s">
        <v>6</v>
      </c>
      <c r="D371" s="2">
        <v>9735</v>
      </c>
      <c r="F371" t="s">
        <v>401</v>
      </c>
    </row>
    <row r="372" spans="1:6" x14ac:dyDescent="0.3">
      <c r="A372" s="4" t="s">
        <v>399</v>
      </c>
      <c r="B372" t="s">
        <v>421</v>
      </c>
      <c r="C372" t="s">
        <v>40</v>
      </c>
      <c r="D372" s="2">
        <v>17659</v>
      </c>
      <c r="F372" t="s">
        <v>401</v>
      </c>
    </row>
    <row r="373" spans="1:6" x14ac:dyDescent="0.3">
      <c r="A373" s="4" t="s">
        <v>399</v>
      </c>
      <c r="B373" t="s">
        <v>422</v>
      </c>
      <c r="C373" t="s">
        <v>20</v>
      </c>
      <c r="D373" s="2">
        <v>41481</v>
      </c>
      <c r="F373" t="s">
        <v>401</v>
      </c>
    </row>
    <row r="374" spans="1:6" x14ac:dyDescent="0.3">
      <c r="A374" s="4" t="s">
        <v>399</v>
      </c>
      <c r="B374" t="s">
        <v>423</v>
      </c>
      <c r="C374" t="s">
        <v>8</v>
      </c>
      <c r="D374" s="2">
        <v>6107</v>
      </c>
      <c r="F374" t="s">
        <v>401</v>
      </c>
    </row>
    <row r="375" spans="1:6" x14ac:dyDescent="0.3">
      <c r="A375" s="4" t="s">
        <v>399</v>
      </c>
      <c r="B375" t="s">
        <v>424</v>
      </c>
      <c r="C375" t="s">
        <v>8</v>
      </c>
      <c r="D375" s="2">
        <v>28591</v>
      </c>
      <c r="F375" t="s">
        <v>401</v>
      </c>
    </row>
    <row r="376" spans="1:6" x14ac:dyDescent="0.3">
      <c r="A376" s="4" t="s">
        <v>399</v>
      </c>
      <c r="B376" t="s">
        <v>425</v>
      </c>
      <c r="C376" t="s">
        <v>51</v>
      </c>
      <c r="D376" s="2">
        <v>9759</v>
      </c>
      <c r="F376" t="s">
        <v>401</v>
      </c>
    </row>
    <row r="377" spans="1:6" x14ac:dyDescent="0.3">
      <c r="A377" s="4" t="s">
        <v>399</v>
      </c>
      <c r="B377" t="s">
        <v>426</v>
      </c>
      <c r="C377" t="s">
        <v>43</v>
      </c>
      <c r="D377" s="2">
        <v>27184</v>
      </c>
      <c r="F377" t="s">
        <v>401</v>
      </c>
    </row>
    <row r="378" spans="1:6" x14ac:dyDescent="0.3">
      <c r="A378" s="4" t="s">
        <v>399</v>
      </c>
      <c r="B378" t="s">
        <v>427</v>
      </c>
      <c r="C378" t="s">
        <v>8</v>
      </c>
      <c r="D378" s="2">
        <v>23410</v>
      </c>
      <c r="F378" t="s">
        <v>401</v>
      </c>
    </row>
    <row r="379" spans="1:6" x14ac:dyDescent="0.3">
      <c r="A379" s="4" t="s">
        <v>399</v>
      </c>
      <c r="B379" t="s">
        <v>428</v>
      </c>
      <c r="C379" t="s">
        <v>429</v>
      </c>
      <c r="D379" s="2">
        <v>6427</v>
      </c>
      <c r="F379" t="s">
        <v>401</v>
      </c>
    </row>
    <row r="380" spans="1:6" x14ac:dyDescent="0.3">
      <c r="A380" s="4" t="s">
        <v>399</v>
      </c>
      <c r="B380" t="s">
        <v>430</v>
      </c>
      <c r="C380" t="s">
        <v>43</v>
      </c>
      <c r="D380" s="2">
        <v>19807</v>
      </c>
      <c r="F380" t="s">
        <v>401</v>
      </c>
    </row>
    <row r="381" spans="1:6" x14ac:dyDescent="0.3">
      <c r="A381" s="4" t="s">
        <v>399</v>
      </c>
      <c r="B381" t="s">
        <v>431</v>
      </c>
      <c r="C381" t="s">
        <v>31</v>
      </c>
      <c r="D381" s="2">
        <v>30316</v>
      </c>
      <c r="F381" t="s">
        <v>401</v>
      </c>
    </row>
    <row r="382" spans="1:6" x14ac:dyDescent="0.3">
      <c r="A382" s="4" t="s">
        <v>399</v>
      </c>
      <c r="B382" t="s">
        <v>432</v>
      </c>
      <c r="C382" t="s">
        <v>429</v>
      </c>
      <c r="D382" s="2">
        <v>16182</v>
      </c>
      <c r="F382" t="s">
        <v>401</v>
      </c>
    </row>
    <row r="383" spans="1:6" x14ac:dyDescent="0.3">
      <c r="A383" s="4" t="s">
        <v>399</v>
      </c>
      <c r="B383" t="s">
        <v>433</v>
      </c>
      <c r="C383" t="s">
        <v>185</v>
      </c>
      <c r="D383" s="2">
        <v>50995</v>
      </c>
      <c r="F383" t="s">
        <v>401</v>
      </c>
    </row>
    <row r="384" spans="1:6" x14ac:dyDescent="0.3">
      <c r="A384" s="4" t="s">
        <v>399</v>
      </c>
      <c r="B384" t="s">
        <v>434</v>
      </c>
      <c r="C384" t="s">
        <v>185</v>
      </c>
      <c r="D384" s="2">
        <v>29943</v>
      </c>
      <c r="F384" t="s">
        <v>401</v>
      </c>
    </row>
    <row r="385" spans="1:6" x14ac:dyDescent="0.3">
      <c r="A385" s="4" t="s">
        <v>399</v>
      </c>
      <c r="B385" t="s">
        <v>435</v>
      </c>
      <c r="C385" t="s">
        <v>51</v>
      </c>
      <c r="D385" s="2">
        <v>14816</v>
      </c>
      <c r="F385" t="s">
        <v>401</v>
      </c>
    </row>
    <row r="386" spans="1:6" x14ac:dyDescent="0.3">
      <c r="A386" s="4" t="s">
        <v>399</v>
      </c>
      <c r="B386" t="s">
        <v>436</v>
      </c>
      <c r="C386" t="s">
        <v>185</v>
      </c>
      <c r="D386" s="2">
        <v>56127</v>
      </c>
      <c r="F386" t="s">
        <v>401</v>
      </c>
    </row>
    <row r="387" spans="1:6" x14ac:dyDescent="0.3">
      <c r="A387" s="4" t="s">
        <v>399</v>
      </c>
      <c r="B387" t="s">
        <v>437</v>
      </c>
      <c r="C387" t="s">
        <v>115</v>
      </c>
      <c r="D387" s="2">
        <v>16400</v>
      </c>
      <c r="F387" t="s">
        <v>401</v>
      </c>
    </row>
    <row r="388" spans="1:6" x14ac:dyDescent="0.3">
      <c r="A388" s="4" t="s">
        <v>399</v>
      </c>
      <c r="B388" t="s">
        <v>438</v>
      </c>
      <c r="C388" t="s">
        <v>429</v>
      </c>
      <c r="D388" s="2">
        <v>3847</v>
      </c>
      <c r="F388" t="s">
        <v>401</v>
      </c>
    </row>
    <row r="389" spans="1:6" x14ac:dyDescent="0.3">
      <c r="A389" s="4" t="s">
        <v>399</v>
      </c>
      <c r="B389" t="s">
        <v>439</v>
      </c>
      <c r="C389" t="s">
        <v>18</v>
      </c>
      <c r="D389" s="2">
        <v>8799</v>
      </c>
      <c r="F389" t="s">
        <v>401</v>
      </c>
    </row>
    <row r="390" spans="1:6" x14ac:dyDescent="0.3">
      <c r="A390" s="4" t="s">
        <v>399</v>
      </c>
      <c r="B390" t="s">
        <v>440</v>
      </c>
      <c r="C390" t="s">
        <v>31</v>
      </c>
      <c r="D390" s="2">
        <v>17924</v>
      </c>
      <c r="F390" t="s">
        <v>401</v>
      </c>
    </row>
    <row r="391" spans="1:6" x14ac:dyDescent="0.3">
      <c r="A391" s="4" t="s">
        <v>399</v>
      </c>
      <c r="B391" t="s">
        <v>441</v>
      </c>
      <c r="C391" t="s">
        <v>239</v>
      </c>
      <c r="D391" s="2">
        <v>12848</v>
      </c>
      <c r="F391" t="s">
        <v>401</v>
      </c>
    </row>
    <row r="392" spans="1:6" x14ac:dyDescent="0.3">
      <c r="A392" s="4" t="s">
        <v>399</v>
      </c>
      <c r="B392" t="s">
        <v>442</v>
      </c>
      <c r="C392" t="s">
        <v>20</v>
      </c>
      <c r="D392" s="2">
        <v>35736</v>
      </c>
      <c r="F392" t="s">
        <v>401</v>
      </c>
    </row>
    <row r="393" spans="1:6" x14ac:dyDescent="0.3">
      <c r="A393" s="4" t="s">
        <v>399</v>
      </c>
      <c r="B393" t="s">
        <v>443</v>
      </c>
      <c r="C393" t="s">
        <v>20</v>
      </c>
      <c r="D393" s="2">
        <v>20555</v>
      </c>
      <c r="F393" t="s">
        <v>401</v>
      </c>
    </row>
    <row r="394" spans="1:6" x14ac:dyDescent="0.3">
      <c r="A394" s="4" t="s">
        <v>399</v>
      </c>
      <c r="B394" t="s">
        <v>444</v>
      </c>
      <c r="C394" t="s">
        <v>51</v>
      </c>
      <c r="D394" s="2">
        <v>11650</v>
      </c>
      <c r="F394" t="s">
        <v>401</v>
      </c>
    </row>
    <row r="395" spans="1:6" x14ac:dyDescent="0.3">
      <c r="A395" s="4" t="s">
        <v>399</v>
      </c>
      <c r="B395" t="s">
        <v>445</v>
      </c>
      <c r="C395" t="s">
        <v>282</v>
      </c>
      <c r="D395" s="2">
        <v>15934</v>
      </c>
      <c r="F395" t="s">
        <v>401</v>
      </c>
    </row>
    <row r="396" spans="1:6" x14ac:dyDescent="0.3">
      <c r="A396" s="4" t="s">
        <v>399</v>
      </c>
      <c r="B396" t="s">
        <v>446</v>
      </c>
      <c r="C396" t="s">
        <v>8</v>
      </c>
      <c r="D396" s="2">
        <v>34069</v>
      </c>
      <c r="F396" t="s">
        <v>401</v>
      </c>
    </row>
    <row r="397" spans="1:6" x14ac:dyDescent="0.3">
      <c r="A397" s="4" t="s">
        <v>399</v>
      </c>
      <c r="B397" t="s">
        <v>447</v>
      </c>
      <c r="C397" t="s">
        <v>8</v>
      </c>
      <c r="D397" s="2">
        <v>24679</v>
      </c>
      <c r="F397" t="s">
        <v>401</v>
      </c>
    </row>
    <row r="398" spans="1:6" x14ac:dyDescent="0.3">
      <c r="A398" s="4" t="s">
        <v>399</v>
      </c>
      <c r="B398" t="s">
        <v>448</v>
      </c>
      <c r="C398" t="s">
        <v>185</v>
      </c>
      <c r="D398" s="2">
        <v>14100</v>
      </c>
      <c r="F398" t="s">
        <v>401</v>
      </c>
    </row>
    <row r="399" spans="1:6" x14ac:dyDescent="0.3">
      <c r="A399" s="4" t="s">
        <v>399</v>
      </c>
      <c r="B399" t="s">
        <v>449</v>
      </c>
      <c r="C399" t="s">
        <v>40</v>
      </c>
      <c r="D399" s="2">
        <v>15506</v>
      </c>
      <c r="F399" t="s">
        <v>401</v>
      </c>
    </row>
    <row r="400" spans="1:6" x14ac:dyDescent="0.3">
      <c r="A400" s="4" t="s">
        <v>399</v>
      </c>
      <c r="B400" t="s">
        <v>450</v>
      </c>
      <c r="C400" t="s">
        <v>31</v>
      </c>
      <c r="D400" s="2">
        <v>21486</v>
      </c>
      <c r="F400" t="s">
        <v>401</v>
      </c>
    </row>
    <row r="401" spans="1:6" x14ac:dyDescent="0.3">
      <c r="A401" s="4" t="s">
        <v>399</v>
      </c>
      <c r="B401" t="s">
        <v>451</v>
      </c>
      <c r="C401" t="s">
        <v>31</v>
      </c>
      <c r="D401" s="2">
        <v>44038</v>
      </c>
      <c r="F401" t="s">
        <v>401</v>
      </c>
    </row>
    <row r="402" spans="1:6" x14ac:dyDescent="0.3">
      <c r="A402" s="4" t="s">
        <v>452</v>
      </c>
      <c r="B402" t="s">
        <v>453</v>
      </c>
      <c r="C402" t="s">
        <v>181</v>
      </c>
      <c r="D402" s="2">
        <v>11431</v>
      </c>
      <c r="F402" t="s">
        <v>454</v>
      </c>
    </row>
    <row r="403" spans="1:6" x14ac:dyDescent="0.3">
      <c r="A403" s="4" t="s">
        <v>452</v>
      </c>
      <c r="B403" t="s">
        <v>455</v>
      </c>
      <c r="C403" t="s">
        <v>6</v>
      </c>
      <c r="D403" s="2">
        <v>12950</v>
      </c>
      <c r="F403" t="s">
        <v>454</v>
      </c>
    </row>
    <row r="404" spans="1:6" x14ac:dyDescent="0.3">
      <c r="A404" s="4" t="s">
        <v>452</v>
      </c>
      <c r="B404" t="s">
        <v>456</v>
      </c>
      <c r="C404" t="s">
        <v>176</v>
      </c>
      <c r="D404" s="2">
        <v>18592</v>
      </c>
      <c r="F404" t="s">
        <v>454</v>
      </c>
    </row>
    <row r="405" spans="1:6" x14ac:dyDescent="0.3">
      <c r="A405" s="4" t="s">
        <v>452</v>
      </c>
      <c r="B405" t="s">
        <v>457</v>
      </c>
      <c r="C405" t="s">
        <v>51</v>
      </c>
      <c r="D405" s="2">
        <v>23843</v>
      </c>
      <c r="F405" t="s">
        <v>454</v>
      </c>
    </row>
    <row r="406" spans="1:6" x14ac:dyDescent="0.3">
      <c r="A406" s="4" t="s">
        <v>452</v>
      </c>
      <c r="B406" t="s">
        <v>458</v>
      </c>
      <c r="C406" t="s">
        <v>6</v>
      </c>
      <c r="D406" s="2">
        <v>8130</v>
      </c>
      <c r="F406" t="s">
        <v>454</v>
      </c>
    </row>
    <row r="407" spans="1:6" x14ac:dyDescent="0.3">
      <c r="A407" s="4" t="s">
        <v>452</v>
      </c>
      <c r="B407" t="s">
        <v>459</v>
      </c>
      <c r="C407" t="s">
        <v>115</v>
      </c>
      <c r="D407" s="2">
        <v>16061</v>
      </c>
      <c r="F407" t="s">
        <v>454</v>
      </c>
    </row>
    <row r="408" spans="1:6" x14ac:dyDescent="0.3">
      <c r="A408" s="4" t="s">
        <v>452</v>
      </c>
      <c r="B408" t="s">
        <v>460</v>
      </c>
      <c r="C408" t="s">
        <v>51</v>
      </c>
      <c r="D408" s="2">
        <v>3170</v>
      </c>
      <c r="F408" t="s">
        <v>454</v>
      </c>
    </row>
    <row r="409" spans="1:6" x14ac:dyDescent="0.3">
      <c r="A409" s="4" t="s">
        <v>452</v>
      </c>
      <c r="B409" t="s">
        <v>461</v>
      </c>
      <c r="C409" t="s">
        <v>6</v>
      </c>
      <c r="D409" s="2">
        <v>14260</v>
      </c>
      <c r="F409" t="s">
        <v>454</v>
      </c>
    </row>
    <row r="410" spans="1:6" x14ac:dyDescent="0.3">
      <c r="A410" s="4" t="s">
        <v>452</v>
      </c>
      <c r="B410" t="s">
        <v>462</v>
      </c>
      <c r="C410" t="s">
        <v>185</v>
      </c>
      <c r="D410" s="2">
        <v>14615</v>
      </c>
      <c r="F410" t="s">
        <v>454</v>
      </c>
    </row>
    <row r="411" spans="1:6" x14ac:dyDescent="0.3">
      <c r="A411" s="4" t="s">
        <v>452</v>
      </c>
      <c r="B411" t="s">
        <v>463</v>
      </c>
      <c r="C411" t="s">
        <v>464</v>
      </c>
      <c r="D411" s="2">
        <v>3503</v>
      </c>
      <c r="F411" t="s">
        <v>454</v>
      </c>
    </row>
    <row r="412" spans="1:6" x14ac:dyDescent="0.3">
      <c r="A412" s="4" t="s">
        <v>452</v>
      </c>
      <c r="B412" t="s">
        <v>465</v>
      </c>
      <c r="C412" t="s">
        <v>8</v>
      </c>
      <c r="D412" s="2">
        <v>9170</v>
      </c>
      <c r="F412" t="s">
        <v>454</v>
      </c>
    </row>
    <row r="413" spans="1:6" x14ac:dyDescent="0.3">
      <c r="A413" s="4" t="s">
        <v>452</v>
      </c>
      <c r="B413" t="s">
        <v>466</v>
      </c>
      <c r="C413" t="s">
        <v>185</v>
      </c>
      <c r="D413" s="2">
        <v>2210</v>
      </c>
      <c r="F413" t="s">
        <v>454</v>
      </c>
    </row>
    <row r="414" spans="1:6" x14ac:dyDescent="0.3">
      <c r="A414" s="4" t="s">
        <v>452</v>
      </c>
      <c r="B414" t="s">
        <v>467</v>
      </c>
      <c r="C414" t="s">
        <v>185</v>
      </c>
      <c r="D414" s="2">
        <v>26717</v>
      </c>
      <c r="F414" t="s">
        <v>454</v>
      </c>
    </row>
    <row r="415" spans="1:6" x14ac:dyDescent="0.3">
      <c r="A415" s="4" t="s">
        <v>452</v>
      </c>
      <c r="B415" t="s">
        <v>468</v>
      </c>
      <c r="C415" t="s">
        <v>55</v>
      </c>
      <c r="D415" s="2">
        <v>1678</v>
      </c>
      <c r="F415" t="s">
        <v>454</v>
      </c>
    </row>
    <row r="416" spans="1:6" x14ac:dyDescent="0.3">
      <c r="A416" s="4" t="s">
        <v>452</v>
      </c>
      <c r="B416" t="s">
        <v>469</v>
      </c>
      <c r="C416" t="s">
        <v>8</v>
      </c>
      <c r="D416" s="2">
        <v>65269</v>
      </c>
      <c r="F416" t="s">
        <v>454</v>
      </c>
    </row>
    <row r="417" spans="1:6" x14ac:dyDescent="0.3">
      <c r="A417" s="4" t="s">
        <v>452</v>
      </c>
      <c r="B417" t="s">
        <v>470</v>
      </c>
      <c r="C417" t="s">
        <v>51</v>
      </c>
      <c r="D417" s="2">
        <v>7313</v>
      </c>
      <c r="F417" t="s">
        <v>454</v>
      </c>
    </row>
    <row r="418" spans="1:6" x14ac:dyDescent="0.3">
      <c r="A418" s="4" t="s">
        <v>452</v>
      </c>
      <c r="B418" t="s">
        <v>471</v>
      </c>
      <c r="C418" t="s">
        <v>472</v>
      </c>
      <c r="D418" s="2">
        <v>51728</v>
      </c>
      <c r="F418" t="s">
        <v>454</v>
      </c>
    </row>
    <row r="419" spans="1:6" x14ac:dyDescent="0.3">
      <c r="A419" s="4" t="s">
        <v>452</v>
      </c>
      <c r="B419" t="s">
        <v>473</v>
      </c>
      <c r="C419" t="s">
        <v>81</v>
      </c>
      <c r="D419" s="2">
        <v>18193</v>
      </c>
      <c r="F419" t="s">
        <v>454</v>
      </c>
    </row>
    <row r="420" spans="1:6" x14ac:dyDescent="0.3">
      <c r="A420" s="4" t="s">
        <v>452</v>
      </c>
      <c r="B420" t="s">
        <v>474</v>
      </c>
      <c r="C420" t="s">
        <v>55</v>
      </c>
      <c r="D420" s="2">
        <v>27444</v>
      </c>
      <c r="F420" t="s">
        <v>454</v>
      </c>
    </row>
    <row r="421" spans="1:6" x14ac:dyDescent="0.3">
      <c r="A421" s="4" t="s">
        <v>452</v>
      </c>
      <c r="B421" t="s">
        <v>475</v>
      </c>
      <c r="C421" t="s">
        <v>476</v>
      </c>
      <c r="D421" s="2">
        <v>21767</v>
      </c>
      <c r="F421" t="s">
        <v>454</v>
      </c>
    </row>
    <row r="422" spans="1:6" x14ac:dyDescent="0.3">
      <c r="A422" s="4" t="s">
        <v>452</v>
      </c>
      <c r="B422" t="s">
        <v>477</v>
      </c>
      <c r="C422" t="s">
        <v>8</v>
      </c>
      <c r="D422" s="2">
        <v>27786</v>
      </c>
      <c r="F422" t="s">
        <v>454</v>
      </c>
    </row>
    <row r="423" spans="1:6" x14ac:dyDescent="0.3">
      <c r="A423" s="4" t="s">
        <v>452</v>
      </c>
      <c r="B423" t="s">
        <v>478</v>
      </c>
      <c r="C423" t="s">
        <v>43</v>
      </c>
      <c r="D423" s="2">
        <v>1534</v>
      </c>
      <c r="F423" t="s">
        <v>454</v>
      </c>
    </row>
    <row r="424" spans="1:6" x14ac:dyDescent="0.3">
      <c r="A424" s="4" t="s">
        <v>452</v>
      </c>
      <c r="B424" t="s">
        <v>479</v>
      </c>
      <c r="C424" t="s">
        <v>20</v>
      </c>
      <c r="D424" s="2">
        <v>37389</v>
      </c>
      <c r="F424" t="s">
        <v>454</v>
      </c>
    </row>
    <row r="425" spans="1:6" x14ac:dyDescent="0.3">
      <c r="A425" s="4" t="s">
        <v>452</v>
      </c>
      <c r="B425" t="s">
        <v>480</v>
      </c>
      <c r="C425" t="s">
        <v>8</v>
      </c>
      <c r="D425" s="2">
        <v>21545</v>
      </c>
      <c r="F425" t="s">
        <v>454</v>
      </c>
    </row>
    <row r="426" spans="1:6" x14ac:dyDescent="0.3">
      <c r="A426" s="4" t="s">
        <v>452</v>
      </c>
      <c r="B426" t="s">
        <v>481</v>
      </c>
      <c r="C426" t="s">
        <v>159</v>
      </c>
      <c r="D426" s="2">
        <v>14325</v>
      </c>
      <c r="F426" t="s">
        <v>454</v>
      </c>
    </row>
    <row r="427" spans="1:6" x14ac:dyDescent="0.3">
      <c r="A427" s="4" t="s">
        <v>452</v>
      </c>
      <c r="B427" t="s">
        <v>482</v>
      </c>
      <c r="C427" t="s">
        <v>55</v>
      </c>
      <c r="D427" s="2">
        <v>1992</v>
      </c>
      <c r="F427" t="s">
        <v>454</v>
      </c>
    </row>
    <row r="428" spans="1:6" x14ac:dyDescent="0.3">
      <c r="A428" s="4" t="s">
        <v>452</v>
      </c>
      <c r="B428" t="s">
        <v>483</v>
      </c>
      <c r="C428" t="s">
        <v>55</v>
      </c>
      <c r="D428" s="2">
        <v>111949</v>
      </c>
      <c r="F428" t="s">
        <v>454</v>
      </c>
    </row>
    <row r="429" spans="1:6" x14ac:dyDescent="0.3">
      <c r="A429" s="4" t="s">
        <v>452</v>
      </c>
      <c r="B429" t="s">
        <v>484</v>
      </c>
      <c r="C429" t="s">
        <v>8</v>
      </c>
      <c r="D429" s="2">
        <v>35006</v>
      </c>
      <c r="F429" t="s">
        <v>454</v>
      </c>
    </row>
    <row r="430" spans="1:6" x14ac:dyDescent="0.3">
      <c r="A430" s="4" t="s">
        <v>452</v>
      </c>
      <c r="B430" t="s">
        <v>485</v>
      </c>
      <c r="C430" t="s">
        <v>18</v>
      </c>
      <c r="D430" s="2">
        <v>6961</v>
      </c>
      <c r="F430" t="s">
        <v>454</v>
      </c>
    </row>
    <row r="431" spans="1:6" x14ac:dyDescent="0.3">
      <c r="A431" s="4" t="s">
        <v>452</v>
      </c>
      <c r="B431" t="s">
        <v>486</v>
      </c>
      <c r="C431" t="s">
        <v>185</v>
      </c>
      <c r="D431" s="2">
        <v>21470</v>
      </c>
      <c r="F431" t="s">
        <v>454</v>
      </c>
    </row>
    <row r="432" spans="1:6" x14ac:dyDescent="0.3">
      <c r="A432" s="4" t="s">
        <v>452</v>
      </c>
      <c r="B432" t="s">
        <v>487</v>
      </c>
      <c r="C432" t="s">
        <v>8</v>
      </c>
      <c r="D432" s="2">
        <v>32959</v>
      </c>
      <c r="F432" t="s">
        <v>454</v>
      </c>
    </row>
    <row r="433" spans="1:6" x14ac:dyDescent="0.3">
      <c r="A433" s="4" t="s">
        <v>452</v>
      </c>
      <c r="B433" t="s">
        <v>488</v>
      </c>
      <c r="C433" t="s">
        <v>8</v>
      </c>
      <c r="D433" s="2">
        <v>30821</v>
      </c>
      <c r="F433" t="s">
        <v>454</v>
      </c>
    </row>
    <row r="434" spans="1:6" x14ac:dyDescent="0.3">
      <c r="A434" s="4" t="s">
        <v>452</v>
      </c>
      <c r="B434" t="s">
        <v>489</v>
      </c>
      <c r="C434" t="s">
        <v>6</v>
      </c>
      <c r="D434" s="2">
        <v>8780</v>
      </c>
      <c r="F434" t="s">
        <v>454</v>
      </c>
    </row>
    <row r="435" spans="1:6" x14ac:dyDescent="0.3">
      <c r="A435" s="4" t="s">
        <v>452</v>
      </c>
      <c r="B435" t="s">
        <v>490</v>
      </c>
      <c r="C435" t="s">
        <v>43</v>
      </c>
      <c r="D435" s="2">
        <v>10366</v>
      </c>
      <c r="F435" t="s">
        <v>454</v>
      </c>
    </row>
    <row r="436" spans="1:6" x14ac:dyDescent="0.3">
      <c r="A436" s="4" t="s">
        <v>452</v>
      </c>
      <c r="B436" t="s">
        <v>491</v>
      </c>
      <c r="C436" t="s">
        <v>31</v>
      </c>
      <c r="D436" s="2">
        <v>22936</v>
      </c>
      <c r="F436" t="s">
        <v>454</v>
      </c>
    </row>
    <row r="437" spans="1:6" x14ac:dyDescent="0.3">
      <c r="A437" s="4" t="s">
        <v>452</v>
      </c>
      <c r="B437" t="s">
        <v>492</v>
      </c>
      <c r="C437" t="s">
        <v>81</v>
      </c>
      <c r="D437" s="2">
        <v>1795</v>
      </c>
      <c r="F437" t="s">
        <v>454</v>
      </c>
    </row>
    <row r="438" spans="1:6" x14ac:dyDescent="0.3">
      <c r="A438" s="4" t="s">
        <v>452</v>
      </c>
      <c r="B438" t="s">
        <v>493</v>
      </c>
      <c r="C438" t="s">
        <v>115</v>
      </c>
      <c r="D438" s="2">
        <v>34656</v>
      </c>
      <c r="F438" t="s">
        <v>454</v>
      </c>
    </row>
    <row r="439" spans="1:6" x14ac:dyDescent="0.3">
      <c r="A439" s="4" t="s">
        <v>452</v>
      </c>
      <c r="B439" t="s">
        <v>494</v>
      </c>
      <c r="C439" t="s">
        <v>6</v>
      </c>
      <c r="D439" s="2">
        <v>12305</v>
      </c>
      <c r="F439" t="s">
        <v>454</v>
      </c>
    </row>
    <row r="440" spans="1:6" x14ac:dyDescent="0.3">
      <c r="A440" s="4" t="s">
        <v>452</v>
      </c>
      <c r="B440" t="s">
        <v>495</v>
      </c>
      <c r="C440" t="s">
        <v>254</v>
      </c>
      <c r="D440" s="2">
        <v>42107</v>
      </c>
      <c r="F440" t="s">
        <v>454</v>
      </c>
    </row>
    <row r="441" spans="1:6" x14ac:dyDescent="0.3">
      <c r="A441" s="4" t="s">
        <v>452</v>
      </c>
      <c r="B441" t="s">
        <v>496</v>
      </c>
      <c r="C441" t="s">
        <v>55</v>
      </c>
      <c r="D441" s="2">
        <v>1683</v>
      </c>
      <c r="F441" t="s">
        <v>454</v>
      </c>
    </row>
    <row r="442" spans="1:6" x14ac:dyDescent="0.3">
      <c r="A442" s="4" t="s">
        <v>452</v>
      </c>
      <c r="B442" t="s">
        <v>497</v>
      </c>
      <c r="C442" t="s">
        <v>55</v>
      </c>
      <c r="D442" s="2">
        <v>3117</v>
      </c>
      <c r="F442" t="s">
        <v>454</v>
      </c>
    </row>
    <row r="443" spans="1:6" x14ac:dyDescent="0.3">
      <c r="A443" s="4" t="s">
        <v>452</v>
      </c>
      <c r="B443" t="s">
        <v>498</v>
      </c>
      <c r="C443" t="s">
        <v>381</v>
      </c>
      <c r="D443" s="2">
        <v>14679</v>
      </c>
      <c r="F443" t="s">
        <v>454</v>
      </c>
    </row>
    <row r="444" spans="1:6" x14ac:dyDescent="0.3">
      <c r="A444" s="4" t="s">
        <v>452</v>
      </c>
      <c r="B444" t="s">
        <v>499</v>
      </c>
      <c r="C444" t="s">
        <v>197</v>
      </c>
      <c r="D444" s="2">
        <v>31721</v>
      </c>
      <c r="F444" t="s">
        <v>454</v>
      </c>
    </row>
    <row r="445" spans="1:6" x14ac:dyDescent="0.3">
      <c r="A445" s="4" t="s">
        <v>452</v>
      </c>
      <c r="B445" t="s">
        <v>500</v>
      </c>
      <c r="C445" t="s">
        <v>142</v>
      </c>
      <c r="D445" s="2">
        <v>6803</v>
      </c>
      <c r="F445" t="s">
        <v>454</v>
      </c>
    </row>
    <row r="446" spans="1:6" x14ac:dyDescent="0.3">
      <c r="A446" s="4" t="s">
        <v>452</v>
      </c>
      <c r="B446" t="s">
        <v>501</v>
      </c>
      <c r="C446" t="s">
        <v>144</v>
      </c>
      <c r="D446" s="2">
        <v>10702</v>
      </c>
      <c r="F446" t="s">
        <v>454</v>
      </c>
    </row>
    <row r="447" spans="1:6" x14ac:dyDescent="0.3">
      <c r="A447" s="4" t="s">
        <v>452</v>
      </c>
      <c r="B447" t="s">
        <v>502</v>
      </c>
      <c r="C447" t="s">
        <v>318</v>
      </c>
      <c r="D447" s="2">
        <v>16764</v>
      </c>
      <c r="F447" t="s">
        <v>454</v>
      </c>
    </row>
    <row r="448" spans="1:6" x14ac:dyDescent="0.3">
      <c r="A448" s="4" t="s">
        <v>452</v>
      </c>
      <c r="B448" t="s">
        <v>503</v>
      </c>
      <c r="C448" t="s">
        <v>6</v>
      </c>
      <c r="D448" s="2">
        <v>16515</v>
      </c>
      <c r="F448" t="s">
        <v>454</v>
      </c>
    </row>
    <row r="449" spans="1:6" x14ac:dyDescent="0.3">
      <c r="A449" s="4" t="s">
        <v>452</v>
      </c>
      <c r="B449" t="s">
        <v>504</v>
      </c>
      <c r="C449" t="s">
        <v>8</v>
      </c>
      <c r="D449" s="2">
        <v>27540</v>
      </c>
      <c r="F449" t="s">
        <v>454</v>
      </c>
    </row>
    <row r="450" spans="1:6" x14ac:dyDescent="0.3">
      <c r="A450" s="4" t="s">
        <v>452</v>
      </c>
      <c r="B450" t="s">
        <v>505</v>
      </c>
      <c r="C450" t="s">
        <v>254</v>
      </c>
      <c r="D450" s="2">
        <v>50906</v>
      </c>
      <c r="F450" t="s">
        <v>454</v>
      </c>
    </row>
    <row r="451" spans="1:6" x14ac:dyDescent="0.3">
      <c r="A451" s="4" t="s">
        <v>452</v>
      </c>
      <c r="B451" t="s">
        <v>506</v>
      </c>
      <c r="C451" t="s">
        <v>159</v>
      </c>
      <c r="D451" s="2">
        <v>14640</v>
      </c>
      <c r="F451" t="s">
        <v>454</v>
      </c>
    </row>
    <row r="452" spans="1:6" x14ac:dyDescent="0.3">
      <c r="A452" s="4" t="s">
        <v>452</v>
      </c>
      <c r="B452" t="s">
        <v>507</v>
      </c>
      <c r="C452" t="s">
        <v>176</v>
      </c>
      <c r="D452" s="2">
        <v>2562</v>
      </c>
      <c r="F452" t="s">
        <v>454</v>
      </c>
    </row>
    <row r="453" spans="1:6" x14ac:dyDescent="0.3">
      <c r="A453" s="4" t="s">
        <v>452</v>
      </c>
      <c r="B453" t="s">
        <v>508</v>
      </c>
      <c r="C453" t="s">
        <v>476</v>
      </c>
      <c r="D453" s="2">
        <v>49847</v>
      </c>
      <c r="F453" t="s">
        <v>454</v>
      </c>
    </row>
    <row r="454" spans="1:6" x14ac:dyDescent="0.3">
      <c r="A454" s="4" t="s">
        <v>452</v>
      </c>
      <c r="B454" t="s">
        <v>509</v>
      </c>
      <c r="C454" t="s">
        <v>43</v>
      </c>
      <c r="D454" s="2">
        <v>24644</v>
      </c>
      <c r="F454" t="s">
        <v>454</v>
      </c>
    </row>
    <row r="455" spans="1:6" x14ac:dyDescent="0.3">
      <c r="A455" s="4" t="s">
        <v>452</v>
      </c>
      <c r="B455" t="s">
        <v>510</v>
      </c>
      <c r="C455" t="s">
        <v>159</v>
      </c>
      <c r="D455" s="2">
        <v>11885</v>
      </c>
      <c r="F455" t="s">
        <v>454</v>
      </c>
    </row>
    <row r="456" spans="1:6" x14ac:dyDescent="0.3">
      <c r="A456" s="4" t="s">
        <v>452</v>
      </c>
      <c r="B456" t="s">
        <v>511</v>
      </c>
      <c r="C456" t="s">
        <v>8</v>
      </c>
      <c r="D456" s="2">
        <v>7271</v>
      </c>
      <c r="F456" t="s">
        <v>454</v>
      </c>
    </row>
    <row r="457" spans="1:6" x14ac:dyDescent="0.3">
      <c r="A457" s="4" t="s">
        <v>452</v>
      </c>
      <c r="B457" t="s">
        <v>512</v>
      </c>
      <c r="C457" t="s">
        <v>8</v>
      </c>
      <c r="D457" s="2">
        <v>25993</v>
      </c>
      <c r="F457" t="s">
        <v>454</v>
      </c>
    </row>
    <row r="458" spans="1:6" x14ac:dyDescent="0.3">
      <c r="A458" s="4" t="s">
        <v>452</v>
      </c>
      <c r="B458" t="s">
        <v>513</v>
      </c>
      <c r="C458" t="s">
        <v>185</v>
      </c>
      <c r="D458" s="2">
        <v>21836</v>
      </c>
      <c r="F458" t="s">
        <v>454</v>
      </c>
    </row>
    <row r="459" spans="1:6" x14ac:dyDescent="0.3">
      <c r="A459" s="4" t="s">
        <v>452</v>
      </c>
      <c r="B459" t="s">
        <v>514</v>
      </c>
      <c r="C459" t="s">
        <v>115</v>
      </c>
      <c r="D459" s="2">
        <v>4993</v>
      </c>
      <c r="F459" t="s">
        <v>454</v>
      </c>
    </row>
    <row r="460" spans="1:6" x14ac:dyDescent="0.3">
      <c r="A460" s="4" t="s">
        <v>452</v>
      </c>
      <c r="B460" t="s">
        <v>515</v>
      </c>
      <c r="C460" t="s">
        <v>181</v>
      </c>
      <c r="D460" s="2">
        <v>9221</v>
      </c>
      <c r="F460" t="s">
        <v>454</v>
      </c>
    </row>
    <row r="461" spans="1:6" x14ac:dyDescent="0.3">
      <c r="A461" s="4" t="s">
        <v>452</v>
      </c>
      <c r="B461" t="s">
        <v>516</v>
      </c>
      <c r="C461" t="s">
        <v>181</v>
      </c>
      <c r="D461" s="2">
        <v>13979</v>
      </c>
      <c r="F461" t="s">
        <v>454</v>
      </c>
    </row>
    <row r="462" spans="1:6" x14ac:dyDescent="0.3">
      <c r="A462" s="4" t="s">
        <v>452</v>
      </c>
      <c r="B462" t="s">
        <v>517</v>
      </c>
      <c r="C462" t="s">
        <v>181</v>
      </c>
      <c r="D462" s="2">
        <v>16944</v>
      </c>
      <c r="F462" t="s">
        <v>454</v>
      </c>
    </row>
    <row r="463" spans="1:6" x14ac:dyDescent="0.3">
      <c r="A463" s="4" t="s">
        <v>452</v>
      </c>
      <c r="B463" t="s">
        <v>518</v>
      </c>
      <c r="C463" t="s">
        <v>8</v>
      </c>
      <c r="D463" s="2">
        <v>23920</v>
      </c>
      <c r="F463" t="s">
        <v>454</v>
      </c>
    </row>
    <row r="464" spans="1:6" x14ac:dyDescent="0.3">
      <c r="A464" s="4" t="s">
        <v>452</v>
      </c>
      <c r="B464" t="s">
        <v>519</v>
      </c>
      <c r="C464" t="s">
        <v>18</v>
      </c>
      <c r="D464" s="2">
        <v>4379</v>
      </c>
      <c r="F464" t="s">
        <v>454</v>
      </c>
    </row>
    <row r="465" spans="1:6" x14ac:dyDescent="0.3">
      <c r="A465" s="4" t="s">
        <v>452</v>
      </c>
      <c r="B465" t="s">
        <v>520</v>
      </c>
      <c r="C465" t="s">
        <v>8</v>
      </c>
      <c r="D465" s="2">
        <v>9981</v>
      </c>
      <c r="F465" t="s">
        <v>454</v>
      </c>
    </row>
    <row r="466" spans="1:6" x14ac:dyDescent="0.3">
      <c r="A466" s="4" t="s">
        <v>452</v>
      </c>
      <c r="B466" t="s">
        <v>521</v>
      </c>
      <c r="C466" t="s">
        <v>8</v>
      </c>
      <c r="D466" s="2">
        <v>21185</v>
      </c>
      <c r="F466" t="s">
        <v>454</v>
      </c>
    </row>
    <row r="467" spans="1:6" x14ac:dyDescent="0.3">
      <c r="A467" s="4" t="s">
        <v>452</v>
      </c>
      <c r="B467" t="s">
        <v>522</v>
      </c>
      <c r="C467" t="s">
        <v>43</v>
      </c>
      <c r="D467" s="2">
        <v>8536</v>
      </c>
      <c r="F467" t="s">
        <v>454</v>
      </c>
    </row>
    <row r="468" spans="1:6" x14ac:dyDescent="0.3">
      <c r="A468" s="4" t="s">
        <v>452</v>
      </c>
      <c r="B468" t="s">
        <v>523</v>
      </c>
      <c r="C468" t="s">
        <v>185</v>
      </c>
      <c r="D468" s="2">
        <v>31567</v>
      </c>
      <c r="F468" t="s">
        <v>454</v>
      </c>
    </row>
    <row r="469" spans="1:6" x14ac:dyDescent="0.3">
      <c r="A469" s="4" t="s">
        <v>452</v>
      </c>
      <c r="B469" t="s">
        <v>524</v>
      </c>
      <c r="C469" t="s">
        <v>6</v>
      </c>
      <c r="D469" s="2">
        <v>15675</v>
      </c>
      <c r="F469" t="s">
        <v>454</v>
      </c>
    </row>
    <row r="470" spans="1:6" x14ac:dyDescent="0.3">
      <c r="A470" s="4" t="s">
        <v>452</v>
      </c>
      <c r="B470" t="s">
        <v>525</v>
      </c>
      <c r="C470" t="s">
        <v>185</v>
      </c>
      <c r="D470" s="2">
        <v>30497</v>
      </c>
      <c r="F470" t="s">
        <v>454</v>
      </c>
    </row>
    <row r="471" spans="1:6" x14ac:dyDescent="0.3">
      <c r="A471" s="4" t="s">
        <v>452</v>
      </c>
      <c r="B471" t="s">
        <v>526</v>
      </c>
      <c r="C471" t="s">
        <v>527</v>
      </c>
      <c r="D471" s="2">
        <v>30448</v>
      </c>
      <c r="F471" t="s">
        <v>454</v>
      </c>
    </row>
    <row r="472" spans="1:6" x14ac:dyDescent="0.3">
      <c r="A472" s="4" t="s">
        <v>452</v>
      </c>
      <c r="B472" t="s">
        <v>528</v>
      </c>
      <c r="C472" t="s">
        <v>476</v>
      </c>
      <c r="D472" s="2">
        <v>36386</v>
      </c>
      <c r="F472" t="s">
        <v>454</v>
      </c>
    </row>
    <row r="473" spans="1:6" x14ac:dyDescent="0.3">
      <c r="A473" s="4" t="s">
        <v>452</v>
      </c>
      <c r="B473" t="s">
        <v>529</v>
      </c>
      <c r="C473" t="s">
        <v>6</v>
      </c>
      <c r="D473" s="2">
        <v>23625</v>
      </c>
      <c r="F473" t="s">
        <v>454</v>
      </c>
    </row>
    <row r="474" spans="1:6" x14ac:dyDescent="0.3">
      <c r="A474" s="4" t="s">
        <v>452</v>
      </c>
      <c r="B474" t="s">
        <v>530</v>
      </c>
      <c r="C474" t="s">
        <v>254</v>
      </c>
      <c r="D474" s="2">
        <v>5982</v>
      </c>
      <c r="F474" t="s">
        <v>454</v>
      </c>
    </row>
    <row r="475" spans="1:6" x14ac:dyDescent="0.3">
      <c r="A475" s="4" t="s">
        <v>452</v>
      </c>
      <c r="B475" t="s">
        <v>531</v>
      </c>
      <c r="C475" t="s">
        <v>532</v>
      </c>
      <c r="D475" s="2">
        <v>11386</v>
      </c>
      <c r="F475" t="s">
        <v>454</v>
      </c>
    </row>
    <row r="476" spans="1:6" x14ac:dyDescent="0.3">
      <c r="A476" s="4" t="s">
        <v>452</v>
      </c>
      <c r="B476" t="s">
        <v>533</v>
      </c>
      <c r="C476" t="s">
        <v>31</v>
      </c>
      <c r="D476" s="2">
        <v>51748</v>
      </c>
      <c r="F476" t="s">
        <v>454</v>
      </c>
    </row>
    <row r="477" spans="1:6" x14ac:dyDescent="0.3">
      <c r="A477" s="4" t="s">
        <v>452</v>
      </c>
      <c r="B477" t="s">
        <v>534</v>
      </c>
      <c r="C477" t="s">
        <v>8</v>
      </c>
      <c r="D477" s="2">
        <v>7496</v>
      </c>
      <c r="F477" t="s">
        <v>454</v>
      </c>
    </row>
    <row r="478" spans="1:6" x14ac:dyDescent="0.3">
      <c r="A478" s="4" t="s">
        <v>452</v>
      </c>
      <c r="B478" t="s">
        <v>535</v>
      </c>
      <c r="C478" t="s">
        <v>6</v>
      </c>
      <c r="D478" s="2">
        <v>2275</v>
      </c>
      <c r="F478" t="s">
        <v>454</v>
      </c>
    </row>
    <row r="479" spans="1:6" x14ac:dyDescent="0.3">
      <c r="A479" s="4" t="s">
        <v>452</v>
      </c>
      <c r="B479" t="s">
        <v>536</v>
      </c>
      <c r="C479" t="s">
        <v>318</v>
      </c>
      <c r="D479" s="2">
        <v>24850</v>
      </c>
      <c r="F479" t="s">
        <v>454</v>
      </c>
    </row>
    <row r="480" spans="1:6" x14ac:dyDescent="0.3">
      <c r="A480" s="4" t="s">
        <v>452</v>
      </c>
      <c r="B480" t="s">
        <v>537</v>
      </c>
      <c r="C480" t="s">
        <v>8</v>
      </c>
      <c r="D480" s="2">
        <v>11041</v>
      </c>
      <c r="F480" t="s">
        <v>454</v>
      </c>
    </row>
    <row r="481" spans="1:6" x14ac:dyDescent="0.3">
      <c r="A481" s="4" t="s">
        <v>452</v>
      </c>
      <c r="B481" t="s">
        <v>538</v>
      </c>
      <c r="C481" t="s">
        <v>6</v>
      </c>
      <c r="D481" s="2">
        <v>4845</v>
      </c>
      <c r="F481" t="s">
        <v>454</v>
      </c>
    </row>
    <row r="482" spans="1:6" x14ac:dyDescent="0.3">
      <c r="A482" s="4" t="s">
        <v>452</v>
      </c>
      <c r="B482" t="s">
        <v>539</v>
      </c>
      <c r="C482" t="s">
        <v>8</v>
      </c>
      <c r="D482" s="2">
        <v>32770</v>
      </c>
      <c r="F482" t="s">
        <v>454</v>
      </c>
    </row>
    <row r="483" spans="1:6" x14ac:dyDescent="0.3">
      <c r="A483" s="4" t="s">
        <v>452</v>
      </c>
      <c r="B483" t="s">
        <v>540</v>
      </c>
      <c r="C483" t="s">
        <v>8</v>
      </c>
      <c r="D483" s="2">
        <v>6393</v>
      </c>
      <c r="F483" t="s">
        <v>454</v>
      </c>
    </row>
    <row r="484" spans="1:6" x14ac:dyDescent="0.3">
      <c r="A484" s="4" t="s">
        <v>452</v>
      </c>
      <c r="B484" t="s">
        <v>541</v>
      </c>
      <c r="C484" t="s">
        <v>6</v>
      </c>
      <c r="D484" s="2">
        <v>10650</v>
      </c>
      <c r="F484" t="s">
        <v>454</v>
      </c>
    </row>
    <row r="485" spans="1:6" x14ac:dyDescent="0.3">
      <c r="A485" s="4" t="s">
        <v>452</v>
      </c>
      <c r="B485" t="s">
        <v>542</v>
      </c>
      <c r="C485" t="s">
        <v>543</v>
      </c>
      <c r="D485" s="2">
        <v>8449</v>
      </c>
      <c r="F485" t="s">
        <v>454</v>
      </c>
    </row>
    <row r="486" spans="1:6" x14ac:dyDescent="0.3">
      <c r="A486" s="4" t="s">
        <v>452</v>
      </c>
      <c r="B486" t="s">
        <v>544</v>
      </c>
      <c r="C486" t="s">
        <v>8</v>
      </c>
      <c r="D486" s="2">
        <v>19214</v>
      </c>
      <c r="F486" t="s">
        <v>454</v>
      </c>
    </row>
    <row r="487" spans="1:6" x14ac:dyDescent="0.3">
      <c r="A487" s="4" t="s">
        <v>452</v>
      </c>
      <c r="B487" t="s">
        <v>545</v>
      </c>
      <c r="C487" t="s">
        <v>181</v>
      </c>
      <c r="D487" s="2">
        <v>5993</v>
      </c>
      <c r="F487" t="s">
        <v>454</v>
      </c>
    </row>
    <row r="488" spans="1:6" x14ac:dyDescent="0.3">
      <c r="A488" s="4" t="s">
        <v>452</v>
      </c>
      <c r="B488" t="s">
        <v>546</v>
      </c>
      <c r="C488" t="s">
        <v>381</v>
      </c>
      <c r="D488" s="2">
        <v>54890</v>
      </c>
      <c r="F488" t="s">
        <v>454</v>
      </c>
    </row>
    <row r="489" spans="1:6" x14ac:dyDescent="0.3">
      <c r="A489" s="4" t="s">
        <v>452</v>
      </c>
      <c r="B489" t="s">
        <v>547</v>
      </c>
      <c r="C489" t="s">
        <v>318</v>
      </c>
      <c r="D489" s="2">
        <v>20863</v>
      </c>
      <c r="F489" t="s">
        <v>454</v>
      </c>
    </row>
    <row r="490" spans="1:6" x14ac:dyDescent="0.3">
      <c r="A490" s="4" t="s">
        <v>452</v>
      </c>
      <c r="B490" t="s">
        <v>548</v>
      </c>
      <c r="C490" t="s">
        <v>40</v>
      </c>
      <c r="D490" s="2">
        <v>2990</v>
      </c>
      <c r="F490" t="s">
        <v>454</v>
      </c>
    </row>
    <row r="491" spans="1:6" x14ac:dyDescent="0.3">
      <c r="A491" s="4" t="s">
        <v>452</v>
      </c>
      <c r="B491" t="s">
        <v>549</v>
      </c>
      <c r="C491" t="s">
        <v>43</v>
      </c>
      <c r="D491" s="2">
        <v>19477</v>
      </c>
      <c r="F491" t="s">
        <v>454</v>
      </c>
    </row>
    <row r="492" spans="1:6" x14ac:dyDescent="0.3">
      <c r="A492" s="4" t="s">
        <v>452</v>
      </c>
      <c r="B492" t="s">
        <v>550</v>
      </c>
      <c r="C492" t="s">
        <v>8</v>
      </c>
      <c r="D492" s="2">
        <v>12217</v>
      </c>
      <c r="F492" t="s">
        <v>454</v>
      </c>
    </row>
    <row r="493" spans="1:6" x14ac:dyDescent="0.3">
      <c r="A493" s="4" t="s">
        <v>452</v>
      </c>
      <c r="B493" t="s">
        <v>551</v>
      </c>
      <c r="C493" t="s">
        <v>185</v>
      </c>
      <c r="D493" s="2">
        <v>63232</v>
      </c>
      <c r="F493" t="s">
        <v>454</v>
      </c>
    </row>
    <row r="494" spans="1:6" x14ac:dyDescent="0.3">
      <c r="A494" s="4" t="s">
        <v>452</v>
      </c>
      <c r="B494" t="s">
        <v>552</v>
      </c>
      <c r="C494" t="s">
        <v>68</v>
      </c>
      <c r="D494" s="2">
        <v>18773</v>
      </c>
      <c r="F494" t="s">
        <v>454</v>
      </c>
    </row>
    <row r="495" spans="1:6" x14ac:dyDescent="0.3">
      <c r="A495" s="4" t="s">
        <v>452</v>
      </c>
      <c r="B495" t="s">
        <v>553</v>
      </c>
      <c r="C495" t="s">
        <v>318</v>
      </c>
      <c r="D495" s="2">
        <v>12229</v>
      </c>
      <c r="F495" t="s">
        <v>454</v>
      </c>
    </row>
    <row r="496" spans="1:6" x14ac:dyDescent="0.3">
      <c r="A496" s="4" t="s">
        <v>452</v>
      </c>
      <c r="B496" t="s">
        <v>554</v>
      </c>
      <c r="C496" t="s">
        <v>144</v>
      </c>
      <c r="D496" s="2">
        <v>3927</v>
      </c>
      <c r="F496" t="s">
        <v>454</v>
      </c>
    </row>
    <row r="497" spans="1:6" x14ac:dyDescent="0.3">
      <c r="A497" s="4" t="s">
        <v>452</v>
      </c>
      <c r="B497" t="s">
        <v>555</v>
      </c>
      <c r="C497" t="s">
        <v>185</v>
      </c>
      <c r="D497" s="2">
        <v>20968</v>
      </c>
      <c r="F497" t="s">
        <v>454</v>
      </c>
    </row>
    <row r="498" spans="1:6" x14ac:dyDescent="0.3">
      <c r="A498" s="4" t="s">
        <v>452</v>
      </c>
      <c r="B498" t="s">
        <v>556</v>
      </c>
      <c r="C498" t="s">
        <v>51</v>
      </c>
      <c r="D498" s="2">
        <v>14113</v>
      </c>
      <c r="F498" t="s">
        <v>454</v>
      </c>
    </row>
    <row r="499" spans="1:6" x14ac:dyDescent="0.3">
      <c r="A499" s="4" t="s">
        <v>452</v>
      </c>
      <c r="B499" t="s">
        <v>557</v>
      </c>
      <c r="C499" t="s">
        <v>176</v>
      </c>
      <c r="D499" s="2">
        <v>18231</v>
      </c>
      <c r="F499" t="s">
        <v>454</v>
      </c>
    </row>
    <row r="500" spans="1:6" x14ac:dyDescent="0.3">
      <c r="A500" s="4" t="s">
        <v>452</v>
      </c>
      <c r="B500" t="s">
        <v>558</v>
      </c>
      <c r="C500" t="s">
        <v>8</v>
      </c>
      <c r="D500" s="2">
        <v>25944</v>
      </c>
      <c r="F500" t="s">
        <v>454</v>
      </c>
    </row>
    <row r="501" spans="1:6" x14ac:dyDescent="0.3">
      <c r="A501" s="4" t="s">
        <v>452</v>
      </c>
      <c r="B501" t="s">
        <v>559</v>
      </c>
      <c r="C501" t="s">
        <v>176</v>
      </c>
      <c r="D501" s="2">
        <v>10538</v>
      </c>
      <c r="F501" t="s">
        <v>454</v>
      </c>
    </row>
    <row r="502" spans="1:6" x14ac:dyDescent="0.3">
      <c r="A502" s="4" t="s">
        <v>452</v>
      </c>
      <c r="B502" t="s">
        <v>560</v>
      </c>
      <c r="C502" t="s">
        <v>8</v>
      </c>
      <c r="D502" s="2">
        <v>8293</v>
      </c>
      <c r="F502" t="s">
        <v>454</v>
      </c>
    </row>
    <row r="503" spans="1:6" x14ac:dyDescent="0.3">
      <c r="A503" s="4" t="s">
        <v>452</v>
      </c>
      <c r="B503" t="s">
        <v>561</v>
      </c>
      <c r="C503" t="s">
        <v>239</v>
      </c>
      <c r="D503" s="2">
        <v>9036</v>
      </c>
      <c r="F503" t="s">
        <v>454</v>
      </c>
    </row>
    <row r="504" spans="1:6" x14ac:dyDescent="0.3">
      <c r="A504" s="4" t="s">
        <v>562</v>
      </c>
      <c r="B504" t="s">
        <v>563</v>
      </c>
      <c r="C504" t="s">
        <v>6</v>
      </c>
      <c r="D504" s="2">
        <v>6180</v>
      </c>
      <c r="F504" t="s">
        <v>564</v>
      </c>
    </row>
    <row r="505" spans="1:6" x14ac:dyDescent="0.3">
      <c r="A505" s="4" t="s">
        <v>562</v>
      </c>
      <c r="B505" t="s">
        <v>565</v>
      </c>
      <c r="C505" t="s">
        <v>144</v>
      </c>
      <c r="D505" s="2">
        <v>5637</v>
      </c>
      <c r="F505" t="s">
        <v>564</v>
      </c>
    </row>
    <row r="506" spans="1:6" x14ac:dyDescent="0.3">
      <c r="A506" s="4" t="s">
        <v>562</v>
      </c>
      <c r="B506" t="s">
        <v>566</v>
      </c>
      <c r="C506" t="s">
        <v>81</v>
      </c>
      <c r="D506" s="2">
        <v>7714</v>
      </c>
      <c r="F506" t="s">
        <v>564</v>
      </c>
    </row>
    <row r="507" spans="1:6" x14ac:dyDescent="0.3">
      <c r="A507" s="4" t="s">
        <v>562</v>
      </c>
      <c r="B507" t="s">
        <v>567</v>
      </c>
      <c r="C507" t="s">
        <v>8</v>
      </c>
      <c r="D507" s="2">
        <v>2829</v>
      </c>
      <c r="F507" t="s">
        <v>564</v>
      </c>
    </row>
    <row r="508" spans="1:6" x14ac:dyDescent="0.3">
      <c r="A508" s="4" t="s">
        <v>562</v>
      </c>
      <c r="B508" t="s">
        <v>568</v>
      </c>
      <c r="C508" t="s">
        <v>254</v>
      </c>
      <c r="D508" s="2">
        <v>3274</v>
      </c>
      <c r="F508" t="s">
        <v>564</v>
      </c>
    </row>
    <row r="509" spans="1:6" x14ac:dyDescent="0.3">
      <c r="A509" s="4" t="s">
        <v>562</v>
      </c>
      <c r="B509" t="s">
        <v>569</v>
      </c>
      <c r="C509" t="s">
        <v>570</v>
      </c>
      <c r="D509" s="2">
        <v>8722</v>
      </c>
      <c r="F509" t="s">
        <v>564</v>
      </c>
    </row>
    <row r="510" spans="1:6" x14ac:dyDescent="0.3">
      <c r="A510" s="4" t="s">
        <v>562</v>
      </c>
      <c r="B510" t="s">
        <v>571</v>
      </c>
      <c r="C510" t="s">
        <v>6</v>
      </c>
      <c r="D510" s="2">
        <v>17200</v>
      </c>
      <c r="F510" t="s">
        <v>564</v>
      </c>
    </row>
    <row r="511" spans="1:6" x14ac:dyDescent="0.3">
      <c r="A511" s="4" t="s">
        <v>562</v>
      </c>
      <c r="B511" t="s">
        <v>572</v>
      </c>
      <c r="C511" t="s">
        <v>251</v>
      </c>
      <c r="D511" s="2">
        <v>12824</v>
      </c>
      <c r="F511" t="s">
        <v>564</v>
      </c>
    </row>
    <row r="512" spans="1:6" x14ac:dyDescent="0.3">
      <c r="A512" s="4" t="s">
        <v>562</v>
      </c>
      <c r="B512" t="s">
        <v>573</v>
      </c>
      <c r="C512" t="s">
        <v>185</v>
      </c>
      <c r="D512" s="2">
        <v>18822</v>
      </c>
      <c r="F512" t="s">
        <v>564</v>
      </c>
    </row>
    <row r="513" spans="1:6" x14ac:dyDescent="0.3">
      <c r="A513" s="4" t="s">
        <v>562</v>
      </c>
      <c r="B513" t="s">
        <v>574</v>
      </c>
      <c r="C513" t="s">
        <v>8</v>
      </c>
      <c r="D513" s="2">
        <v>27670</v>
      </c>
      <c r="F513" t="s">
        <v>564</v>
      </c>
    </row>
    <row r="514" spans="1:6" x14ac:dyDescent="0.3">
      <c r="A514" s="4" t="s">
        <v>562</v>
      </c>
      <c r="B514" t="s">
        <v>575</v>
      </c>
      <c r="C514" t="s">
        <v>381</v>
      </c>
      <c r="D514" s="2">
        <v>5815</v>
      </c>
      <c r="F514" t="s">
        <v>564</v>
      </c>
    </row>
    <row r="515" spans="1:6" x14ac:dyDescent="0.3">
      <c r="A515" s="4" t="s">
        <v>562</v>
      </c>
      <c r="B515" t="s">
        <v>576</v>
      </c>
      <c r="C515" t="s">
        <v>282</v>
      </c>
      <c r="D515" s="2">
        <v>19599</v>
      </c>
      <c r="F515" t="s">
        <v>564</v>
      </c>
    </row>
    <row r="516" spans="1:6" x14ac:dyDescent="0.3">
      <c r="A516" s="4" t="s">
        <v>562</v>
      </c>
      <c r="B516" t="s">
        <v>577</v>
      </c>
      <c r="C516" t="s">
        <v>570</v>
      </c>
      <c r="D516" s="2">
        <v>4834</v>
      </c>
      <c r="F516" t="s">
        <v>564</v>
      </c>
    </row>
    <row r="517" spans="1:6" x14ac:dyDescent="0.3">
      <c r="A517" s="4" t="s">
        <v>562</v>
      </c>
      <c r="B517" t="s">
        <v>578</v>
      </c>
      <c r="C517" t="s">
        <v>282</v>
      </c>
      <c r="D517" s="2">
        <v>17265</v>
      </c>
      <c r="F517" t="s">
        <v>564</v>
      </c>
    </row>
    <row r="518" spans="1:6" x14ac:dyDescent="0.3">
      <c r="A518" s="4" t="s">
        <v>562</v>
      </c>
      <c r="B518" t="s">
        <v>579</v>
      </c>
      <c r="C518" t="s">
        <v>6</v>
      </c>
      <c r="D518" s="2">
        <v>8970</v>
      </c>
      <c r="F518" t="s">
        <v>564</v>
      </c>
    </row>
    <row r="519" spans="1:6" x14ac:dyDescent="0.3">
      <c r="A519" s="4" t="s">
        <v>562</v>
      </c>
      <c r="B519" t="s">
        <v>580</v>
      </c>
      <c r="C519" t="s">
        <v>6</v>
      </c>
      <c r="D519">
        <v>25</v>
      </c>
      <c r="F519" t="s">
        <v>564</v>
      </c>
    </row>
    <row r="520" spans="1:6" x14ac:dyDescent="0.3">
      <c r="A520" s="4" t="s">
        <v>562</v>
      </c>
      <c r="B520" t="s">
        <v>581</v>
      </c>
      <c r="C520" t="s">
        <v>185</v>
      </c>
      <c r="D520" s="2">
        <v>15053</v>
      </c>
      <c r="F520" t="s">
        <v>564</v>
      </c>
    </row>
    <row r="521" spans="1:6" x14ac:dyDescent="0.3">
      <c r="A521" s="4" t="s">
        <v>562</v>
      </c>
      <c r="B521" t="s">
        <v>582</v>
      </c>
      <c r="C521" t="s">
        <v>185</v>
      </c>
      <c r="D521" s="2">
        <v>12784</v>
      </c>
      <c r="F521" t="s">
        <v>564</v>
      </c>
    </row>
    <row r="522" spans="1:6" x14ac:dyDescent="0.3">
      <c r="A522" s="4" t="s">
        <v>562</v>
      </c>
      <c r="B522" t="s">
        <v>583</v>
      </c>
      <c r="C522" t="s">
        <v>176</v>
      </c>
      <c r="D522" s="2">
        <v>16102</v>
      </c>
      <c r="F522" t="s">
        <v>564</v>
      </c>
    </row>
    <row r="523" spans="1:6" x14ac:dyDescent="0.3">
      <c r="A523" s="4" t="s">
        <v>562</v>
      </c>
      <c r="B523" t="s">
        <v>584</v>
      </c>
      <c r="C523" t="s">
        <v>31</v>
      </c>
      <c r="D523" s="2">
        <v>29656</v>
      </c>
      <c r="F523" t="s">
        <v>564</v>
      </c>
    </row>
    <row r="524" spans="1:6" x14ac:dyDescent="0.3">
      <c r="A524" s="4" t="s">
        <v>562</v>
      </c>
      <c r="B524" t="s">
        <v>585</v>
      </c>
      <c r="C524" t="s">
        <v>51</v>
      </c>
      <c r="D524" s="2">
        <v>12874</v>
      </c>
      <c r="F524" t="s">
        <v>564</v>
      </c>
    </row>
    <row r="525" spans="1:6" x14ac:dyDescent="0.3">
      <c r="A525" s="4" t="s">
        <v>562</v>
      </c>
      <c r="B525" t="s">
        <v>586</v>
      </c>
      <c r="C525" t="s">
        <v>20</v>
      </c>
      <c r="D525" s="2">
        <v>18061</v>
      </c>
      <c r="F525" t="s">
        <v>564</v>
      </c>
    </row>
    <row r="526" spans="1:6" x14ac:dyDescent="0.3">
      <c r="A526" s="4" t="s">
        <v>562</v>
      </c>
      <c r="B526" t="s">
        <v>587</v>
      </c>
      <c r="C526" t="s">
        <v>179</v>
      </c>
      <c r="D526" s="2">
        <v>59814</v>
      </c>
      <c r="F526" t="s">
        <v>564</v>
      </c>
    </row>
    <row r="527" spans="1:6" x14ac:dyDescent="0.3">
      <c r="A527" s="4" t="s">
        <v>562</v>
      </c>
      <c r="B527" t="s">
        <v>588</v>
      </c>
      <c r="C527" t="s">
        <v>31</v>
      </c>
      <c r="D527" s="2">
        <v>36749</v>
      </c>
      <c r="F527" t="s">
        <v>564</v>
      </c>
    </row>
    <row r="528" spans="1:6" x14ac:dyDescent="0.3">
      <c r="A528" s="4" t="s">
        <v>562</v>
      </c>
      <c r="B528" t="s">
        <v>589</v>
      </c>
      <c r="C528" t="s">
        <v>55</v>
      </c>
      <c r="D528" s="2">
        <v>33024</v>
      </c>
      <c r="F528" t="s">
        <v>564</v>
      </c>
    </row>
    <row r="529" spans="1:6" x14ac:dyDescent="0.3">
      <c r="A529" s="4" t="s">
        <v>562</v>
      </c>
      <c r="B529" t="s">
        <v>590</v>
      </c>
      <c r="C529" t="s">
        <v>591</v>
      </c>
      <c r="D529" s="2">
        <v>14119</v>
      </c>
      <c r="F529" t="s">
        <v>564</v>
      </c>
    </row>
    <row r="530" spans="1:6" x14ac:dyDescent="0.3">
      <c r="A530" s="4" t="s">
        <v>562</v>
      </c>
      <c r="B530" t="s">
        <v>592</v>
      </c>
      <c r="C530" t="s">
        <v>593</v>
      </c>
      <c r="D530" s="2">
        <v>6907</v>
      </c>
      <c r="F530" t="s">
        <v>564</v>
      </c>
    </row>
    <row r="531" spans="1:6" x14ac:dyDescent="0.3">
      <c r="A531" s="4" t="s">
        <v>562</v>
      </c>
      <c r="B531" t="s">
        <v>594</v>
      </c>
      <c r="C531" t="s">
        <v>8</v>
      </c>
      <c r="D531" s="2">
        <v>10367</v>
      </c>
      <c r="F531" t="s">
        <v>564</v>
      </c>
    </row>
    <row r="532" spans="1:6" x14ac:dyDescent="0.3">
      <c r="A532" s="4" t="s">
        <v>562</v>
      </c>
      <c r="B532" t="s">
        <v>595</v>
      </c>
      <c r="C532" t="s">
        <v>20</v>
      </c>
      <c r="D532" s="2">
        <v>23099</v>
      </c>
      <c r="F532" t="s">
        <v>564</v>
      </c>
    </row>
    <row r="533" spans="1:6" x14ac:dyDescent="0.3">
      <c r="A533" s="4" t="s">
        <v>562</v>
      </c>
      <c r="B533" t="s">
        <v>596</v>
      </c>
      <c r="C533" t="s">
        <v>144</v>
      </c>
      <c r="D533" s="2">
        <v>12237</v>
      </c>
      <c r="F533" t="s">
        <v>564</v>
      </c>
    </row>
    <row r="534" spans="1:6" x14ac:dyDescent="0.3">
      <c r="A534" s="4" t="s">
        <v>562</v>
      </c>
      <c r="B534" t="s">
        <v>597</v>
      </c>
      <c r="C534" t="s">
        <v>6</v>
      </c>
      <c r="D534" s="2">
        <v>12415</v>
      </c>
      <c r="F534" t="s">
        <v>564</v>
      </c>
    </row>
    <row r="535" spans="1:6" x14ac:dyDescent="0.3">
      <c r="A535" s="4" t="s">
        <v>562</v>
      </c>
      <c r="B535" t="s">
        <v>598</v>
      </c>
      <c r="C535" t="s">
        <v>55</v>
      </c>
      <c r="D535">
        <v>652</v>
      </c>
      <c r="F535" t="s">
        <v>564</v>
      </c>
    </row>
    <row r="536" spans="1:6" x14ac:dyDescent="0.3">
      <c r="A536" s="4" t="s">
        <v>562</v>
      </c>
      <c r="B536" t="s">
        <v>599</v>
      </c>
      <c r="C536" t="s">
        <v>185</v>
      </c>
      <c r="D536" s="2">
        <v>23010</v>
      </c>
      <c r="F536" t="s">
        <v>564</v>
      </c>
    </row>
    <row r="537" spans="1:6" x14ac:dyDescent="0.3">
      <c r="A537" s="4" t="s">
        <v>562</v>
      </c>
      <c r="B537" t="s">
        <v>600</v>
      </c>
      <c r="C537" t="s">
        <v>179</v>
      </c>
      <c r="D537" s="2">
        <v>55523</v>
      </c>
      <c r="F537" t="s">
        <v>564</v>
      </c>
    </row>
    <row r="538" spans="1:6" x14ac:dyDescent="0.3">
      <c r="A538" s="4" t="s">
        <v>562</v>
      </c>
      <c r="B538" t="s">
        <v>601</v>
      </c>
      <c r="C538" t="s">
        <v>142</v>
      </c>
      <c r="D538" s="2">
        <v>12830</v>
      </c>
      <c r="F538" t="s">
        <v>564</v>
      </c>
    </row>
    <row r="539" spans="1:6" x14ac:dyDescent="0.3">
      <c r="A539" s="4" t="s">
        <v>562</v>
      </c>
      <c r="B539" t="s">
        <v>602</v>
      </c>
      <c r="C539" t="s">
        <v>142</v>
      </c>
      <c r="D539" s="2">
        <v>6660</v>
      </c>
      <c r="F539" t="s">
        <v>564</v>
      </c>
    </row>
    <row r="540" spans="1:6" x14ac:dyDescent="0.3">
      <c r="A540" s="4" t="s">
        <v>562</v>
      </c>
      <c r="B540" t="s">
        <v>603</v>
      </c>
      <c r="C540" t="s">
        <v>6</v>
      </c>
      <c r="D540" s="2">
        <v>17095</v>
      </c>
      <c r="F540" t="s">
        <v>564</v>
      </c>
    </row>
    <row r="541" spans="1:6" x14ac:dyDescent="0.3">
      <c r="A541" s="4" t="s">
        <v>562</v>
      </c>
      <c r="B541" t="s">
        <v>604</v>
      </c>
      <c r="C541" t="s">
        <v>43</v>
      </c>
      <c r="D541" s="2">
        <v>4246</v>
      </c>
      <c r="F541" t="s">
        <v>564</v>
      </c>
    </row>
    <row r="542" spans="1:6" x14ac:dyDescent="0.3">
      <c r="A542" s="4" t="s">
        <v>562</v>
      </c>
      <c r="B542" t="s">
        <v>605</v>
      </c>
      <c r="C542" t="s">
        <v>8</v>
      </c>
      <c r="D542" s="2">
        <v>47963</v>
      </c>
      <c r="F542" t="s">
        <v>564</v>
      </c>
    </row>
    <row r="543" spans="1:6" x14ac:dyDescent="0.3">
      <c r="A543" s="4" t="s">
        <v>562</v>
      </c>
      <c r="B543" t="s">
        <v>606</v>
      </c>
      <c r="C543" t="s">
        <v>6</v>
      </c>
      <c r="D543" s="2">
        <v>14270</v>
      </c>
      <c r="F543" t="s">
        <v>564</v>
      </c>
    </row>
    <row r="544" spans="1:6" x14ac:dyDescent="0.3">
      <c r="A544" s="4" t="s">
        <v>562</v>
      </c>
      <c r="B544" t="s">
        <v>607</v>
      </c>
      <c r="C544" t="s">
        <v>608</v>
      </c>
      <c r="D544" s="2">
        <v>9899</v>
      </c>
      <c r="F544" t="s">
        <v>564</v>
      </c>
    </row>
    <row r="545" spans="1:6" x14ac:dyDescent="0.3">
      <c r="A545" s="4" t="s">
        <v>562</v>
      </c>
      <c r="B545" t="s">
        <v>609</v>
      </c>
      <c r="C545" t="s">
        <v>429</v>
      </c>
      <c r="D545" s="2">
        <v>19055</v>
      </c>
      <c r="F545" t="s">
        <v>564</v>
      </c>
    </row>
    <row r="546" spans="1:6" x14ac:dyDescent="0.3">
      <c r="A546" s="4" t="s">
        <v>562</v>
      </c>
      <c r="B546" t="s">
        <v>610</v>
      </c>
      <c r="C546" t="s">
        <v>251</v>
      </c>
      <c r="D546" s="2">
        <v>10235</v>
      </c>
      <c r="F546" t="s">
        <v>564</v>
      </c>
    </row>
    <row r="547" spans="1:6" x14ac:dyDescent="0.3">
      <c r="A547" s="4" t="s">
        <v>562</v>
      </c>
      <c r="B547" t="s">
        <v>611</v>
      </c>
      <c r="C547" t="s">
        <v>20</v>
      </c>
      <c r="D547" s="2">
        <v>37555</v>
      </c>
      <c r="F547" t="s">
        <v>564</v>
      </c>
    </row>
    <row r="548" spans="1:6" x14ac:dyDescent="0.3">
      <c r="A548" s="4" t="s">
        <v>562</v>
      </c>
      <c r="B548" t="s">
        <v>612</v>
      </c>
      <c r="C548" t="s">
        <v>6</v>
      </c>
      <c r="D548" s="2">
        <v>9610</v>
      </c>
      <c r="F548" t="s">
        <v>564</v>
      </c>
    </row>
    <row r="549" spans="1:6" x14ac:dyDescent="0.3">
      <c r="A549" s="4" t="s">
        <v>562</v>
      </c>
      <c r="B549" t="s">
        <v>613</v>
      </c>
      <c r="C549" t="s">
        <v>254</v>
      </c>
      <c r="D549" s="2">
        <v>32078</v>
      </c>
      <c r="F549" t="s">
        <v>564</v>
      </c>
    </row>
    <row r="550" spans="1:6" x14ac:dyDescent="0.3">
      <c r="A550" s="4" t="s">
        <v>562</v>
      </c>
      <c r="B550" t="s">
        <v>614</v>
      </c>
      <c r="C550" t="s">
        <v>142</v>
      </c>
      <c r="D550" s="2">
        <v>3479</v>
      </c>
      <c r="F550" t="s">
        <v>564</v>
      </c>
    </row>
    <row r="551" spans="1:6" x14ac:dyDescent="0.3">
      <c r="A551" s="4" t="s">
        <v>562</v>
      </c>
      <c r="B551" t="s">
        <v>615</v>
      </c>
      <c r="C551" t="s">
        <v>197</v>
      </c>
      <c r="D551" s="2">
        <v>33039</v>
      </c>
      <c r="F551" t="s">
        <v>564</v>
      </c>
    </row>
    <row r="552" spans="1:6" x14ac:dyDescent="0.3">
      <c r="A552" s="4" t="s">
        <v>562</v>
      </c>
      <c r="B552" t="s">
        <v>616</v>
      </c>
      <c r="C552" t="s">
        <v>81</v>
      </c>
      <c r="D552" s="2">
        <v>18432</v>
      </c>
      <c r="F552" t="s">
        <v>564</v>
      </c>
    </row>
    <row r="553" spans="1:6" x14ac:dyDescent="0.3">
      <c r="A553" s="4" t="s">
        <v>562</v>
      </c>
      <c r="B553" t="s">
        <v>617</v>
      </c>
      <c r="C553" t="s">
        <v>570</v>
      </c>
      <c r="D553" s="2">
        <v>7100</v>
      </c>
      <c r="F553" t="s">
        <v>564</v>
      </c>
    </row>
    <row r="554" spans="1:6" x14ac:dyDescent="0.3">
      <c r="A554" s="4" t="s">
        <v>562</v>
      </c>
      <c r="B554" t="s">
        <v>618</v>
      </c>
      <c r="C554" t="s">
        <v>43</v>
      </c>
      <c r="D554" s="2">
        <v>7773</v>
      </c>
      <c r="F554" t="s">
        <v>564</v>
      </c>
    </row>
    <row r="555" spans="1:6" x14ac:dyDescent="0.3">
      <c r="A555" s="4" t="s">
        <v>562</v>
      </c>
      <c r="B555" t="s">
        <v>619</v>
      </c>
      <c r="C555" t="s">
        <v>6</v>
      </c>
      <c r="D555" s="2">
        <v>15020</v>
      </c>
      <c r="F555" t="s">
        <v>564</v>
      </c>
    </row>
    <row r="556" spans="1:6" x14ac:dyDescent="0.3">
      <c r="A556" s="4" t="s">
        <v>562</v>
      </c>
      <c r="B556" t="s">
        <v>620</v>
      </c>
      <c r="C556" t="s">
        <v>6</v>
      </c>
      <c r="D556" s="2">
        <v>23200</v>
      </c>
      <c r="F556" t="s">
        <v>564</v>
      </c>
    </row>
    <row r="557" spans="1:6" x14ac:dyDescent="0.3">
      <c r="A557" s="4" t="s">
        <v>562</v>
      </c>
      <c r="B557" t="s">
        <v>621</v>
      </c>
      <c r="C557" t="s">
        <v>251</v>
      </c>
      <c r="D557" s="2">
        <v>2045</v>
      </c>
      <c r="F557" t="s">
        <v>564</v>
      </c>
    </row>
    <row r="558" spans="1:6" x14ac:dyDescent="0.3">
      <c r="A558" s="4" t="s">
        <v>562</v>
      </c>
      <c r="B558" t="s">
        <v>622</v>
      </c>
      <c r="C558" t="s">
        <v>6</v>
      </c>
      <c r="D558" s="2">
        <v>30985</v>
      </c>
      <c r="F558" t="s">
        <v>564</v>
      </c>
    </row>
    <row r="559" spans="1:6" x14ac:dyDescent="0.3">
      <c r="A559" s="4" t="s">
        <v>562</v>
      </c>
      <c r="B559" t="s">
        <v>623</v>
      </c>
      <c r="C559" t="s">
        <v>176</v>
      </c>
      <c r="D559" s="2">
        <v>17883</v>
      </c>
      <c r="F559" t="s">
        <v>564</v>
      </c>
    </row>
    <row r="560" spans="1:6" x14ac:dyDescent="0.3">
      <c r="A560" s="4" t="s">
        <v>562</v>
      </c>
      <c r="B560" t="s">
        <v>624</v>
      </c>
      <c r="C560" t="s">
        <v>31</v>
      </c>
      <c r="D560" s="2">
        <v>16318</v>
      </c>
      <c r="F560" t="s">
        <v>564</v>
      </c>
    </row>
    <row r="561" spans="1:6" x14ac:dyDescent="0.3">
      <c r="A561" s="4" t="s">
        <v>562</v>
      </c>
      <c r="B561" t="s">
        <v>625</v>
      </c>
      <c r="C561" t="s">
        <v>185</v>
      </c>
      <c r="D561" s="2">
        <v>13509</v>
      </c>
      <c r="F561" t="s">
        <v>564</v>
      </c>
    </row>
    <row r="562" spans="1:6" x14ac:dyDescent="0.3">
      <c r="A562" s="4" t="s">
        <v>562</v>
      </c>
      <c r="B562" t="s">
        <v>626</v>
      </c>
      <c r="C562" t="s">
        <v>6</v>
      </c>
      <c r="D562" s="2">
        <v>15545</v>
      </c>
      <c r="F562" t="s">
        <v>564</v>
      </c>
    </row>
    <row r="563" spans="1:6" x14ac:dyDescent="0.3">
      <c r="A563" s="4" t="s">
        <v>562</v>
      </c>
      <c r="B563" t="s">
        <v>627</v>
      </c>
      <c r="C563" t="s">
        <v>61</v>
      </c>
      <c r="D563" s="2">
        <v>8132</v>
      </c>
      <c r="F563" t="s">
        <v>564</v>
      </c>
    </row>
    <row r="564" spans="1:6" x14ac:dyDescent="0.3">
      <c r="A564" s="4" t="s">
        <v>562</v>
      </c>
      <c r="B564" t="s">
        <v>628</v>
      </c>
      <c r="C564" t="s">
        <v>55</v>
      </c>
      <c r="D564" s="2">
        <v>36654</v>
      </c>
      <c r="F564" t="s">
        <v>564</v>
      </c>
    </row>
    <row r="565" spans="1:6" x14ac:dyDescent="0.3">
      <c r="A565" s="4" t="s">
        <v>562</v>
      </c>
      <c r="B565" t="s">
        <v>629</v>
      </c>
      <c r="C565" t="s">
        <v>181</v>
      </c>
      <c r="D565" s="2">
        <v>20971</v>
      </c>
      <c r="F565" t="s">
        <v>564</v>
      </c>
    </row>
    <row r="566" spans="1:6" x14ac:dyDescent="0.3">
      <c r="A566" s="4" t="s">
        <v>562</v>
      </c>
      <c r="B566" t="s">
        <v>630</v>
      </c>
      <c r="C566" t="s">
        <v>591</v>
      </c>
      <c r="D566" s="2">
        <v>67934</v>
      </c>
      <c r="F566" t="s">
        <v>564</v>
      </c>
    </row>
    <row r="567" spans="1:6" x14ac:dyDescent="0.3">
      <c r="A567" s="4" t="s">
        <v>562</v>
      </c>
      <c r="B567" t="s">
        <v>631</v>
      </c>
      <c r="C567" t="s">
        <v>181</v>
      </c>
      <c r="D567" s="2">
        <v>10878</v>
      </c>
      <c r="F567" t="s">
        <v>564</v>
      </c>
    </row>
    <row r="568" spans="1:6" x14ac:dyDescent="0.3">
      <c r="A568" s="4" t="s">
        <v>562</v>
      </c>
      <c r="B568" t="s">
        <v>632</v>
      </c>
      <c r="C568" t="s">
        <v>181</v>
      </c>
      <c r="D568" s="2">
        <v>9151</v>
      </c>
      <c r="F568" t="s">
        <v>564</v>
      </c>
    </row>
    <row r="569" spans="1:6" x14ac:dyDescent="0.3">
      <c r="A569" s="4" t="s">
        <v>562</v>
      </c>
      <c r="B569" t="s">
        <v>633</v>
      </c>
      <c r="C569" t="s">
        <v>634</v>
      </c>
      <c r="D569" s="2">
        <v>5847</v>
      </c>
      <c r="F569" t="s">
        <v>564</v>
      </c>
    </row>
    <row r="570" spans="1:6" x14ac:dyDescent="0.3">
      <c r="A570" s="4" t="s">
        <v>562</v>
      </c>
      <c r="B570" t="s">
        <v>635</v>
      </c>
      <c r="C570" t="s">
        <v>8</v>
      </c>
      <c r="D570" s="2">
        <v>3318</v>
      </c>
      <c r="F570" t="s">
        <v>564</v>
      </c>
    </row>
    <row r="571" spans="1:6" x14ac:dyDescent="0.3">
      <c r="A571" s="4" t="s">
        <v>562</v>
      </c>
      <c r="B571" t="s">
        <v>636</v>
      </c>
      <c r="C571" t="s">
        <v>593</v>
      </c>
      <c r="D571" s="2">
        <v>4754</v>
      </c>
      <c r="F571" t="s">
        <v>564</v>
      </c>
    </row>
    <row r="572" spans="1:6" x14ac:dyDescent="0.3">
      <c r="A572" s="4" t="s">
        <v>562</v>
      </c>
      <c r="B572" t="s">
        <v>637</v>
      </c>
      <c r="C572" t="s">
        <v>6</v>
      </c>
      <c r="D572" s="2">
        <v>23815</v>
      </c>
      <c r="F572" t="s">
        <v>564</v>
      </c>
    </row>
    <row r="573" spans="1:6" x14ac:dyDescent="0.3">
      <c r="A573" s="4" t="s">
        <v>562</v>
      </c>
      <c r="B573" t="s">
        <v>638</v>
      </c>
      <c r="C573" t="s">
        <v>6</v>
      </c>
      <c r="D573" s="2">
        <v>32545</v>
      </c>
      <c r="F573" t="s">
        <v>564</v>
      </c>
    </row>
    <row r="574" spans="1:6" x14ac:dyDescent="0.3">
      <c r="A574" s="4" t="s">
        <v>562</v>
      </c>
      <c r="B574" t="s">
        <v>639</v>
      </c>
      <c r="C574" t="s">
        <v>476</v>
      </c>
      <c r="D574" s="2">
        <v>22140</v>
      </c>
      <c r="F574" t="s">
        <v>564</v>
      </c>
    </row>
    <row r="575" spans="1:6" x14ac:dyDescent="0.3">
      <c r="A575" s="4" t="s">
        <v>562</v>
      </c>
      <c r="B575" t="s">
        <v>640</v>
      </c>
      <c r="C575" t="s">
        <v>185</v>
      </c>
      <c r="D575" s="2">
        <v>10460</v>
      </c>
      <c r="F575" t="s">
        <v>564</v>
      </c>
    </row>
    <row r="576" spans="1:6" x14ac:dyDescent="0.3">
      <c r="A576" s="4" t="s">
        <v>562</v>
      </c>
      <c r="B576" t="s">
        <v>641</v>
      </c>
      <c r="C576" t="s">
        <v>197</v>
      </c>
      <c r="D576" s="2">
        <v>37315</v>
      </c>
      <c r="F576" t="s">
        <v>564</v>
      </c>
    </row>
    <row r="577" spans="1:6" x14ac:dyDescent="0.3">
      <c r="A577" s="4" t="s">
        <v>562</v>
      </c>
      <c r="B577" t="s">
        <v>642</v>
      </c>
      <c r="C577" t="s">
        <v>81</v>
      </c>
      <c r="D577" s="2">
        <v>17195</v>
      </c>
      <c r="F577" t="s">
        <v>564</v>
      </c>
    </row>
    <row r="578" spans="1:6" x14ac:dyDescent="0.3">
      <c r="A578" s="4" t="s">
        <v>562</v>
      </c>
      <c r="B578" t="s">
        <v>643</v>
      </c>
      <c r="C578" t="s">
        <v>318</v>
      </c>
      <c r="D578" s="2">
        <v>19001</v>
      </c>
      <c r="F578" t="s">
        <v>564</v>
      </c>
    </row>
    <row r="579" spans="1:6" x14ac:dyDescent="0.3">
      <c r="A579" s="4" t="s">
        <v>562</v>
      </c>
      <c r="B579" t="s">
        <v>644</v>
      </c>
      <c r="C579" t="s">
        <v>179</v>
      </c>
      <c r="D579" s="2">
        <v>13656</v>
      </c>
      <c r="F579" t="s">
        <v>564</v>
      </c>
    </row>
    <row r="580" spans="1:6" x14ac:dyDescent="0.3">
      <c r="A580" s="4" t="s">
        <v>562</v>
      </c>
      <c r="B580" t="s">
        <v>645</v>
      </c>
      <c r="C580" t="s">
        <v>8</v>
      </c>
      <c r="D580" s="2">
        <v>2848</v>
      </c>
      <c r="F580" t="s">
        <v>564</v>
      </c>
    </row>
    <row r="581" spans="1:6" x14ac:dyDescent="0.3">
      <c r="A581" s="4" t="s">
        <v>562</v>
      </c>
      <c r="B581" t="s">
        <v>646</v>
      </c>
      <c r="C581" t="s">
        <v>185</v>
      </c>
      <c r="D581" s="2">
        <v>26142</v>
      </c>
      <c r="F581" t="s">
        <v>564</v>
      </c>
    </row>
    <row r="582" spans="1:6" x14ac:dyDescent="0.3">
      <c r="A582" s="4" t="s">
        <v>562</v>
      </c>
      <c r="B582" t="s">
        <v>647</v>
      </c>
      <c r="C582" t="s">
        <v>55</v>
      </c>
      <c r="D582" s="2">
        <v>12445</v>
      </c>
      <c r="F582" t="s">
        <v>564</v>
      </c>
    </row>
    <row r="583" spans="1:6" x14ac:dyDescent="0.3">
      <c r="A583" s="4" t="s">
        <v>562</v>
      </c>
      <c r="B583" t="s">
        <v>648</v>
      </c>
      <c r="C583" t="s">
        <v>20</v>
      </c>
      <c r="D583" s="2">
        <v>38015</v>
      </c>
      <c r="F583" t="s">
        <v>564</v>
      </c>
    </row>
    <row r="584" spans="1:6" x14ac:dyDescent="0.3">
      <c r="A584" s="4" t="s">
        <v>562</v>
      </c>
      <c r="B584" t="s">
        <v>649</v>
      </c>
      <c r="C584" t="s">
        <v>381</v>
      </c>
      <c r="D584" s="2">
        <v>1372</v>
      </c>
      <c r="F584" t="s">
        <v>564</v>
      </c>
    </row>
    <row r="585" spans="1:6" x14ac:dyDescent="0.3">
      <c r="A585" s="4" t="s">
        <v>562</v>
      </c>
      <c r="B585" t="s">
        <v>650</v>
      </c>
      <c r="C585" t="s">
        <v>251</v>
      </c>
      <c r="D585" s="2">
        <v>3251</v>
      </c>
      <c r="F585" t="s">
        <v>564</v>
      </c>
    </row>
    <row r="586" spans="1:6" x14ac:dyDescent="0.3">
      <c r="A586" s="4" t="s">
        <v>562</v>
      </c>
      <c r="B586" t="s">
        <v>651</v>
      </c>
      <c r="C586" t="s">
        <v>185</v>
      </c>
      <c r="D586" s="2">
        <v>13115</v>
      </c>
      <c r="F586" t="s">
        <v>564</v>
      </c>
    </row>
    <row r="587" spans="1:6" x14ac:dyDescent="0.3">
      <c r="A587" s="4" t="s">
        <v>562</v>
      </c>
      <c r="B587" t="s">
        <v>652</v>
      </c>
      <c r="C587" t="s">
        <v>20</v>
      </c>
      <c r="D587" s="2">
        <v>47295</v>
      </c>
      <c r="F587" t="s">
        <v>564</v>
      </c>
    </row>
    <row r="588" spans="1:6" x14ac:dyDescent="0.3">
      <c r="A588" s="4" t="s">
        <v>562</v>
      </c>
      <c r="B588" t="s">
        <v>653</v>
      </c>
      <c r="C588" t="s">
        <v>51</v>
      </c>
      <c r="D588" s="2">
        <v>10381</v>
      </c>
      <c r="F588" t="s">
        <v>564</v>
      </c>
    </row>
    <row r="589" spans="1:6" x14ac:dyDescent="0.3">
      <c r="A589" s="4" t="s">
        <v>562</v>
      </c>
      <c r="B589" t="s">
        <v>654</v>
      </c>
      <c r="C589" t="s">
        <v>51</v>
      </c>
      <c r="D589" s="2">
        <v>11542</v>
      </c>
      <c r="F589" t="s">
        <v>564</v>
      </c>
    </row>
    <row r="590" spans="1:6" x14ac:dyDescent="0.3">
      <c r="A590" s="4" t="s">
        <v>562</v>
      </c>
      <c r="B590" t="s">
        <v>655</v>
      </c>
      <c r="C590" t="s">
        <v>381</v>
      </c>
      <c r="D590" s="2">
        <v>20177</v>
      </c>
      <c r="F590" t="s">
        <v>564</v>
      </c>
    </row>
    <row r="591" spans="1:6" x14ac:dyDescent="0.3">
      <c r="A591" s="4" t="s">
        <v>562</v>
      </c>
      <c r="B591" t="s">
        <v>656</v>
      </c>
      <c r="C591" t="s">
        <v>381</v>
      </c>
      <c r="D591" s="2">
        <v>8065</v>
      </c>
      <c r="F591" t="s">
        <v>564</v>
      </c>
    </row>
    <row r="592" spans="1:6" x14ac:dyDescent="0.3">
      <c r="A592" s="4" t="s">
        <v>562</v>
      </c>
      <c r="B592" t="s">
        <v>657</v>
      </c>
      <c r="C592" t="s">
        <v>254</v>
      </c>
      <c r="D592" s="2">
        <v>36059</v>
      </c>
      <c r="F592" t="s">
        <v>564</v>
      </c>
    </row>
    <row r="593" spans="1:6" x14ac:dyDescent="0.3">
      <c r="A593" s="4" t="s">
        <v>562</v>
      </c>
      <c r="B593" t="s">
        <v>658</v>
      </c>
      <c r="C593" t="s">
        <v>8</v>
      </c>
      <c r="D593" s="2">
        <v>28469</v>
      </c>
      <c r="F593" t="s">
        <v>564</v>
      </c>
    </row>
    <row r="594" spans="1:6" x14ac:dyDescent="0.3">
      <c r="A594" s="4" t="s">
        <v>562</v>
      </c>
      <c r="B594" t="s">
        <v>659</v>
      </c>
      <c r="C594" t="s">
        <v>115</v>
      </c>
      <c r="D594" s="2">
        <v>7930</v>
      </c>
      <c r="F594" t="s">
        <v>564</v>
      </c>
    </row>
    <row r="595" spans="1:6" x14ac:dyDescent="0.3">
      <c r="A595" s="4" t="s">
        <v>562</v>
      </c>
      <c r="B595" t="s">
        <v>660</v>
      </c>
      <c r="C595" t="s">
        <v>185</v>
      </c>
      <c r="D595" s="2">
        <v>17196</v>
      </c>
      <c r="F595" t="s">
        <v>564</v>
      </c>
    </row>
    <row r="596" spans="1:6" x14ac:dyDescent="0.3">
      <c r="A596" s="4" t="s">
        <v>562</v>
      </c>
      <c r="B596" t="s">
        <v>661</v>
      </c>
      <c r="C596" t="s">
        <v>43</v>
      </c>
      <c r="D596" s="2">
        <v>18384</v>
      </c>
      <c r="F596" t="s">
        <v>564</v>
      </c>
    </row>
    <row r="597" spans="1:6" x14ac:dyDescent="0.3">
      <c r="A597" s="4" t="s">
        <v>562</v>
      </c>
      <c r="B597" t="s">
        <v>662</v>
      </c>
      <c r="C597" t="s">
        <v>8</v>
      </c>
      <c r="D597" s="2">
        <v>4110</v>
      </c>
      <c r="F597" t="s">
        <v>564</v>
      </c>
    </row>
    <row r="598" spans="1:6" x14ac:dyDescent="0.3">
      <c r="A598" s="4" t="s">
        <v>562</v>
      </c>
      <c r="B598" t="s">
        <v>663</v>
      </c>
      <c r="C598" t="s">
        <v>151</v>
      </c>
      <c r="D598" s="2">
        <v>15114</v>
      </c>
      <c r="F598" t="s">
        <v>564</v>
      </c>
    </row>
    <row r="599" spans="1:6" x14ac:dyDescent="0.3">
      <c r="A599" s="4" t="s">
        <v>562</v>
      </c>
      <c r="B599" t="s">
        <v>664</v>
      </c>
      <c r="C599" t="s">
        <v>81</v>
      </c>
      <c r="D599" s="2">
        <v>12223</v>
      </c>
      <c r="F599" t="s">
        <v>564</v>
      </c>
    </row>
    <row r="600" spans="1:6" x14ac:dyDescent="0.3">
      <c r="A600" s="4" t="s">
        <v>562</v>
      </c>
      <c r="B600" t="s">
        <v>665</v>
      </c>
      <c r="C600" t="s">
        <v>179</v>
      </c>
      <c r="D600" s="2">
        <v>49165</v>
      </c>
      <c r="F600" t="s">
        <v>564</v>
      </c>
    </row>
    <row r="601" spans="1:6" x14ac:dyDescent="0.3">
      <c r="A601" s="4" t="s">
        <v>562</v>
      </c>
      <c r="B601" t="s">
        <v>666</v>
      </c>
      <c r="C601" t="s">
        <v>8</v>
      </c>
      <c r="D601" s="2">
        <v>22523</v>
      </c>
      <c r="F601" t="s">
        <v>564</v>
      </c>
    </row>
    <row r="602" spans="1:6" x14ac:dyDescent="0.3">
      <c r="A602" s="4" t="s">
        <v>562</v>
      </c>
      <c r="B602" t="s">
        <v>667</v>
      </c>
      <c r="C602" t="s">
        <v>6</v>
      </c>
      <c r="D602" s="2">
        <v>26890</v>
      </c>
      <c r="F602" t="s">
        <v>564</v>
      </c>
    </row>
    <row r="603" spans="1:6" x14ac:dyDescent="0.3">
      <c r="A603" s="4" t="s">
        <v>562</v>
      </c>
      <c r="B603" t="s">
        <v>668</v>
      </c>
      <c r="C603" t="s">
        <v>31</v>
      </c>
      <c r="D603" s="2">
        <v>14849</v>
      </c>
      <c r="F603" t="s">
        <v>564</v>
      </c>
    </row>
    <row r="604" spans="1:6" x14ac:dyDescent="0.3">
      <c r="A604" s="4" t="s">
        <v>562</v>
      </c>
      <c r="B604" t="s">
        <v>669</v>
      </c>
      <c r="C604" t="s">
        <v>43</v>
      </c>
      <c r="D604" s="2">
        <v>14699</v>
      </c>
      <c r="F604" t="s">
        <v>564</v>
      </c>
    </row>
    <row r="605" spans="1:6" x14ac:dyDescent="0.3">
      <c r="A605" s="4" t="s">
        <v>562</v>
      </c>
      <c r="B605" t="s">
        <v>670</v>
      </c>
      <c r="C605" t="s">
        <v>20</v>
      </c>
      <c r="D605" s="2">
        <v>29221</v>
      </c>
      <c r="F605" t="s">
        <v>564</v>
      </c>
    </row>
    <row r="606" spans="1:6" x14ac:dyDescent="0.3">
      <c r="A606" s="4" t="s">
        <v>671</v>
      </c>
      <c r="B606" t="s">
        <v>672</v>
      </c>
      <c r="C606" t="s">
        <v>532</v>
      </c>
      <c r="D606" s="2">
        <v>11681</v>
      </c>
      <c r="F606" t="s">
        <v>673</v>
      </c>
    </row>
    <row r="607" spans="1:6" x14ac:dyDescent="0.3">
      <c r="A607" s="4" t="s">
        <v>671</v>
      </c>
      <c r="B607" t="s">
        <v>674</v>
      </c>
      <c r="C607" t="s">
        <v>532</v>
      </c>
      <c r="D607" s="2">
        <v>7806</v>
      </c>
      <c r="F607" t="s">
        <v>673</v>
      </c>
    </row>
    <row r="608" spans="1:6" x14ac:dyDescent="0.3">
      <c r="A608" s="4" t="s">
        <v>671</v>
      </c>
      <c r="B608" t="s">
        <v>675</v>
      </c>
      <c r="C608" t="s">
        <v>40</v>
      </c>
      <c r="D608" s="2">
        <v>1221</v>
      </c>
      <c r="F608" t="s">
        <v>673</v>
      </c>
    </row>
    <row r="609" spans="1:6" x14ac:dyDescent="0.3">
      <c r="A609" s="4" t="s">
        <v>671</v>
      </c>
      <c r="B609" t="s">
        <v>676</v>
      </c>
      <c r="C609" t="s">
        <v>8</v>
      </c>
      <c r="D609" s="2">
        <v>34810</v>
      </c>
      <c r="F609" t="s">
        <v>673</v>
      </c>
    </row>
    <row r="610" spans="1:6" x14ac:dyDescent="0.3">
      <c r="A610" s="4" t="s">
        <v>671</v>
      </c>
      <c r="B610" t="s">
        <v>677</v>
      </c>
      <c r="C610" t="s">
        <v>251</v>
      </c>
      <c r="D610" s="2">
        <v>5020</v>
      </c>
      <c r="F610" t="s">
        <v>673</v>
      </c>
    </row>
    <row r="611" spans="1:6" x14ac:dyDescent="0.3">
      <c r="A611" s="4" t="s">
        <v>671</v>
      </c>
      <c r="B611" t="s">
        <v>678</v>
      </c>
      <c r="C611" t="s">
        <v>251</v>
      </c>
      <c r="D611" s="2">
        <v>20428</v>
      </c>
      <c r="F611" t="s">
        <v>673</v>
      </c>
    </row>
    <row r="612" spans="1:6" x14ac:dyDescent="0.3">
      <c r="A612" s="4" t="s">
        <v>671</v>
      </c>
      <c r="B612" t="s">
        <v>679</v>
      </c>
      <c r="C612" t="s">
        <v>185</v>
      </c>
      <c r="D612" s="2">
        <v>14981</v>
      </c>
      <c r="F612" t="s">
        <v>673</v>
      </c>
    </row>
    <row r="613" spans="1:6" x14ac:dyDescent="0.3">
      <c r="A613" s="4" t="s">
        <v>671</v>
      </c>
      <c r="B613" t="s">
        <v>680</v>
      </c>
      <c r="C613" t="s">
        <v>8</v>
      </c>
      <c r="D613" s="2">
        <v>12771</v>
      </c>
      <c r="F613" t="s">
        <v>673</v>
      </c>
    </row>
    <row r="614" spans="1:6" x14ac:dyDescent="0.3">
      <c r="A614" s="4" t="s">
        <v>671</v>
      </c>
      <c r="B614" t="s">
        <v>681</v>
      </c>
      <c r="C614" t="s">
        <v>239</v>
      </c>
      <c r="D614" s="2">
        <v>4737</v>
      </c>
      <c r="F614" t="s">
        <v>673</v>
      </c>
    </row>
    <row r="615" spans="1:6" x14ac:dyDescent="0.3">
      <c r="A615" s="4" t="s">
        <v>671</v>
      </c>
      <c r="B615" t="s">
        <v>682</v>
      </c>
      <c r="C615" t="s">
        <v>8</v>
      </c>
      <c r="D615" s="2">
        <v>25318</v>
      </c>
      <c r="F615" t="s">
        <v>673</v>
      </c>
    </row>
    <row r="616" spans="1:6" x14ac:dyDescent="0.3">
      <c r="A616" s="4" t="s">
        <v>671</v>
      </c>
      <c r="B616" t="s">
        <v>683</v>
      </c>
      <c r="C616" t="s">
        <v>476</v>
      </c>
      <c r="D616" s="2">
        <v>13563</v>
      </c>
      <c r="F616" t="s">
        <v>673</v>
      </c>
    </row>
    <row r="617" spans="1:6" x14ac:dyDescent="0.3">
      <c r="A617" s="4" t="s">
        <v>671</v>
      </c>
      <c r="B617" t="s">
        <v>684</v>
      </c>
      <c r="C617" t="s">
        <v>381</v>
      </c>
      <c r="D617" s="2">
        <v>4135</v>
      </c>
      <c r="F617" t="s">
        <v>673</v>
      </c>
    </row>
    <row r="618" spans="1:6" x14ac:dyDescent="0.3">
      <c r="A618" s="4" t="s">
        <v>671</v>
      </c>
      <c r="B618" t="s">
        <v>685</v>
      </c>
      <c r="C618" t="s">
        <v>251</v>
      </c>
      <c r="D618" s="2">
        <v>12620</v>
      </c>
      <c r="F618" t="s">
        <v>673</v>
      </c>
    </row>
    <row r="619" spans="1:6" x14ac:dyDescent="0.3">
      <c r="A619" s="4" t="s">
        <v>671</v>
      </c>
      <c r="B619" t="s">
        <v>686</v>
      </c>
      <c r="C619" t="s">
        <v>185</v>
      </c>
      <c r="D619" s="2">
        <v>30486</v>
      </c>
      <c r="F619" t="s">
        <v>673</v>
      </c>
    </row>
    <row r="620" spans="1:6" x14ac:dyDescent="0.3">
      <c r="A620" s="4" t="s">
        <v>671</v>
      </c>
      <c r="B620" t="s">
        <v>687</v>
      </c>
      <c r="C620" t="s">
        <v>179</v>
      </c>
      <c r="D620" s="2">
        <v>38301</v>
      </c>
      <c r="F620" t="s">
        <v>673</v>
      </c>
    </row>
    <row r="621" spans="1:6" x14ac:dyDescent="0.3">
      <c r="A621" s="4" t="s">
        <v>671</v>
      </c>
      <c r="B621" t="s">
        <v>688</v>
      </c>
      <c r="C621" t="s">
        <v>8</v>
      </c>
      <c r="D621" s="2">
        <v>20859</v>
      </c>
      <c r="F621" t="s">
        <v>673</v>
      </c>
    </row>
    <row r="622" spans="1:6" x14ac:dyDescent="0.3">
      <c r="A622" s="4" t="s">
        <v>671</v>
      </c>
      <c r="B622" t="s">
        <v>689</v>
      </c>
      <c r="C622" t="s">
        <v>476</v>
      </c>
      <c r="D622" s="2">
        <v>8248</v>
      </c>
      <c r="F622" t="s">
        <v>673</v>
      </c>
    </row>
    <row r="623" spans="1:6" x14ac:dyDescent="0.3">
      <c r="A623" s="4" t="s">
        <v>671</v>
      </c>
      <c r="B623" t="s">
        <v>690</v>
      </c>
      <c r="C623" t="s">
        <v>251</v>
      </c>
      <c r="D623" s="2">
        <v>3887</v>
      </c>
      <c r="F623" t="s">
        <v>673</v>
      </c>
    </row>
    <row r="624" spans="1:6" x14ac:dyDescent="0.3">
      <c r="A624" s="4" t="s">
        <v>671</v>
      </c>
      <c r="B624" t="s">
        <v>691</v>
      </c>
      <c r="C624" t="s">
        <v>429</v>
      </c>
      <c r="D624" s="2">
        <v>9109</v>
      </c>
      <c r="F624" t="s">
        <v>673</v>
      </c>
    </row>
    <row r="625" spans="1:6" x14ac:dyDescent="0.3">
      <c r="A625" s="4" t="s">
        <v>671</v>
      </c>
      <c r="B625" t="s">
        <v>692</v>
      </c>
      <c r="C625" t="s">
        <v>6</v>
      </c>
      <c r="D625" s="2">
        <v>24575</v>
      </c>
      <c r="F625" t="s">
        <v>673</v>
      </c>
    </row>
    <row r="626" spans="1:6" x14ac:dyDescent="0.3">
      <c r="A626" s="4" t="s">
        <v>671</v>
      </c>
      <c r="B626" t="s">
        <v>693</v>
      </c>
      <c r="C626" t="s">
        <v>429</v>
      </c>
      <c r="D626" s="2">
        <v>12877</v>
      </c>
      <c r="F626" t="s">
        <v>673</v>
      </c>
    </row>
    <row r="627" spans="1:6" x14ac:dyDescent="0.3">
      <c r="A627" s="4" t="s">
        <v>671</v>
      </c>
      <c r="B627" t="s">
        <v>694</v>
      </c>
      <c r="C627" t="s">
        <v>185</v>
      </c>
      <c r="D627" s="2">
        <v>28065</v>
      </c>
      <c r="F627" t="s">
        <v>673</v>
      </c>
    </row>
    <row r="628" spans="1:6" x14ac:dyDescent="0.3">
      <c r="A628" s="4" t="s">
        <v>671</v>
      </c>
      <c r="B628" t="s">
        <v>695</v>
      </c>
      <c r="C628" t="s">
        <v>429</v>
      </c>
      <c r="D628" s="2">
        <v>6685</v>
      </c>
      <c r="F628" t="s">
        <v>673</v>
      </c>
    </row>
    <row r="629" spans="1:6" x14ac:dyDescent="0.3">
      <c r="A629" s="4" t="s">
        <v>671</v>
      </c>
      <c r="B629" t="s">
        <v>696</v>
      </c>
      <c r="C629" t="s">
        <v>697</v>
      </c>
      <c r="D629" s="2">
        <v>32167</v>
      </c>
      <c r="F629" t="s">
        <v>673</v>
      </c>
    </row>
    <row r="630" spans="1:6" x14ac:dyDescent="0.3">
      <c r="A630" s="4" t="s">
        <v>671</v>
      </c>
      <c r="B630" t="s">
        <v>698</v>
      </c>
      <c r="C630" t="s">
        <v>20</v>
      </c>
      <c r="D630" s="2">
        <v>15347</v>
      </c>
      <c r="F630" t="s">
        <v>673</v>
      </c>
    </row>
    <row r="631" spans="1:6" x14ac:dyDescent="0.3">
      <c r="A631" s="4" t="s">
        <v>671</v>
      </c>
      <c r="B631" t="s">
        <v>699</v>
      </c>
      <c r="C631" t="s">
        <v>532</v>
      </c>
      <c r="D631" s="2">
        <v>6237</v>
      </c>
      <c r="F631" t="s">
        <v>673</v>
      </c>
    </row>
    <row r="632" spans="1:6" x14ac:dyDescent="0.3">
      <c r="A632" s="4" t="s">
        <v>671</v>
      </c>
      <c r="B632" t="s">
        <v>700</v>
      </c>
      <c r="C632" t="s">
        <v>8</v>
      </c>
      <c r="D632" s="2">
        <v>3930</v>
      </c>
      <c r="F632" t="s">
        <v>673</v>
      </c>
    </row>
    <row r="633" spans="1:6" x14ac:dyDescent="0.3">
      <c r="A633" s="4" t="s">
        <v>671</v>
      </c>
      <c r="B633" t="s">
        <v>701</v>
      </c>
      <c r="C633" t="s">
        <v>81</v>
      </c>
      <c r="D633" s="2">
        <v>7389</v>
      </c>
      <c r="F633" t="s">
        <v>673</v>
      </c>
    </row>
    <row r="634" spans="1:6" x14ac:dyDescent="0.3">
      <c r="A634" s="4" t="s">
        <v>671</v>
      </c>
      <c r="B634" t="s">
        <v>702</v>
      </c>
      <c r="C634" t="s">
        <v>181</v>
      </c>
      <c r="D634" s="2">
        <v>7017</v>
      </c>
      <c r="F634" t="s">
        <v>673</v>
      </c>
    </row>
    <row r="635" spans="1:6" x14ac:dyDescent="0.3">
      <c r="A635" s="4" t="s">
        <v>671</v>
      </c>
      <c r="B635" t="s">
        <v>703</v>
      </c>
      <c r="C635" t="s">
        <v>704</v>
      </c>
      <c r="D635" s="2">
        <v>34552</v>
      </c>
      <c r="F635" t="s">
        <v>673</v>
      </c>
    </row>
    <row r="636" spans="1:6" x14ac:dyDescent="0.3">
      <c r="A636" s="4" t="s">
        <v>671</v>
      </c>
      <c r="B636" t="s">
        <v>705</v>
      </c>
      <c r="C636" t="s">
        <v>8</v>
      </c>
      <c r="D636" s="2">
        <v>3217</v>
      </c>
      <c r="F636" t="s">
        <v>673</v>
      </c>
    </row>
    <row r="637" spans="1:6" x14ac:dyDescent="0.3">
      <c r="A637" s="4" t="s">
        <v>671</v>
      </c>
      <c r="B637" t="s">
        <v>706</v>
      </c>
      <c r="C637" t="s">
        <v>532</v>
      </c>
      <c r="D637" s="2">
        <v>34323</v>
      </c>
      <c r="F637" t="s">
        <v>673</v>
      </c>
    </row>
    <row r="638" spans="1:6" x14ac:dyDescent="0.3">
      <c r="A638" s="4" t="s">
        <v>671</v>
      </c>
      <c r="B638" t="s">
        <v>707</v>
      </c>
      <c r="C638" t="s">
        <v>179</v>
      </c>
      <c r="D638" s="2">
        <v>17070</v>
      </c>
      <c r="F638" t="s">
        <v>673</v>
      </c>
    </row>
    <row r="639" spans="1:6" x14ac:dyDescent="0.3">
      <c r="A639" s="4" t="s">
        <v>671</v>
      </c>
      <c r="B639" t="s">
        <v>708</v>
      </c>
      <c r="C639" t="s">
        <v>6</v>
      </c>
      <c r="D639" s="2">
        <v>32635</v>
      </c>
      <c r="F639" t="s">
        <v>673</v>
      </c>
    </row>
    <row r="640" spans="1:6" x14ac:dyDescent="0.3">
      <c r="A640" s="4" t="s">
        <v>671</v>
      </c>
      <c r="B640" t="s">
        <v>709</v>
      </c>
      <c r="C640" t="s">
        <v>593</v>
      </c>
      <c r="D640" s="2">
        <v>3157</v>
      </c>
      <c r="F640" t="s">
        <v>673</v>
      </c>
    </row>
    <row r="641" spans="1:6" x14ac:dyDescent="0.3">
      <c r="A641" s="4" t="s">
        <v>671</v>
      </c>
      <c r="B641" t="s">
        <v>710</v>
      </c>
      <c r="C641" t="s">
        <v>331</v>
      </c>
      <c r="D641" s="2">
        <v>19964</v>
      </c>
      <c r="F641" t="s">
        <v>673</v>
      </c>
    </row>
    <row r="642" spans="1:6" x14ac:dyDescent="0.3">
      <c r="A642" s="4" t="s">
        <v>671</v>
      </c>
      <c r="B642" t="s">
        <v>711</v>
      </c>
      <c r="C642" t="s">
        <v>6</v>
      </c>
      <c r="D642" s="2">
        <v>23125</v>
      </c>
      <c r="F642" t="s">
        <v>673</v>
      </c>
    </row>
    <row r="643" spans="1:6" x14ac:dyDescent="0.3">
      <c r="A643" s="4" t="s">
        <v>671</v>
      </c>
      <c r="B643" t="s">
        <v>712</v>
      </c>
      <c r="C643" t="s">
        <v>6</v>
      </c>
      <c r="D643" s="2">
        <v>16170</v>
      </c>
      <c r="F643" t="s">
        <v>673</v>
      </c>
    </row>
    <row r="644" spans="1:6" x14ac:dyDescent="0.3">
      <c r="A644" s="4" t="s">
        <v>671</v>
      </c>
      <c r="B644" t="s">
        <v>713</v>
      </c>
      <c r="C644" t="s">
        <v>714</v>
      </c>
      <c r="D644" s="2">
        <v>23951</v>
      </c>
      <c r="F644" t="s">
        <v>673</v>
      </c>
    </row>
    <row r="645" spans="1:6" x14ac:dyDescent="0.3">
      <c r="A645" s="4" t="s">
        <v>671</v>
      </c>
      <c r="B645" t="s">
        <v>715</v>
      </c>
      <c r="C645" t="s">
        <v>20</v>
      </c>
      <c r="D645" s="2">
        <v>30974</v>
      </c>
      <c r="F645" t="s">
        <v>673</v>
      </c>
    </row>
    <row r="646" spans="1:6" x14ac:dyDescent="0.3">
      <c r="A646" s="4" t="s">
        <v>671</v>
      </c>
      <c r="B646" t="s">
        <v>716</v>
      </c>
      <c r="C646" t="s">
        <v>717</v>
      </c>
      <c r="D646" s="2">
        <v>13809</v>
      </c>
      <c r="F646" t="s">
        <v>673</v>
      </c>
    </row>
    <row r="647" spans="1:6" x14ac:dyDescent="0.3">
      <c r="A647" s="4" t="s">
        <v>671</v>
      </c>
      <c r="B647" t="s">
        <v>718</v>
      </c>
      <c r="C647" t="s">
        <v>55</v>
      </c>
      <c r="D647" s="2">
        <v>2286</v>
      </c>
      <c r="F647" t="s">
        <v>673</v>
      </c>
    </row>
    <row r="648" spans="1:6" x14ac:dyDescent="0.3">
      <c r="A648" s="4" t="s">
        <v>671</v>
      </c>
      <c r="B648" t="s">
        <v>719</v>
      </c>
      <c r="C648" t="s">
        <v>55</v>
      </c>
      <c r="D648" s="2">
        <v>1089</v>
      </c>
      <c r="F648" t="s">
        <v>673</v>
      </c>
    </row>
    <row r="649" spans="1:6" x14ac:dyDescent="0.3">
      <c r="A649" s="4" t="s">
        <v>671</v>
      </c>
      <c r="B649" t="s">
        <v>720</v>
      </c>
      <c r="C649" t="s">
        <v>55</v>
      </c>
      <c r="D649">
        <v>800</v>
      </c>
      <c r="F649" t="s">
        <v>673</v>
      </c>
    </row>
    <row r="650" spans="1:6" x14ac:dyDescent="0.3">
      <c r="A650" s="4" t="s">
        <v>671</v>
      </c>
      <c r="B650" t="s">
        <v>721</v>
      </c>
      <c r="C650" t="s">
        <v>722</v>
      </c>
      <c r="D650" s="2">
        <v>1751</v>
      </c>
      <c r="F650" t="s">
        <v>673</v>
      </c>
    </row>
    <row r="651" spans="1:6" x14ac:dyDescent="0.3">
      <c r="A651" s="4" t="s">
        <v>671</v>
      </c>
      <c r="B651" t="s">
        <v>723</v>
      </c>
      <c r="C651" t="s">
        <v>532</v>
      </c>
      <c r="D651" s="2">
        <v>5561</v>
      </c>
      <c r="F651" t="s">
        <v>673</v>
      </c>
    </row>
    <row r="652" spans="1:6" x14ac:dyDescent="0.3">
      <c r="A652" s="4" t="s">
        <v>671</v>
      </c>
      <c r="B652" t="s">
        <v>724</v>
      </c>
      <c r="C652" t="s">
        <v>276</v>
      </c>
      <c r="D652" s="2">
        <v>34828</v>
      </c>
      <c r="F652" t="s">
        <v>673</v>
      </c>
    </row>
    <row r="653" spans="1:6" x14ac:dyDescent="0.3">
      <c r="A653" s="4" t="s">
        <v>671</v>
      </c>
      <c r="B653" t="s">
        <v>725</v>
      </c>
      <c r="C653" t="s">
        <v>81</v>
      </c>
      <c r="D653" s="2">
        <v>13999</v>
      </c>
      <c r="F653" t="s">
        <v>673</v>
      </c>
    </row>
    <row r="654" spans="1:6" x14ac:dyDescent="0.3">
      <c r="A654" s="4" t="s">
        <v>671</v>
      </c>
      <c r="B654" t="s">
        <v>726</v>
      </c>
      <c r="C654" t="s">
        <v>276</v>
      </c>
      <c r="D654" s="2">
        <v>52534</v>
      </c>
      <c r="F654" t="s">
        <v>673</v>
      </c>
    </row>
    <row r="655" spans="1:6" x14ac:dyDescent="0.3">
      <c r="A655" s="4" t="s">
        <v>671</v>
      </c>
      <c r="B655" t="s">
        <v>727</v>
      </c>
      <c r="C655" t="s">
        <v>276</v>
      </c>
      <c r="D655" s="2">
        <v>45760</v>
      </c>
      <c r="F655" t="s">
        <v>673</v>
      </c>
    </row>
    <row r="656" spans="1:6" x14ac:dyDescent="0.3">
      <c r="A656" s="4" t="s">
        <v>671</v>
      </c>
      <c r="B656" t="s">
        <v>728</v>
      </c>
      <c r="C656" t="s">
        <v>51</v>
      </c>
      <c r="D656" s="2">
        <v>9166</v>
      </c>
      <c r="F656" t="s">
        <v>673</v>
      </c>
    </row>
    <row r="657" spans="1:6" x14ac:dyDescent="0.3">
      <c r="A657" s="4" t="s">
        <v>671</v>
      </c>
      <c r="B657" t="s">
        <v>729</v>
      </c>
      <c r="C657" t="s">
        <v>185</v>
      </c>
      <c r="D657" s="2">
        <v>7845</v>
      </c>
      <c r="F657" t="s">
        <v>673</v>
      </c>
    </row>
    <row r="658" spans="1:6" x14ac:dyDescent="0.3">
      <c r="A658" s="4" t="s">
        <v>671</v>
      </c>
      <c r="B658" t="s">
        <v>730</v>
      </c>
      <c r="C658" t="s">
        <v>185</v>
      </c>
      <c r="D658" s="2">
        <v>23336</v>
      </c>
      <c r="F658" t="s">
        <v>673</v>
      </c>
    </row>
    <row r="659" spans="1:6" x14ac:dyDescent="0.3">
      <c r="A659" s="4" t="s">
        <v>671</v>
      </c>
      <c r="B659" t="s">
        <v>731</v>
      </c>
      <c r="C659" t="s">
        <v>6</v>
      </c>
      <c r="D659" s="2">
        <v>14840</v>
      </c>
      <c r="F659" t="s">
        <v>673</v>
      </c>
    </row>
    <row r="660" spans="1:6" x14ac:dyDescent="0.3">
      <c r="A660" s="4" t="s">
        <v>671</v>
      </c>
      <c r="B660" t="s">
        <v>732</v>
      </c>
      <c r="C660" t="s">
        <v>532</v>
      </c>
      <c r="D660" s="2">
        <v>21518</v>
      </c>
      <c r="F660" t="s">
        <v>673</v>
      </c>
    </row>
    <row r="661" spans="1:6" x14ac:dyDescent="0.3">
      <c r="A661" s="4" t="s">
        <v>671</v>
      </c>
      <c r="B661" t="s">
        <v>733</v>
      </c>
      <c r="C661" t="s">
        <v>20</v>
      </c>
      <c r="D661" s="2">
        <v>48569</v>
      </c>
      <c r="F661" t="s">
        <v>673</v>
      </c>
    </row>
    <row r="662" spans="1:6" x14ac:dyDescent="0.3">
      <c r="A662" s="4" t="s">
        <v>671</v>
      </c>
      <c r="B662" t="s">
        <v>734</v>
      </c>
      <c r="C662" t="s">
        <v>429</v>
      </c>
      <c r="D662" s="2">
        <v>37249</v>
      </c>
      <c r="F662" t="s">
        <v>673</v>
      </c>
    </row>
    <row r="663" spans="1:6" x14ac:dyDescent="0.3">
      <c r="A663" s="4" t="s">
        <v>671</v>
      </c>
      <c r="B663" t="s">
        <v>735</v>
      </c>
      <c r="C663" t="s">
        <v>282</v>
      </c>
      <c r="D663" s="2">
        <v>17353</v>
      </c>
      <c r="F663" t="s">
        <v>673</v>
      </c>
    </row>
    <row r="664" spans="1:6" x14ac:dyDescent="0.3">
      <c r="A664" s="4" t="s">
        <v>671</v>
      </c>
      <c r="B664" t="s">
        <v>736</v>
      </c>
      <c r="C664" t="s">
        <v>254</v>
      </c>
      <c r="D664" s="2">
        <v>19400</v>
      </c>
      <c r="F664" t="s">
        <v>673</v>
      </c>
    </row>
    <row r="665" spans="1:6" x14ac:dyDescent="0.3">
      <c r="A665" s="4" t="s">
        <v>671</v>
      </c>
      <c r="B665" t="s">
        <v>737</v>
      </c>
      <c r="C665" t="s">
        <v>591</v>
      </c>
      <c r="D665" s="2">
        <v>3053</v>
      </c>
      <c r="F665" t="s">
        <v>673</v>
      </c>
    </row>
    <row r="666" spans="1:6" x14ac:dyDescent="0.3">
      <c r="A666" s="4" t="s">
        <v>671</v>
      </c>
      <c r="B666" t="s">
        <v>738</v>
      </c>
      <c r="C666" t="s">
        <v>6</v>
      </c>
      <c r="D666" s="2">
        <v>20480</v>
      </c>
      <c r="F666" t="s">
        <v>673</v>
      </c>
    </row>
    <row r="667" spans="1:6" x14ac:dyDescent="0.3">
      <c r="A667" s="4" t="s">
        <v>671</v>
      </c>
      <c r="B667" t="s">
        <v>739</v>
      </c>
      <c r="C667" t="s">
        <v>40</v>
      </c>
      <c r="D667" s="2">
        <v>14590</v>
      </c>
      <c r="F667" t="s">
        <v>673</v>
      </c>
    </row>
    <row r="668" spans="1:6" x14ac:dyDescent="0.3">
      <c r="A668" s="4" t="s">
        <v>671</v>
      </c>
      <c r="B668" t="s">
        <v>740</v>
      </c>
      <c r="C668" t="s">
        <v>254</v>
      </c>
      <c r="D668" s="2">
        <v>23781</v>
      </c>
      <c r="F668" t="s">
        <v>673</v>
      </c>
    </row>
    <row r="669" spans="1:6" x14ac:dyDescent="0.3">
      <c r="A669" s="4" t="s">
        <v>671</v>
      </c>
      <c r="B669" t="s">
        <v>741</v>
      </c>
      <c r="C669" t="s">
        <v>381</v>
      </c>
      <c r="D669" s="2">
        <v>8156</v>
      </c>
      <c r="F669" t="s">
        <v>673</v>
      </c>
    </row>
    <row r="670" spans="1:6" x14ac:dyDescent="0.3">
      <c r="A670" s="4" t="s">
        <v>671</v>
      </c>
      <c r="B670" t="s">
        <v>742</v>
      </c>
      <c r="C670" t="s">
        <v>251</v>
      </c>
      <c r="D670" s="2">
        <v>8157</v>
      </c>
      <c r="F670" t="s">
        <v>673</v>
      </c>
    </row>
    <row r="671" spans="1:6" x14ac:dyDescent="0.3">
      <c r="A671" s="4" t="s">
        <v>671</v>
      </c>
      <c r="B671" t="s">
        <v>743</v>
      </c>
      <c r="C671" t="s">
        <v>251</v>
      </c>
      <c r="D671" s="2">
        <v>6174</v>
      </c>
      <c r="F671" t="s">
        <v>673</v>
      </c>
    </row>
    <row r="672" spans="1:6" x14ac:dyDescent="0.3">
      <c r="A672" s="4" t="s">
        <v>671</v>
      </c>
      <c r="B672" t="s">
        <v>744</v>
      </c>
      <c r="C672" t="s">
        <v>251</v>
      </c>
      <c r="D672" s="2">
        <v>2375</v>
      </c>
      <c r="F672" t="s">
        <v>673</v>
      </c>
    </row>
    <row r="673" spans="1:6" x14ac:dyDescent="0.3">
      <c r="A673" s="4" t="s">
        <v>671</v>
      </c>
      <c r="B673" t="s">
        <v>745</v>
      </c>
      <c r="C673" t="s">
        <v>185</v>
      </c>
      <c r="D673" s="2">
        <v>10244</v>
      </c>
      <c r="F673" t="s">
        <v>673</v>
      </c>
    </row>
    <row r="674" spans="1:6" x14ac:dyDescent="0.3">
      <c r="A674" s="4" t="s">
        <v>671</v>
      </c>
      <c r="B674" t="s">
        <v>746</v>
      </c>
      <c r="C674" t="s">
        <v>251</v>
      </c>
      <c r="D674" s="2">
        <v>1905</v>
      </c>
      <c r="F674" t="s">
        <v>673</v>
      </c>
    </row>
    <row r="675" spans="1:6" x14ac:dyDescent="0.3">
      <c r="A675" s="4" t="s">
        <v>671</v>
      </c>
      <c r="B675" t="s">
        <v>747</v>
      </c>
      <c r="C675" t="s">
        <v>381</v>
      </c>
      <c r="D675" s="2">
        <v>9084</v>
      </c>
      <c r="F675" t="s">
        <v>673</v>
      </c>
    </row>
    <row r="676" spans="1:6" x14ac:dyDescent="0.3">
      <c r="A676" s="4" t="s">
        <v>671</v>
      </c>
      <c r="B676" t="s">
        <v>748</v>
      </c>
      <c r="C676" t="s">
        <v>476</v>
      </c>
      <c r="D676" s="2">
        <v>10353</v>
      </c>
      <c r="F676" t="s">
        <v>673</v>
      </c>
    </row>
    <row r="677" spans="1:6" x14ac:dyDescent="0.3">
      <c r="A677" s="4" t="s">
        <v>671</v>
      </c>
      <c r="B677" t="s">
        <v>749</v>
      </c>
      <c r="C677" t="s">
        <v>381</v>
      </c>
      <c r="D677" s="2">
        <v>10529</v>
      </c>
      <c r="F677" t="s">
        <v>673</v>
      </c>
    </row>
    <row r="678" spans="1:6" x14ac:dyDescent="0.3">
      <c r="A678" s="4" t="s">
        <v>671</v>
      </c>
      <c r="B678" t="s">
        <v>750</v>
      </c>
      <c r="C678" t="s">
        <v>115</v>
      </c>
      <c r="D678" s="2">
        <v>10902</v>
      </c>
      <c r="F678" t="s">
        <v>673</v>
      </c>
    </row>
    <row r="679" spans="1:6" x14ac:dyDescent="0.3">
      <c r="A679" s="4" t="s">
        <v>671</v>
      </c>
      <c r="B679" t="s">
        <v>751</v>
      </c>
      <c r="C679" t="s">
        <v>752</v>
      </c>
      <c r="D679" s="2">
        <v>34309</v>
      </c>
      <c r="F679" t="s">
        <v>673</v>
      </c>
    </row>
    <row r="680" spans="1:6" x14ac:dyDescent="0.3">
      <c r="A680" s="4" t="s">
        <v>671</v>
      </c>
      <c r="B680" t="s">
        <v>753</v>
      </c>
      <c r="C680" t="s">
        <v>251</v>
      </c>
      <c r="D680" s="2">
        <v>9831</v>
      </c>
      <c r="F680" t="s">
        <v>673</v>
      </c>
    </row>
    <row r="681" spans="1:6" x14ac:dyDescent="0.3">
      <c r="A681" s="4" t="s">
        <v>671</v>
      </c>
      <c r="B681" t="s">
        <v>754</v>
      </c>
      <c r="C681" t="s">
        <v>251</v>
      </c>
      <c r="D681" s="2">
        <v>9737</v>
      </c>
      <c r="F681" t="s">
        <v>673</v>
      </c>
    </row>
    <row r="682" spans="1:6" x14ac:dyDescent="0.3">
      <c r="A682" s="4" t="s">
        <v>671</v>
      </c>
      <c r="B682" t="s">
        <v>755</v>
      </c>
      <c r="C682" t="s">
        <v>20</v>
      </c>
      <c r="D682" s="2">
        <v>35258</v>
      </c>
      <c r="F682" t="s">
        <v>673</v>
      </c>
    </row>
    <row r="683" spans="1:6" x14ac:dyDescent="0.3">
      <c r="A683" s="4" t="s">
        <v>671</v>
      </c>
      <c r="B683" t="s">
        <v>756</v>
      </c>
      <c r="C683" t="s">
        <v>68</v>
      </c>
      <c r="D683" s="2">
        <v>6910</v>
      </c>
      <c r="F683" t="s">
        <v>673</v>
      </c>
    </row>
    <row r="684" spans="1:6" x14ac:dyDescent="0.3">
      <c r="A684" s="4" t="s">
        <v>671</v>
      </c>
      <c r="B684" t="s">
        <v>757</v>
      </c>
      <c r="C684" t="s">
        <v>758</v>
      </c>
      <c r="D684" s="2">
        <v>25631</v>
      </c>
      <c r="F684" t="s">
        <v>673</v>
      </c>
    </row>
    <row r="685" spans="1:6" x14ac:dyDescent="0.3">
      <c r="A685" s="4" t="s">
        <v>671</v>
      </c>
      <c r="B685" t="s">
        <v>759</v>
      </c>
      <c r="C685" t="s">
        <v>254</v>
      </c>
      <c r="D685" s="2">
        <v>19006</v>
      </c>
      <c r="F685" t="s">
        <v>673</v>
      </c>
    </row>
    <row r="686" spans="1:6" x14ac:dyDescent="0.3">
      <c r="A686" s="4" t="s">
        <v>671</v>
      </c>
      <c r="B686" t="s">
        <v>760</v>
      </c>
      <c r="C686" t="s">
        <v>40</v>
      </c>
      <c r="D686" s="2">
        <v>6579</v>
      </c>
      <c r="F686" t="s">
        <v>673</v>
      </c>
    </row>
    <row r="687" spans="1:6" x14ac:dyDescent="0.3">
      <c r="A687" s="4" t="s">
        <v>671</v>
      </c>
      <c r="B687" t="s">
        <v>761</v>
      </c>
      <c r="C687" t="s">
        <v>43</v>
      </c>
      <c r="D687" s="2">
        <v>6912</v>
      </c>
      <c r="F687" t="s">
        <v>673</v>
      </c>
    </row>
    <row r="688" spans="1:6" x14ac:dyDescent="0.3">
      <c r="A688" s="4" t="s">
        <v>671</v>
      </c>
      <c r="B688" t="s">
        <v>762</v>
      </c>
      <c r="C688" t="s">
        <v>8</v>
      </c>
      <c r="D688" s="2">
        <v>19332</v>
      </c>
      <c r="F688" t="s">
        <v>673</v>
      </c>
    </row>
    <row r="689" spans="1:6" x14ac:dyDescent="0.3">
      <c r="A689" s="4" t="s">
        <v>671</v>
      </c>
      <c r="B689" t="s">
        <v>763</v>
      </c>
      <c r="C689" t="s">
        <v>381</v>
      </c>
      <c r="D689" s="2">
        <v>8654</v>
      </c>
      <c r="F689" t="s">
        <v>673</v>
      </c>
    </row>
    <row r="690" spans="1:6" x14ac:dyDescent="0.3">
      <c r="A690" s="4" t="s">
        <v>671</v>
      </c>
      <c r="B690" t="s">
        <v>764</v>
      </c>
      <c r="C690" t="s">
        <v>381</v>
      </c>
      <c r="D690" s="2">
        <v>3265</v>
      </c>
      <c r="F690" t="s">
        <v>673</v>
      </c>
    </row>
    <row r="691" spans="1:6" x14ac:dyDescent="0.3">
      <c r="A691" s="4" t="s">
        <v>671</v>
      </c>
      <c r="B691" t="s">
        <v>765</v>
      </c>
      <c r="C691" t="s">
        <v>40</v>
      </c>
      <c r="D691" s="2">
        <v>33577</v>
      </c>
      <c r="F691" t="s">
        <v>673</v>
      </c>
    </row>
    <row r="692" spans="1:6" x14ac:dyDescent="0.3">
      <c r="A692" s="4" t="s">
        <v>671</v>
      </c>
      <c r="B692" t="s">
        <v>766</v>
      </c>
      <c r="C692" t="s">
        <v>251</v>
      </c>
      <c r="D692" s="2">
        <v>24802</v>
      </c>
      <c r="F692" t="s">
        <v>673</v>
      </c>
    </row>
    <row r="693" spans="1:6" x14ac:dyDescent="0.3">
      <c r="A693" s="4" t="s">
        <v>671</v>
      </c>
      <c r="B693" t="s">
        <v>767</v>
      </c>
      <c r="C693" t="s">
        <v>254</v>
      </c>
      <c r="D693" s="2">
        <v>8594</v>
      </c>
      <c r="F693" t="s">
        <v>673</v>
      </c>
    </row>
    <row r="694" spans="1:6" x14ac:dyDescent="0.3">
      <c r="A694" s="4" t="s">
        <v>671</v>
      </c>
      <c r="B694" t="s">
        <v>768</v>
      </c>
      <c r="C694" t="s">
        <v>40</v>
      </c>
      <c r="D694" s="2">
        <v>15333</v>
      </c>
      <c r="F694" t="s">
        <v>673</v>
      </c>
    </row>
    <row r="695" spans="1:6" x14ac:dyDescent="0.3">
      <c r="A695" s="4" t="s">
        <v>671</v>
      </c>
      <c r="B695" t="s">
        <v>769</v>
      </c>
      <c r="C695" t="s">
        <v>81</v>
      </c>
      <c r="D695" s="2">
        <v>12805</v>
      </c>
      <c r="F695" t="s">
        <v>673</v>
      </c>
    </row>
    <row r="696" spans="1:6" x14ac:dyDescent="0.3">
      <c r="A696" s="4" t="s">
        <v>671</v>
      </c>
      <c r="B696" t="s">
        <v>770</v>
      </c>
      <c r="C696" t="s">
        <v>381</v>
      </c>
      <c r="D696" s="2">
        <v>3229</v>
      </c>
      <c r="F696" t="s">
        <v>673</v>
      </c>
    </row>
    <row r="697" spans="1:6" x14ac:dyDescent="0.3">
      <c r="A697" s="4" t="s">
        <v>671</v>
      </c>
      <c r="B697" t="s">
        <v>771</v>
      </c>
      <c r="C697" t="s">
        <v>8</v>
      </c>
      <c r="D697" s="2">
        <v>6518</v>
      </c>
      <c r="F697" t="s">
        <v>673</v>
      </c>
    </row>
    <row r="698" spans="1:6" x14ac:dyDescent="0.3">
      <c r="A698" s="4" t="s">
        <v>671</v>
      </c>
      <c r="B698" t="s">
        <v>772</v>
      </c>
      <c r="C698" t="s">
        <v>55</v>
      </c>
      <c r="D698" s="2">
        <v>79372</v>
      </c>
      <c r="F698" t="s">
        <v>673</v>
      </c>
    </row>
    <row r="699" spans="1:6" x14ac:dyDescent="0.3">
      <c r="A699" s="4" t="s">
        <v>671</v>
      </c>
      <c r="B699" t="s">
        <v>773</v>
      </c>
      <c r="C699" t="s">
        <v>6</v>
      </c>
      <c r="D699" s="2">
        <v>14510</v>
      </c>
      <c r="F699" t="s">
        <v>673</v>
      </c>
    </row>
    <row r="700" spans="1:6" x14ac:dyDescent="0.3">
      <c r="A700" s="4" t="s">
        <v>671</v>
      </c>
      <c r="B700" t="s">
        <v>774</v>
      </c>
      <c r="C700" t="s">
        <v>55</v>
      </c>
      <c r="D700" s="2">
        <v>63803</v>
      </c>
      <c r="F700" t="s">
        <v>673</v>
      </c>
    </row>
    <row r="701" spans="1:6" x14ac:dyDescent="0.3">
      <c r="A701" s="4" t="s">
        <v>671</v>
      </c>
      <c r="B701" t="s">
        <v>775</v>
      </c>
      <c r="C701" t="s">
        <v>8</v>
      </c>
      <c r="D701" s="2">
        <v>31112</v>
      </c>
      <c r="F701" t="s">
        <v>673</v>
      </c>
    </row>
    <row r="702" spans="1:6" x14ac:dyDescent="0.3">
      <c r="A702" s="4" t="s">
        <v>671</v>
      </c>
      <c r="B702" t="s">
        <v>776</v>
      </c>
      <c r="C702" t="s">
        <v>543</v>
      </c>
      <c r="D702" s="2">
        <v>22580</v>
      </c>
      <c r="F702" t="s">
        <v>673</v>
      </c>
    </row>
    <row r="703" spans="1:6" x14ac:dyDescent="0.3">
      <c r="A703" s="4" t="s">
        <v>671</v>
      </c>
      <c r="B703" t="s">
        <v>777</v>
      </c>
      <c r="C703" t="s">
        <v>704</v>
      </c>
      <c r="D703" s="2">
        <v>28790</v>
      </c>
      <c r="F703" t="s">
        <v>673</v>
      </c>
    </row>
    <row r="704" spans="1:6" x14ac:dyDescent="0.3">
      <c r="A704" s="4" t="s">
        <v>671</v>
      </c>
      <c r="B704" t="s">
        <v>778</v>
      </c>
      <c r="C704" t="s">
        <v>251</v>
      </c>
      <c r="D704" s="2">
        <v>4715</v>
      </c>
      <c r="F704" t="s">
        <v>673</v>
      </c>
    </row>
    <row r="705" spans="1:6" x14ac:dyDescent="0.3">
      <c r="A705" s="4" t="s">
        <v>671</v>
      </c>
      <c r="B705" t="s">
        <v>779</v>
      </c>
      <c r="C705" t="s">
        <v>318</v>
      </c>
      <c r="D705" s="2">
        <v>8331</v>
      </c>
      <c r="F705" t="s">
        <v>673</v>
      </c>
    </row>
    <row r="706" spans="1:6" x14ac:dyDescent="0.3">
      <c r="A706" s="4" t="s">
        <v>671</v>
      </c>
      <c r="B706" t="s">
        <v>780</v>
      </c>
      <c r="C706" t="s">
        <v>251</v>
      </c>
      <c r="D706" s="2">
        <v>23602</v>
      </c>
      <c r="F706" t="s">
        <v>673</v>
      </c>
    </row>
    <row r="707" spans="1:6" x14ac:dyDescent="0.3">
      <c r="A707" s="4" t="s">
        <v>671</v>
      </c>
      <c r="B707" t="s">
        <v>781</v>
      </c>
      <c r="C707" t="s">
        <v>185</v>
      </c>
      <c r="D707" s="2">
        <v>14332</v>
      </c>
      <c r="F707" t="s">
        <v>673</v>
      </c>
    </row>
    <row r="708" spans="1:6" x14ac:dyDescent="0.3">
      <c r="A708" s="4" t="s">
        <v>671</v>
      </c>
      <c r="B708" t="s">
        <v>782</v>
      </c>
      <c r="C708" t="s">
        <v>8</v>
      </c>
      <c r="D708" s="2">
        <v>11668</v>
      </c>
      <c r="F708" t="s">
        <v>673</v>
      </c>
    </row>
    <row r="709" spans="1:6" x14ac:dyDescent="0.3">
      <c r="A709" s="4" t="s">
        <v>671</v>
      </c>
      <c r="B709" t="s">
        <v>783</v>
      </c>
      <c r="C709" t="s">
        <v>472</v>
      </c>
      <c r="D709" s="2">
        <v>32789</v>
      </c>
      <c r="F709" t="s">
        <v>673</v>
      </c>
    </row>
    <row r="710" spans="1:6" x14ac:dyDescent="0.3">
      <c r="A710" s="4" t="s">
        <v>671</v>
      </c>
      <c r="B710" t="s">
        <v>784</v>
      </c>
      <c r="C710" t="s">
        <v>381</v>
      </c>
      <c r="D710" s="2">
        <v>8666</v>
      </c>
      <c r="F710" t="s">
        <v>673</v>
      </c>
    </row>
    <row r="711" spans="1:6" x14ac:dyDescent="0.3">
      <c r="A711" s="4" t="s">
        <v>671</v>
      </c>
      <c r="B711" t="s">
        <v>785</v>
      </c>
      <c r="C711" t="s">
        <v>381</v>
      </c>
      <c r="D711" s="2">
        <v>6715</v>
      </c>
      <c r="F711" t="s">
        <v>673</v>
      </c>
    </row>
    <row r="712" spans="1:6" x14ac:dyDescent="0.3">
      <c r="A712" s="4" t="s">
        <v>671</v>
      </c>
      <c r="B712" t="s">
        <v>786</v>
      </c>
      <c r="C712" t="s">
        <v>476</v>
      </c>
      <c r="D712" s="2">
        <v>20001</v>
      </c>
      <c r="F712" t="s">
        <v>673</v>
      </c>
    </row>
    <row r="713" spans="1:6" x14ac:dyDescent="0.3">
      <c r="A713" s="4" t="s">
        <v>671</v>
      </c>
      <c r="B713" t="s">
        <v>787</v>
      </c>
      <c r="C713" t="s">
        <v>8</v>
      </c>
      <c r="D713" s="2">
        <v>21181</v>
      </c>
      <c r="F713" t="s">
        <v>673</v>
      </c>
    </row>
    <row r="714" spans="1:6" x14ac:dyDescent="0.3">
      <c r="A714" s="4" t="s">
        <v>671</v>
      </c>
      <c r="B714" t="s">
        <v>788</v>
      </c>
      <c r="C714" t="s">
        <v>789</v>
      </c>
      <c r="D714" s="2">
        <v>16693</v>
      </c>
      <c r="F714" t="s">
        <v>673</v>
      </c>
    </row>
    <row r="715" spans="1:6" x14ac:dyDescent="0.3">
      <c r="A715" s="4" t="s">
        <v>671</v>
      </c>
      <c r="B715" t="s">
        <v>790</v>
      </c>
      <c r="C715" t="s">
        <v>61</v>
      </c>
      <c r="D715" s="2">
        <v>6616</v>
      </c>
      <c r="F715" t="s">
        <v>673</v>
      </c>
    </row>
    <row r="716" spans="1:6" x14ac:dyDescent="0.3">
      <c r="A716" s="4" t="s">
        <v>671</v>
      </c>
      <c r="B716" t="s">
        <v>791</v>
      </c>
      <c r="C716" t="s">
        <v>20</v>
      </c>
      <c r="D716" s="2">
        <v>33883</v>
      </c>
      <c r="F716" t="s">
        <v>673</v>
      </c>
    </row>
    <row r="717" spans="1:6" x14ac:dyDescent="0.3">
      <c r="A717" s="4" t="s">
        <v>671</v>
      </c>
      <c r="B717" t="s">
        <v>792</v>
      </c>
      <c r="C717" t="s">
        <v>20</v>
      </c>
      <c r="D717" s="2">
        <v>32345</v>
      </c>
      <c r="F717" t="s">
        <v>673</v>
      </c>
    </row>
    <row r="718" spans="1:6" x14ac:dyDescent="0.3">
      <c r="A718" s="4" t="s">
        <v>671</v>
      </c>
      <c r="B718" t="s">
        <v>793</v>
      </c>
      <c r="C718" t="s">
        <v>20</v>
      </c>
      <c r="D718" s="2">
        <v>38866</v>
      </c>
      <c r="F718" t="s">
        <v>673</v>
      </c>
    </row>
    <row r="719" spans="1:6" x14ac:dyDescent="0.3">
      <c r="A719" s="4" t="s">
        <v>671</v>
      </c>
      <c r="B719" t="s">
        <v>794</v>
      </c>
      <c r="C719" t="s">
        <v>55</v>
      </c>
      <c r="D719" s="2">
        <v>6130</v>
      </c>
      <c r="F719" t="s">
        <v>673</v>
      </c>
    </row>
    <row r="720" spans="1:6" x14ac:dyDescent="0.3">
      <c r="A720" s="4" t="s">
        <v>671</v>
      </c>
      <c r="B720" t="s">
        <v>795</v>
      </c>
      <c r="C720" t="s">
        <v>532</v>
      </c>
      <c r="D720" s="2">
        <v>12212</v>
      </c>
      <c r="F720" t="s">
        <v>673</v>
      </c>
    </row>
    <row r="721" spans="1:6" x14ac:dyDescent="0.3">
      <c r="A721" s="4" t="s">
        <v>671</v>
      </c>
      <c r="B721" t="s">
        <v>796</v>
      </c>
      <c r="C721" t="s">
        <v>115</v>
      </c>
      <c r="D721" s="2">
        <v>7198</v>
      </c>
      <c r="F721" t="s">
        <v>673</v>
      </c>
    </row>
    <row r="722" spans="1:6" x14ac:dyDescent="0.3">
      <c r="A722" s="4" t="s">
        <v>671</v>
      </c>
      <c r="B722" t="s">
        <v>797</v>
      </c>
      <c r="C722" t="s">
        <v>181</v>
      </c>
      <c r="D722" s="2">
        <v>8497</v>
      </c>
      <c r="F722" t="s">
        <v>673</v>
      </c>
    </row>
    <row r="723" spans="1:6" x14ac:dyDescent="0.3">
      <c r="A723" s="4" t="s">
        <v>671</v>
      </c>
      <c r="B723" t="s">
        <v>798</v>
      </c>
      <c r="C723" t="s">
        <v>591</v>
      </c>
      <c r="D723" s="2">
        <v>13532</v>
      </c>
      <c r="F723" t="s">
        <v>673</v>
      </c>
    </row>
    <row r="724" spans="1:6" x14ac:dyDescent="0.3">
      <c r="A724" s="4" t="s">
        <v>671</v>
      </c>
      <c r="B724" t="s">
        <v>799</v>
      </c>
      <c r="C724" t="s">
        <v>251</v>
      </c>
      <c r="D724" s="2">
        <v>7661</v>
      </c>
      <c r="F724" t="s">
        <v>673</v>
      </c>
    </row>
    <row r="725" spans="1:6" x14ac:dyDescent="0.3">
      <c r="A725" s="4" t="s">
        <v>671</v>
      </c>
      <c r="B725" t="s">
        <v>800</v>
      </c>
      <c r="C725" t="s">
        <v>251</v>
      </c>
      <c r="D725" s="2">
        <v>4704</v>
      </c>
      <c r="F725" t="s">
        <v>673</v>
      </c>
    </row>
    <row r="726" spans="1:6" x14ac:dyDescent="0.3">
      <c r="A726" s="4" t="s">
        <v>671</v>
      </c>
      <c r="B726" t="s">
        <v>801</v>
      </c>
      <c r="C726" t="s">
        <v>717</v>
      </c>
      <c r="D726" s="2">
        <v>23137</v>
      </c>
      <c r="F726" t="s">
        <v>673</v>
      </c>
    </row>
    <row r="727" spans="1:6" x14ac:dyDescent="0.3">
      <c r="A727" s="4" t="s">
        <v>671</v>
      </c>
      <c r="B727" t="s">
        <v>802</v>
      </c>
      <c r="C727" t="s">
        <v>8</v>
      </c>
      <c r="D727" s="2">
        <v>26730</v>
      </c>
      <c r="F727" t="s">
        <v>673</v>
      </c>
    </row>
    <row r="728" spans="1:6" x14ac:dyDescent="0.3">
      <c r="A728" s="4" t="s">
        <v>671</v>
      </c>
      <c r="B728" t="s">
        <v>803</v>
      </c>
      <c r="C728" t="s">
        <v>31</v>
      </c>
      <c r="D728" s="2">
        <v>8308</v>
      </c>
      <c r="F728" t="s">
        <v>673</v>
      </c>
    </row>
    <row r="729" spans="1:6" x14ac:dyDescent="0.3">
      <c r="A729" s="4" t="s">
        <v>671</v>
      </c>
      <c r="B729" t="s">
        <v>804</v>
      </c>
      <c r="C729" t="s">
        <v>8</v>
      </c>
      <c r="D729" s="2">
        <v>26819</v>
      </c>
      <c r="F729" t="s">
        <v>673</v>
      </c>
    </row>
    <row r="730" spans="1:6" x14ac:dyDescent="0.3">
      <c r="A730" s="4" t="s">
        <v>671</v>
      </c>
      <c r="B730" t="s">
        <v>805</v>
      </c>
      <c r="C730" t="s">
        <v>20</v>
      </c>
      <c r="D730" s="2">
        <v>39996</v>
      </c>
      <c r="F730" t="s">
        <v>673</v>
      </c>
    </row>
    <row r="731" spans="1:6" x14ac:dyDescent="0.3">
      <c r="A731" s="4" t="s">
        <v>671</v>
      </c>
      <c r="B731" t="s">
        <v>806</v>
      </c>
      <c r="C731" t="s">
        <v>8</v>
      </c>
      <c r="D731" s="2">
        <v>13248</v>
      </c>
      <c r="F731" t="s">
        <v>673</v>
      </c>
    </row>
    <row r="732" spans="1:6" x14ac:dyDescent="0.3">
      <c r="A732" s="4" t="s">
        <v>671</v>
      </c>
      <c r="B732" t="s">
        <v>807</v>
      </c>
      <c r="C732" t="s">
        <v>197</v>
      </c>
      <c r="D732" s="2">
        <v>39684</v>
      </c>
      <c r="F732" t="s">
        <v>673</v>
      </c>
    </row>
    <row r="733" spans="1:6" x14ac:dyDescent="0.3">
      <c r="A733" s="4" t="s">
        <v>671</v>
      </c>
      <c r="B733" t="s">
        <v>808</v>
      </c>
      <c r="C733" t="s">
        <v>151</v>
      </c>
      <c r="D733" s="2">
        <v>7275</v>
      </c>
      <c r="F733" t="s">
        <v>673</v>
      </c>
    </row>
    <row r="734" spans="1:6" x14ac:dyDescent="0.3">
      <c r="A734" s="4" t="s">
        <v>671</v>
      </c>
      <c r="B734" t="s">
        <v>809</v>
      </c>
      <c r="C734" t="s">
        <v>115</v>
      </c>
      <c r="D734" s="2">
        <v>7264</v>
      </c>
      <c r="F734" t="s">
        <v>673</v>
      </c>
    </row>
    <row r="735" spans="1:6" x14ac:dyDescent="0.3">
      <c r="A735" s="4" t="s">
        <v>671</v>
      </c>
      <c r="B735" t="s">
        <v>810</v>
      </c>
      <c r="C735" t="s">
        <v>8</v>
      </c>
      <c r="D735" s="2">
        <v>20948</v>
      </c>
      <c r="F735" t="s">
        <v>673</v>
      </c>
    </row>
    <row r="736" spans="1:6" x14ac:dyDescent="0.3">
      <c r="A736" s="4" t="s">
        <v>671</v>
      </c>
      <c r="B736" t="s">
        <v>811</v>
      </c>
      <c r="C736" t="s">
        <v>8</v>
      </c>
      <c r="D736" s="2">
        <v>21239</v>
      </c>
      <c r="F736" t="s">
        <v>673</v>
      </c>
    </row>
    <row r="737" spans="1:6" x14ac:dyDescent="0.3">
      <c r="A737" s="4" t="s">
        <v>671</v>
      </c>
      <c r="B737" t="s">
        <v>812</v>
      </c>
      <c r="C737" t="s">
        <v>8</v>
      </c>
      <c r="D737" s="2">
        <v>18725</v>
      </c>
      <c r="F737" t="s">
        <v>673</v>
      </c>
    </row>
    <row r="738" spans="1:6" x14ac:dyDescent="0.3">
      <c r="A738" s="4" t="s">
        <v>671</v>
      </c>
      <c r="B738" t="s">
        <v>813</v>
      </c>
      <c r="C738" t="s">
        <v>31</v>
      </c>
      <c r="D738" s="2">
        <v>9449</v>
      </c>
      <c r="F738" t="s">
        <v>673</v>
      </c>
    </row>
    <row r="739" spans="1:6" x14ac:dyDescent="0.3">
      <c r="A739" s="4" t="s">
        <v>671</v>
      </c>
      <c r="B739" t="s">
        <v>814</v>
      </c>
      <c r="C739" t="s">
        <v>6</v>
      </c>
      <c r="D739" s="2">
        <v>81570</v>
      </c>
      <c r="F739" t="s">
        <v>673</v>
      </c>
    </row>
    <row r="740" spans="1:6" x14ac:dyDescent="0.3">
      <c r="A740" s="4" t="s">
        <v>671</v>
      </c>
      <c r="B740" t="s">
        <v>815</v>
      </c>
      <c r="C740" t="s">
        <v>179</v>
      </c>
      <c r="D740" s="2">
        <v>33296</v>
      </c>
      <c r="F740" t="s">
        <v>673</v>
      </c>
    </row>
    <row r="741" spans="1:6" x14ac:dyDescent="0.3">
      <c r="A741" s="4" t="s">
        <v>671</v>
      </c>
      <c r="B741" t="s">
        <v>816</v>
      </c>
      <c r="C741" t="s">
        <v>68</v>
      </c>
      <c r="D741" s="2">
        <v>10132</v>
      </c>
      <c r="F741" t="s">
        <v>673</v>
      </c>
    </row>
    <row r="742" spans="1:6" x14ac:dyDescent="0.3">
      <c r="A742" s="4" t="s">
        <v>671</v>
      </c>
      <c r="B742" t="s">
        <v>817</v>
      </c>
      <c r="C742" t="s">
        <v>43</v>
      </c>
      <c r="D742" s="2">
        <v>13562</v>
      </c>
      <c r="F742" t="s">
        <v>673</v>
      </c>
    </row>
    <row r="743" spans="1:6" x14ac:dyDescent="0.3">
      <c r="A743" s="4" t="s">
        <v>671</v>
      </c>
      <c r="B743" t="s">
        <v>818</v>
      </c>
      <c r="C743" t="s">
        <v>6</v>
      </c>
      <c r="D743" s="2">
        <v>13860</v>
      </c>
      <c r="F743" t="s">
        <v>673</v>
      </c>
    </row>
    <row r="744" spans="1:6" x14ac:dyDescent="0.3">
      <c r="A744" s="4" t="s">
        <v>671</v>
      </c>
      <c r="B744" t="s">
        <v>819</v>
      </c>
      <c r="C744" t="s">
        <v>185</v>
      </c>
      <c r="D744" s="2">
        <v>33972</v>
      </c>
      <c r="F744" t="s">
        <v>673</v>
      </c>
    </row>
    <row r="745" spans="1:6" x14ac:dyDescent="0.3">
      <c r="A745" s="4" t="s">
        <v>671</v>
      </c>
      <c r="B745" t="s">
        <v>820</v>
      </c>
      <c r="C745" t="s">
        <v>251</v>
      </c>
      <c r="D745" s="2">
        <v>19695</v>
      </c>
      <c r="F745" t="s">
        <v>673</v>
      </c>
    </row>
    <row r="746" spans="1:6" x14ac:dyDescent="0.3">
      <c r="A746" s="4" t="s">
        <v>671</v>
      </c>
      <c r="B746" t="s">
        <v>821</v>
      </c>
      <c r="C746" t="s">
        <v>185</v>
      </c>
      <c r="D746" s="2">
        <v>29840</v>
      </c>
      <c r="F746" t="s">
        <v>673</v>
      </c>
    </row>
    <row r="747" spans="1:6" x14ac:dyDescent="0.3">
      <c r="A747" s="4" t="s">
        <v>671</v>
      </c>
      <c r="B747" t="s">
        <v>822</v>
      </c>
      <c r="C747" t="s">
        <v>185</v>
      </c>
      <c r="D747" s="2">
        <v>11126</v>
      </c>
      <c r="F747" t="s">
        <v>673</v>
      </c>
    </row>
    <row r="748" spans="1:6" x14ac:dyDescent="0.3">
      <c r="A748" s="4" t="s">
        <v>671</v>
      </c>
      <c r="B748" t="s">
        <v>823</v>
      </c>
      <c r="C748" t="s">
        <v>318</v>
      </c>
      <c r="D748" s="2">
        <v>5920</v>
      </c>
      <c r="F748" t="s">
        <v>673</v>
      </c>
    </row>
    <row r="749" spans="1:6" x14ac:dyDescent="0.3">
      <c r="A749" s="4" t="s">
        <v>671</v>
      </c>
      <c r="B749" t="s">
        <v>824</v>
      </c>
      <c r="C749" t="s">
        <v>179</v>
      </c>
      <c r="D749" s="2">
        <v>23272</v>
      </c>
      <c r="F749" t="s">
        <v>673</v>
      </c>
    </row>
    <row r="750" spans="1:6" x14ac:dyDescent="0.3">
      <c r="A750" s="4" t="s">
        <v>671</v>
      </c>
      <c r="B750" t="s">
        <v>825</v>
      </c>
      <c r="C750" t="s">
        <v>179</v>
      </c>
      <c r="D750" s="2">
        <v>26967</v>
      </c>
      <c r="F750" t="s">
        <v>673</v>
      </c>
    </row>
    <row r="751" spans="1:6" x14ac:dyDescent="0.3">
      <c r="A751" s="4" t="s">
        <v>671</v>
      </c>
      <c r="B751" t="s">
        <v>826</v>
      </c>
      <c r="C751" t="s">
        <v>254</v>
      </c>
      <c r="D751" s="2">
        <v>26740</v>
      </c>
      <c r="F751" t="s">
        <v>673</v>
      </c>
    </row>
    <row r="752" spans="1:6" x14ac:dyDescent="0.3">
      <c r="A752" s="4" t="s">
        <v>671</v>
      </c>
      <c r="B752" t="s">
        <v>827</v>
      </c>
      <c r="C752" t="s">
        <v>254</v>
      </c>
      <c r="D752" s="2">
        <v>22552</v>
      </c>
      <c r="F752" t="s">
        <v>673</v>
      </c>
    </row>
    <row r="753" spans="1:6" x14ac:dyDescent="0.3">
      <c r="A753" s="4" t="s">
        <v>671</v>
      </c>
      <c r="B753" t="s">
        <v>828</v>
      </c>
      <c r="C753" t="s">
        <v>381</v>
      </c>
      <c r="D753">
        <v>480</v>
      </c>
      <c r="F753" t="s">
        <v>673</v>
      </c>
    </row>
    <row r="754" spans="1:6" x14ac:dyDescent="0.3">
      <c r="A754" s="4" t="s">
        <v>671</v>
      </c>
      <c r="B754" t="s">
        <v>829</v>
      </c>
      <c r="C754" t="s">
        <v>20</v>
      </c>
      <c r="D754" s="2">
        <v>42668</v>
      </c>
      <c r="F754" t="s">
        <v>673</v>
      </c>
    </row>
    <row r="755" spans="1:6" x14ac:dyDescent="0.3">
      <c r="A755" s="4" t="s">
        <v>671</v>
      </c>
      <c r="B755" t="s">
        <v>830</v>
      </c>
      <c r="C755" t="s">
        <v>179</v>
      </c>
      <c r="D755" s="2">
        <v>15125</v>
      </c>
      <c r="F755" t="s">
        <v>673</v>
      </c>
    </row>
    <row r="756" spans="1:6" x14ac:dyDescent="0.3">
      <c r="A756" s="4" t="s">
        <v>671</v>
      </c>
      <c r="B756" t="s">
        <v>831</v>
      </c>
      <c r="C756" t="s">
        <v>608</v>
      </c>
      <c r="D756" s="2">
        <v>2940</v>
      </c>
      <c r="F756" t="s">
        <v>673</v>
      </c>
    </row>
    <row r="757" spans="1:6" x14ac:dyDescent="0.3">
      <c r="A757" s="4" t="s">
        <v>671</v>
      </c>
      <c r="B757" t="s">
        <v>832</v>
      </c>
      <c r="C757" t="s">
        <v>8</v>
      </c>
      <c r="D757" s="2">
        <v>15886</v>
      </c>
      <c r="F757" t="s">
        <v>673</v>
      </c>
    </row>
    <row r="758" spans="1:6" x14ac:dyDescent="0.3">
      <c r="A758" s="4" t="s">
        <v>671</v>
      </c>
      <c r="B758" t="s">
        <v>833</v>
      </c>
      <c r="C758" t="s">
        <v>185</v>
      </c>
      <c r="D758" s="2">
        <v>33611</v>
      </c>
      <c r="F758" t="s">
        <v>673</v>
      </c>
    </row>
    <row r="759" spans="1:6" x14ac:dyDescent="0.3">
      <c r="A759" s="4" t="s">
        <v>671</v>
      </c>
      <c r="B759" t="s">
        <v>834</v>
      </c>
      <c r="C759" t="s">
        <v>124</v>
      </c>
      <c r="D759" s="2">
        <v>6050</v>
      </c>
      <c r="F759" t="s">
        <v>673</v>
      </c>
    </row>
    <row r="760" spans="1:6" x14ac:dyDescent="0.3">
      <c r="A760" s="4" t="s">
        <v>671</v>
      </c>
      <c r="B760" t="s">
        <v>835</v>
      </c>
      <c r="C760" t="s">
        <v>115</v>
      </c>
      <c r="D760" s="2">
        <v>22866</v>
      </c>
      <c r="F760" t="s">
        <v>673</v>
      </c>
    </row>
    <row r="761" spans="1:6" x14ac:dyDescent="0.3">
      <c r="A761" s="4" t="s">
        <v>671</v>
      </c>
      <c r="B761" t="s">
        <v>836</v>
      </c>
      <c r="C761" t="s">
        <v>115</v>
      </c>
      <c r="D761" s="2">
        <v>8345</v>
      </c>
      <c r="F761" t="s">
        <v>673</v>
      </c>
    </row>
    <row r="762" spans="1:6" x14ac:dyDescent="0.3">
      <c r="A762" s="4" t="s">
        <v>671</v>
      </c>
      <c r="B762" t="s">
        <v>837</v>
      </c>
      <c r="C762" t="s">
        <v>185</v>
      </c>
      <c r="D762" s="2">
        <v>14304</v>
      </c>
      <c r="F762" t="s">
        <v>673</v>
      </c>
    </row>
    <row r="763" spans="1:6" x14ac:dyDescent="0.3">
      <c r="A763" s="4" t="s">
        <v>671</v>
      </c>
      <c r="B763" t="s">
        <v>838</v>
      </c>
      <c r="C763" t="s">
        <v>185</v>
      </c>
      <c r="D763" s="2">
        <v>2751</v>
      </c>
      <c r="F763" t="s">
        <v>673</v>
      </c>
    </row>
    <row r="764" spans="1:6" x14ac:dyDescent="0.3">
      <c r="A764" s="4" t="s">
        <v>671</v>
      </c>
      <c r="B764" t="s">
        <v>839</v>
      </c>
      <c r="C764" t="s">
        <v>179</v>
      </c>
      <c r="D764" s="2">
        <v>24872</v>
      </c>
      <c r="F764" t="s">
        <v>673</v>
      </c>
    </row>
    <row r="765" spans="1:6" x14ac:dyDescent="0.3">
      <c r="A765" s="4" t="s">
        <v>671</v>
      </c>
      <c r="B765" t="s">
        <v>840</v>
      </c>
      <c r="C765" t="s">
        <v>185</v>
      </c>
      <c r="D765" s="2">
        <v>15207</v>
      </c>
      <c r="F765" t="s">
        <v>673</v>
      </c>
    </row>
    <row r="766" spans="1:6" x14ac:dyDescent="0.3">
      <c r="A766" s="4" t="s">
        <v>671</v>
      </c>
      <c r="B766" t="s">
        <v>841</v>
      </c>
      <c r="C766" t="s">
        <v>251</v>
      </c>
      <c r="D766" s="2">
        <v>11919</v>
      </c>
      <c r="F766" t="s">
        <v>673</v>
      </c>
    </row>
    <row r="767" spans="1:6" x14ac:dyDescent="0.3">
      <c r="A767" s="4" t="s">
        <v>671</v>
      </c>
      <c r="B767" t="s">
        <v>842</v>
      </c>
      <c r="C767" t="s">
        <v>381</v>
      </c>
      <c r="D767" s="2">
        <v>12057</v>
      </c>
      <c r="F767" t="s">
        <v>673</v>
      </c>
    </row>
    <row r="768" spans="1:6" x14ac:dyDescent="0.3">
      <c r="A768" s="4" t="s">
        <v>671</v>
      </c>
      <c r="B768" t="s">
        <v>843</v>
      </c>
      <c r="C768" t="s">
        <v>43</v>
      </c>
      <c r="D768" s="2">
        <v>13856</v>
      </c>
      <c r="F768" t="s">
        <v>673</v>
      </c>
    </row>
    <row r="769" spans="1:6" x14ac:dyDescent="0.3">
      <c r="A769" s="4" t="s">
        <v>671</v>
      </c>
      <c r="B769" t="s">
        <v>844</v>
      </c>
      <c r="C769" t="s">
        <v>20</v>
      </c>
      <c r="D769" s="2">
        <v>33133</v>
      </c>
      <c r="F769" t="s">
        <v>673</v>
      </c>
    </row>
    <row r="770" spans="1:6" x14ac:dyDescent="0.3">
      <c r="A770" s="4" t="s">
        <v>671</v>
      </c>
      <c r="B770" t="s">
        <v>845</v>
      </c>
      <c r="C770" t="s">
        <v>115</v>
      </c>
      <c r="D770" s="2">
        <v>15354</v>
      </c>
      <c r="F770" t="s">
        <v>673</v>
      </c>
    </row>
    <row r="771" spans="1:6" x14ac:dyDescent="0.3">
      <c r="A771" s="4" t="s">
        <v>671</v>
      </c>
      <c r="B771" t="s">
        <v>846</v>
      </c>
      <c r="C771" t="s">
        <v>6</v>
      </c>
      <c r="D771" s="2">
        <v>1465</v>
      </c>
      <c r="F771" t="s">
        <v>673</v>
      </c>
    </row>
    <row r="772" spans="1:6" x14ac:dyDescent="0.3">
      <c r="A772" s="4" t="s">
        <v>671</v>
      </c>
      <c r="B772" t="s">
        <v>847</v>
      </c>
      <c r="C772" t="s">
        <v>151</v>
      </c>
      <c r="D772" s="2">
        <v>11428</v>
      </c>
      <c r="F772" t="s">
        <v>673</v>
      </c>
    </row>
    <row r="773" spans="1:6" x14ac:dyDescent="0.3">
      <c r="A773" s="4" t="s">
        <v>671</v>
      </c>
      <c r="B773" t="s">
        <v>848</v>
      </c>
      <c r="C773" t="s">
        <v>849</v>
      </c>
      <c r="D773" s="2">
        <v>7512</v>
      </c>
      <c r="F773" t="s">
        <v>673</v>
      </c>
    </row>
    <row r="774" spans="1:6" x14ac:dyDescent="0.3">
      <c r="A774" s="4" t="s">
        <v>671</v>
      </c>
      <c r="B774" t="s">
        <v>850</v>
      </c>
      <c r="C774" t="s">
        <v>318</v>
      </c>
      <c r="D774" s="2">
        <v>4350</v>
      </c>
      <c r="F774" t="s">
        <v>673</v>
      </c>
    </row>
    <row r="775" spans="1:6" x14ac:dyDescent="0.3">
      <c r="A775" s="4" t="s">
        <v>671</v>
      </c>
      <c r="B775" t="s">
        <v>851</v>
      </c>
      <c r="C775" t="s">
        <v>8</v>
      </c>
      <c r="D775" s="2">
        <v>18976</v>
      </c>
      <c r="F775" t="s">
        <v>673</v>
      </c>
    </row>
    <row r="776" spans="1:6" x14ac:dyDescent="0.3">
      <c r="A776" s="4" t="s">
        <v>671</v>
      </c>
      <c r="B776" t="s">
        <v>852</v>
      </c>
      <c r="C776" t="s">
        <v>389</v>
      </c>
      <c r="D776" s="2">
        <v>8521</v>
      </c>
      <c r="F776" t="s">
        <v>673</v>
      </c>
    </row>
    <row r="777" spans="1:6" x14ac:dyDescent="0.3">
      <c r="A777" s="4" t="s">
        <v>671</v>
      </c>
      <c r="B777" t="s">
        <v>853</v>
      </c>
      <c r="C777" t="s">
        <v>381</v>
      </c>
      <c r="D777" s="2">
        <v>11742</v>
      </c>
      <c r="F777" t="s">
        <v>673</v>
      </c>
    </row>
    <row r="778" spans="1:6" x14ac:dyDescent="0.3">
      <c r="A778" s="4" t="s">
        <v>671</v>
      </c>
      <c r="B778" t="s">
        <v>854</v>
      </c>
      <c r="C778" t="s">
        <v>318</v>
      </c>
      <c r="D778" s="2">
        <v>4300</v>
      </c>
      <c r="F778" t="s">
        <v>673</v>
      </c>
    </row>
    <row r="779" spans="1:6" x14ac:dyDescent="0.3">
      <c r="A779" s="4" t="s">
        <v>671</v>
      </c>
      <c r="B779" t="s">
        <v>855</v>
      </c>
      <c r="C779" t="s">
        <v>8</v>
      </c>
      <c r="D779" s="2">
        <v>40412</v>
      </c>
      <c r="F779" t="s">
        <v>673</v>
      </c>
    </row>
    <row r="780" spans="1:6" x14ac:dyDescent="0.3">
      <c r="A780" s="4" t="s">
        <v>671</v>
      </c>
      <c r="B780" t="s">
        <v>856</v>
      </c>
      <c r="C780" t="s">
        <v>8</v>
      </c>
      <c r="D780" s="2">
        <v>37331</v>
      </c>
      <c r="F780" t="s">
        <v>673</v>
      </c>
    </row>
    <row r="781" spans="1:6" x14ac:dyDescent="0.3">
      <c r="A781" s="4" t="s">
        <v>671</v>
      </c>
      <c r="B781" t="s">
        <v>857</v>
      </c>
      <c r="C781" t="s">
        <v>251</v>
      </c>
      <c r="D781" s="2">
        <v>10647</v>
      </c>
      <c r="F781" t="s">
        <v>673</v>
      </c>
    </row>
    <row r="782" spans="1:6" x14ac:dyDescent="0.3">
      <c r="A782" s="4" t="s">
        <v>671</v>
      </c>
      <c r="B782" t="s">
        <v>858</v>
      </c>
      <c r="C782" t="s">
        <v>8</v>
      </c>
      <c r="D782" s="2">
        <v>16199</v>
      </c>
      <c r="F782" t="s">
        <v>673</v>
      </c>
    </row>
    <row r="783" spans="1:6" x14ac:dyDescent="0.3">
      <c r="A783" s="4" t="s">
        <v>671</v>
      </c>
      <c r="B783" t="s">
        <v>859</v>
      </c>
      <c r="C783" t="s">
        <v>714</v>
      </c>
      <c r="D783" s="2">
        <v>28400</v>
      </c>
      <c r="F783" t="s">
        <v>673</v>
      </c>
    </row>
    <row r="784" spans="1:6" x14ac:dyDescent="0.3">
      <c r="A784" s="4" t="s">
        <v>671</v>
      </c>
      <c r="B784" t="s">
        <v>860</v>
      </c>
      <c r="C784" t="s">
        <v>31</v>
      </c>
      <c r="D784" s="2">
        <v>39142</v>
      </c>
      <c r="F784" t="s">
        <v>673</v>
      </c>
    </row>
    <row r="785" spans="1:6" x14ac:dyDescent="0.3">
      <c r="A785" s="4" t="s">
        <v>671</v>
      </c>
      <c r="B785" t="s">
        <v>861</v>
      </c>
      <c r="C785" t="s">
        <v>185</v>
      </c>
      <c r="D785" s="2">
        <v>6223</v>
      </c>
      <c r="F785" t="s">
        <v>673</v>
      </c>
    </row>
    <row r="786" spans="1:6" x14ac:dyDescent="0.3">
      <c r="A786" s="4" t="s">
        <v>671</v>
      </c>
      <c r="B786" t="s">
        <v>862</v>
      </c>
      <c r="C786" t="s">
        <v>185</v>
      </c>
      <c r="D786" s="2">
        <v>13023</v>
      </c>
      <c r="F786" t="s">
        <v>673</v>
      </c>
    </row>
    <row r="787" spans="1:6" x14ac:dyDescent="0.3">
      <c r="A787" s="4" t="s">
        <v>671</v>
      </c>
      <c r="B787" t="s">
        <v>863</v>
      </c>
      <c r="C787" t="s">
        <v>6</v>
      </c>
      <c r="D787" s="2">
        <v>19825</v>
      </c>
      <c r="F787" t="s">
        <v>673</v>
      </c>
    </row>
    <row r="788" spans="1:6" x14ac:dyDescent="0.3">
      <c r="A788" s="4" t="s">
        <v>671</v>
      </c>
      <c r="B788" t="s">
        <v>864</v>
      </c>
      <c r="C788" t="s">
        <v>254</v>
      </c>
      <c r="D788" s="2">
        <v>35180</v>
      </c>
      <c r="F788" t="s">
        <v>673</v>
      </c>
    </row>
    <row r="789" spans="1:6" x14ac:dyDescent="0.3">
      <c r="A789" s="4" t="s">
        <v>671</v>
      </c>
      <c r="B789" t="s">
        <v>865</v>
      </c>
      <c r="C789" t="s">
        <v>142</v>
      </c>
      <c r="D789" s="2">
        <v>6307</v>
      </c>
      <c r="F789" t="s">
        <v>673</v>
      </c>
    </row>
    <row r="790" spans="1:6" x14ac:dyDescent="0.3">
      <c r="A790" s="4" t="s">
        <v>671</v>
      </c>
      <c r="B790" t="s">
        <v>866</v>
      </c>
      <c r="C790" t="s">
        <v>381</v>
      </c>
      <c r="D790" s="2">
        <v>4556</v>
      </c>
      <c r="F790" t="s">
        <v>673</v>
      </c>
    </row>
    <row r="791" spans="1:6" x14ac:dyDescent="0.3">
      <c r="A791" s="4" t="s">
        <v>671</v>
      </c>
      <c r="B791" t="s">
        <v>867</v>
      </c>
      <c r="C791" t="s">
        <v>251</v>
      </c>
      <c r="D791" s="2">
        <v>37686</v>
      </c>
      <c r="F791" t="s">
        <v>673</v>
      </c>
    </row>
    <row r="792" spans="1:6" x14ac:dyDescent="0.3">
      <c r="A792" s="4" t="s">
        <v>671</v>
      </c>
      <c r="B792" t="s">
        <v>868</v>
      </c>
      <c r="C792" t="s">
        <v>752</v>
      </c>
      <c r="D792" s="2">
        <v>34342</v>
      </c>
      <c r="F792" t="s">
        <v>673</v>
      </c>
    </row>
    <row r="793" spans="1:6" x14ac:dyDescent="0.3">
      <c r="A793" s="4" t="s">
        <v>671</v>
      </c>
      <c r="B793" t="s">
        <v>869</v>
      </c>
      <c r="C793" t="s">
        <v>197</v>
      </c>
      <c r="D793" s="2">
        <v>24605</v>
      </c>
      <c r="F793" t="s">
        <v>673</v>
      </c>
    </row>
    <row r="794" spans="1:6" x14ac:dyDescent="0.3">
      <c r="A794" s="4" t="s">
        <v>671</v>
      </c>
      <c r="B794" t="s">
        <v>870</v>
      </c>
      <c r="C794" t="s">
        <v>6</v>
      </c>
      <c r="D794" s="2">
        <v>14005</v>
      </c>
      <c r="F794" t="s">
        <v>673</v>
      </c>
    </row>
    <row r="795" spans="1:6" x14ac:dyDescent="0.3">
      <c r="A795" s="4" t="s">
        <v>671</v>
      </c>
      <c r="B795" t="s">
        <v>871</v>
      </c>
      <c r="C795" t="s">
        <v>8</v>
      </c>
      <c r="D795" s="2">
        <v>8253</v>
      </c>
      <c r="F795" t="s">
        <v>673</v>
      </c>
    </row>
    <row r="796" spans="1:6" x14ac:dyDescent="0.3">
      <c r="A796" s="4" t="s">
        <v>671</v>
      </c>
      <c r="B796" t="s">
        <v>872</v>
      </c>
      <c r="C796" t="s">
        <v>6</v>
      </c>
      <c r="D796" s="2">
        <v>15115</v>
      </c>
      <c r="F796" t="s">
        <v>673</v>
      </c>
    </row>
    <row r="797" spans="1:6" x14ac:dyDescent="0.3">
      <c r="A797" s="4" t="s">
        <v>671</v>
      </c>
      <c r="B797" t="s">
        <v>873</v>
      </c>
      <c r="C797" t="s">
        <v>8</v>
      </c>
      <c r="D797" s="2">
        <v>5834</v>
      </c>
      <c r="F797" t="s">
        <v>673</v>
      </c>
    </row>
    <row r="798" spans="1:6" x14ac:dyDescent="0.3">
      <c r="A798" s="4" t="s">
        <v>671</v>
      </c>
      <c r="B798" t="s">
        <v>874</v>
      </c>
      <c r="C798" t="s">
        <v>752</v>
      </c>
      <c r="D798" s="2">
        <v>8014</v>
      </c>
      <c r="F798" t="s">
        <v>673</v>
      </c>
    </row>
    <row r="799" spans="1:6" x14ac:dyDescent="0.3">
      <c r="A799" s="4" t="s">
        <v>671</v>
      </c>
      <c r="B799" t="s">
        <v>875</v>
      </c>
      <c r="C799" t="s">
        <v>8</v>
      </c>
      <c r="D799" s="2">
        <v>10174</v>
      </c>
      <c r="F799" t="s">
        <v>673</v>
      </c>
    </row>
    <row r="800" spans="1:6" x14ac:dyDescent="0.3">
      <c r="A800" s="4" t="s">
        <v>671</v>
      </c>
      <c r="B800" t="s">
        <v>876</v>
      </c>
      <c r="C800" t="s">
        <v>20</v>
      </c>
      <c r="D800" s="2">
        <v>19535</v>
      </c>
      <c r="F800" t="s">
        <v>673</v>
      </c>
    </row>
    <row r="801" spans="1:6" x14ac:dyDescent="0.3">
      <c r="A801" s="4" t="s">
        <v>671</v>
      </c>
      <c r="B801" t="s">
        <v>877</v>
      </c>
      <c r="C801" t="s">
        <v>20</v>
      </c>
      <c r="D801" s="2">
        <v>37660</v>
      </c>
      <c r="F801" t="s">
        <v>673</v>
      </c>
    </row>
    <row r="802" spans="1:6" x14ac:dyDescent="0.3">
      <c r="A802" s="4" t="s">
        <v>671</v>
      </c>
      <c r="B802" t="s">
        <v>878</v>
      </c>
      <c r="C802" t="s">
        <v>81</v>
      </c>
      <c r="D802" s="2">
        <v>19063</v>
      </c>
      <c r="F802" t="s">
        <v>673</v>
      </c>
    </row>
    <row r="803" spans="1:6" x14ac:dyDescent="0.3">
      <c r="A803" s="4" t="s">
        <v>671</v>
      </c>
      <c r="B803" t="s">
        <v>879</v>
      </c>
      <c r="C803" t="s">
        <v>20</v>
      </c>
      <c r="D803" s="2">
        <v>28884</v>
      </c>
      <c r="F803" t="s">
        <v>673</v>
      </c>
    </row>
    <row r="804" spans="1:6" x14ac:dyDescent="0.3">
      <c r="A804" s="4" t="s">
        <v>671</v>
      </c>
      <c r="B804" t="s">
        <v>880</v>
      </c>
      <c r="C804" t="s">
        <v>20</v>
      </c>
      <c r="D804" s="2">
        <v>74052</v>
      </c>
      <c r="F804" t="s">
        <v>673</v>
      </c>
    </row>
    <row r="805" spans="1:6" x14ac:dyDescent="0.3">
      <c r="A805" s="4" t="s">
        <v>881</v>
      </c>
      <c r="B805" t="s">
        <v>882</v>
      </c>
      <c r="C805" t="s">
        <v>591</v>
      </c>
      <c r="D805" s="2">
        <v>20139</v>
      </c>
      <c r="F805" t="s">
        <v>883</v>
      </c>
    </row>
    <row r="806" spans="1:6" x14ac:dyDescent="0.3">
      <c r="A806" s="4" t="s">
        <v>881</v>
      </c>
      <c r="B806" t="s">
        <v>884</v>
      </c>
      <c r="C806" t="s">
        <v>381</v>
      </c>
      <c r="D806" s="2">
        <v>8987</v>
      </c>
      <c r="F806" t="s">
        <v>883</v>
      </c>
    </row>
    <row r="807" spans="1:6" x14ac:dyDescent="0.3">
      <c r="A807" s="4" t="s">
        <v>881</v>
      </c>
      <c r="B807" t="s">
        <v>885</v>
      </c>
      <c r="C807" t="s">
        <v>722</v>
      </c>
      <c r="D807" s="2">
        <v>269733</v>
      </c>
      <c r="F807" t="s">
        <v>883</v>
      </c>
    </row>
    <row r="808" spans="1:6" x14ac:dyDescent="0.3">
      <c r="A808" s="4" t="s">
        <v>881</v>
      </c>
      <c r="B808" t="s">
        <v>886</v>
      </c>
      <c r="C808" t="s">
        <v>179</v>
      </c>
      <c r="D808" s="2">
        <v>16260</v>
      </c>
      <c r="F808" t="s">
        <v>883</v>
      </c>
    </row>
    <row r="809" spans="1:6" x14ac:dyDescent="0.3">
      <c r="A809" s="4" t="s">
        <v>881</v>
      </c>
      <c r="B809" t="s">
        <v>887</v>
      </c>
      <c r="C809" t="s">
        <v>722</v>
      </c>
      <c r="D809" s="2">
        <v>205777</v>
      </c>
      <c r="F809" t="s">
        <v>883</v>
      </c>
    </row>
    <row r="810" spans="1:6" x14ac:dyDescent="0.3">
      <c r="A810" s="4" t="s">
        <v>881</v>
      </c>
      <c r="B810" t="s">
        <v>888</v>
      </c>
      <c r="C810" t="s">
        <v>476</v>
      </c>
      <c r="D810" s="2">
        <v>8878</v>
      </c>
      <c r="F810" t="s">
        <v>883</v>
      </c>
    </row>
    <row r="811" spans="1:6" x14ac:dyDescent="0.3">
      <c r="A811" s="4" t="s">
        <v>881</v>
      </c>
      <c r="B811" t="s">
        <v>889</v>
      </c>
      <c r="C811" t="s">
        <v>722</v>
      </c>
      <c r="D811" s="2">
        <v>6034</v>
      </c>
      <c r="F811" t="s">
        <v>883</v>
      </c>
    </row>
    <row r="812" spans="1:6" x14ac:dyDescent="0.3">
      <c r="A812" s="4" t="s">
        <v>881</v>
      </c>
      <c r="B812" t="s">
        <v>890</v>
      </c>
      <c r="C812" t="s">
        <v>251</v>
      </c>
      <c r="D812" s="2">
        <v>30989</v>
      </c>
      <c r="F812" t="s">
        <v>883</v>
      </c>
    </row>
    <row r="813" spans="1:6" x14ac:dyDescent="0.3">
      <c r="A813" s="4" t="s">
        <v>881</v>
      </c>
      <c r="B813" t="s">
        <v>891</v>
      </c>
      <c r="C813" t="s">
        <v>251</v>
      </c>
      <c r="D813" s="2">
        <v>22085</v>
      </c>
      <c r="F813" t="s">
        <v>883</v>
      </c>
    </row>
    <row r="814" spans="1:6" x14ac:dyDescent="0.3">
      <c r="A814" s="4" t="s">
        <v>881</v>
      </c>
      <c r="B814" t="s">
        <v>892</v>
      </c>
      <c r="C814" t="s">
        <v>893</v>
      </c>
      <c r="D814" s="2">
        <v>15951</v>
      </c>
      <c r="F814" t="s">
        <v>883</v>
      </c>
    </row>
    <row r="815" spans="1:6" x14ac:dyDescent="0.3">
      <c r="A815" s="4" t="s">
        <v>881</v>
      </c>
      <c r="B815" t="s">
        <v>894</v>
      </c>
      <c r="C815" t="s">
        <v>381</v>
      </c>
      <c r="D815" s="2">
        <v>3545</v>
      </c>
      <c r="F815" t="s">
        <v>883</v>
      </c>
    </row>
    <row r="816" spans="1:6" x14ac:dyDescent="0.3">
      <c r="A816" s="4" t="s">
        <v>881</v>
      </c>
      <c r="B816" t="s">
        <v>895</v>
      </c>
      <c r="C816" t="s">
        <v>591</v>
      </c>
      <c r="D816" s="2">
        <v>49654</v>
      </c>
      <c r="F816" t="s">
        <v>883</v>
      </c>
    </row>
    <row r="817" spans="1:6" x14ac:dyDescent="0.3">
      <c r="A817" s="4" t="s">
        <v>881</v>
      </c>
      <c r="B817" t="s">
        <v>896</v>
      </c>
      <c r="C817" t="s">
        <v>55</v>
      </c>
      <c r="D817" s="2">
        <v>5970</v>
      </c>
      <c r="F817" t="s">
        <v>883</v>
      </c>
    </row>
    <row r="818" spans="1:6" x14ac:dyDescent="0.3">
      <c r="A818" s="4" t="s">
        <v>881</v>
      </c>
      <c r="B818" t="s">
        <v>897</v>
      </c>
      <c r="C818" t="s">
        <v>722</v>
      </c>
      <c r="D818" s="2">
        <v>35992</v>
      </c>
      <c r="F818" t="s">
        <v>883</v>
      </c>
    </row>
    <row r="819" spans="1:6" x14ac:dyDescent="0.3">
      <c r="A819" s="4" t="s">
        <v>881</v>
      </c>
      <c r="B819" t="s">
        <v>898</v>
      </c>
      <c r="C819" t="s">
        <v>591</v>
      </c>
      <c r="D819" s="2">
        <v>10477</v>
      </c>
      <c r="F819" t="s">
        <v>883</v>
      </c>
    </row>
    <row r="820" spans="1:6" x14ac:dyDescent="0.3">
      <c r="A820" s="4" t="s">
        <v>881</v>
      </c>
      <c r="B820" t="s">
        <v>899</v>
      </c>
      <c r="C820" t="s">
        <v>429</v>
      </c>
      <c r="D820" s="2">
        <v>18795</v>
      </c>
      <c r="F820" t="s">
        <v>883</v>
      </c>
    </row>
    <row r="821" spans="1:6" x14ac:dyDescent="0.3">
      <c r="A821" s="4" t="s">
        <v>881</v>
      </c>
      <c r="B821" t="s">
        <v>900</v>
      </c>
      <c r="C821" t="s">
        <v>532</v>
      </c>
      <c r="D821" s="2">
        <v>20224</v>
      </c>
      <c r="F821" t="s">
        <v>883</v>
      </c>
    </row>
    <row r="822" spans="1:6" x14ac:dyDescent="0.3">
      <c r="A822" s="4" t="s">
        <v>881</v>
      </c>
      <c r="B822" t="s">
        <v>901</v>
      </c>
      <c r="C822" t="s">
        <v>179</v>
      </c>
      <c r="D822" s="2">
        <v>12276</v>
      </c>
      <c r="F822" t="s">
        <v>883</v>
      </c>
    </row>
    <row r="823" spans="1:6" x14ac:dyDescent="0.3">
      <c r="A823" s="4" t="s">
        <v>881</v>
      </c>
      <c r="B823" t="s">
        <v>902</v>
      </c>
      <c r="C823" t="s">
        <v>903</v>
      </c>
      <c r="D823" s="2">
        <v>91494</v>
      </c>
      <c r="F823" t="s">
        <v>883</v>
      </c>
    </row>
    <row r="824" spans="1:6" x14ac:dyDescent="0.3">
      <c r="A824" s="4" t="s">
        <v>881</v>
      </c>
      <c r="B824" t="s">
        <v>904</v>
      </c>
      <c r="C824" t="s">
        <v>185</v>
      </c>
      <c r="D824" s="2">
        <v>21846</v>
      </c>
      <c r="F824" t="s">
        <v>883</v>
      </c>
    </row>
    <row r="825" spans="1:6" x14ac:dyDescent="0.3">
      <c r="A825" s="4" t="s">
        <v>881</v>
      </c>
      <c r="B825" t="s">
        <v>905</v>
      </c>
      <c r="C825" t="s">
        <v>251</v>
      </c>
      <c r="D825" s="2">
        <v>16339</v>
      </c>
      <c r="F825" t="s">
        <v>883</v>
      </c>
    </row>
    <row r="826" spans="1:6" x14ac:dyDescent="0.3">
      <c r="A826" s="4" t="s">
        <v>881</v>
      </c>
      <c r="B826" t="s">
        <v>906</v>
      </c>
      <c r="C826" t="s">
        <v>907</v>
      </c>
      <c r="D826" s="2">
        <v>13027</v>
      </c>
      <c r="F826" t="s">
        <v>883</v>
      </c>
    </row>
    <row r="827" spans="1:6" x14ac:dyDescent="0.3">
      <c r="A827" s="4" t="s">
        <v>881</v>
      </c>
      <c r="B827" t="s">
        <v>908</v>
      </c>
      <c r="C827" t="s">
        <v>55</v>
      </c>
      <c r="D827" s="2">
        <v>23163</v>
      </c>
      <c r="F827" t="s">
        <v>883</v>
      </c>
    </row>
    <row r="828" spans="1:6" x14ac:dyDescent="0.3">
      <c r="A828" s="4" t="s">
        <v>881</v>
      </c>
      <c r="B828" t="s">
        <v>909</v>
      </c>
      <c r="C828" t="s">
        <v>6</v>
      </c>
      <c r="D828" s="2">
        <v>14525</v>
      </c>
      <c r="F828" t="s">
        <v>883</v>
      </c>
    </row>
    <row r="829" spans="1:6" x14ac:dyDescent="0.3">
      <c r="A829" s="4" t="s">
        <v>881</v>
      </c>
      <c r="B829" t="s">
        <v>910</v>
      </c>
      <c r="C829" t="s">
        <v>911</v>
      </c>
      <c r="D829" s="2">
        <v>23419</v>
      </c>
      <c r="F829" t="s">
        <v>883</v>
      </c>
    </row>
    <row r="830" spans="1:6" x14ac:dyDescent="0.3">
      <c r="A830" s="4" t="s">
        <v>881</v>
      </c>
      <c r="B830" t="s">
        <v>912</v>
      </c>
      <c r="C830" t="s">
        <v>722</v>
      </c>
      <c r="D830" s="2">
        <v>202915</v>
      </c>
      <c r="F830" t="s">
        <v>883</v>
      </c>
    </row>
    <row r="831" spans="1:6" x14ac:dyDescent="0.3">
      <c r="A831" s="4" t="s">
        <v>881</v>
      </c>
      <c r="B831" t="s">
        <v>913</v>
      </c>
      <c r="C831" t="s">
        <v>185</v>
      </c>
      <c r="D831" s="2">
        <v>8586</v>
      </c>
      <c r="F831" t="s">
        <v>883</v>
      </c>
    </row>
    <row r="832" spans="1:6" x14ac:dyDescent="0.3">
      <c r="A832" s="4" t="s">
        <v>881</v>
      </c>
      <c r="B832" t="s">
        <v>914</v>
      </c>
      <c r="C832" t="s">
        <v>179</v>
      </c>
      <c r="D832" s="2">
        <v>18722</v>
      </c>
      <c r="F832" t="s">
        <v>883</v>
      </c>
    </row>
    <row r="833" spans="1:6" x14ac:dyDescent="0.3">
      <c r="A833" s="4" t="s">
        <v>881</v>
      </c>
      <c r="B833" t="s">
        <v>915</v>
      </c>
      <c r="C833" t="s">
        <v>179</v>
      </c>
      <c r="D833" s="2">
        <v>23045</v>
      </c>
      <c r="F833" t="s">
        <v>883</v>
      </c>
    </row>
    <row r="834" spans="1:6" x14ac:dyDescent="0.3">
      <c r="A834" s="4" t="s">
        <v>881</v>
      </c>
      <c r="B834" t="s">
        <v>916</v>
      </c>
      <c r="C834" t="s">
        <v>476</v>
      </c>
      <c r="D834" s="2">
        <v>11543</v>
      </c>
      <c r="F834" t="s">
        <v>883</v>
      </c>
    </row>
    <row r="835" spans="1:6" x14ac:dyDescent="0.3">
      <c r="A835" s="4" t="s">
        <v>881</v>
      </c>
      <c r="B835" t="s">
        <v>917</v>
      </c>
      <c r="C835" t="s">
        <v>20</v>
      </c>
      <c r="D835" s="2">
        <v>35014</v>
      </c>
      <c r="F835" t="s">
        <v>883</v>
      </c>
    </row>
    <row r="836" spans="1:6" x14ac:dyDescent="0.3">
      <c r="A836" s="4" t="s">
        <v>881</v>
      </c>
      <c r="B836" t="s">
        <v>918</v>
      </c>
      <c r="C836" t="s">
        <v>8</v>
      </c>
      <c r="D836" s="2">
        <v>9231</v>
      </c>
      <c r="F836" t="s">
        <v>883</v>
      </c>
    </row>
    <row r="837" spans="1:6" x14ac:dyDescent="0.3">
      <c r="A837" s="4" t="s">
        <v>881</v>
      </c>
      <c r="B837" t="s">
        <v>919</v>
      </c>
      <c r="C837" t="s">
        <v>51</v>
      </c>
      <c r="D837" s="2">
        <v>21133</v>
      </c>
      <c r="F837" t="s">
        <v>883</v>
      </c>
    </row>
    <row r="838" spans="1:6" x14ac:dyDescent="0.3">
      <c r="A838" s="4" t="s">
        <v>881</v>
      </c>
      <c r="B838" t="s">
        <v>920</v>
      </c>
      <c r="C838" t="s">
        <v>251</v>
      </c>
      <c r="D838" s="2">
        <v>2550</v>
      </c>
      <c r="F838" t="s">
        <v>883</v>
      </c>
    </row>
    <row r="839" spans="1:6" x14ac:dyDescent="0.3">
      <c r="A839" s="4" t="s">
        <v>881</v>
      </c>
      <c r="B839" t="s">
        <v>921</v>
      </c>
      <c r="C839" t="s">
        <v>20</v>
      </c>
      <c r="D839" s="2">
        <v>24154</v>
      </c>
      <c r="F839" t="s">
        <v>883</v>
      </c>
    </row>
    <row r="840" spans="1:6" x14ac:dyDescent="0.3">
      <c r="A840" s="4" t="s">
        <v>881</v>
      </c>
      <c r="B840" t="s">
        <v>922</v>
      </c>
      <c r="C840" t="s">
        <v>704</v>
      </c>
      <c r="D840" s="2">
        <v>33649</v>
      </c>
      <c r="F840" t="s">
        <v>883</v>
      </c>
    </row>
    <row r="841" spans="1:6" x14ac:dyDescent="0.3">
      <c r="A841" s="4" t="s">
        <v>881</v>
      </c>
      <c r="B841" t="s">
        <v>923</v>
      </c>
      <c r="C841" t="s">
        <v>40</v>
      </c>
      <c r="D841" s="2">
        <v>13832</v>
      </c>
      <c r="F841" t="s">
        <v>883</v>
      </c>
    </row>
    <row r="842" spans="1:6" x14ac:dyDescent="0.3">
      <c r="A842" s="4" t="s">
        <v>881</v>
      </c>
      <c r="B842" t="s">
        <v>924</v>
      </c>
      <c r="C842" t="s">
        <v>527</v>
      </c>
      <c r="D842" s="2">
        <v>39510</v>
      </c>
      <c r="F842" t="s">
        <v>883</v>
      </c>
    </row>
    <row r="843" spans="1:6" x14ac:dyDescent="0.3">
      <c r="A843" s="4" t="s">
        <v>881</v>
      </c>
      <c r="B843" t="s">
        <v>925</v>
      </c>
      <c r="C843" t="s">
        <v>20</v>
      </c>
      <c r="D843" s="2">
        <v>29292</v>
      </c>
      <c r="F843" t="s">
        <v>883</v>
      </c>
    </row>
    <row r="844" spans="1:6" x14ac:dyDescent="0.3">
      <c r="A844" s="4" t="s">
        <v>881</v>
      </c>
      <c r="B844" t="s">
        <v>926</v>
      </c>
      <c r="C844" t="s">
        <v>81</v>
      </c>
      <c r="D844" s="2">
        <v>22051</v>
      </c>
      <c r="F844" t="s">
        <v>883</v>
      </c>
    </row>
    <row r="845" spans="1:6" x14ac:dyDescent="0.3">
      <c r="A845" s="4" t="s">
        <v>881</v>
      </c>
      <c r="B845" t="s">
        <v>927</v>
      </c>
      <c r="C845" t="s">
        <v>81</v>
      </c>
      <c r="D845" s="2">
        <v>20334</v>
      </c>
      <c r="F845" t="s">
        <v>883</v>
      </c>
    </row>
    <row r="846" spans="1:6" x14ac:dyDescent="0.3">
      <c r="A846" s="4" t="s">
        <v>881</v>
      </c>
      <c r="B846" t="s">
        <v>928</v>
      </c>
      <c r="C846" t="s">
        <v>8</v>
      </c>
      <c r="D846" s="2">
        <v>3871</v>
      </c>
      <c r="F846" t="s">
        <v>883</v>
      </c>
    </row>
    <row r="847" spans="1:6" x14ac:dyDescent="0.3">
      <c r="A847" s="4" t="s">
        <v>881</v>
      </c>
      <c r="B847" t="s">
        <v>929</v>
      </c>
      <c r="C847" t="s">
        <v>55</v>
      </c>
      <c r="D847" s="2">
        <v>37049</v>
      </c>
      <c r="F847" t="s">
        <v>883</v>
      </c>
    </row>
    <row r="848" spans="1:6" x14ac:dyDescent="0.3">
      <c r="A848" s="4" t="s">
        <v>881</v>
      </c>
      <c r="B848" t="s">
        <v>930</v>
      </c>
      <c r="C848" t="s">
        <v>893</v>
      </c>
      <c r="D848" s="2">
        <v>12000</v>
      </c>
      <c r="F848" t="s">
        <v>883</v>
      </c>
    </row>
    <row r="849" spans="1:6" x14ac:dyDescent="0.3">
      <c r="A849" s="4" t="s">
        <v>881</v>
      </c>
      <c r="B849" t="s">
        <v>931</v>
      </c>
      <c r="C849" t="s">
        <v>932</v>
      </c>
      <c r="D849" s="2">
        <v>8940</v>
      </c>
      <c r="F849" t="s">
        <v>883</v>
      </c>
    </row>
    <row r="850" spans="1:6" x14ac:dyDescent="0.3">
      <c r="A850" s="4" t="s">
        <v>881</v>
      </c>
      <c r="B850" t="s">
        <v>933</v>
      </c>
      <c r="C850" t="s">
        <v>55</v>
      </c>
      <c r="D850" s="2">
        <v>16082</v>
      </c>
      <c r="F850" t="s">
        <v>883</v>
      </c>
    </row>
    <row r="851" spans="1:6" x14ac:dyDescent="0.3">
      <c r="A851" s="4" t="s">
        <v>881</v>
      </c>
      <c r="B851" t="s">
        <v>934</v>
      </c>
      <c r="C851" t="s">
        <v>472</v>
      </c>
      <c r="D851" s="2">
        <v>19126</v>
      </c>
      <c r="F851" t="s">
        <v>883</v>
      </c>
    </row>
    <row r="852" spans="1:6" x14ac:dyDescent="0.3">
      <c r="A852" s="4" t="s">
        <v>881</v>
      </c>
      <c r="B852" t="s">
        <v>935</v>
      </c>
      <c r="C852" t="s">
        <v>722</v>
      </c>
      <c r="D852" s="2">
        <v>32299</v>
      </c>
      <c r="F852" t="s">
        <v>883</v>
      </c>
    </row>
    <row r="853" spans="1:6" x14ac:dyDescent="0.3">
      <c r="A853" s="4" t="s">
        <v>881</v>
      </c>
      <c r="B853" t="s">
        <v>936</v>
      </c>
      <c r="C853" t="s">
        <v>251</v>
      </c>
      <c r="D853" s="2">
        <v>29532</v>
      </c>
      <c r="F853" t="s">
        <v>883</v>
      </c>
    </row>
    <row r="854" spans="1:6" x14ac:dyDescent="0.3">
      <c r="A854" s="4" t="s">
        <v>881</v>
      </c>
      <c r="B854" t="s">
        <v>937</v>
      </c>
      <c r="C854" t="s">
        <v>251</v>
      </c>
      <c r="D854" s="2">
        <v>12730</v>
      </c>
      <c r="F854" t="s">
        <v>883</v>
      </c>
    </row>
    <row r="855" spans="1:6" x14ac:dyDescent="0.3">
      <c r="A855" s="4" t="s">
        <v>881</v>
      </c>
      <c r="B855" t="s">
        <v>938</v>
      </c>
      <c r="C855" t="s">
        <v>179</v>
      </c>
      <c r="D855" s="2">
        <v>9570</v>
      </c>
      <c r="F855" t="s">
        <v>883</v>
      </c>
    </row>
    <row r="856" spans="1:6" x14ac:dyDescent="0.3">
      <c r="A856" s="4" t="s">
        <v>881</v>
      </c>
      <c r="B856" t="s">
        <v>939</v>
      </c>
      <c r="C856" t="s">
        <v>907</v>
      </c>
      <c r="D856" s="2">
        <v>216258</v>
      </c>
      <c r="F856" t="s">
        <v>883</v>
      </c>
    </row>
    <row r="857" spans="1:6" x14ac:dyDescent="0.3">
      <c r="A857" s="4" t="s">
        <v>881</v>
      </c>
      <c r="B857" t="s">
        <v>940</v>
      </c>
      <c r="C857" t="s">
        <v>331</v>
      </c>
      <c r="D857" s="2">
        <v>30414</v>
      </c>
      <c r="F857" t="s">
        <v>883</v>
      </c>
    </row>
    <row r="858" spans="1:6" x14ac:dyDescent="0.3">
      <c r="A858" s="4" t="s">
        <v>881</v>
      </c>
      <c r="B858" t="s">
        <v>941</v>
      </c>
      <c r="C858" t="s">
        <v>276</v>
      </c>
      <c r="D858" s="2">
        <v>42080</v>
      </c>
      <c r="F858" t="s">
        <v>883</v>
      </c>
    </row>
    <row r="859" spans="1:6" x14ac:dyDescent="0.3">
      <c r="A859" s="4" t="s">
        <v>881</v>
      </c>
      <c r="B859" t="s">
        <v>942</v>
      </c>
      <c r="C859" t="s">
        <v>276</v>
      </c>
      <c r="D859" s="2">
        <v>42576</v>
      </c>
      <c r="F859" t="s">
        <v>883</v>
      </c>
    </row>
    <row r="860" spans="1:6" x14ac:dyDescent="0.3">
      <c r="A860" s="4" t="s">
        <v>881</v>
      </c>
      <c r="B860" t="s">
        <v>943</v>
      </c>
      <c r="C860" t="s">
        <v>276</v>
      </c>
      <c r="D860" s="2">
        <v>19803</v>
      </c>
      <c r="F860" t="s">
        <v>883</v>
      </c>
    </row>
    <row r="861" spans="1:6" x14ac:dyDescent="0.3">
      <c r="A861" s="4" t="s">
        <v>881</v>
      </c>
      <c r="B861" t="s">
        <v>944</v>
      </c>
      <c r="C861" t="s">
        <v>381</v>
      </c>
      <c r="D861" s="2">
        <v>25009</v>
      </c>
      <c r="F861" t="s">
        <v>883</v>
      </c>
    </row>
    <row r="862" spans="1:6" x14ac:dyDescent="0.3">
      <c r="A862" s="4" t="s">
        <v>881</v>
      </c>
      <c r="B862" t="s">
        <v>945</v>
      </c>
      <c r="C862" t="s">
        <v>8</v>
      </c>
      <c r="D862" s="2">
        <v>25031</v>
      </c>
      <c r="F862" t="s">
        <v>883</v>
      </c>
    </row>
    <row r="863" spans="1:6" x14ac:dyDescent="0.3">
      <c r="A863" s="4" t="s">
        <v>881</v>
      </c>
      <c r="B863" t="s">
        <v>946</v>
      </c>
      <c r="C863" t="s">
        <v>8</v>
      </c>
      <c r="D863" s="2">
        <v>5434</v>
      </c>
      <c r="F863" t="s">
        <v>883</v>
      </c>
    </row>
    <row r="864" spans="1:6" x14ac:dyDescent="0.3">
      <c r="A864" s="4" t="s">
        <v>881</v>
      </c>
      <c r="B864" t="s">
        <v>947</v>
      </c>
      <c r="C864" t="s">
        <v>197</v>
      </c>
      <c r="D864" s="2">
        <v>33247</v>
      </c>
      <c r="F864" t="s">
        <v>883</v>
      </c>
    </row>
    <row r="865" spans="1:6" x14ac:dyDescent="0.3">
      <c r="A865" s="4" t="s">
        <v>881</v>
      </c>
      <c r="B865" t="s">
        <v>948</v>
      </c>
      <c r="C865" t="s">
        <v>20</v>
      </c>
      <c r="D865" s="2">
        <v>42106</v>
      </c>
      <c r="F865" t="s">
        <v>883</v>
      </c>
    </row>
    <row r="866" spans="1:6" x14ac:dyDescent="0.3">
      <c r="A866" s="4" t="s">
        <v>881</v>
      </c>
      <c r="B866" t="s">
        <v>949</v>
      </c>
      <c r="C866" t="s">
        <v>179</v>
      </c>
      <c r="D866" s="2">
        <v>14158</v>
      </c>
      <c r="F866" t="s">
        <v>883</v>
      </c>
    </row>
    <row r="867" spans="1:6" x14ac:dyDescent="0.3">
      <c r="A867" s="4" t="s">
        <v>881</v>
      </c>
      <c r="B867" t="s">
        <v>950</v>
      </c>
      <c r="C867" t="s">
        <v>6</v>
      </c>
      <c r="D867" s="2">
        <v>6880</v>
      </c>
      <c r="F867" t="s">
        <v>883</v>
      </c>
    </row>
    <row r="868" spans="1:6" x14ac:dyDescent="0.3">
      <c r="A868" s="4" t="s">
        <v>881</v>
      </c>
      <c r="B868" t="s">
        <v>951</v>
      </c>
      <c r="C868" t="s">
        <v>381</v>
      </c>
      <c r="D868" s="2">
        <v>3980</v>
      </c>
      <c r="F868" t="s">
        <v>883</v>
      </c>
    </row>
    <row r="869" spans="1:6" x14ac:dyDescent="0.3">
      <c r="A869" s="4" t="s">
        <v>881</v>
      </c>
      <c r="B869" t="s">
        <v>952</v>
      </c>
      <c r="C869" t="s">
        <v>20</v>
      </c>
      <c r="D869" s="2">
        <v>37527</v>
      </c>
      <c r="F869" t="s">
        <v>883</v>
      </c>
    </row>
    <row r="870" spans="1:6" x14ac:dyDescent="0.3">
      <c r="A870" s="4" t="s">
        <v>881</v>
      </c>
      <c r="B870" t="s">
        <v>953</v>
      </c>
      <c r="C870" t="s">
        <v>20</v>
      </c>
      <c r="D870" s="2">
        <v>14728</v>
      </c>
      <c r="F870" t="s">
        <v>883</v>
      </c>
    </row>
    <row r="871" spans="1:6" x14ac:dyDescent="0.3">
      <c r="A871" s="4" t="s">
        <v>881</v>
      </c>
      <c r="B871" t="s">
        <v>954</v>
      </c>
      <c r="C871" t="s">
        <v>381</v>
      </c>
      <c r="D871" s="2">
        <v>5472</v>
      </c>
      <c r="F871" t="s">
        <v>883</v>
      </c>
    </row>
    <row r="872" spans="1:6" x14ac:dyDescent="0.3">
      <c r="A872" s="4" t="s">
        <v>881</v>
      </c>
      <c r="B872" t="s">
        <v>955</v>
      </c>
      <c r="C872" t="s">
        <v>20</v>
      </c>
      <c r="D872" s="2">
        <v>33528</v>
      </c>
      <c r="F872" t="s">
        <v>883</v>
      </c>
    </row>
    <row r="873" spans="1:6" x14ac:dyDescent="0.3">
      <c r="A873" s="4" t="s">
        <v>881</v>
      </c>
      <c r="B873" t="s">
        <v>956</v>
      </c>
      <c r="C873" t="s">
        <v>532</v>
      </c>
      <c r="D873" s="2">
        <v>11056</v>
      </c>
      <c r="F873" t="s">
        <v>883</v>
      </c>
    </row>
    <row r="874" spans="1:6" x14ac:dyDescent="0.3">
      <c r="A874" s="4" t="s">
        <v>881</v>
      </c>
      <c r="B874" t="s">
        <v>957</v>
      </c>
      <c r="C874" t="s">
        <v>8</v>
      </c>
      <c r="D874" s="2">
        <v>10199</v>
      </c>
      <c r="F874" t="s">
        <v>883</v>
      </c>
    </row>
    <row r="875" spans="1:6" x14ac:dyDescent="0.3">
      <c r="A875" s="4" t="s">
        <v>881</v>
      </c>
      <c r="B875" t="s">
        <v>958</v>
      </c>
      <c r="C875" t="s">
        <v>932</v>
      </c>
      <c r="D875" s="2">
        <v>41269</v>
      </c>
      <c r="F875" t="s">
        <v>883</v>
      </c>
    </row>
    <row r="876" spans="1:6" x14ac:dyDescent="0.3">
      <c r="A876" s="4" t="s">
        <v>881</v>
      </c>
      <c r="B876" t="s">
        <v>959</v>
      </c>
      <c r="C876" t="s">
        <v>381</v>
      </c>
      <c r="D876" s="2">
        <v>2854</v>
      </c>
      <c r="F876" t="s">
        <v>883</v>
      </c>
    </row>
    <row r="877" spans="1:6" x14ac:dyDescent="0.3">
      <c r="A877" s="4" t="s">
        <v>881</v>
      </c>
      <c r="B877" t="s">
        <v>960</v>
      </c>
      <c r="C877" t="s">
        <v>251</v>
      </c>
      <c r="D877" s="2">
        <v>1654</v>
      </c>
      <c r="F877" t="s">
        <v>883</v>
      </c>
    </row>
    <row r="878" spans="1:6" x14ac:dyDescent="0.3">
      <c r="A878" s="4" t="s">
        <v>881</v>
      </c>
      <c r="B878" t="s">
        <v>961</v>
      </c>
      <c r="C878" t="s">
        <v>251</v>
      </c>
      <c r="D878" s="2">
        <v>1848</v>
      </c>
      <c r="F878" t="s">
        <v>883</v>
      </c>
    </row>
    <row r="879" spans="1:6" x14ac:dyDescent="0.3">
      <c r="A879" s="4" t="s">
        <v>881</v>
      </c>
      <c r="B879" t="s">
        <v>962</v>
      </c>
      <c r="C879" t="s">
        <v>963</v>
      </c>
      <c r="D879" s="2">
        <v>41222</v>
      </c>
      <c r="F879" t="s">
        <v>883</v>
      </c>
    </row>
    <row r="880" spans="1:6" x14ac:dyDescent="0.3">
      <c r="A880" s="4" t="s">
        <v>881</v>
      </c>
      <c r="B880" t="s">
        <v>964</v>
      </c>
      <c r="C880" t="s">
        <v>251</v>
      </c>
      <c r="D880" s="2">
        <v>2714</v>
      </c>
      <c r="F880" t="s">
        <v>883</v>
      </c>
    </row>
    <row r="881" spans="1:6" x14ac:dyDescent="0.3">
      <c r="A881" s="4" t="s">
        <v>881</v>
      </c>
      <c r="B881" t="s">
        <v>965</v>
      </c>
      <c r="C881" t="s">
        <v>81</v>
      </c>
      <c r="D881" s="2">
        <v>16035</v>
      </c>
      <c r="F881" t="s">
        <v>883</v>
      </c>
    </row>
    <row r="882" spans="1:6" x14ac:dyDescent="0.3">
      <c r="A882" s="4" t="s">
        <v>881</v>
      </c>
      <c r="B882" t="s">
        <v>966</v>
      </c>
      <c r="C882" t="s">
        <v>179</v>
      </c>
      <c r="D882" s="2">
        <v>5121</v>
      </c>
      <c r="F882" t="s">
        <v>883</v>
      </c>
    </row>
    <row r="883" spans="1:6" x14ac:dyDescent="0.3">
      <c r="A883" s="4" t="s">
        <v>881</v>
      </c>
      <c r="B883" t="s">
        <v>967</v>
      </c>
      <c r="C883" t="s">
        <v>532</v>
      </c>
      <c r="D883" s="2">
        <v>23650</v>
      </c>
      <c r="F883" t="s">
        <v>883</v>
      </c>
    </row>
    <row r="884" spans="1:6" x14ac:dyDescent="0.3">
      <c r="A884" s="4" t="s">
        <v>881</v>
      </c>
      <c r="B884" t="s">
        <v>968</v>
      </c>
      <c r="C884" t="s">
        <v>381</v>
      </c>
      <c r="D884" s="2">
        <v>10944</v>
      </c>
      <c r="F884" t="s">
        <v>883</v>
      </c>
    </row>
    <row r="885" spans="1:6" x14ac:dyDescent="0.3">
      <c r="A885" s="4" t="s">
        <v>881</v>
      </c>
      <c r="B885" t="s">
        <v>969</v>
      </c>
      <c r="C885" t="s">
        <v>532</v>
      </c>
      <c r="D885" s="2">
        <v>6738</v>
      </c>
      <c r="F885" t="s">
        <v>883</v>
      </c>
    </row>
    <row r="886" spans="1:6" x14ac:dyDescent="0.3">
      <c r="A886" s="4" t="s">
        <v>881</v>
      </c>
      <c r="B886" t="s">
        <v>970</v>
      </c>
      <c r="C886" t="s">
        <v>179</v>
      </c>
      <c r="D886" s="2">
        <v>13321</v>
      </c>
      <c r="F886" t="s">
        <v>883</v>
      </c>
    </row>
    <row r="887" spans="1:6" x14ac:dyDescent="0.3">
      <c r="A887" s="4" t="s">
        <v>881</v>
      </c>
      <c r="B887" t="s">
        <v>971</v>
      </c>
      <c r="C887" t="s">
        <v>907</v>
      </c>
      <c r="D887" s="2">
        <v>12649</v>
      </c>
      <c r="F887" t="s">
        <v>883</v>
      </c>
    </row>
    <row r="888" spans="1:6" x14ac:dyDescent="0.3">
      <c r="A888" s="4" t="s">
        <v>881</v>
      </c>
      <c r="B888" t="s">
        <v>972</v>
      </c>
      <c r="C888" t="s">
        <v>179</v>
      </c>
      <c r="D888" s="2">
        <v>12194</v>
      </c>
      <c r="F888" t="s">
        <v>883</v>
      </c>
    </row>
    <row r="889" spans="1:6" x14ac:dyDescent="0.3">
      <c r="A889" s="4" t="s">
        <v>881</v>
      </c>
      <c r="B889" t="s">
        <v>973</v>
      </c>
      <c r="C889" t="s">
        <v>251</v>
      </c>
      <c r="D889" s="2">
        <v>6175</v>
      </c>
      <c r="F889" t="s">
        <v>883</v>
      </c>
    </row>
    <row r="890" spans="1:6" x14ac:dyDescent="0.3">
      <c r="A890" s="4" t="s">
        <v>881</v>
      </c>
      <c r="B890" t="s">
        <v>974</v>
      </c>
      <c r="C890" t="s">
        <v>251</v>
      </c>
      <c r="D890" s="2">
        <v>1851</v>
      </c>
      <c r="F890" t="s">
        <v>883</v>
      </c>
    </row>
    <row r="891" spans="1:6" x14ac:dyDescent="0.3">
      <c r="A891" s="4" t="s">
        <v>881</v>
      </c>
      <c r="B891" t="s">
        <v>975</v>
      </c>
      <c r="C891" t="s">
        <v>254</v>
      </c>
      <c r="D891" s="2">
        <v>23176</v>
      </c>
      <c r="F891" t="s">
        <v>883</v>
      </c>
    </row>
    <row r="892" spans="1:6" x14ac:dyDescent="0.3">
      <c r="A892" s="4" t="s">
        <v>881</v>
      </c>
      <c r="B892" t="s">
        <v>976</v>
      </c>
      <c r="C892" t="s">
        <v>81</v>
      </c>
      <c r="D892" s="2">
        <v>20118</v>
      </c>
      <c r="F892" t="s">
        <v>883</v>
      </c>
    </row>
    <row r="893" spans="1:6" x14ac:dyDescent="0.3">
      <c r="A893" s="4" t="s">
        <v>881</v>
      </c>
      <c r="B893" t="s">
        <v>977</v>
      </c>
      <c r="C893" t="s">
        <v>20</v>
      </c>
      <c r="D893" s="2">
        <v>31018</v>
      </c>
      <c r="F893" t="s">
        <v>883</v>
      </c>
    </row>
    <row r="894" spans="1:6" x14ac:dyDescent="0.3">
      <c r="A894" s="4" t="s">
        <v>881</v>
      </c>
      <c r="B894" t="s">
        <v>978</v>
      </c>
      <c r="C894" t="s">
        <v>758</v>
      </c>
      <c r="D894" s="2">
        <v>21161</v>
      </c>
      <c r="F894" t="s">
        <v>883</v>
      </c>
    </row>
    <row r="895" spans="1:6" x14ac:dyDescent="0.3">
      <c r="A895" s="4" t="s">
        <v>881</v>
      </c>
      <c r="B895" t="s">
        <v>979</v>
      </c>
      <c r="C895" t="s">
        <v>251</v>
      </c>
      <c r="D895" s="2">
        <v>8315</v>
      </c>
      <c r="F895" t="s">
        <v>883</v>
      </c>
    </row>
    <row r="896" spans="1:6" x14ac:dyDescent="0.3">
      <c r="A896" s="4" t="s">
        <v>881</v>
      </c>
      <c r="B896" t="s">
        <v>980</v>
      </c>
      <c r="C896" t="s">
        <v>722</v>
      </c>
      <c r="D896" s="2">
        <v>72606</v>
      </c>
      <c r="F896" t="s">
        <v>883</v>
      </c>
    </row>
    <row r="897" spans="1:6" x14ac:dyDescent="0.3">
      <c r="A897" s="4" t="s">
        <v>881</v>
      </c>
      <c r="B897" t="s">
        <v>981</v>
      </c>
      <c r="C897" t="s">
        <v>251</v>
      </c>
      <c r="D897" s="2">
        <v>8049</v>
      </c>
      <c r="F897" t="s">
        <v>883</v>
      </c>
    </row>
    <row r="898" spans="1:6" x14ac:dyDescent="0.3">
      <c r="A898" s="4" t="s">
        <v>881</v>
      </c>
      <c r="B898" t="s">
        <v>982</v>
      </c>
      <c r="C898" t="s">
        <v>181</v>
      </c>
      <c r="D898" s="2">
        <v>6528</v>
      </c>
      <c r="F898" t="s">
        <v>883</v>
      </c>
    </row>
    <row r="899" spans="1:6" x14ac:dyDescent="0.3">
      <c r="A899" s="4" t="s">
        <v>881</v>
      </c>
      <c r="B899" t="s">
        <v>983</v>
      </c>
      <c r="C899" t="s">
        <v>115</v>
      </c>
      <c r="D899" s="2">
        <v>22464</v>
      </c>
      <c r="F899" t="s">
        <v>883</v>
      </c>
    </row>
    <row r="900" spans="1:6" x14ac:dyDescent="0.3">
      <c r="A900" s="4" t="s">
        <v>881</v>
      </c>
      <c r="B900" t="s">
        <v>984</v>
      </c>
      <c r="C900" t="s">
        <v>254</v>
      </c>
      <c r="D900" s="2">
        <v>29628</v>
      </c>
      <c r="F900" t="s">
        <v>883</v>
      </c>
    </row>
    <row r="901" spans="1:6" x14ac:dyDescent="0.3">
      <c r="A901" s="4" t="s">
        <v>881</v>
      </c>
      <c r="B901" t="s">
        <v>985</v>
      </c>
      <c r="C901" t="s">
        <v>704</v>
      </c>
      <c r="D901" s="2">
        <v>15075</v>
      </c>
      <c r="F901" t="s">
        <v>883</v>
      </c>
    </row>
    <row r="902" spans="1:6" x14ac:dyDescent="0.3">
      <c r="A902" s="4" t="s">
        <v>881</v>
      </c>
      <c r="B902" t="s">
        <v>986</v>
      </c>
      <c r="C902" t="s">
        <v>6</v>
      </c>
      <c r="D902" s="2">
        <v>14660</v>
      </c>
      <c r="F902" t="s">
        <v>883</v>
      </c>
    </row>
    <row r="903" spans="1:6" x14ac:dyDescent="0.3">
      <c r="A903" s="4" t="s">
        <v>881</v>
      </c>
      <c r="B903" t="s">
        <v>987</v>
      </c>
      <c r="C903" t="s">
        <v>381</v>
      </c>
      <c r="D903" s="2">
        <v>8727</v>
      </c>
      <c r="F903" t="s">
        <v>883</v>
      </c>
    </row>
    <row r="904" spans="1:6" x14ac:dyDescent="0.3">
      <c r="A904" s="4" t="s">
        <v>881</v>
      </c>
      <c r="B904" t="s">
        <v>988</v>
      </c>
      <c r="C904" t="s">
        <v>185</v>
      </c>
      <c r="D904" s="2">
        <v>5052</v>
      </c>
      <c r="F904" t="s">
        <v>883</v>
      </c>
    </row>
    <row r="905" spans="1:6" x14ac:dyDescent="0.3">
      <c r="A905" s="4" t="s">
        <v>881</v>
      </c>
      <c r="B905" t="s">
        <v>989</v>
      </c>
      <c r="C905" t="s">
        <v>40</v>
      </c>
      <c r="D905" s="2">
        <v>9384</v>
      </c>
      <c r="F905" t="s">
        <v>883</v>
      </c>
    </row>
    <row r="906" spans="1:6" x14ac:dyDescent="0.3">
      <c r="A906" s="4" t="s">
        <v>881</v>
      </c>
      <c r="B906" t="s">
        <v>990</v>
      </c>
      <c r="C906" t="s">
        <v>381</v>
      </c>
      <c r="D906" s="2">
        <v>12714</v>
      </c>
      <c r="F906" t="s">
        <v>883</v>
      </c>
    </row>
    <row r="907" spans="1:6" x14ac:dyDescent="0.3">
      <c r="A907" s="4" t="s">
        <v>881</v>
      </c>
      <c r="B907" t="s">
        <v>991</v>
      </c>
      <c r="C907" t="s">
        <v>40</v>
      </c>
      <c r="D907" s="2">
        <v>1376</v>
      </c>
      <c r="F907" t="s">
        <v>883</v>
      </c>
    </row>
    <row r="908" spans="1:6" x14ac:dyDescent="0.3">
      <c r="A908" s="4" t="s">
        <v>881</v>
      </c>
      <c r="B908" t="s">
        <v>992</v>
      </c>
      <c r="C908" t="s">
        <v>532</v>
      </c>
      <c r="D908" s="2">
        <v>26010</v>
      </c>
      <c r="F908" t="s">
        <v>883</v>
      </c>
    </row>
    <row r="909" spans="1:6" x14ac:dyDescent="0.3">
      <c r="A909" s="4" t="s">
        <v>881</v>
      </c>
      <c r="B909" t="s">
        <v>993</v>
      </c>
      <c r="C909" t="s">
        <v>532</v>
      </c>
      <c r="D909" s="2">
        <v>4735</v>
      </c>
      <c r="F909" t="s">
        <v>883</v>
      </c>
    </row>
    <row r="910" spans="1:6" x14ac:dyDescent="0.3">
      <c r="A910" s="4" t="s">
        <v>881</v>
      </c>
      <c r="B910" t="s">
        <v>994</v>
      </c>
      <c r="C910" t="s">
        <v>31</v>
      </c>
      <c r="D910" s="2">
        <v>8434</v>
      </c>
      <c r="F910" t="s">
        <v>883</v>
      </c>
    </row>
    <row r="911" spans="1:6" x14ac:dyDescent="0.3">
      <c r="A911" s="4" t="s">
        <v>881</v>
      </c>
      <c r="B911" t="s">
        <v>995</v>
      </c>
      <c r="C911" t="s">
        <v>570</v>
      </c>
      <c r="D911" s="2">
        <v>46704</v>
      </c>
      <c r="F911" t="s">
        <v>883</v>
      </c>
    </row>
    <row r="912" spans="1:6" x14ac:dyDescent="0.3">
      <c r="A912" s="4" t="s">
        <v>881</v>
      </c>
      <c r="B912" t="s">
        <v>996</v>
      </c>
      <c r="C912" t="s">
        <v>6</v>
      </c>
      <c r="D912" s="2">
        <v>20360</v>
      </c>
      <c r="F912" t="s">
        <v>883</v>
      </c>
    </row>
    <row r="913" spans="1:6" x14ac:dyDescent="0.3">
      <c r="A913" s="4" t="s">
        <v>881</v>
      </c>
      <c r="B913" t="s">
        <v>997</v>
      </c>
      <c r="C913" t="s">
        <v>998</v>
      </c>
      <c r="D913" s="2">
        <v>6376</v>
      </c>
      <c r="F913" t="s">
        <v>883</v>
      </c>
    </row>
    <row r="914" spans="1:6" x14ac:dyDescent="0.3">
      <c r="A914" s="4" t="s">
        <v>881</v>
      </c>
      <c r="B914" t="s">
        <v>999</v>
      </c>
      <c r="C914" t="s">
        <v>1000</v>
      </c>
      <c r="D914" s="2">
        <v>40607</v>
      </c>
      <c r="F914" t="s">
        <v>883</v>
      </c>
    </row>
    <row r="915" spans="1:6" x14ac:dyDescent="0.3">
      <c r="A915" s="4" t="s">
        <v>881</v>
      </c>
      <c r="B915" t="s">
        <v>1001</v>
      </c>
      <c r="C915" t="s">
        <v>179</v>
      </c>
      <c r="D915" s="2">
        <v>9474</v>
      </c>
      <c r="F915" t="s">
        <v>883</v>
      </c>
    </row>
    <row r="916" spans="1:6" x14ac:dyDescent="0.3">
      <c r="A916" s="4" t="s">
        <v>881</v>
      </c>
      <c r="B916" t="s">
        <v>1002</v>
      </c>
      <c r="C916" t="s">
        <v>251</v>
      </c>
      <c r="D916" s="2">
        <v>34961</v>
      </c>
      <c r="F916" t="s">
        <v>883</v>
      </c>
    </row>
    <row r="917" spans="1:6" x14ac:dyDescent="0.3">
      <c r="A917" s="4" t="s">
        <v>881</v>
      </c>
      <c r="B917" t="s">
        <v>1003</v>
      </c>
      <c r="C917" t="s">
        <v>1004</v>
      </c>
      <c r="D917" s="2">
        <v>29510</v>
      </c>
      <c r="F917" t="s">
        <v>883</v>
      </c>
    </row>
    <row r="918" spans="1:6" x14ac:dyDescent="0.3">
      <c r="A918" s="4" t="s">
        <v>881</v>
      </c>
      <c r="B918" t="s">
        <v>1005</v>
      </c>
      <c r="C918" t="s">
        <v>532</v>
      </c>
      <c r="D918" s="2">
        <v>8339</v>
      </c>
      <c r="F918" t="s">
        <v>883</v>
      </c>
    </row>
    <row r="919" spans="1:6" x14ac:dyDescent="0.3">
      <c r="A919" s="4" t="s">
        <v>881</v>
      </c>
      <c r="B919" t="s">
        <v>1006</v>
      </c>
      <c r="C919" t="s">
        <v>1007</v>
      </c>
      <c r="D919" s="2">
        <v>10056</v>
      </c>
      <c r="F919" t="s">
        <v>883</v>
      </c>
    </row>
    <row r="920" spans="1:6" x14ac:dyDescent="0.3">
      <c r="A920" s="4" t="s">
        <v>881</v>
      </c>
      <c r="B920" t="s">
        <v>1008</v>
      </c>
      <c r="C920" t="s">
        <v>532</v>
      </c>
      <c r="D920" s="2">
        <v>23418</v>
      </c>
      <c r="F920" t="s">
        <v>883</v>
      </c>
    </row>
    <row r="921" spans="1:6" x14ac:dyDescent="0.3">
      <c r="A921" s="4" t="s">
        <v>881</v>
      </c>
      <c r="B921" t="s">
        <v>1009</v>
      </c>
      <c r="C921" t="s">
        <v>722</v>
      </c>
      <c r="D921" s="2">
        <v>174302</v>
      </c>
      <c r="F921" t="s">
        <v>883</v>
      </c>
    </row>
    <row r="922" spans="1:6" x14ac:dyDescent="0.3">
      <c r="A922" s="4" t="s">
        <v>881</v>
      </c>
      <c r="B922" t="s">
        <v>1010</v>
      </c>
      <c r="C922" t="s">
        <v>8</v>
      </c>
      <c r="D922" s="2">
        <v>10317</v>
      </c>
      <c r="F922" t="s">
        <v>883</v>
      </c>
    </row>
    <row r="923" spans="1:6" x14ac:dyDescent="0.3">
      <c r="A923" s="4" t="s">
        <v>881</v>
      </c>
      <c r="B923" t="s">
        <v>1011</v>
      </c>
      <c r="C923" t="s">
        <v>752</v>
      </c>
      <c r="D923" s="2">
        <v>10237</v>
      </c>
      <c r="F923" t="s">
        <v>883</v>
      </c>
    </row>
    <row r="924" spans="1:6" x14ac:dyDescent="0.3">
      <c r="A924" s="4" t="s">
        <v>881</v>
      </c>
      <c r="B924" t="s">
        <v>1012</v>
      </c>
      <c r="C924" t="s">
        <v>911</v>
      </c>
      <c r="D924" s="2">
        <v>12069</v>
      </c>
      <c r="F924" t="s">
        <v>883</v>
      </c>
    </row>
    <row r="925" spans="1:6" x14ac:dyDescent="0.3">
      <c r="A925" s="4" t="s">
        <v>881</v>
      </c>
      <c r="B925" t="s">
        <v>1013</v>
      </c>
      <c r="C925" t="s">
        <v>8</v>
      </c>
      <c r="D925" s="2">
        <v>16549</v>
      </c>
      <c r="F925" t="s">
        <v>883</v>
      </c>
    </row>
    <row r="926" spans="1:6" x14ac:dyDescent="0.3">
      <c r="A926" s="4" t="s">
        <v>881</v>
      </c>
      <c r="B926" t="s">
        <v>1014</v>
      </c>
      <c r="C926" t="s">
        <v>381</v>
      </c>
      <c r="D926" s="2">
        <v>11773</v>
      </c>
      <c r="F926" t="s">
        <v>883</v>
      </c>
    </row>
    <row r="927" spans="1:6" x14ac:dyDescent="0.3">
      <c r="A927" s="4" t="s">
        <v>881</v>
      </c>
      <c r="B927" t="s">
        <v>1015</v>
      </c>
      <c r="C927" t="s">
        <v>8</v>
      </c>
      <c r="D927" s="2">
        <v>13795</v>
      </c>
      <c r="F927" t="s">
        <v>883</v>
      </c>
    </row>
    <row r="928" spans="1:6" x14ac:dyDescent="0.3">
      <c r="A928" s="4" t="s">
        <v>881</v>
      </c>
      <c r="B928" t="s">
        <v>1016</v>
      </c>
      <c r="C928" t="s">
        <v>179</v>
      </c>
      <c r="D928" s="2">
        <v>28862</v>
      </c>
      <c r="F928" t="s">
        <v>883</v>
      </c>
    </row>
    <row r="929" spans="1:6" x14ac:dyDescent="0.3">
      <c r="A929" s="4" t="s">
        <v>881</v>
      </c>
      <c r="B929" t="s">
        <v>1017</v>
      </c>
      <c r="C929" t="s">
        <v>20</v>
      </c>
      <c r="D929" s="2">
        <v>35807</v>
      </c>
      <c r="F929" t="s">
        <v>883</v>
      </c>
    </row>
    <row r="930" spans="1:6" x14ac:dyDescent="0.3">
      <c r="A930" s="4" t="s">
        <v>881</v>
      </c>
      <c r="B930" t="s">
        <v>1018</v>
      </c>
      <c r="C930" t="s">
        <v>20</v>
      </c>
      <c r="D930" s="2">
        <v>22378</v>
      </c>
      <c r="F930" t="s">
        <v>883</v>
      </c>
    </row>
    <row r="931" spans="1:6" x14ac:dyDescent="0.3">
      <c r="A931" s="4" t="s">
        <v>881</v>
      </c>
      <c r="B931" t="s">
        <v>1019</v>
      </c>
      <c r="C931" t="s">
        <v>20</v>
      </c>
      <c r="D931" s="2">
        <v>32700</v>
      </c>
      <c r="F931" t="s">
        <v>883</v>
      </c>
    </row>
    <row r="932" spans="1:6" x14ac:dyDescent="0.3">
      <c r="A932" s="4" t="s">
        <v>881</v>
      </c>
      <c r="B932" t="s">
        <v>1020</v>
      </c>
      <c r="C932" t="s">
        <v>789</v>
      </c>
      <c r="D932" s="2">
        <v>175561</v>
      </c>
      <c r="F932" t="s">
        <v>883</v>
      </c>
    </row>
    <row r="933" spans="1:6" x14ac:dyDescent="0.3">
      <c r="A933" s="4" t="s">
        <v>881</v>
      </c>
      <c r="B933" t="s">
        <v>1021</v>
      </c>
      <c r="C933" t="s">
        <v>181</v>
      </c>
      <c r="D933" s="2">
        <v>9868</v>
      </c>
      <c r="F933" t="s">
        <v>883</v>
      </c>
    </row>
    <row r="934" spans="1:6" x14ac:dyDescent="0.3">
      <c r="A934" s="4" t="s">
        <v>881</v>
      </c>
      <c r="B934" t="s">
        <v>1022</v>
      </c>
      <c r="C934" t="s">
        <v>251</v>
      </c>
      <c r="D934" s="2">
        <v>7462</v>
      </c>
      <c r="F934" t="s">
        <v>883</v>
      </c>
    </row>
    <row r="935" spans="1:6" x14ac:dyDescent="0.3">
      <c r="A935" s="4" t="s">
        <v>881</v>
      </c>
      <c r="B935" t="s">
        <v>1023</v>
      </c>
      <c r="C935" t="s">
        <v>8</v>
      </c>
      <c r="D935" s="2">
        <v>8644</v>
      </c>
      <c r="F935" t="s">
        <v>883</v>
      </c>
    </row>
    <row r="936" spans="1:6" x14ac:dyDescent="0.3">
      <c r="A936" s="4" t="s">
        <v>881</v>
      </c>
      <c r="B936" t="s">
        <v>1024</v>
      </c>
      <c r="C936" t="s">
        <v>8</v>
      </c>
      <c r="D936" s="2">
        <v>12305</v>
      </c>
      <c r="F936" t="s">
        <v>883</v>
      </c>
    </row>
    <row r="937" spans="1:6" x14ac:dyDescent="0.3">
      <c r="A937" s="4" t="s">
        <v>881</v>
      </c>
      <c r="B937" t="s">
        <v>1025</v>
      </c>
      <c r="C937" t="s">
        <v>20</v>
      </c>
      <c r="D937" s="2">
        <v>36736</v>
      </c>
      <c r="F937" t="s">
        <v>883</v>
      </c>
    </row>
    <row r="938" spans="1:6" x14ac:dyDescent="0.3">
      <c r="A938" s="4" t="s">
        <v>881</v>
      </c>
      <c r="B938" t="s">
        <v>1026</v>
      </c>
      <c r="C938" t="s">
        <v>20</v>
      </c>
      <c r="D938" s="2">
        <v>30591</v>
      </c>
      <c r="F938" t="s">
        <v>883</v>
      </c>
    </row>
    <row r="939" spans="1:6" x14ac:dyDescent="0.3">
      <c r="A939" s="4" t="s">
        <v>881</v>
      </c>
      <c r="B939" t="s">
        <v>1027</v>
      </c>
      <c r="C939" t="s">
        <v>31</v>
      </c>
      <c r="D939" s="2">
        <v>2937</v>
      </c>
      <c r="F939" t="s">
        <v>883</v>
      </c>
    </row>
    <row r="940" spans="1:6" x14ac:dyDescent="0.3">
      <c r="A940" s="4" t="s">
        <v>881</v>
      </c>
      <c r="B940" t="s">
        <v>1028</v>
      </c>
      <c r="C940" t="s">
        <v>907</v>
      </c>
      <c r="D940" s="2">
        <v>18681</v>
      </c>
      <c r="F940" t="s">
        <v>883</v>
      </c>
    </row>
    <row r="941" spans="1:6" x14ac:dyDescent="0.3">
      <c r="A941" s="4" t="s">
        <v>881</v>
      </c>
      <c r="B941" t="s">
        <v>1029</v>
      </c>
      <c r="C941" t="s">
        <v>8</v>
      </c>
      <c r="D941" s="2">
        <v>17973</v>
      </c>
      <c r="F941" t="s">
        <v>883</v>
      </c>
    </row>
    <row r="942" spans="1:6" x14ac:dyDescent="0.3">
      <c r="A942" s="4" t="s">
        <v>881</v>
      </c>
      <c r="B942" t="s">
        <v>1030</v>
      </c>
      <c r="C942" t="s">
        <v>40</v>
      </c>
      <c r="D942" s="2">
        <v>13027</v>
      </c>
      <c r="F942" t="s">
        <v>883</v>
      </c>
    </row>
    <row r="943" spans="1:6" x14ac:dyDescent="0.3">
      <c r="A943" s="4" t="s">
        <v>881</v>
      </c>
      <c r="B943" t="s">
        <v>1031</v>
      </c>
      <c r="C943" t="s">
        <v>179</v>
      </c>
      <c r="D943" s="2">
        <v>18657</v>
      </c>
      <c r="F943" t="s">
        <v>883</v>
      </c>
    </row>
    <row r="944" spans="1:6" x14ac:dyDescent="0.3">
      <c r="A944" s="4" t="s">
        <v>881</v>
      </c>
      <c r="B944" t="s">
        <v>1032</v>
      </c>
      <c r="C944" t="s">
        <v>429</v>
      </c>
      <c r="D944" s="2">
        <v>6181</v>
      </c>
      <c r="F944" t="s">
        <v>883</v>
      </c>
    </row>
    <row r="945" spans="1:6" x14ac:dyDescent="0.3">
      <c r="A945" s="4" t="s">
        <v>881</v>
      </c>
      <c r="B945" t="s">
        <v>1033</v>
      </c>
      <c r="C945" t="s">
        <v>179</v>
      </c>
      <c r="D945" s="2">
        <v>11069</v>
      </c>
      <c r="F945" t="s">
        <v>883</v>
      </c>
    </row>
    <row r="946" spans="1:6" x14ac:dyDescent="0.3">
      <c r="A946" s="4" t="s">
        <v>881</v>
      </c>
      <c r="B946" t="s">
        <v>1034</v>
      </c>
      <c r="C946" t="s">
        <v>472</v>
      </c>
      <c r="D946" s="2">
        <v>19474</v>
      </c>
      <c r="F946" t="s">
        <v>883</v>
      </c>
    </row>
    <row r="947" spans="1:6" x14ac:dyDescent="0.3">
      <c r="A947" s="4" t="s">
        <v>881</v>
      </c>
      <c r="B947" t="s">
        <v>1035</v>
      </c>
      <c r="C947" t="s">
        <v>55</v>
      </c>
      <c r="D947" s="2">
        <v>36995</v>
      </c>
      <c r="F947" t="s">
        <v>883</v>
      </c>
    </row>
    <row r="948" spans="1:6" x14ac:dyDescent="0.3">
      <c r="A948" s="4" t="s">
        <v>881</v>
      </c>
      <c r="B948" t="s">
        <v>1036</v>
      </c>
      <c r="C948" t="s">
        <v>591</v>
      </c>
      <c r="D948" s="2">
        <v>31172</v>
      </c>
      <c r="F948" t="s">
        <v>883</v>
      </c>
    </row>
    <row r="949" spans="1:6" x14ac:dyDescent="0.3">
      <c r="A949" s="4" t="s">
        <v>881</v>
      </c>
      <c r="B949" t="s">
        <v>1037</v>
      </c>
      <c r="C949" t="s">
        <v>251</v>
      </c>
      <c r="D949" s="2">
        <v>11792</v>
      </c>
      <c r="F949" t="s">
        <v>883</v>
      </c>
    </row>
    <row r="950" spans="1:6" x14ac:dyDescent="0.3">
      <c r="A950" s="4" t="s">
        <v>881</v>
      </c>
      <c r="B950" t="s">
        <v>1038</v>
      </c>
      <c r="C950" t="s">
        <v>55</v>
      </c>
      <c r="D950" s="2">
        <v>29280</v>
      </c>
      <c r="F950" t="s">
        <v>883</v>
      </c>
    </row>
    <row r="951" spans="1:6" x14ac:dyDescent="0.3">
      <c r="A951" s="4" t="s">
        <v>881</v>
      </c>
      <c r="B951" t="s">
        <v>1039</v>
      </c>
      <c r="C951" t="s">
        <v>276</v>
      </c>
      <c r="D951" s="2">
        <v>13154</v>
      </c>
      <c r="F951" t="s">
        <v>883</v>
      </c>
    </row>
    <row r="952" spans="1:6" x14ac:dyDescent="0.3">
      <c r="A952" s="4" t="s">
        <v>881</v>
      </c>
      <c r="B952" t="s">
        <v>1040</v>
      </c>
      <c r="C952" t="s">
        <v>8</v>
      </c>
      <c r="D952" s="2">
        <v>18763</v>
      </c>
      <c r="F952" t="s">
        <v>883</v>
      </c>
    </row>
    <row r="953" spans="1:6" x14ac:dyDescent="0.3">
      <c r="A953" s="4" t="s">
        <v>881</v>
      </c>
      <c r="B953" t="s">
        <v>1041</v>
      </c>
      <c r="C953" t="s">
        <v>532</v>
      </c>
      <c r="D953" s="2">
        <v>28692</v>
      </c>
      <c r="F953" t="s">
        <v>883</v>
      </c>
    </row>
    <row r="954" spans="1:6" x14ac:dyDescent="0.3">
      <c r="A954" s="4" t="s">
        <v>881</v>
      </c>
      <c r="B954" t="s">
        <v>1042</v>
      </c>
      <c r="C954" t="s">
        <v>254</v>
      </c>
      <c r="D954" s="2">
        <v>37222</v>
      </c>
      <c r="F954" t="s">
        <v>883</v>
      </c>
    </row>
    <row r="955" spans="1:6" x14ac:dyDescent="0.3">
      <c r="A955" s="4" t="s">
        <v>881</v>
      </c>
      <c r="B955" t="s">
        <v>1043</v>
      </c>
      <c r="C955" t="s">
        <v>381</v>
      </c>
      <c r="D955" s="2">
        <v>2556</v>
      </c>
      <c r="F955" t="s">
        <v>883</v>
      </c>
    </row>
    <row r="956" spans="1:6" x14ac:dyDescent="0.3">
      <c r="A956" s="4" t="s">
        <v>881</v>
      </c>
      <c r="B956" t="s">
        <v>1044</v>
      </c>
      <c r="C956" t="s">
        <v>31</v>
      </c>
      <c r="D956" s="2">
        <v>14167</v>
      </c>
      <c r="F956" t="s">
        <v>883</v>
      </c>
    </row>
    <row r="957" spans="1:6" x14ac:dyDescent="0.3">
      <c r="A957" s="4" t="s">
        <v>881</v>
      </c>
      <c r="B957" t="s">
        <v>1045</v>
      </c>
      <c r="C957" t="s">
        <v>282</v>
      </c>
      <c r="D957" s="2">
        <v>8585</v>
      </c>
      <c r="F957" t="s">
        <v>883</v>
      </c>
    </row>
    <row r="958" spans="1:6" x14ac:dyDescent="0.3">
      <c r="A958" s="4" t="s">
        <v>881</v>
      </c>
      <c r="B958" t="s">
        <v>1046</v>
      </c>
      <c r="C958" t="s">
        <v>55</v>
      </c>
      <c r="D958" s="2">
        <v>27592</v>
      </c>
      <c r="F958" t="s">
        <v>883</v>
      </c>
    </row>
    <row r="959" spans="1:6" x14ac:dyDescent="0.3">
      <c r="A959" s="4" t="s">
        <v>881</v>
      </c>
      <c r="B959" t="s">
        <v>1047</v>
      </c>
      <c r="C959" t="s">
        <v>6</v>
      </c>
      <c r="D959" s="2">
        <v>10095</v>
      </c>
      <c r="F959" t="s">
        <v>883</v>
      </c>
    </row>
    <row r="960" spans="1:6" x14ac:dyDescent="0.3">
      <c r="A960" s="4" t="s">
        <v>881</v>
      </c>
      <c r="B960" t="s">
        <v>1048</v>
      </c>
      <c r="C960" t="s">
        <v>8</v>
      </c>
      <c r="D960" s="2">
        <v>14249</v>
      </c>
      <c r="F960" t="s">
        <v>883</v>
      </c>
    </row>
    <row r="961" spans="1:6" x14ac:dyDescent="0.3">
      <c r="A961" s="4" t="s">
        <v>881</v>
      </c>
      <c r="B961" t="s">
        <v>1049</v>
      </c>
      <c r="C961" t="s">
        <v>6</v>
      </c>
      <c r="D961" s="2">
        <v>8245</v>
      </c>
      <c r="F961" t="s">
        <v>883</v>
      </c>
    </row>
    <row r="962" spans="1:6" x14ac:dyDescent="0.3">
      <c r="A962" s="4" t="s">
        <v>881</v>
      </c>
      <c r="B962" t="s">
        <v>1050</v>
      </c>
      <c r="C962" t="s">
        <v>179</v>
      </c>
      <c r="D962" s="2">
        <v>24707</v>
      </c>
      <c r="F962" t="s">
        <v>883</v>
      </c>
    </row>
    <row r="963" spans="1:6" x14ac:dyDescent="0.3">
      <c r="A963" s="4" t="s">
        <v>881</v>
      </c>
      <c r="B963" t="s">
        <v>1051</v>
      </c>
      <c r="C963" t="s">
        <v>6</v>
      </c>
      <c r="D963" s="2">
        <v>20010</v>
      </c>
      <c r="F963" t="s">
        <v>883</v>
      </c>
    </row>
    <row r="964" spans="1:6" x14ac:dyDescent="0.3">
      <c r="A964" s="4" t="s">
        <v>881</v>
      </c>
      <c r="B964" t="s">
        <v>1052</v>
      </c>
      <c r="C964" t="s">
        <v>8</v>
      </c>
      <c r="D964" s="2">
        <v>32069</v>
      </c>
      <c r="F964" t="s">
        <v>883</v>
      </c>
    </row>
    <row r="965" spans="1:6" x14ac:dyDescent="0.3">
      <c r="A965" s="4" t="s">
        <v>881</v>
      </c>
      <c r="B965" t="s">
        <v>1053</v>
      </c>
      <c r="C965" t="s">
        <v>251</v>
      </c>
      <c r="D965" s="2">
        <v>5871</v>
      </c>
      <c r="F965" t="s">
        <v>883</v>
      </c>
    </row>
    <row r="966" spans="1:6" x14ac:dyDescent="0.3">
      <c r="A966" s="4" t="s">
        <v>881</v>
      </c>
      <c r="B966" t="s">
        <v>1054</v>
      </c>
      <c r="C966" t="s">
        <v>115</v>
      </c>
      <c r="D966" s="2">
        <v>15885</v>
      </c>
      <c r="F966" t="s">
        <v>883</v>
      </c>
    </row>
    <row r="967" spans="1:6" x14ac:dyDescent="0.3">
      <c r="A967" s="4" t="s">
        <v>881</v>
      </c>
      <c r="B967" t="s">
        <v>1055</v>
      </c>
      <c r="C967" t="s">
        <v>81</v>
      </c>
      <c r="D967" s="2">
        <v>9929</v>
      </c>
      <c r="F967" t="s">
        <v>883</v>
      </c>
    </row>
    <row r="968" spans="1:6" x14ac:dyDescent="0.3">
      <c r="A968" s="4" t="s">
        <v>881</v>
      </c>
      <c r="B968" t="s">
        <v>1056</v>
      </c>
      <c r="C968" t="s">
        <v>179</v>
      </c>
      <c r="D968" s="2">
        <v>52335</v>
      </c>
      <c r="F968" t="s">
        <v>883</v>
      </c>
    </row>
    <row r="969" spans="1:6" x14ac:dyDescent="0.3">
      <c r="A969" s="4" t="s">
        <v>881</v>
      </c>
      <c r="B969" t="s">
        <v>1057</v>
      </c>
      <c r="C969" t="s">
        <v>381</v>
      </c>
      <c r="D969" s="2">
        <v>2755</v>
      </c>
      <c r="F969" t="s">
        <v>883</v>
      </c>
    </row>
    <row r="970" spans="1:6" x14ac:dyDescent="0.3">
      <c r="A970" s="4" t="s">
        <v>881</v>
      </c>
      <c r="B970" t="s">
        <v>1058</v>
      </c>
      <c r="C970" t="s">
        <v>20</v>
      </c>
      <c r="D970" s="2">
        <v>16620</v>
      </c>
      <c r="F970" t="s">
        <v>883</v>
      </c>
    </row>
    <row r="971" spans="1:6" x14ac:dyDescent="0.3">
      <c r="A971" s="4" t="s">
        <v>881</v>
      </c>
      <c r="B971" t="s">
        <v>1059</v>
      </c>
      <c r="C971" t="s">
        <v>6</v>
      </c>
      <c r="D971" s="2">
        <v>26580</v>
      </c>
      <c r="F971" t="s">
        <v>883</v>
      </c>
    </row>
    <row r="972" spans="1:6" x14ac:dyDescent="0.3">
      <c r="A972" s="4" t="s">
        <v>881</v>
      </c>
      <c r="B972" t="s">
        <v>1060</v>
      </c>
      <c r="C972" t="s">
        <v>381</v>
      </c>
      <c r="D972" s="2">
        <v>14857</v>
      </c>
      <c r="F972" t="s">
        <v>883</v>
      </c>
    </row>
    <row r="973" spans="1:6" x14ac:dyDescent="0.3">
      <c r="A973" s="4" t="s">
        <v>881</v>
      </c>
      <c r="B973" t="s">
        <v>1061</v>
      </c>
      <c r="C973" t="s">
        <v>381</v>
      </c>
      <c r="D973" s="2">
        <v>9938</v>
      </c>
      <c r="F973" t="s">
        <v>883</v>
      </c>
    </row>
    <row r="974" spans="1:6" x14ac:dyDescent="0.3">
      <c r="A974" s="4" t="s">
        <v>881</v>
      </c>
      <c r="B974" t="s">
        <v>1062</v>
      </c>
      <c r="C974" t="s">
        <v>251</v>
      </c>
      <c r="D974" s="2">
        <v>2502</v>
      </c>
      <c r="F974" t="s">
        <v>883</v>
      </c>
    </row>
    <row r="975" spans="1:6" x14ac:dyDescent="0.3">
      <c r="A975" s="4" t="s">
        <v>881</v>
      </c>
      <c r="B975" t="s">
        <v>1063</v>
      </c>
      <c r="C975" t="s">
        <v>251</v>
      </c>
      <c r="D975" s="2">
        <v>13808</v>
      </c>
      <c r="F975" t="s">
        <v>883</v>
      </c>
    </row>
    <row r="976" spans="1:6" x14ac:dyDescent="0.3">
      <c r="A976" s="4" t="s">
        <v>881</v>
      </c>
      <c r="B976" t="s">
        <v>1064</v>
      </c>
      <c r="C976" t="s">
        <v>81</v>
      </c>
      <c r="D976" s="2">
        <v>9688</v>
      </c>
      <c r="F976" t="s">
        <v>883</v>
      </c>
    </row>
    <row r="977" spans="1:6" x14ac:dyDescent="0.3">
      <c r="A977" s="4" t="s">
        <v>881</v>
      </c>
      <c r="B977" t="s">
        <v>1065</v>
      </c>
      <c r="C977" t="s">
        <v>532</v>
      </c>
      <c r="D977" s="2">
        <v>1869</v>
      </c>
      <c r="F977" t="s">
        <v>883</v>
      </c>
    </row>
    <row r="978" spans="1:6" x14ac:dyDescent="0.3">
      <c r="A978" s="4" t="s">
        <v>881</v>
      </c>
      <c r="B978" t="s">
        <v>1066</v>
      </c>
      <c r="C978" t="s">
        <v>254</v>
      </c>
      <c r="D978" s="2">
        <v>31635</v>
      </c>
      <c r="F978" t="s">
        <v>883</v>
      </c>
    </row>
    <row r="979" spans="1:6" x14ac:dyDescent="0.3">
      <c r="A979" s="4" t="s">
        <v>881</v>
      </c>
      <c r="B979" t="s">
        <v>1067</v>
      </c>
      <c r="C979" t="s">
        <v>179</v>
      </c>
      <c r="D979" s="2">
        <v>39221</v>
      </c>
      <c r="F979" t="s">
        <v>883</v>
      </c>
    </row>
    <row r="980" spans="1:6" x14ac:dyDescent="0.3">
      <c r="A980" s="4" t="s">
        <v>881</v>
      </c>
      <c r="B980" t="s">
        <v>1068</v>
      </c>
      <c r="C980" t="s">
        <v>1069</v>
      </c>
      <c r="D980" s="2">
        <v>10321</v>
      </c>
      <c r="F980" t="s">
        <v>883</v>
      </c>
    </row>
    <row r="981" spans="1:6" x14ac:dyDescent="0.3">
      <c r="A981" s="4" t="s">
        <v>881</v>
      </c>
      <c r="B981" t="s">
        <v>1070</v>
      </c>
      <c r="C981" t="s">
        <v>8</v>
      </c>
      <c r="D981" s="2">
        <v>18012</v>
      </c>
      <c r="F981" t="s">
        <v>883</v>
      </c>
    </row>
    <row r="982" spans="1:6" x14ac:dyDescent="0.3">
      <c r="A982" s="4" t="s">
        <v>881</v>
      </c>
      <c r="B982" t="s">
        <v>1071</v>
      </c>
      <c r="C982" t="s">
        <v>40</v>
      </c>
      <c r="D982" s="2">
        <v>5834</v>
      </c>
      <c r="F982" t="s">
        <v>883</v>
      </c>
    </row>
    <row r="983" spans="1:6" x14ac:dyDescent="0.3">
      <c r="A983" s="4" t="s">
        <v>881</v>
      </c>
      <c r="B983" t="s">
        <v>1072</v>
      </c>
      <c r="C983" t="s">
        <v>40</v>
      </c>
      <c r="D983" s="2">
        <v>1367</v>
      </c>
      <c r="F983" t="s">
        <v>883</v>
      </c>
    </row>
    <row r="984" spans="1:6" x14ac:dyDescent="0.3">
      <c r="A984" s="4" t="s">
        <v>881</v>
      </c>
      <c r="B984" t="s">
        <v>1073</v>
      </c>
      <c r="C984" t="s">
        <v>115</v>
      </c>
      <c r="D984" s="2">
        <v>9741</v>
      </c>
      <c r="F984" t="s">
        <v>883</v>
      </c>
    </row>
    <row r="985" spans="1:6" x14ac:dyDescent="0.3">
      <c r="A985" s="4" t="s">
        <v>881</v>
      </c>
      <c r="B985" t="s">
        <v>1074</v>
      </c>
      <c r="C985" t="s">
        <v>55</v>
      </c>
      <c r="D985" s="2">
        <v>29490</v>
      </c>
      <c r="F985" t="s">
        <v>883</v>
      </c>
    </row>
    <row r="986" spans="1:6" x14ac:dyDescent="0.3">
      <c r="A986" s="4" t="s">
        <v>881</v>
      </c>
      <c r="B986" t="s">
        <v>1075</v>
      </c>
      <c r="C986" t="s">
        <v>476</v>
      </c>
      <c r="D986" s="2">
        <v>6375</v>
      </c>
      <c r="F986" t="s">
        <v>883</v>
      </c>
    </row>
    <row r="987" spans="1:6" x14ac:dyDescent="0.3">
      <c r="A987" s="4" t="s">
        <v>881</v>
      </c>
      <c r="B987" t="s">
        <v>1076</v>
      </c>
      <c r="C987" t="s">
        <v>1077</v>
      </c>
      <c r="D987" s="2">
        <v>21302</v>
      </c>
      <c r="F987" t="s">
        <v>883</v>
      </c>
    </row>
    <row r="988" spans="1:6" x14ac:dyDescent="0.3">
      <c r="A988" s="4" t="s">
        <v>881</v>
      </c>
      <c r="B988" t="s">
        <v>1078</v>
      </c>
      <c r="C988" t="s">
        <v>381</v>
      </c>
      <c r="D988" s="2">
        <v>13300</v>
      </c>
      <c r="F988" t="s">
        <v>883</v>
      </c>
    </row>
    <row r="989" spans="1:6" x14ac:dyDescent="0.3">
      <c r="A989" s="4" t="s">
        <v>881</v>
      </c>
      <c r="B989" t="s">
        <v>1079</v>
      </c>
      <c r="C989" t="s">
        <v>532</v>
      </c>
      <c r="D989" s="2">
        <v>6980</v>
      </c>
      <c r="F989" t="s">
        <v>883</v>
      </c>
    </row>
    <row r="990" spans="1:6" x14ac:dyDescent="0.3">
      <c r="A990" s="4" t="s">
        <v>881</v>
      </c>
      <c r="B990" t="s">
        <v>1080</v>
      </c>
      <c r="C990" t="s">
        <v>179</v>
      </c>
      <c r="D990" s="2">
        <v>6925</v>
      </c>
      <c r="F990" t="s">
        <v>883</v>
      </c>
    </row>
    <row r="991" spans="1:6" x14ac:dyDescent="0.3">
      <c r="A991" s="4" t="s">
        <v>881</v>
      </c>
      <c r="B991" t="s">
        <v>1081</v>
      </c>
      <c r="C991" t="s">
        <v>179</v>
      </c>
      <c r="D991" s="2">
        <v>17367</v>
      </c>
      <c r="F991" t="s">
        <v>883</v>
      </c>
    </row>
    <row r="992" spans="1:6" x14ac:dyDescent="0.3">
      <c r="A992" s="4" t="s">
        <v>881</v>
      </c>
      <c r="B992" t="s">
        <v>1082</v>
      </c>
      <c r="C992" t="s">
        <v>998</v>
      </c>
      <c r="D992" s="2">
        <v>20901</v>
      </c>
      <c r="F992" t="s">
        <v>883</v>
      </c>
    </row>
    <row r="993" spans="1:6" x14ac:dyDescent="0.3">
      <c r="A993" s="4" t="s">
        <v>881</v>
      </c>
      <c r="B993" t="s">
        <v>1083</v>
      </c>
      <c r="C993" t="s">
        <v>40</v>
      </c>
      <c r="D993" s="2">
        <v>46013</v>
      </c>
      <c r="F993" t="s">
        <v>883</v>
      </c>
    </row>
    <row r="994" spans="1:6" x14ac:dyDescent="0.3">
      <c r="A994" s="4" t="s">
        <v>881</v>
      </c>
      <c r="B994" t="s">
        <v>1084</v>
      </c>
      <c r="C994" t="s">
        <v>20</v>
      </c>
      <c r="D994" s="2">
        <v>22633</v>
      </c>
      <c r="F994" t="s">
        <v>883</v>
      </c>
    </row>
    <row r="995" spans="1:6" x14ac:dyDescent="0.3">
      <c r="A995" s="4" t="s">
        <v>881</v>
      </c>
      <c r="B995" t="s">
        <v>1085</v>
      </c>
      <c r="C995" t="s">
        <v>20</v>
      </c>
      <c r="D995" s="2">
        <v>27976</v>
      </c>
      <c r="F995" t="s">
        <v>883</v>
      </c>
    </row>
    <row r="996" spans="1:6" x14ac:dyDescent="0.3">
      <c r="A996" s="4" t="s">
        <v>881</v>
      </c>
      <c r="B996" t="s">
        <v>1086</v>
      </c>
      <c r="C996" t="s">
        <v>6</v>
      </c>
      <c r="D996" s="2">
        <v>17315</v>
      </c>
      <c r="F996" t="s">
        <v>883</v>
      </c>
    </row>
    <row r="997" spans="1:6" x14ac:dyDescent="0.3">
      <c r="A997" s="4" t="s">
        <v>881</v>
      </c>
      <c r="B997" t="s">
        <v>1087</v>
      </c>
      <c r="C997" t="s">
        <v>429</v>
      </c>
      <c r="D997" s="2">
        <v>19651</v>
      </c>
      <c r="F997" t="s">
        <v>883</v>
      </c>
    </row>
    <row r="998" spans="1:6" x14ac:dyDescent="0.3">
      <c r="A998" s="4" t="s">
        <v>881</v>
      </c>
      <c r="B998" t="s">
        <v>1088</v>
      </c>
      <c r="C998" t="s">
        <v>40</v>
      </c>
      <c r="D998" s="2">
        <v>5144</v>
      </c>
      <c r="F998" t="s">
        <v>883</v>
      </c>
    </row>
    <row r="999" spans="1:6" x14ac:dyDescent="0.3">
      <c r="A999" s="4" t="s">
        <v>881</v>
      </c>
      <c r="B999" t="s">
        <v>1089</v>
      </c>
      <c r="C999" t="s">
        <v>722</v>
      </c>
      <c r="D999" s="2">
        <v>166653</v>
      </c>
      <c r="F999" t="s">
        <v>883</v>
      </c>
    </row>
    <row r="1000" spans="1:6" x14ac:dyDescent="0.3">
      <c r="A1000" s="4" t="s">
        <v>881</v>
      </c>
      <c r="B1000" t="s">
        <v>1090</v>
      </c>
      <c r="C1000" t="s">
        <v>179</v>
      </c>
      <c r="D1000" s="2">
        <v>28491</v>
      </c>
      <c r="F1000" t="s">
        <v>883</v>
      </c>
    </row>
    <row r="1001" spans="1:6" x14ac:dyDescent="0.3">
      <c r="A1001" s="4" t="s">
        <v>881</v>
      </c>
      <c r="B1001" t="s">
        <v>1091</v>
      </c>
      <c r="C1001" t="s">
        <v>18</v>
      </c>
      <c r="D1001" s="2">
        <v>11120</v>
      </c>
      <c r="F1001" t="s">
        <v>883</v>
      </c>
    </row>
    <row r="1002" spans="1:6" x14ac:dyDescent="0.3">
      <c r="A1002" s="4" t="s">
        <v>881</v>
      </c>
      <c r="B1002" t="s">
        <v>1092</v>
      </c>
      <c r="C1002" t="s">
        <v>20</v>
      </c>
      <c r="D1002" s="2">
        <v>17459</v>
      </c>
      <c r="F1002" t="s">
        <v>883</v>
      </c>
    </row>
    <row r="1003" spans="1:6" x14ac:dyDescent="0.3">
      <c r="A1003" s="4" t="s">
        <v>1093</v>
      </c>
      <c r="B1003" t="s">
        <v>1094</v>
      </c>
      <c r="C1003" t="s">
        <v>179</v>
      </c>
      <c r="D1003" s="2">
        <v>15359</v>
      </c>
      <c r="F1003" t="s">
        <v>1095</v>
      </c>
    </row>
    <row r="1004" spans="1:6" x14ac:dyDescent="0.3">
      <c r="A1004" s="4" t="s">
        <v>1093</v>
      </c>
      <c r="B1004" t="s">
        <v>1096</v>
      </c>
      <c r="C1004" t="s">
        <v>752</v>
      </c>
      <c r="D1004" s="2">
        <v>33268</v>
      </c>
      <c r="F1004" t="s">
        <v>1095</v>
      </c>
    </row>
    <row r="1005" spans="1:6" x14ac:dyDescent="0.3">
      <c r="A1005" s="4" t="s">
        <v>1093</v>
      </c>
      <c r="B1005" t="s">
        <v>1097</v>
      </c>
      <c r="C1005" t="s">
        <v>752</v>
      </c>
      <c r="D1005" s="2">
        <v>19189</v>
      </c>
      <c r="F1005" t="s">
        <v>1095</v>
      </c>
    </row>
    <row r="1006" spans="1:6" x14ac:dyDescent="0.3">
      <c r="A1006" s="4" t="s">
        <v>1093</v>
      </c>
      <c r="B1006" t="s">
        <v>1098</v>
      </c>
      <c r="C1006" t="s">
        <v>40</v>
      </c>
      <c r="D1006" s="2">
        <v>1315</v>
      </c>
      <c r="F1006" t="s">
        <v>1095</v>
      </c>
    </row>
    <row r="1007" spans="1:6" x14ac:dyDescent="0.3">
      <c r="A1007" s="4" t="s">
        <v>1093</v>
      </c>
      <c r="B1007" t="s">
        <v>1099</v>
      </c>
      <c r="C1007" t="s">
        <v>722</v>
      </c>
      <c r="D1007" s="2">
        <v>152995</v>
      </c>
      <c r="F1007" t="s">
        <v>1095</v>
      </c>
    </row>
    <row r="1008" spans="1:6" x14ac:dyDescent="0.3">
      <c r="A1008" s="4" t="s">
        <v>1093</v>
      </c>
      <c r="B1008" t="s">
        <v>1100</v>
      </c>
      <c r="C1008" t="s">
        <v>429</v>
      </c>
      <c r="D1008" s="2">
        <v>46464</v>
      </c>
      <c r="F1008" t="s">
        <v>1095</v>
      </c>
    </row>
    <row r="1009" spans="1:6" x14ac:dyDescent="0.3">
      <c r="A1009" s="4" t="s">
        <v>1093</v>
      </c>
      <c r="B1009" t="s">
        <v>1101</v>
      </c>
      <c r="C1009" t="s">
        <v>758</v>
      </c>
      <c r="D1009" s="2">
        <v>27973</v>
      </c>
      <c r="F1009" t="s">
        <v>1095</v>
      </c>
    </row>
    <row r="1010" spans="1:6" x14ac:dyDescent="0.3">
      <c r="A1010" s="4" t="s">
        <v>1093</v>
      </c>
      <c r="B1010" t="s">
        <v>1102</v>
      </c>
      <c r="C1010" t="s">
        <v>179</v>
      </c>
      <c r="D1010" s="2">
        <v>22767</v>
      </c>
      <c r="F1010" t="s">
        <v>1095</v>
      </c>
    </row>
    <row r="1011" spans="1:6" x14ac:dyDescent="0.3">
      <c r="A1011" s="4" t="s">
        <v>1093</v>
      </c>
      <c r="B1011" t="s">
        <v>1103</v>
      </c>
      <c r="C1011" t="s">
        <v>179</v>
      </c>
      <c r="D1011" s="2">
        <v>12902</v>
      </c>
      <c r="F1011" t="s">
        <v>1095</v>
      </c>
    </row>
    <row r="1012" spans="1:6" x14ac:dyDescent="0.3">
      <c r="A1012" s="4" t="s">
        <v>1093</v>
      </c>
      <c r="B1012" t="s">
        <v>1104</v>
      </c>
      <c r="C1012" t="s">
        <v>1105</v>
      </c>
      <c r="D1012" s="2">
        <v>24835</v>
      </c>
      <c r="F1012" t="s">
        <v>1095</v>
      </c>
    </row>
    <row r="1013" spans="1:6" x14ac:dyDescent="0.3">
      <c r="A1013" s="4" t="s">
        <v>1093</v>
      </c>
      <c r="B1013" t="s">
        <v>1106</v>
      </c>
      <c r="C1013" t="s">
        <v>18</v>
      </c>
      <c r="D1013" s="2">
        <v>17933</v>
      </c>
      <c r="F1013" t="s">
        <v>1095</v>
      </c>
    </row>
    <row r="1014" spans="1:6" x14ac:dyDescent="0.3">
      <c r="A1014" s="4" t="s">
        <v>1093</v>
      </c>
      <c r="B1014" t="s">
        <v>1107</v>
      </c>
      <c r="C1014" t="s">
        <v>1108</v>
      </c>
      <c r="D1014" s="2">
        <v>14168</v>
      </c>
      <c r="F1014" t="s">
        <v>1095</v>
      </c>
    </row>
    <row r="1015" spans="1:6" x14ac:dyDescent="0.3">
      <c r="A1015" s="4" t="s">
        <v>1093</v>
      </c>
      <c r="B1015" t="s">
        <v>1109</v>
      </c>
      <c r="C1015" t="s">
        <v>527</v>
      </c>
      <c r="D1015" s="2">
        <v>30336</v>
      </c>
      <c r="F1015" t="s">
        <v>1095</v>
      </c>
    </row>
    <row r="1016" spans="1:6" x14ac:dyDescent="0.3">
      <c r="A1016" s="4" t="s">
        <v>1093</v>
      </c>
      <c r="B1016" t="s">
        <v>1110</v>
      </c>
      <c r="C1016" t="s">
        <v>381</v>
      </c>
      <c r="D1016" s="2">
        <v>7477</v>
      </c>
      <c r="F1016" t="s">
        <v>1095</v>
      </c>
    </row>
    <row r="1017" spans="1:6" x14ac:dyDescent="0.3">
      <c r="A1017" s="4" t="s">
        <v>1093</v>
      </c>
      <c r="B1017" t="s">
        <v>1111</v>
      </c>
      <c r="C1017" t="s">
        <v>911</v>
      </c>
      <c r="D1017" s="2">
        <v>43018</v>
      </c>
      <c r="F1017" t="s">
        <v>1095</v>
      </c>
    </row>
    <row r="1018" spans="1:6" x14ac:dyDescent="0.3">
      <c r="A1018" s="4" t="s">
        <v>1093</v>
      </c>
      <c r="B1018" t="s">
        <v>1112</v>
      </c>
      <c r="C1018" t="s">
        <v>532</v>
      </c>
      <c r="D1018" s="2">
        <v>26994</v>
      </c>
      <c r="F1018" t="s">
        <v>1095</v>
      </c>
    </row>
    <row r="1019" spans="1:6" x14ac:dyDescent="0.3">
      <c r="A1019" s="4" t="s">
        <v>1093</v>
      </c>
      <c r="B1019" t="s">
        <v>1113</v>
      </c>
      <c r="C1019" t="s">
        <v>907</v>
      </c>
      <c r="D1019" s="2">
        <v>6810</v>
      </c>
      <c r="F1019" t="s">
        <v>1095</v>
      </c>
    </row>
    <row r="1020" spans="1:6" x14ac:dyDescent="0.3">
      <c r="A1020" s="4" t="s">
        <v>1093</v>
      </c>
      <c r="B1020" t="s">
        <v>1114</v>
      </c>
      <c r="C1020" t="s">
        <v>907</v>
      </c>
      <c r="D1020" s="2">
        <v>6237</v>
      </c>
      <c r="F1020" t="s">
        <v>1095</v>
      </c>
    </row>
    <row r="1021" spans="1:6" x14ac:dyDescent="0.3">
      <c r="A1021" s="4" t="s">
        <v>1093</v>
      </c>
      <c r="B1021" t="s">
        <v>1115</v>
      </c>
      <c r="C1021" t="s">
        <v>429</v>
      </c>
      <c r="D1021" s="2">
        <v>11828</v>
      </c>
      <c r="F1021" t="s">
        <v>1095</v>
      </c>
    </row>
    <row r="1022" spans="1:6" x14ac:dyDescent="0.3">
      <c r="A1022" s="4" t="s">
        <v>1093</v>
      </c>
      <c r="B1022" t="s">
        <v>1116</v>
      </c>
      <c r="C1022" t="s">
        <v>6</v>
      </c>
      <c r="D1022" s="2">
        <v>13545</v>
      </c>
      <c r="F1022" t="s">
        <v>1095</v>
      </c>
    </row>
    <row r="1023" spans="1:6" x14ac:dyDescent="0.3">
      <c r="A1023" s="4" t="s">
        <v>1093</v>
      </c>
      <c r="B1023" t="s">
        <v>1117</v>
      </c>
      <c r="C1023" t="s">
        <v>722</v>
      </c>
      <c r="D1023" s="2">
        <v>110873</v>
      </c>
      <c r="F1023" t="s">
        <v>1095</v>
      </c>
    </row>
    <row r="1024" spans="1:6" x14ac:dyDescent="0.3">
      <c r="A1024" s="4" t="s">
        <v>1093</v>
      </c>
      <c r="B1024" t="s">
        <v>1118</v>
      </c>
      <c r="C1024" t="s">
        <v>722</v>
      </c>
      <c r="D1024" s="2">
        <v>85158</v>
      </c>
      <c r="F1024" t="s">
        <v>1095</v>
      </c>
    </row>
    <row r="1025" spans="1:6" x14ac:dyDescent="0.3">
      <c r="A1025" s="4" t="s">
        <v>1093</v>
      </c>
      <c r="B1025" t="s">
        <v>1119</v>
      </c>
      <c r="C1025" t="s">
        <v>8</v>
      </c>
      <c r="D1025" s="2">
        <v>15159</v>
      </c>
      <c r="F1025" t="s">
        <v>1095</v>
      </c>
    </row>
    <row r="1026" spans="1:6" x14ac:dyDescent="0.3">
      <c r="A1026" s="4" t="s">
        <v>1093</v>
      </c>
      <c r="B1026" t="s">
        <v>1120</v>
      </c>
      <c r="C1026" t="s">
        <v>472</v>
      </c>
      <c r="D1026" s="2">
        <v>18137</v>
      </c>
      <c r="F1026" t="s">
        <v>1095</v>
      </c>
    </row>
    <row r="1027" spans="1:6" x14ac:dyDescent="0.3">
      <c r="A1027" s="4" t="s">
        <v>1093</v>
      </c>
      <c r="B1027" t="s">
        <v>1121</v>
      </c>
      <c r="C1027" t="s">
        <v>911</v>
      </c>
      <c r="D1027" s="2">
        <v>32362</v>
      </c>
      <c r="F1027" t="s">
        <v>1095</v>
      </c>
    </row>
    <row r="1028" spans="1:6" x14ac:dyDescent="0.3">
      <c r="A1028" s="4" t="s">
        <v>1093</v>
      </c>
      <c r="B1028" t="s">
        <v>1122</v>
      </c>
      <c r="C1028" t="s">
        <v>179</v>
      </c>
      <c r="D1028" s="2">
        <v>19416</v>
      </c>
      <c r="F1028" t="s">
        <v>1095</v>
      </c>
    </row>
    <row r="1029" spans="1:6" x14ac:dyDescent="0.3">
      <c r="A1029" s="4" t="s">
        <v>1093</v>
      </c>
      <c r="B1029" t="s">
        <v>1123</v>
      </c>
      <c r="C1029" t="s">
        <v>251</v>
      </c>
      <c r="D1029" s="2">
        <v>17879</v>
      </c>
      <c r="F1029" t="s">
        <v>1095</v>
      </c>
    </row>
    <row r="1030" spans="1:6" x14ac:dyDescent="0.3">
      <c r="A1030" s="4" t="s">
        <v>1093</v>
      </c>
      <c r="B1030" t="s">
        <v>1124</v>
      </c>
      <c r="C1030" t="s">
        <v>6</v>
      </c>
      <c r="D1030" s="2">
        <v>11155</v>
      </c>
      <c r="F1030" t="s">
        <v>1095</v>
      </c>
    </row>
    <row r="1031" spans="1:6" x14ac:dyDescent="0.3">
      <c r="A1031" s="4" t="s">
        <v>1093</v>
      </c>
      <c r="B1031" t="s">
        <v>1125</v>
      </c>
      <c r="C1031" t="s">
        <v>6</v>
      </c>
      <c r="D1031" s="2">
        <v>21525</v>
      </c>
      <c r="F1031" t="s">
        <v>1095</v>
      </c>
    </row>
    <row r="1032" spans="1:6" x14ac:dyDescent="0.3">
      <c r="A1032" s="4" t="s">
        <v>1093</v>
      </c>
      <c r="B1032" t="s">
        <v>1126</v>
      </c>
      <c r="C1032" t="s">
        <v>8</v>
      </c>
      <c r="D1032" s="2">
        <v>13780</v>
      </c>
      <c r="F1032" t="s">
        <v>1095</v>
      </c>
    </row>
    <row r="1033" spans="1:6" x14ac:dyDescent="0.3">
      <c r="A1033" s="4" t="s">
        <v>1093</v>
      </c>
      <c r="B1033" t="s">
        <v>1127</v>
      </c>
      <c r="C1033" t="s">
        <v>472</v>
      </c>
      <c r="D1033" s="2">
        <v>4061</v>
      </c>
      <c r="F1033" t="s">
        <v>1095</v>
      </c>
    </row>
    <row r="1034" spans="1:6" x14ac:dyDescent="0.3">
      <c r="A1034" s="4" t="s">
        <v>1093</v>
      </c>
      <c r="B1034" t="s">
        <v>1128</v>
      </c>
      <c r="C1034" t="s">
        <v>20</v>
      </c>
      <c r="D1034" s="2">
        <v>18448</v>
      </c>
      <c r="F1034" t="s">
        <v>1095</v>
      </c>
    </row>
    <row r="1035" spans="1:6" x14ac:dyDescent="0.3">
      <c r="A1035" s="4" t="s">
        <v>1093</v>
      </c>
      <c r="B1035" t="s">
        <v>1129</v>
      </c>
      <c r="C1035" t="s">
        <v>181</v>
      </c>
      <c r="D1035" s="2">
        <v>15939</v>
      </c>
      <c r="F1035" t="s">
        <v>1095</v>
      </c>
    </row>
    <row r="1036" spans="1:6" x14ac:dyDescent="0.3">
      <c r="A1036" s="4" t="s">
        <v>1093</v>
      </c>
      <c r="B1036" t="s">
        <v>1130</v>
      </c>
      <c r="C1036" t="s">
        <v>1131</v>
      </c>
      <c r="D1036" s="2">
        <v>34058</v>
      </c>
      <c r="F1036" t="s">
        <v>1095</v>
      </c>
    </row>
    <row r="1037" spans="1:6" x14ac:dyDescent="0.3">
      <c r="A1037" s="4" t="s">
        <v>1093</v>
      </c>
      <c r="B1037" t="s">
        <v>1132</v>
      </c>
      <c r="C1037" t="s">
        <v>1133</v>
      </c>
      <c r="D1037" s="2">
        <v>21812</v>
      </c>
      <c r="F1037" t="s">
        <v>1095</v>
      </c>
    </row>
    <row r="1038" spans="1:6" x14ac:dyDescent="0.3">
      <c r="A1038" s="4" t="s">
        <v>1093</v>
      </c>
      <c r="B1038" t="s">
        <v>1134</v>
      </c>
      <c r="C1038" t="s">
        <v>472</v>
      </c>
      <c r="D1038" s="2">
        <v>15663</v>
      </c>
      <c r="F1038" t="s">
        <v>1095</v>
      </c>
    </row>
    <row r="1039" spans="1:6" x14ac:dyDescent="0.3">
      <c r="A1039" s="4" t="s">
        <v>1093</v>
      </c>
      <c r="B1039" t="s">
        <v>1135</v>
      </c>
      <c r="C1039" t="s">
        <v>591</v>
      </c>
      <c r="D1039" s="2">
        <v>22266</v>
      </c>
      <c r="F1039" t="s">
        <v>1095</v>
      </c>
    </row>
    <row r="1040" spans="1:6" x14ac:dyDescent="0.3">
      <c r="A1040" s="4" t="s">
        <v>1093</v>
      </c>
      <c r="B1040" t="s">
        <v>1136</v>
      </c>
      <c r="C1040" t="s">
        <v>527</v>
      </c>
      <c r="D1040" s="2">
        <v>16638</v>
      </c>
      <c r="F1040" t="s">
        <v>1095</v>
      </c>
    </row>
    <row r="1041" spans="1:6" x14ac:dyDescent="0.3">
      <c r="A1041" s="4" t="s">
        <v>1093</v>
      </c>
      <c r="B1041" t="s">
        <v>1137</v>
      </c>
      <c r="C1041" t="s">
        <v>527</v>
      </c>
      <c r="D1041" s="2">
        <v>18126</v>
      </c>
      <c r="F1041" t="s">
        <v>1095</v>
      </c>
    </row>
    <row r="1042" spans="1:6" x14ac:dyDescent="0.3">
      <c r="A1042" s="4" t="s">
        <v>1093</v>
      </c>
      <c r="B1042" t="s">
        <v>1138</v>
      </c>
      <c r="C1042" t="s">
        <v>1139</v>
      </c>
      <c r="D1042" s="2">
        <v>27917</v>
      </c>
      <c r="F1042" t="s">
        <v>1095</v>
      </c>
    </row>
    <row r="1043" spans="1:6" x14ac:dyDescent="0.3">
      <c r="A1043" s="4" t="s">
        <v>1093</v>
      </c>
      <c r="B1043" t="s">
        <v>1140</v>
      </c>
      <c r="C1043" t="s">
        <v>115</v>
      </c>
      <c r="D1043" s="2">
        <v>26030</v>
      </c>
      <c r="F1043" t="s">
        <v>1095</v>
      </c>
    </row>
    <row r="1044" spans="1:6" x14ac:dyDescent="0.3">
      <c r="A1044" s="4" t="s">
        <v>1093</v>
      </c>
      <c r="B1044" t="s">
        <v>1141</v>
      </c>
      <c r="C1044" t="s">
        <v>251</v>
      </c>
      <c r="D1044" s="2">
        <v>5462</v>
      </c>
      <c r="F1044" t="s">
        <v>1095</v>
      </c>
    </row>
    <row r="1045" spans="1:6" x14ac:dyDescent="0.3">
      <c r="A1045" s="4" t="s">
        <v>1093</v>
      </c>
      <c r="B1045" t="s">
        <v>1142</v>
      </c>
      <c r="C1045" t="s">
        <v>197</v>
      </c>
      <c r="D1045" s="2">
        <v>27163</v>
      </c>
      <c r="F1045" t="s">
        <v>1095</v>
      </c>
    </row>
    <row r="1046" spans="1:6" x14ac:dyDescent="0.3">
      <c r="A1046" s="4" t="s">
        <v>1093</v>
      </c>
      <c r="B1046" t="s">
        <v>1143</v>
      </c>
      <c r="C1046" t="s">
        <v>6</v>
      </c>
      <c r="D1046" s="2">
        <v>14480</v>
      </c>
      <c r="F1046" t="s">
        <v>1095</v>
      </c>
    </row>
    <row r="1047" spans="1:6" x14ac:dyDescent="0.3">
      <c r="A1047" s="4" t="s">
        <v>1093</v>
      </c>
      <c r="B1047" t="s">
        <v>1144</v>
      </c>
      <c r="C1047" t="s">
        <v>6</v>
      </c>
      <c r="D1047" s="2">
        <v>11910</v>
      </c>
      <c r="F1047" t="s">
        <v>1095</v>
      </c>
    </row>
    <row r="1048" spans="1:6" x14ac:dyDescent="0.3">
      <c r="A1048" s="4" t="s">
        <v>1093</v>
      </c>
      <c r="B1048" t="s">
        <v>1145</v>
      </c>
      <c r="C1048" t="s">
        <v>532</v>
      </c>
      <c r="D1048" s="2">
        <v>9307</v>
      </c>
      <c r="F1048" t="s">
        <v>1095</v>
      </c>
    </row>
    <row r="1049" spans="1:6" x14ac:dyDescent="0.3">
      <c r="A1049" s="4" t="s">
        <v>1093</v>
      </c>
      <c r="B1049" t="s">
        <v>1146</v>
      </c>
      <c r="C1049" t="s">
        <v>532</v>
      </c>
      <c r="D1049" s="2">
        <v>12720</v>
      </c>
      <c r="F1049" t="s">
        <v>1095</v>
      </c>
    </row>
    <row r="1050" spans="1:6" x14ac:dyDescent="0.3">
      <c r="A1050" s="4" t="s">
        <v>1093</v>
      </c>
      <c r="B1050" t="s">
        <v>1147</v>
      </c>
      <c r="C1050" t="s">
        <v>179</v>
      </c>
      <c r="D1050" s="2">
        <v>11416</v>
      </c>
      <c r="F1050" t="s">
        <v>1095</v>
      </c>
    </row>
    <row r="1051" spans="1:6" x14ac:dyDescent="0.3">
      <c r="A1051" s="4" t="s">
        <v>1093</v>
      </c>
      <c r="B1051" t="s">
        <v>1148</v>
      </c>
      <c r="C1051" t="s">
        <v>179</v>
      </c>
      <c r="D1051" s="2">
        <v>20146</v>
      </c>
      <c r="F1051" t="s">
        <v>1095</v>
      </c>
    </row>
    <row r="1052" spans="1:6" x14ac:dyDescent="0.3">
      <c r="A1052" s="4" t="s">
        <v>1093</v>
      </c>
      <c r="B1052" t="s">
        <v>1149</v>
      </c>
      <c r="C1052" t="s">
        <v>722</v>
      </c>
      <c r="D1052" s="2">
        <v>46689</v>
      </c>
      <c r="F1052" t="s">
        <v>1095</v>
      </c>
    </row>
    <row r="1053" spans="1:6" x14ac:dyDescent="0.3">
      <c r="A1053" s="4" t="s">
        <v>1093</v>
      </c>
      <c r="B1053" t="s">
        <v>1150</v>
      </c>
      <c r="C1053" t="s">
        <v>276</v>
      </c>
      <c r="D1053" s="2">
        <v>21119</v>
      </c>
      <c r="F1053" t="s">
        <v>1095</v>
      </c>
    </row>
    <row r="1054" spans="1:6" x14ac:dyDescent="0.3">
      <c r="A1054" s="4" t="s">
        <v>1093</v>
      </c>
      <c r="B1054" t="s">
        <v>1151</v>
      </c>
      <c r="C1054" t="s">
        <v>932</v>
      </c>
      <c r="D1054" s="2">
        <v>19711</v>
      </c>
      <c r="F1054" t="s">
        <v>1095</v>
      </c>
    </row>
    <row r="1055" spans="1:6" x14ac:dyDescent="0.3">
      <c r="A1055" s="4" t="s">
        <v>1093</v>
      </c>
      <c r="B1055" t="s">
        <v>1152</v>
      </c>
      <c r="C1055" t="s">
        <v>115</v>
      </c>
      <c r="D1055" s="2">
        <v>16580</v>
      </c>
      <c r="F1055" t="s">
        <v>1095</v>
      </c>
    </row>
    <row r="1056" spans="1:6" x14ac:dyDescent="0.3">
      <c r="A1056" s="4" t="s">
        <v>1093</v>
      </c>
      <c r="B1056" t="s">
        <v>1153</v>
      </c>
      <c r="C1056" t="s">
        <v>429</v>
      </c>
      <c r="D1056" s="2">
        <v>35348</v>
      </c>
      <c r="F1056" t="s">
        <v>1095</v>
      </c>
    </row>
    <row r="1057" spans="1:6" x14ac:dyDescent="0.3">
      <c r="A1057" s="4" t="s">
        <v>1093</v>
      </c>
      <c r="B1057" t="s">
        <v>1154</v>
      </c>
      <c r="C1057" t="s">
        <v>8</v>
      </c>
      <c r="D1057" s="2">
        <v>8850</v>
      </c>
      <c r="F1057" t="s">
        <v>1095</v>
      </c>
    </row>
    <row r="1058" spans="1:6" x14ac:dyDescent="0.3">
      <c r="A1058" s="4" t="s">
        <v>1093</v>
      </c>
      <c r="B1058" t="s">
        <v>1155</v>
      </c>
      <c r="C1058" t="s">
        <v>55</v>
      </c>
      <c r="D1058" s="2">
        <v>24908</v>
      </c>
      <c r="F1058" t="s">
        <v>1095</v>
      </c>
    </row>
    <row r="1059" spans="1:6" x14ac:dyDescent="0.3">
      <c r="A1059" s="4" t="s">
        <v>1093</v>
      </c>
      <c r="B1059" t="s">
        <v>1156</v>
      </c>
      <c r="C1059" t="s">
        <v>181</v>
      </c>
      <c r="D1059" s="2">
        <v>16382</v>
      </c>
      <c r="F1059" t="s">
        <v>1095</v>
      </c>
    </row>
    <row r="1060" spans="1:6" x14ac:dyDescent="0.3">
      <c r="A1060" s="4" t="s">
        <v>1093</v>
      </c>
      <c r="B1060" t="s">
        <v>1157</v>
      </c>
      <c r="C1060" t="s">
        <v>20</v>
      </c>
      <c r="D1060" s="2">
        <v>30262</v>
      </c>
      <c r="F1060" t="s">
        <v>1095</v>
      </c>
    </row>
    <row r="1061" spans="1:6" x14ac:dyDescent="0.3">
      <c r="A1061" s="4" t="s">
        <v>1093</v>
      </c>
      <c r="B1061" t="s">
        <v>1158</v>
      </c>
      <c r="C1061" t="s">
        <v>40</v>
      </c>
      <c r="D1061" s="2">
        <v>3071</v>
      </c>
      <c r="F1061" t="s">
        <v>1095</v>
      </c>
    </row>
    <row r="1062" spans="1:6" x14ac:dyDescent="0.3">
      <c r="A1062" s="4" t="s">
        <v>1093</v>
      </c>
      <c r="B1062" t="s">
        <v>1159</v>
      </c>
      <c r="C1062" t="s">
        <v>251</v>
      </c>
      <c r="D1062" s="2">
        <v>6817</v>
      </c>
      <c r="F1062" t="s">
        <v>1095</v>
      </c>
    </row>
    <row r="1063" spans="1:6" x14ac:dyDescent="0.3">
      <c r="A1063" s="4" t="s">
        <v>1093</v>
      </c>
      <c r="B1063" t="s">
        <v>1160</v>
      </c>
      <c r="C1063" t="s">
        <v>752</v>
      </c>
      <c r="D1063" s="2">
        <v>13903</v>
      </c>
      <c r="F1063" t="s">
        <v>1095</v>
      </c>
    </row>
    <row r="1064" spans="1:6" x14ac:dyDescent="0.3">
      <c r="A1064" s="4" t="s">
        <v>1093</v>
      </c>
      <c r="B1064" t="s">
        <v>1161</v>
      </c>
      <c r="C1064" t="s">
        <v>697</v>
      </c>
      <c r="D1064" s="2">
        <v>59744</v>
      </c>
      <c r="F1064" t="s">
        <v>1095</v>
      </c>
    </row>
    <row r="1065" spans="1:6" x14ac:dyDescent="0.3">
      <c r="A1065" s="4" t="s">
        <v>1093</v>
      </c>
      <c r="B1065" t="s">
        <v>1162</v>
      </c>
      <c r="C1065" t="s">
        <v>40</v>
      </c>
      <c r="D1065" s="2">
        <v>7134</v>
      </c>
      <c r="F1065" t="s">
        <v>1095</v>
      </c>
    </row>
    <row r="1066" spans="1:6" x14ac:dyDescent="0.3">
      <c r="A1066" s="4" t="s">
        <v>1093</v>
      </c>
      <c r="B1066" t="s">
        <v>1163</v>
      </c>
      <c r="C1066" t="s">
        <v>251</v>
      </c>
      <c r="D1066" s="2">
        <v>10719</v>
      </c>
      <c r="F1066" t="s">
        <v>1095</v>
      </c>
    </row>
    <row r="1067" spans="1:6" x14ac:dyDescent="0.3">
      <c r="A1067" s="4" t="s">
        <v>1093</v>
      </c>
      <c r="B1067" t="s">
        <v>1164</v>
      </c>
      <c r="C1067" t="s">
        <v>532</v>
      </c>
      <c r="D1067" s="2">
        <v>14741</v>
      </c>
      <c r="F1067" t="s">
        <v>1095</v>
      </c>
    </row>
    <row r="1068" spans="1:6" x14ac:dyDescent="0.3">
      <c r="A1068" s="4" t="s">
        <v>1093</v>
      </c>
      <c r="B1068" t="s">
        <v>1165</v>
      </c>
      <c r="C1068" t="s">
        <v>251</v>
      </c>
      <c r="D1068" s="2">
        <v>8928</v>
      </c>
      <c r="F1068" t="s">
        <v>1095</v>
      </c>
    </row>
    <row r="1069" spans="1:6" x14ac:dyDescent="0.3">
      <c r="A1069" s="4" t="s">
        <v>1093</v>
      </c>
      <c r="B1069" t="s">
        <v>1166</v>
      </c>
      <c r="C1069" t="s">
        <v>381</v>
      </c>
      <c r="D1069" s="2">
        <v>9464</v>
      </c>
      <c r="F1069" t="s">
        <v>1095</v>
      </c>
    </row>
    <row r="1070" spans="1:6" x14ac:dyDescent="0.3">
      <c r="A1070" s="4" t="s">
        <v>1093</v>
      </c>
      <c r="B1070" t="s">
        <v>1167</v>
      </c>
      <c r="C1070" t="s">
        <v>40</v>
      </c>
      <c r="D1070" s="2">
        <v>1216</v>
      </c>
      <c r="F1070" t="s">
        <v>1095</v>
      </c>
    </row>
    <row r="1071" spans="1:6" x14ac:dyDescent="0.3">
      <c r="A1071" s="4" t="s">
        <v>1093</v>
      </c>
      <c r="B1071" t="s">
        <v>1168</v>
      </c>
      <c r="C1071" t="s">
        <v>20</v>
      </c>
      <c r="D1071" s="2">
        <v>33228</v>
      </c>
      <c r="F1071" t="s">
        <v>1095</v>
      </c>
    </row>
    <row r="1072" spans="1:6" x14ac:dyDescent="0.3">
      <c r="A1072" s="4" t="s">
        <v>1093</v>
      </c>
      <c r="B1072" t="s">
        <v>1169</v>
      </c>
      <c r="C1072" t="s">
        <v>893</v>
      </c>
      <c r="D1072" s="2">
        <v>6013</v>
      </c>
      <c r="F1072" t="s">
        <v>1095</v>
      </c>
    </row>
    <row r="1073" spans="1:6" x14ac:dyDescent="0.3">
      <c r="A1073" s="4" t="s">
        <v>1093</v>
      </c>
      <c r="B1073" t="s">
        <v>1170</v>
      </c>
      <c r="C1073" t="s">
        <v>43</v>
      </c>
      <c r="D1073" s="2">
        <v>5224</v>
      </c>
      <c r="F1073" t="s">
        <v>1095</v>
      </c>
    </row>
    <row r="1074" spans="1:6" x14ac:dyDescent="0.3">
      <c r="A1074" s="4" t="s">
        <v>1093</v>
      </c>
      <c r="B1074" t="s">
        <v>1171</v>
      </c>
      <c r="C1074" t="s">
        <v>55</v>
      </c>
      <c r="D1074" s="2">
        <v>1592</v>
      </c>
      <c r="F1074" t="s">
        <v>1095</v>
      </c>
    </row>
    <row r="1075" spans="1:6" x14ac:dyDescent="0.3">
      <c r="A1075" s="4" t="s">
        <v>1093</v>
      </c>
      <c r="B1075" t="s">
        <v>1172</v>
      </c>
      <c r="C1075" t="s">
        <v>251</v>
      </c>
      <c r="D1075" s="2">
        <v>1589</v>
      </c>
      <c r="F1075" t="s">
        <v>1095</v>
      </c>
    </row>
    <row r="1076" spans="1:6" x14ac:dyDescent="0.3">
      <c r="A1076" s="4" t="s">
        <v>1093</v>
      </c>
      <c r="B1076" t="s">
        <v>1173</v>
      </c>
      <c r="C1076" t="s">
        <v>251</v>
      </c>
      <c r="D1076" s="2">
        <v>2486</v>
      </c>
      <c r="F1076" t="s">
        <v>1095</v>
      </c>
    </row>
    <row r="1077" spans="1:6" x14ac:dyDescent="0.3">
      <c r="A1077" s="4" t="s">
        <v>1093</v>
      </c>
      <c r="B1077" t="s">
        <v>1174</v>
      </c>
      <c r="C1077" t="s">
        <v>251</v>
      </c>
      <c r="D1077" s="2">
        <v>2058</v>
      </c>
      <c r="F1077" t="s">
        <v>1095</v>
      </c>
    </row>
    <row r="1078" spans="1:6" x14ac:dyDescent="0.3">
      <c r="A1078" s="4" t="s">
        <v>1093</v>
      </c>
      <c r="B1078" t="s">
        <v>1175</v>
      </c>
      <c r="C1078" t="s">
        <v>591</v>
      </c>
      <c r="D1078" s="2">
        <v>32155</v>
      </c>
      <c r="F1078" t="s">
        <v>1095</v>
      </c>
    </row>
    <row r="1079" spans="1:6" x14ac:dyDescent="0.3">
      <c r="A1079" s="4" t="s">
        <v>1093</v>
      </c>
      <c r="B1079" t="s">
        <v>1176</v>
      </c>
      <c r="C1079" t="s">
        <v>381</v>
      </c>
      <c r="D1079" s="2">
        <v>17182</v>
      </c>
      <c r="F1079" t="s">
        <v>1095</v>
      </c>
    </row>
    <row r="1080" spans="1:6" x14ac:dyDescent="0.3">
      <c r="A1080" s="4" t="s">
        <v>1093</v>
      </c>
      <c r="B1080" t="s">
        <v>1177</v>
      </c>
      <c r="C1080" t="s">
        <v>532</v>
      </c>
      <c r="D1080" s="2">
        <v>64226</v>
      </c>
      <c r="F1080" t="s">
        <v>1095</v>
      </c>
    </row>
    <row r="1081" spans="1:6" x14ac:dyDescent="0.3">
      <c r="A1081" s="4" t="s">
        <v>1093</v>
      </c>
      <c r="B1081" t="s">
        <v>1178</v>
      </c>
      <c r="C1081" t="s">
        <v>429</v>
      </c>
      <c r="D1081" s="2">
        <v>61369</v>
      </c>
      <c r="F1081" t="s">
        <v>1095</v>
      </c>
    </row>
    <row r="1082" spans="1:6" x14ac:dyDescent="0.3">
      <c r="A1082" s="4" t="s">
        <v>1093</v>
      </c>
      <c r="B1082" t="s">
        <v>1179</v>
      </c>
      <c r="C1082" t="s">
        <v>429</v>
      </c>
      <c r="D1082" s="2">
        <v>22236</v>
      </c>
      <c r="F1082" t="s">
        <v>1095</v>
      </c>
    </row>
    <row r="1083" spans="1:6" x14ac:dyDescent="0.3">
      <c r="A1083" s="4" t="s">
        <v>1093</v>
      </c>
      <c r="B1083" t="s">
        <v>1180</v>
      </c>
      <c r="C1083" t="s">
        <v>911</v>
      </c>
      <c r="D1083" s="2">
        <v>8258</v>
      </c>
      <c r="F1083" t="s">
        <v>1095</v>
      </c>
    </row>
    <row r="1084" spans="1:6" x14ac:dyDescent="0.3">
      <c r="A1084" s="4" t="s">
        <v>1093</v>
      </c>
      <c r="B1084" t="s">
        <v>1181</v>
      </c>
      <c r="C1084" t="s">
        <v>251</v>
      </c>
      <c r="D1084" s="2">
        <v>14338</v>
      </c>
      <c r="F1084" t="s">
        <v>1095</v>
      </c>
    </row>
    <row r="1085" spans="1:6" x14ac:dyDescent="0.3">
      <c r="A1085" s="4" t="s">
        <v>1093</v>
      </c>
      <c r="B1085" t="s">
        <v>1182</v>
      </c>
      <c r="C1085" t="s">
        <v>254</v>
      </c>
      <c r="D1085" s="2">
        <v>28561</v>
      </c>
      <c r="F1085" t="s">
        <v>1095</v>
      </c>
    </row>
    <row r="1086" spans="1:6" x14ac:dyDescent="0.3">
      <c r="A1086" s="4" t="s">
        <v>1093</v>
      </c>
      <c r="B1086" t="s">
        <v>1183</v>
      </c>
      <c r="C1086" t="s">
        <v>1184</v>
      </c>
      <c r="D1086" s="2">
        <v>30186</v>
      </c>
      <c r="F1086" t="s">
        <v>1095</v>
      </c>
    </row>
    <row r="1087" spans="1:6" x14ac:dyDescent="0.3">
      <c r="A1087" s="4" t="s">
        <v>1093</v>
      </c>
      <c r="B1087" t="s">
        <v>1185</v>
      </c>
      <c r="C1087" t="s">
        <v>40</v>
      </c>
      <c r="D1087" s="2">
        <v>10271</v>
      </c>
      <c r="F1087" t="s">
        <v>1095</v>
      </c>
    </row>
    <row r="1088" spans="1:6" x14ac:dyDescent="0.3">
      <c r="A1088" s="4" t="s">
        <v>1093</v>
      </c>
      <c r="B1088" t="s">
        <v>1186</v>
      </c>
      <c r="C1088" t="s">
        <v>40</v>
      </c>
      <c r="D1088" s="2">
        <v>1217</v>
      </c>
      <c r="F1088" t="s">
        <v>1095</v>
      </c>
    </row>
    <row r="1089" spans="1:6" x14ac:dyDescent="0.3">
      <c r="A1089" s="4" t="s">
        <v>1093</v>
      </c>
      <c r="B1089" t="s">
        <v>1187</v>
      </c>
      <c r="C1089" t="s">
        <v>68</v>
      </c>
      <c r="D1089" s="2">
        <v>10279</v>
      </c>
      <c r="F1089" t="s">
        <v>1095</v>
      </c>
    </row>
    <row r="1090" spans="1:6" x14ac:dyDescent="0.3">
      <c r="A1090" s="4" t="s">
        <v>1093</v>
      </c>
      <c r="B1090" t="s">
        <v>1188</v>
      </c>
      <c r="C1090" t="s">
        <v>251</v>
      </c>
      <c r="D1090" s="2">
        <v>4968</v>
      </c>
      <c r="F1090" t="s">
        <v>1095</v>
      </c>
    </row>
    <row r="1091" spans="1:6" x14ac:dyDescent="0.3">
      <c r="A1091" s="4" t="s">
        <v>1093</v>
      </c>
      <c r="B1091" t="s">
        <v>1189</v>
      </c>
      <c r="C1091" t="s">
        <v>381</v>
      </c>
      <c r="D1091" s="2">
        <v>5350</v>
      </c>
      <c r="F1091" t="s">
        <v>1095</v>
      </c>
    </row>
    <row r="1092" spans="1:6" x14ac:dyDescent="0.3">
      <c r="A1092" s="4" t="s">
        <v>1093</v>
      </c>
      <c r="B1092" t="s">
        <v>1190</v>
      </c>
      <c r="C1092" t="s">
        <v>543</v>
      </c>
      <c r="D1092" s="2">
        <v>7744</v>
      </c>
      <c r="F1092" t="s">
        <v>1095</v>
      </c>
    </row>
    <row r="1093" spans="1:6" x14ac:dyDescent="0.3">
      <c r="A1093" s="4" t="s">
        <v>1093</v>
      </c>
      <c r="B1093" t="s">
        <v>1191</v>
      </c>
      <c r="C1093" t="s">
        <v>40</v>
      </c>
      <c r="D1093" s="2">
        <v>34545</v>
      </c>
      <c r="F1093" t="s">
        <v>1095</v>
      </c>
    </row>
    <row r="1094" spans="1:6" x14ac:dyDescent="0.3">
      <c r="A1094" s="4" t="s">
        <v>1093</v>
      </c>
      <c r="B1094" t="s">
        <v>1192</v>
      </c>
      <c r="C1094" t="s">
        <v>532</v>
      </c>
      <c r="D1094" s="2">
        <v>7055</v>
      </c>
      <c r="F1094" t="s">
        <v>1095</v>
      </c>
    </row>
    <row r="1095" spans="1:6" x14ac:dyDescent="0.3">
      <c r="A1095" s="4" t="s">
        <v>1093</v>
      </c>
      <c r="B1095" t="s">
        <v>1193</v>
      </c>
      <c r="C1095" t="s">
        <v>903</v>
      </c>
      <c r="D1095" s="2">
        <v>16543</v>
      </c>
      <c r="F1095" t="s">
        <v>1095</v>
      </c>
    </row>
    <row r="1096" spans="1:6" x14ac:dyDescent="0.3">
      <c r="A1096" s="4" t="s">
        <v>1093</v>
      </c>
      <c r="B1096" t="s">
        <v>1194</v>
      </c>
      <c r="C1096" t="s">
        <v>40</v>
      </c>
      <c r="D1096" s="2">
        <v>5007</v>
      </c>
      <c r="F1096" t="s">
        <v>1095</v>
      </c>
    </row>
    <row r="1097" spans="1:6" x14ac:dyDescent="0.3">
      <c r="A1097" s="4" t="s">
        <v>1093</v>
      </c>
      <c r="B1097" t="s">
        <v>1195</v>
      </c>
      <c r="C1097" t="s">
        <v>1196</v>
      </c>
      <c r="D1097" s="2">
        <v>34147</v>
      </c>
      <c r="F1097" t="s">
        <v>1095</v>
      </c>
    </row>
    <row r="1098" spans="1:6" x14ac:dyDescent="0.3">
      <c r="A1098" s="4" t="s">
        <v>1093</v>
      </c>
      <c r="B1098" t="s">
        <v>1197</v>
      </c>
      <c r="C1098" t="s">
        <v>697</v>
      </c>
      <c r="D1098" s="2">
        <v>71529</v>
      </c>
      <c r="F1098" t="s">
        <v>1095</v>
      </c>
    </row>
    <row r="1099" spans="1:6" x14ac:dyDescent="0.3">
      <c r="A1099" s="4" t="s">
        <v>1093</v>
      </c>
      <c r="B1099" t="s">
        <v>1198</v>
      </c>
      <c r="C1099" t="s">
        <v>932</v>
      </c>
      <c r="D1099" s="2">
        <v>41048</v>
      </c>
      <c r="F1099" t="s">
        <v>1095</v>
      </c>
    </row>
    <row r="1100" spans="1:6" x14ac:dyDescent="0.3">
      <c r="A1100" s="4" t="s">
        <v>1093</v>
      </c>
      <c r="B1100" t="s">
        <v>1199</v>
      </c>
      <c r="C1100" t="s">
        <v>179</v>
      </c>
      <c r="D1100" s="2">
        <v>19228</v>
      </c>
      <c r="F1100" t="s">
        <v>1095</v>
      </c>
    </row>
    <row r="1101" spans="1:6" x14ac:dyDescent="0.3">
      <c r="A1101" s="4" t="s">
        <v>1093</v>
      </c>
      <c r="B1101" t="s">
        <v>1200</v>
      </c>
      <c r="C1101" t="s">
        <v>179</v>
      </c>
      <c r="D1101" s="2">
        <v>15681</v>
      </c>
      <c r="F1101" t="s">
        <v>1095</v>
      </c>
    </row>
    <row r="1102" spans="1:6" x14ac:dyDescent="0.3">
      <c r="A1102" s="4" t="s">
        <v>1093</v>
      </c>
      <c r="B1102" t="s">
        <v>1201</v>
      </c>
      <c r="C1102" t="s">
        <v>1202</v>
      </c>
      <c r="D1102" s="2">
        <v>12125</v>
      </c>
      <c r="F1102" t="s">
        <v>1095</v>
      </c>
    </row>
    <row r="1103" spans="1:6" x14ac:dyDescent="0.3">
      <c r="A1103" s="4" t="s">
        <v>1093</v>
      </c>
      <c r="B1103" t="s">
        <v>1203</v>
      </c>
      <c r="C1103" t="s">
        <v>142</v>
      </c>
      <c r="D1103" s="2">
        <v>2496</v>
      </c>
      <c r="F1103" t="s">
        <v>1095</v>
      </c>
    </row>
    <row r="1104" spans="1:6" x14ac:dyDescent="0.3">
      <c r="A1104" s="4" t="s">
        <v>1093</v>
      </c>
      <c r="B1104" t="s">
        <v>1204</v>
      </c>
      <c r="C1104" t="s">
        <v>179</v>
      </c>
      <c r="D1104" s="2">
        <v>10410</v>
      </c>
      <c r="F1104" t="s">
        <v>1095</v>
      </c>
    </row>
    <row r="1105" spans="1:6" x14ac:dyDescent="0.3">
      <c r="A1105" s="4" t="s">
        <v>1093</v>
      </c>
      <c r="B1105" t="s">
        <v>1205</v>
      </c>
      <c r="C1105" t="s">
        <v>381</v>
      </c>
      <c r="D1105" s="2">
        <v>8762</v>
      </c>
      <c r="F1105" t="s">
        <v>1095</v>
      </c>
    </row>
    <row r="1106" spans="1:6" x14ac:dyDescent="0.3">
      <c r="A1106" s="4" t="s">
        <v>1093</v>
      </c>
      <c r="B1106" t="s">
        <v>1206</v>
      </c>
      <c r="C1106" t="s">
        <v>704</v>
      </c>
      <c r="D1106" s="2">
        <v>14768</v>
      </c>
      <c r="F1106" t="s">
        <v>1095</v>
      </c>
    </row>
    <row r="1107" spans="1:6" x14ac:dyDescent="0.3">
      <c r="A1107" s="4" t="s">
        <v>1093</v>
      </c>
      <c r="B1107" t="s">
        <v>1207</v>
      </c>
      <c r="C1107" t="s">
        <v>251</v>
      </c>
      <c r="D1107" s="2">
        <v>9968</v>
      </c>
      <c r="F1107" t="s">
        <v>1095</v>
      </c>
    </row>
    <row r="1108" spans="1:6" x14ac:dyDescent="0.3">
      <c r="A1108" s="4" t="s">
        <v>1093</v>
      </c>
      <c r="B1108" t="s">
        <v>1208</v>
      </c>
      <c r="C1108" t="s">
        <v>179</v>
      </c>
      <c r="D1108" s="2">
        <v>35595</v>
      </c>
      <c r="F1108" t="s">
        <v>1095</v>
      </c>
    </row>
    <row r="1109" spans="1:6" x14ac:dyDescent="0.3">
      <c r="A1109" s="4" t="s">
        <v>1093</v>
      </c>
      <c r="B1109" t="s">
        <v>1209</v>
      </c>
      <c r="C1109" t="s">
        <v>318</v>
      </c>
      <c r="D1109" s="2">
        <v>12158</v>
      </c>
      <c r="F1109" t="s">
        <v>1095</v>
      </c>
    </row>
    <row r="1110" spans="1:6" x14ac:dyDescent="0.3">
      <c r="A1110" s="4" t="s">
        <v>1093</v>
      </c>
      <c r="B1110" t="s">
        <v>1210</v>
      </c>
      <c r="C1110" t="s">
        <v>381</v>
      </c>
      <c r="D1110" s="2">
        <v>3452</v>
      </c>
      <c r="F1110" t="s">
        <v>1095</v>
      </c>
    </row>
    <row r="1111" spans="1:6" x14ac:dyDescent="0.3">
      <c r="A1111" s="4" t="s">
        <v>1093</v>
      </c>
      <c r="B1111" t="s">
        <v>1211</v>
      </c>
      <c r="C1111" t="s">
        <v>381</v>
      </c>
      <c r="D1111" s="2">
        <v>13164</v>
      </c>
      <c r="F1111" t="s">
        <v>1095</v>
      </c>
    </row>
    <row r="1112" spans="1:6" x14ac:dyDescent="0.3">
      <c r="A1112" s="4" t="s">
        <v>1093</v>
      </c>
      <c r="B1112" t="s">
        <v>1212</v>
      </c>
      <c r="C1112" t="s">
        <v>752</v>
      </c>
      <c r="D1112" s="2">
        <v>5705</v>
      </c>
      <c r="F1112" t="s">
        <v>1095</v>
      </c>
    </row>
    <row r="1113" spans="1:6" x14ac:dyDescent="0.3">
      <c r="A1113" s="4" t="s">
        <v>1093</v>
      </c>
      <c r="B1113" t="s">
        <v>1213</v>
      </c>
      <c r="C1113" t="s">
        <v>752</v>
      </c>
      <c r="D1113" s="2">
        <v>6340</v>
      </c>
      <c r="F1113" t="s">
        <v>1095</v>
      </c>
    </row>
    <row r="1114" spans="1:6" x14ac:dyDescent="0.3">
      <c r="A1114" s="4" t="s">
        <v>1093</v>
      </c>
      <c r="B1114" t="s">
        <v>1214</v>
      </c>
      <c r="C1114" t="s">
        <v>752</v>
      </c>
      <c r="D1114" s="2">
        <v>10068</v>
      </c>
      <c r="F1114" t="s">
        <v>1095</v>
      </c>
    </row>
    <row r="1115" spans="1:6" x14ac:dyDescent="0.3">
      <c r="A1115" s="4" t="s">
        <v>1093</v>
      </c>
      <c r="B1115" t="s">
        <v>1215</v>
      </c>
      <c r="C1115" t="s">
        <v>532</v>
      </c>
      <c r="D1115" s="2">
        <v>9704</v>
      </c>
      <c r="F1115" t="s">
        <v>1095</v>
      </c>
    </row>
    <row r="1116" spans="1:6" x14ac:dyDescent="0.3">
      <c r="A1116" s="4" t="s">
        <v>1093</v>
      </c>
      <c r="B1116" t="s">
        <v>1216</v>
      </c>
      <c r="C1116" t="s">
        <v>179</v>
      </c>
      <c r="D1116" s="2">
        <v>12189</v>
      </c>
      <c r="F1116" t="s">
        <v>1095</v>
      </c>
    </row>
    <row r="1117" spans="1:6" x14ac:dyDescent="0.3">
      <c r="A1117" s="4" t="s">
        <v>1093</v>
      </c>
      <c r="B1117" t="s">
        <v>1217</v>
      </c>
      <c r="C1117" t="s">
        <v>181</v>
      </c>
      <c r="D1117" s="2">
        <v>4415</v>
      </c>
      <c r="F1117" t="s">
        <v>1095</v>
      </c>
    </row>
    <row r="1118" spans="1:6" x14ac:dyDescent="0.3">
      <c r="A1118" s="4" t="s">
        <v>1093</v>
      </c>
      <c r="B1118" t="s">
        <v>1218</v>
      </c>
      <c r="C1118" t="s">
        <v>722</v>
      </c>
      <c r="D1118" s="2">
        <v>75399</v>
      </c>
      <c r="F1118" t="s">
        <v>1095</v>
      </c>
    </row>
    <row r="1119" spans="1:6" x14ac:dyDescent="0.3">
      <c r="A1119" s="4" t="s">
        <v>1093</v>
      </c>
      <c r="B1119" t="s">
        <v>1219</v>
      </c>
      <c r="C1119" t="s">
        <v>532</v>
      </c>
      <c r="D1119" s="2">
        <v>8459</v>
      </c>
      <c r="F1119" t="s">
        <v>1095</v>
      </c>
    </row>
    <row r="1120" spans="1:6" x14ac:dyDescent="0.3">
      <c r="A1120" s="4" t="s">
        <v>1093</v>
      </c>
      <c r="B1120" t="s">
        <v>1220</v>
      </c>
      <c r="C1120" t="s">
        <v>1221</v>
      </c>
      <c r="D1120" s="2">
        <v>4833</v>
      </c>
      <c r="F1120" t="s">
        <v>1095</v>
      </c>
    </row>
    <row r="1121" spans="1:6" x14ac:dyDescent="0.3">
      <c r="A1121" s="4" t="s">
        <v>1093</v>
      </c>
      <c r="B1121" t="s">
        <v>1222</v>
      </c>
      <c r="C1121" t="s">
        <v>40</v>
      </c>
      <c r="D1121" s="2">
        <v>4540</v>
      </c>
      <c r="F1121" t="s">
        <v>1095</v>
      </c>
    </row>
    <row r="1122" spans="1:6" x14ac:dyDescent="0.3">
      <c r="A1122" s="4" t="s">
        <v>1093</v>
      </c>
      <c r="B1122" t="s">
        <v>1223</v>
      </c>
      <c r="C1122" t="s">
        <v>254</v>
      </c>
      <c r="D1122" s="2">
        <v>21759</v>
      </c>
      <c r="F1122" t="s">
        <v>1095</v>
      </c>
    </row>
    <row r="1123" spans="1:6" x14ac:dyDescent="0.3">
      <c r="A1123" s="4" t="s">
        <v>1093</v>
      </c>
      <c r="B1123" t="s">
        <v>1224</v>
      </c>
      <c r="C1123" t="s">
        <v>181</v>
      </c>
      <c r="D1123" s="2">
        <v>11001</v>
      </c>
      <c r="F1123" t="s">
        <v>1095</v>
      </c>
    </row>
    <row r="1124" spans="1:6" x14ac:dyDescent="0.3">
      <c r="A1124" s="4" t="s">
        <v>1093</v>
      </c>
      <c r="B1124" t="s">
        <v>1225</v>
      </c>
      <c r="C1124" t="s">
        <v>181</v>
      </c>
      <c r="D1124" s="2">
        <v>12329</v>
      </c>
      <c r="F1124" t="s">
        <v>1095</v>
      </c>
    </row>
    <row r="1125" spans="1:6" x14ac:dyDescent="0.3">
      <c r="A1125" s="4" t="s">
        <v>1093</v>
      </c>
      <c r="B1125" t="s">
        <v>1226</v>
      </c>
      <c r="C1125" t="s">
        <v>181</v>
      </c>
      <c r="D1125" s="2">
        <v>14394</v>
      </c>
      <c r="F1125" t="s">
        <v>1095</v>
      </c>
    </row>
    <row r="1126" spans="1:6" x14ac:dyDescent="0.3">
      <c r="A1126" s="4" t="s">
        <v>1093</v>
      </c>
      <c r="B1126" t="s">
        <v>1227</v>
      </c>
      <c r="C1126" t="s">
        <v>251</v>
      </c>
      <c r="D1126" s="2">
        <v>6643</v>
      </c>
      <c r="F1126" t="s">
        <v>1095</v>
      </c>
    </row>
    <row r="1127" spans="1:6" x14ac:dyDescent="0.3">
      <c r="A1127" s="4" t="s">
        <v>1093</v>
      </c>
      <c r="B1127" t="s">
        <v>1228</v>
      </c>
      <c r="C1127" t="s">
        <v>429</v>
      </c>
      <c r="D1127" s="2">
        <v>18828</v>
      </c>
      <c r="F1127" t="s">
        <v>1095</v>
      </c>
    </row>
    <row r="1128" spans="1:6" x14ac:dyDescent="0.3">
      <c r="A1128" s="4" t="s">
        <v>1093</v>
      </c>
      <c r="B1128" t="s">
        <v>1229</v>
      </c>
      <c r="C1128" t="s">
        <v>752</v>
      </c>
      <c r="D1128" s="2">
        <v>18122</v>
      </c>
      <c r="F1128" t="s">
        <v>1095</v>
      </c>
    </row>
    <row r="1129" spans="1:6" x14ac:dyDescent="0.3">
      <c r="A1129" s="4" t="s">
        <v>1093</v>
      </c>
      <c r="B1129" t="s">
        <v>1230</v>
      </c>
      <c r="C1129" t="s">
        <v>40</v>
      </c>
      <c r="D1129" s="2">
        <v>11942</v>
      </c>
      <c r="F1129" t="s">
        <v>1095</v>
      </c>
    </row>
    <row r="1130" spans="1:6" x14ac:dyDescent="0.3">
      <c r="A1130" s="4" t="s">
        <v>1093</v>
      </c>
      <c r="B1130" t="s">
        <v>1231</v>
      </c>
      <c r="C1130" t="s">
        <v>722</v>
      </c>
      <c r="D1130" s="2">
        <v>3424</v>
      </c>
      <c r="F1130" t="s">
        <v>1095</v>
      </c>
    </row>
    <row r="1131" spans="1:6" x14ac:dyDescent="0.3">
      <c r="A1131" s="4" t="s">
        <v>1093</v>
      </c>
      <c r="B1131" t="s">
        <v>1232</v>
      </c>
      <c r="C1131" t="s">
        <v>40</v>
      </c>
      <c r="D1131">
        <v>939</v>
      </c>
      <c r="F1131" t="s">
        <v>1095</v>
      </c>
    </row>
    <row r="1132" spans="1:6" x14ac:dyDescent="0.3">
      <c r="A1132" s="4" t="s">
        <v>1093</v>
      </c>
      <c r="B1132" t="s">
        <v>1233</v>
      </c>
      <c r="C1132" t="s">
        <v>20</v>
      </c>
      <c r="D1132" s="2">
        <v>26059</v>
      </c>
      <c r="F1132" t="s">
        <v>1095</v>
      </c>
    </row>
    <row r="1133" spans="1:6" x14ac:dyDescent="0.3">
      <c r="A1133" s="4" t="s">
        <v>1093</v>
      </c>
      <c r="B1133" t="s">
        <v>1234</v>
      </c>
      <c r="C1133" t="s">
        <v>8</v>
      </c>
      <c r="D1133" s="2">
        <v>15046</v>
      </c>
      <c r="F1133" t="s">
        <v>1095</v>
      </c>
    </row>
    <row r="1134" spans="1:6" x14ac:dyDescent="0.3">
      <c r="A1134" s="4" t="s">
        <v>1093</v>
      </c>
      <c r="B1134" t="s">
        <v>1235</v>
      </c>
      <c r="C1134" t="s">
        <v>331</v>
      </c>
      <c r="D1134" s="2">
        <v>10997</v>
      </c>
      <c r="F1134" t="s">
        <v>1095</v>
      </c>
    </row>
    <row r="1135" spans="1:6" x14ac:dyDescent="0.3">
      <c r="A1135" s="4" t="s">
        <v>1093</v>
      </c>
      <c r="B1135" t="s">
        <v>1236</v>
      </c>
      <c r="C1135" t="s">
        <v>40</v>
      </c>
      <c r="D1135" s="2">
        <v>1164</v>
      </c>
      <c r="F1135" t="s">
        <v>1095</v>
      </c>
    </row>
    <row r="1136" spans="1:6" x14ac:dyDescent="0.3">
      <c r="A1136" s="4" t="s">
        <v>1093</v>
      </c>
      <c r="B1136" t="s">
        <v>1237</v>
      </c>
      <c r="C1136" t="s">
        <v>331</v>
      </c>
      <c r="D1136" s="2">
        <v>16267</v>
      </c>
      <c r="F1136" t="s">
        <v>1095</v>
      </c>
    </row>
    <row r="1137" spans="1:6" x14ac:dyDescent="0.3">
      <c r="A1137" s="4" t="s">
        <v>1093</v>
      </c>
      <c r="B1137" t="s">
        <v>1238</v>
      </c>
      <c r="C1137" t="s">
        <v>1131</v>
      </c>
      <c r="D1137" s="2">
        <v>22336</v>
      </c>
      <c r="F1137" t="s">
        <v>1095</v>
      </c>
    </row>
    <row r="1138" spans="1:6" x14ac:dyDescent="0.3">
      <c r="A1138" s="4" t="s">
        <v>1093</v>
      </c>
      <c r="B1138" t="s">
        <v>1239</v>
      </c>
      <c r="C1138" t="s">
        <v>1240</v>
      </c>
      <c r="D1138" s="2">
        <v>10503</v>
      </c>
      <c r="F1138" t="s">
        <v>1095</v>
      </c>
    </row>
    <row r="1139" spans="1:6" x14ac:dyDescent="0.3">
      <c r="A1139" s="4" t="s">
        <v>1093</v>
      </c>
      <c r="B1139" t="s">
        <v>1241</v>
      </c>
      <c r="C1139" t="s">
        <v>532</v>
      </c>
      <c r="D1139" s="2">
        <v>20494</v>
      </c>
      <c r="F1139" t="s">
        <v>1095</v>
      </c>
    </row>
    <row r="1140" spans="1:6" x14ac:dyDescent="0.3">
      <c r="A1140" s="4" t="s">
        <v>1093</v>
      </c>
      <c r="B1140" t="s">
        <v>1242</v>
      </c>
      <c r="C1140" t="s">
        <v>115</v>
      </c>
      <c r="D1140" s="2">
        <v>12595</v>
      </c>
      <c r="F1140" t="s">
        <v>1095</v>
      </c>
    </row>
    <row r="1141" spans="1:6" x14ac:dyDescent="0.3">
      <c r="A1141" s="4" t="s">
        <v>1093</v>
      </c>
      <c r="B1141" t="s">
        <v>1243</v>
      </c>
      <c r="C1141" t="s">
        <v>532</v>
      </c>
      <c r="D1141" s="2">
        <v>12702</v>
      </c>
      <c r="F1141" t="s">
        <v>1095</v>
      </c>
    </row>
    <row r="1142" spans="1:6" x14ac:dyDescent="0.3">
      <c r="A1142" s="4" t="s">
        <v>1093</v>
      </c>
      <c r="B1142" t="s">
        <v>1244</v>
      </c>
      <c r="C1142" t="s">
        <v>251</v>
      </c>
      <c r="D1142" s="2">
        <v>8187</v>
      </c>
      <c r="F1142" t="s">
        <v>1095</v>
      </c>
    </row>
    <row r="1143" spans="1:6" x14ac:dyDescent="0.3">
      <c r="A1143" s="4" t="s">
        <v>1093</v>
      </c>
      <c r="B1143" t="s">
        <v>1245</v>
      </c>
      <c r="C1143" t="s">
        <v>276</v>
      </c>
      <c r="D1143" s="2">
        <v>12686</v>
      </c>
      <c r="F1143" t="s">
        <v>1095</v>
      </c>
    </row>
    <row r="1144" spans="1:6" x14ac:dyDescent="0.3">
      <c r="A1144" s="4" t="s">
        <v>1093</v>
      </c>
      <c r="B1144" t="s">
        <v>1246</v>
      </c>
      <c r="C1144" t="s">
        <v>752</v>
      </c>
      <c r="D1144" s="2">
        <v>7296</v>
      </c>
      <c r="F1144" t="s">
        <v>1095</v>
      </c>
    </row>
    <row r="1145" spans="1:6" x14ac:dyDescent="0.3">
      <c r="A1145" s="4" t="s">
        <v>1093</v>
      </c>
      <c r="B1145" t="s">
        <v>1247</v>
      </c>
      <c r="C1145" t="s">
        <v>179</v>
      </c>
      <c r="D1145" s="2">
        <v>8215</v>
      </c>
      <c r="F1145" t="s">
        <v>1095</v>
      </c>
    </row>
    <row r="1146" spans="1:6" x14ac:dyDescent="0.3">
      <c r="A1146" s="4" t="s">
        <v>1093</v>
      </c>
      <c r="B1146" t="s">
        <v>1248</v>
      </c>
      <c r="C1146" t="s">
        <v>907</v>
      </c>
      <c r="D1146" s="2">
        <v>22042</v>
      </c>
      <c r="F1146" t="s">
        <v>1095</v>
      </c>
    </row>
    <row r="1147" spans="1:6" x14ac:dyDescent="0.3">
      <c r="A1147" s="4" t="s">
        <v>1093</v>
      </c>
      <c r="B1147" t="s">
        <v>1249</v>
      </c>
      <c r="C1147" t="s">
        <v>381</v>
      </c>
      <c r="D1147" s="2">
        <v>10634</v>
      </c>
      <c r="F1147" t="s">
        <v>1095</v>
      </c>
    </row>
    <row r="1148" spans="1:6" x14ac:dyDescent="0.3">
      <c r="A1148" s="4" t="s">
        <v>1093</v>
      </c>
      <c r="B1148" t="s">
        <v>1250</v>
      </c>
      <c r="C1148" t="s">
        <v>1202</v>
      </c>
      <c r="D1148" s="2">
        <v>10830</v>
      </c>
      <c r="F1148" t="s">
        <v>1095</v>
      </c>
    </row>
    <row r="1149" spans="1:6" x14ac:dyDescent="0.3">
      <c r="A1149" s="4" t="s">
        <v>1093</v>
      </c>
      <c r="B1149" t="s">
        <v>1251</v>
      </c>
      <c r="C1149" t="s">
        <v>532</v>
      </c>
      <c r="D1149" s="2">
        <v>25073</v>
      </c>
      <c r="F1149" t="s">
        <v>1095</v>
      </c>
    </row>
    <row r="1150" spans="1:6" x14ac:dyDescent="0.3">
      <c r="A1150" s="4" t="s">
        <v>1093</v>
      </c>
      <c r="B1150" t="s">
        <v>1252</v>
      </c>
      <c r="C1150" t="s">
        <v>8</v>
      </c>
      <c r="D1150" s="2">
        <v>17693</v>
      </c>
      <c r="F1150" t="s">
        <v>1095</v>
      </c>
    </row>
    <row r="1151" spans="1:6" x14ac:dyDescent="0.3">
      <c r="A1151" s="4" t="s">
        <v>1093</v>
      </c>
      <c r="B1151" t="s">
        <v>1253</v>
      </c>
      <c r="C1151" t="s">
        <v>381</v>
      </c>
      <c r="D1151" s="2">
        <v>5354</v>
      </c>
      <c r="F1151" t="s">
        <v>1095</v>
      </c>
    </row>
    <row r="1152" spans="1:6" x14ac:dyDescent="0.3">
      <c r="A1152" s="4" t="s">
        <v>1093</v>
      </c>
      <c r="B1152" t="s">
        <v>1254</v>
      </c>
      <c r="C1152" t="s">
        <v>1255</v>
      </c>
      <c r="D1152" s="2">
        <v>7874</v>
      </c>
      <c r="F1152" t="s">
        <v>1095</v>
      </c>
    </row>
    <row r="1153" spans="1:6" x14ac:dyDescent="0.3">
      <c r="A1153" s="4" t="s">
        <v>1093</v>
      </c>
      <c r="B1153" t="s">
        <v>1256</v>
      </c>
      <c r="C1153" t="s">
        <v>532</v>
      </c>
      <c r="D1153" s="2">
        <v>19172</v>
      </c>
      <c r="F1153" t="s">
        <v>1095</v>
      </c>
    </row>
    <row r="1154" spans="1:6" x14ac:dyDescent="0.3">
      <c r="A1154" s="4" t="s">
        <v>1093</v>
      </c>
      <c r="B1154" t="s">
        <v>1257</v>
      </c>
      <c r="C1154" t="s">
        <v>381</v>
      </c>
      <c r="D1154" s="2">
        <v>14404</v>
      </c>
      <c r="F1154" t="s">
        <v>1095</v>
      </c>
    </row>
    <row r="1155" spans="1:6" x14ac:dyDescent="0.3">
      <c r="A1155" s="4" t="s">
        <v>1093</v>
      </c>
      <c r="B1155" t="s">
        <v>1258</v>
      </c>
      <c r="C1155" t="s">
        <v>1077</v>
      </c>
      <c r="D1155" s="2">
        <v>30597</v>
      </c>
      <c r="F1155" t="s">
        <v>1095</v>
      </c>
    </row>
    <row r="1156" spans="1:6" x14ac:dyDescent="0.3">
      <c r="A1156" s="4" t="s">
        <v>1093</v>
      </c>
      <c r="B1156" t="s">
        <v>1259</v>
      </c>
      <c r="C1156" t="s">
        <v>381</v>
      </c>
      <c r="D1156" s="2">
        <v>15142</v>
      </c>
      <c r="F1156" t="s">
        <v>1095</v>
      </c>
    </row>
    <row r="1157" spans="1:6" x14ac:dyDescent="0.3">
      <c r="A1157" s="4" t="s">
        <v>1093</v>
      </c>
      <c r="B1157" t="s">
        <v>1260</v>
      </c>
      <c r="C1157" t="s">
        <v>381</v>
      </c>
      <c r="D1157" s="2">
        <v>7198</v>
      </c>
      <c r="F1157" t="s">
        <v>1095</v>
      </c>
    </row>
    <row r="1158" spans="1:6" x14ac:dyDescent="0.3">
      <c r="A1158" s="4" t="s">
        <v>1093</v>
      </c>
      <c r="B1158" t="s">
        <v>1261</v>
      </c>
      <c r="C1158" t="s">
        <v>381</v>
      </c>
      <c r="D1158" s="2">
        <v>8326</v>
      </c>
      <c r="F1158" t="s">
        <v>1095</v>
      </c>
    </row>
    <row r="1159" spans="1:6" x14ac:dyDescent="0.3">
      <c r="A1159" s="4" t="s">
        <v>1093</v>
      </c>
      <c r="B1159" t="s">
        <v>1262</v>
      </c>
      <c r="C1159" t="s">
        <v>20</v>
      </c>
      <c r="D1159" s="2">
        <v>23263</v>
      </c>
      <c r="F1159" t="s">
        <v>1095</v>
      </c>
    </row>
    <row r="1160" spans="1:6" x14ac:dyDescent="0.3">
      <c r="A1160" s="4" t="s">
        <v>1093</v>
      </c>
      <c r="B1160" t="s">
        <v>1263</v>
      </c>
      <c r="C1160" t="s">
        <v>40</v>
      </c>
      <c r="D1160" s="2">
        <v>10602</v>
      </c>
      <c r="F1160" t="s">
        <v>1095</v>
      </c>
    </row>
    <row r="1161" spans="1:6" x14ac:dyDescent="0.3">
      <c r="A1161" s="4" t="s">
        <v>1093</v>
      </c>
      <c r="B1161" t="s">
        <v>1264</v>
      </c>
      <c r="C1161" t="s">
        <v>115</v>
      </c>
      <c r="D1161" s="2">
        <v>9401</v>
      </c>
      <c r="F1161" t="s">
        <v>1095</v>
      </c>
    </row>
    <row r="1162" spans="1:6" x14ac:dyDescent="0.3">
      <c r="A1162" s="4" t="s">
        <v>1093</v>
      </c>
      <c r="B1162" t="s">
        <v>1265</v>
      </c>
      <c r="C1162" t="s">
        <v>1266</v>
      </c>
      <c r="D1162" s="2">
        <v>95994</v>
      </c>
      <c r="F1162" t="s">
        <v>1095</v>
      </c>
    </row>
    <row r="1163" spans="1:6" x14ac:dyDescent="0.3">
      <c r="A1163" s="4" t="s">
        <v>1093</v>
      </c>
      <c r="B1163" t="s">
        <v>1267</v>
      </c>
      <c r="C1163" t="s">
        <v>381</v>
      </c>
      <c r="D1163" s="2">
        <v>1725</v>
      </c>
      <c r="F1163" t="s">
        <v>1095</v>
      </c>
    </row>
    <row r="1164" spans="1:6" x14ac:dyDescent="0.3">
      <c r="A1164" s="4" t="s">
        <v>1093</v>
      </c>
      <c r="B1164" t="s">
        <v>1268</v>
      </c>
      <c r="C1164" t="s">
        <v>197</v>
      </c>
      <c r="D1164" s="2">
        <v>198816</v>
      </c>
      <c r="F1164" t="s">
        <v>1095</v>
      </c>
    </row>
    <row r="1165" spans="1:6" x14ac:dyDescent="0.3">
      <c r="A1165" s="4" t="s">
        <v>1093</v>
      </c>
      <c r="B1165" t="s">
        <v>1269</v>
      </c>
      <c r="C1165" t="s">
        <v>472</v>
      </c>
      <c r="D1165" s="2">
        <v>9131</v>
      </c>
      <c r="F1165" t="s">
        <v>1095</v>
      </c>
    </row>
    <row r="1166" spans="1:6" x14ac:dyDescent="0.3">
      <c r="A1166" s="4" t="s">
        <v>1093</v>
      </c>
      <c r="B1166" t="s">
        <v>1270</v>
      </c>
      <c r="C1166" t="s">
        <v>8</v>
      </c>
      <c r="D1166" s="2">
        <v>6909</v>
      </c>
      <c r="F1166" t="s">
        <v>1095</v>
      </c>
    </row>
    <row r="1167" spans="1:6" x14ac:dyDescent="0.3">
      <c r="A1167" s="4" t="s">
        <v>1093</v>
      </c>
      <c r="B1167" t="s">
        <v>1271</v>
      </c>
      <c r="C1167" t="s">
        <v>1272</v>
      </c>
      <c r="D1167" s="2">
        <v>12622</v>
      </c>
      <c r="F1167" t="s">
        <v>1095</v>
      </c>
    </row>
    <row r="1168" spans="1:6" x14ac:dyDescent="0.3">
      <c r="A1168" s="4" t="s">
        <v>1093</v>
      </c>
      <c r="B1168" t="s">
        <v>1273</v>
      </c>
      <c r="C1168" t="s">
        <v>6</v>
      </c>
      <c r="D1168" s="2">
        <v>15780</v>
      </c>
      <c r="F1168" t="s">
        <v>1095</v>
      </c>
    </row>
    <row r="1169" spans="1:6" x14ac:dyDescent="0.3">
      <c r="A1169" s="4" t="s">
        <v>1093</v>
      </c>
      <c r="B1169" t="s">
        <v>1274</v>
      </c>
      <c r="C1169" t="s">
        <v>6</v>
      </c>
      <c r="D1169" s="2">
        <v>11085</v>
      </c>
      <c r="F1169" t="s">
        <v>1095</v>
      </c>
    </row>
    <row r="1170" spans="1:6" x14ac:dyDescent="0.3">
      <c r="A1170" s="4" t="s">
        <v>1093</v>
      </c>
      <c r="B1170" t="s">
        <v>1275</v>
      </c>
      <c r="C1170" t="s">
        <v>722</v>
      </c>
      <c r="D1170" s="2">
        <v>17744</v>
      </c>
      <c r="F1170" t="s">
        <v>1095</v>
      </c>
    </row>
    <row r="1171" spans="1:6" x14ac:dyDescent="0.3">
      <c r="A1171" s="4" t="s">
        <v>1093</v>
      </c>
      <c r="B1171" t="s">
        <v>1276</v>
      </c>
      <c r="C1171" t="s">
        <v>722</v>
      </c>
      <c r="D1171" s="2">
        <v>45981</v>
      </c>
      <c r="F1171" t="s">
        <v>1095</v>
      </c>
    </row>
    <row r="1172" spans="1:6" x14ac:dyDescent="0.3">
      <c r="A1172" s="4" t="s">
        <v>1093</v>
      </c>
      <c r="B1172" t="s">
        <v>1277</v>
      </c>
      <c r="C1172" t="s">
        <v>752</v>
      </c>
      <c r="D1172" s="2">
        <v>15863</v>
      </c>
      <c r="F1172" t="s">
        <v>1095</v>
      </c>
    </row>
    <row r="1173" spans="1:6" x14ac:dyDescent="0.3">
      <c r="A1173" s="4" t="s">
        <v>1093</v>
      </c>
      <c r="B1173" t="s">
        <v>1278</v>
      </c>
      <c r="C1173" t="s">
        <v>251</v>
      </c>
      <c r="D1173" s="2">
        <v>16408</v>
      </c>
      <c r="F1173" t="s">
        <v>1095</v>
      </c>
    </row>
    <row r="1174" spans="1:6" x14ac:dyDescent="0.3">
      <c r="A1174" s="4" t="s">
        <v>1093</v>
      </c>
      <c r="B1174" t="s">
        <v>1279</v>
      </c>
      <c r="C1174" t="s">
        <v>331</v>
      </c>
      <c r="D1174" s="2">
        <v>20050</v>
      </c>
      <c r="F1174" t="s">
        <v>1095</v>
      </c>
    </row>
    <row r="1175" spans="1:6" x14ac:dyDescent="0.3">
      <c r="A1175" s="4" t="s">
        <v>1093</v>
      </c>
      <c r="B1175" t="s">
        <v>1280</v>
      </c>
      <c r="C1175" t="s">
        <v>254</v>
      </c>
      <c r="D1175" s="2">
        <v>61471</v>
      </c>
      <c r="F1175" t="s">
        <v>1095</v>
      </c>
    </row>
    <row r="1176" spans="1:6" x14ac:dyDescent="0.3">
      <c r="A1176" s="4" t="s">
        <v>1093</v>
      </c>
      <c r="B1176" t="s">
        <v>1281</v>
      </c>
      <c r="C1176" t="s">
        <v>389</v>
      </c>
      <c r="D1176" s="2">
        <v>4509</v>
      </c>
      <c r="F1176" t="s">
        <v>1095</v>
      </c>
    </row>
    <row r="1177" spans="1:6" x14ac:dyDescent="0.3">
      <c r="A1177" s="4" t="s">
        <v>1093</v>
      </c>
      <c r="B1177" t="s">
        <v>1282</v>
      </c>
      <c r="C1177" t="s">
        <v>722</v>
      </c>
      <c r="D1177" s="2">
        <v>123577</v>
      </c>
      <c r="F1177" t="s">
        <v>1095</v>
      </c>
    </row>
    <row r="1178" spans="1:6" x14ac:dyDescent="0.3">
      <c r="A1178" s="4" t="s">
        <v>1093</v>
      </c>
      <c r="B1178" t="s">
        <v>1283</v>
      </c>
      <c r="C1178" t="s">
        <v>179</v>
      </c>
      <c r="D1178" s="2">
        <v>4549</v>
      </c>
      <c r="F1178" t="s">
        <v>1095</v>
      </c>
    </row>
    <row r="1179" spans="1:6" x14ac:dyDescent="0.3">
      <c r="A1179" s="4" t="s">
        <v>1093</v>
      </c>
      <c r="B1179" t="s">
        <v>1284</v>
      </c>
      <c r="C1179" t="s">
        <v>159</v>
      </c>
      <c r="D1179" s="2">
        <v>20801</v>
      </c>
      <c r="F1179" t="s">
        <v>1095</v>
      </c>
    </row>
    <row r="1180" spans="1:6" x14ac:dyDescent="0.3">
      <c r="A1180" s="4" t="s">
        <v>1093</v>
      </c>
      <c r="B1180" t="s">
        <v>1285</v>
      </c>
      <c r="C1180" t="s">
        <v>55</v>
      </c>
      <c r="D1180" s="2">
        <v>3174</v>
      </c>
      <c r="F1180" t="s">
        <v>1095</v>
      </c>
    </row>
    <row r="1181" spans="1:6" x14ac:dyDescent="0.3">
      <c r="A1181" s="4" t="s">
        <v>1093</v>
      </c>
      <c r="B1181" t="s">
        <v>1286</v>
      </c>
      <c r="C1181" t="s">
        <v>6</v>
      </c>
      <c r="D1181" s="2">
        <v>14085</v>
      </c>
      <c r="F1181" t="s">
        <v>1095</v>
      </c>
    </row>
    <row r="1182" spans="1:6" x14ac:dyDescent="0.3">
      <c r="A1182" s="4" t="s">
        <v>1093</v>
      </c>
      <c r="B1182" t="s">
        <v>1287</v>
      </c>
      <c r="C1182" t="s">
        <v>8</v>
      </c>
      <c r="D1182" s="2">
        <v>30895</v>
      </c>
      <c r="F1182" t="s">
        <v>1095</v>
      </c>
    </row>
    <row r="1183" spans="1:6" x14ac:dyDescent="0.3">
      <c r="A1183" s="4" t="s">
        <v>1093</v>
      </c>
      <c r="B1183" t="s">
        <v>1288</v>
      </c>
      <c r="C1183" t="s">
        <v>429</v>
      </c>
      <c r="D1183" s="2">
        <v>4771</v>
      </c>
      <c r="F1183" t="s">
        <v>1095</v>
      </c>
    </row>
    <row r="1184" spans="1:6" x14ac:dyDescent="0.3">
      <c r="A1184" s="4" t="s">
        <v>1093</v>
      </c>
      <c r="B1184" t="s">
        <v>1289</v>
      </c>
      <c r="C1184" t="s">
        <v>40</v>
      </c>
      <c r="D1184" s="2">
        <v>8903</v>
      </c>
      <c r="F1184" t="s">
        <v>1095</v>
      </c>
    </row>
    <row r="1185" spans="1:6" x14ac:dyDescent="0.3">
      <c r="A1185" s="4" t="s">
        <v>1093</v>
      </c>
      <c r="B1185" t="s">
        <v>1290</v>
      </c>
      <c r="C1185" t="s">
        <v>40</v>
      </c>
      <c r="D1185" s="2">
        <v>2034</v>
      </c>
      <c r="F1185" t="s">
        <v>1095</v>
      </c>
    </row>
    <row r="1186" spans="1:6" x14ac:dyDescent="0.3">
      <c r="A1186" s="4" t="s">
        <v>1093</v>
      </c>
      <c r="B1186" t="s">
        <v>1291</v>
      </c>
      <c r="C1186" t="s">
        <v>40</v>
      </c>
      <c r="D1186">
        <v>503</v>
      </c>
      <c r="F1186" t="s">
        <v>1095</v>
      </c>
    </row>
    <row r="1187" spans="1:6" x14ac:dyDescent="0.3">
      <c r="A1187" s="4" t="s">
        <v>1093</v>
      </c>
      <c r="B1187" t="s">
        <v>1292</v>
      </c>
      <c r="C1187" t="s">
        <v>318</v>
      </c>
      <c r="D1187" s="2">
        <v>19080</v>
      </c>
      <c r="F1187" t="s">
        <v>1095</v>
      </c>
    </row>
    <row r="1188" spans="1:6" x14ac:dyDescent="0.3">
      <c r="A1188" s="4" t="s">
        <v>1093</v>
      </c>
      <c r="B1188" t="s">
        <v>1293</v>
      </c>
      <c r="C1188" t="s">
        <v>318</v>
      </c>
      <c r="D1188" s="2">
        <v>10143</v>
      </c>
      <c r="F1188" t="s">
        <v>1095</v>
      </c>
    </row>
    <row r="1189" spans="1:6" x14ac:dyDescent="0.3">
      <c r="A1189" s="4" t="s">
        <v>1093</v>
      </c>
      <c r="B1189" t="s">
        <v>1294</v>
      </c>
      <c r="C1189" t="s">
        <v>115</v>
      </c>
      <c r="D1189" s="2">
        <v>26883</v>
      </c>
      <c r="F1189" t="s">
        <v>1095</v>
      </c>
    </row>
    <row r="1190" spans="1:6" x14ac:dyDescent="0.3">
      <c r="A1190" s="4" t="s">
        <v>1093</v>
      </c>
      <c r="B1190" t="s">
        <v>1295</v>
      </c>
      <c r="C1190" t="s">
        <v>185</v>
      </c>
      <c r="D1190" s="2">
        <v>15779</v>
      </c>
      <c r="F1190" t="s">
        <v>1095</v>
      </c>
    </row>
    <row r="1191" spans="1:6" x14ac:dyDescent="0.3">
      <c r="A1191" s="4" t="s">
        <v>1093</v>
      </c>
      <c r="B1191" t="s">
        <v>1296</v>
      </c>
      <c r="C1191" t="s">
        <v>381</v>
      </c>
      <c r="D1191" s="2">
        <v>3193</v>
      </c>
      <c r="F1191" t="s">
        <v>1095</v>
      </c>
    </row>
    <row r="1192" spans="1:6" x14ac:dyDescent="0.3">
      <c r="A1192" s="4" t="s">
        <v>1093</v>
      </c>
      <c r="B1192" t="s">
        <v>1297</v>
      </c>
      <c r="C1192" t="s">
        <v>911</v>
      </c>
      <c r="D1192" s="2">
        <v>5501</v>
      </c>
      <c r="F1192" t="s">
        <v>1095</v>
      </c>
    </row>
    <row r="1193" spans="1:6" x14ac:dyDescent="0.3">
      <c r="A1193" s="4" t="s">
        <v>1093</v>
      </c>
      <c r="B1193" t="s">
        <v>1298</v>
      </c>
      <c r="C1193" t="s">
        <v>40</v>
      </c>
      <c r="D1193" s="2">
        <v>1810</v>
      </c>
      <c r="F1193" t="s">
        <v>1095</v>
      </c>
    </row>
    <row r="1194" spans="1:6" x14ac:dyDescent="0.3">
      <c r="A1194" s="4" t="s">
        <v>1093</v>
      </c>
      <c r="B1194" t="s">
        <v>1299</v>
      </c>
      <c r="C1194" t="s">
        <v>8</v>
      </c>
      <c r="D1194" s="2">
        <v>16486</v>
      </c>
      <c r="F1194" t="s">
        <v>1095</v>
      </c>
    </row>
    <row r="1195" spans="1:6" x14ac:dyDescent="0.3">
      <c r="A1195" s="4" t="s">
        <v>1093</v>
      </c>
      <c r="B1195" t="s">
        <v>1300</v>
      </c>
      <c r="C1195" t="s">
        <v>1301</v>
      </c>
      <c r="D1195" s="2">
        <v>39257</v>
      </c>
      <c r="F1195" t="s">
        <v>1095</v>
      </c>
    </row>
    <row r="1196" spans="1:6" x14ac:dyDescent="0.3">
      <c r="A1196" s="4" t="s">
        <v>1093</v>
      </c>
      <c r="B1196" t="s">
        <v>1302</v>
      </c>
      <c r="C1196" t="s">
        <v>6</v>
      </c>
      <c r="D1196" s="2">
        <v>9835</v>
      </c>
      <c r="F1196" t="s">
        <v>1095</v>
      </c>
    </row>
    <row r="1197" spans="1:6" x14ac:dyDescent="0.3">
      <c r="A1197" s="4" t="s">
        <v>1093</v>
      </c>
      <c r="B1197" t="s">
        <v>1303</v>
      </c>
      <c r="C1197" t="s">
        <v>6</v>
      </c>
      <c r="D1197" s="2">
        <v>7495</v>
      </c>
      <c r="F1197" t="s">
        <v>1095</v>
      </c>
    </row>
    <row r="1198" spans="1:6" x14ac:dyDescent="0.3">
      <c r="A1198" s="4" t="s">
        <v>1093</v>
      </c>
      <c r="B1198" t="s">
        <v>1304</v>
      </c>
      <c r="C1198" t="s">
        <v>752</v>
      </c>
      <c r="D1198" s="2">
        <v>17787</v>
      </c>
      <c r="F1198" t="s">
        <v>1095</v>
      </c>
    </row>
    <row r="1199" spans="1:6" x14ac:dyDescent="0.3">
      <c r="A1199" s="4" t="s">
        <v>1093</v>
      </c>
      <c r="B1199" t="s">
        <v>1305</v>
      </c>
      <c r="C1199" t="s">
        <v>381</v>
      </c>
      <c r="D1199" s="2">
        <v>14204</v>
      </c>
      <c r="F1199" t="s">
        <v>1095</v>
      </c>
    </row>
    <row r="1200" spans="1:6" x14ac:dyDescent="0.3">
      <c r="A1200" s="4" t="s">
        <v>1093</v>
      </c>
      <c r="B1200" t="s">
        <v>1306</v>
      </c>
      <c r="C1200" t="s">
        <v>1307</v>
      </c>
      <c r="D1200" s="2">
        <v>58474</v>
      </c>
      <c r="F1200" t="s">
        <v>1095</v>
      </c>
    </row>
    <row r="1201" spans="1:6" x14ac:dyDescent="0.3">
      <c r="A1201" s="4" t="s">
        <v>1093</v>
      </c>
      <c r="B1201" t="s">
        <v>1308</v>
      </c>
      <c r="C1201" t="s">
        <v>722</v>
      </c>
      <c r="D1201" s="2">
        <v>1052</v>
      </c>
      <c r="F1201" t="s">
        <v>1095</v>
      </c>
    </row>
    <row r="1202" spans="1:6" x14ac:dyDescent="0.3">
      <c r="A1202" s="4" t="s">
        <v>1093</v>
      </c>
      <c r="B1202" t="s">
        <v>1309</v>
      </c>
      <c r="C1202" t="s">
        <v>20</v>
      </c>
      <c r="D1202" s="2">
        <v>18214</v>
      </c>
      <c r="F1202" t="s">
        <v>1095</v>
      </c>
    </row>
    <row r="1203" spans="1:6" x14ac:dyDescent="0.3">
      <c r="A1203" s="4" t="s">
        <v>1093</v>
      </c>
      <c r="B1203" t="s">
        <v>1310</v>
      </c>
      <c r="C1203" t="s">
        <v>1133</v>
      </c>
      <c r="D1203" s="2">
        <v>7154</v>
      </c>
      <c r="F1203" t="s">
        <v>1095</v>
      </c>
    </row>
    <row r="1204" spans="1:6" x14ac:dyDescent="0.3">
      <c r="A1204" s="4" t="s">
        <v>1311</v>
      </c>
      <c r="B1204" t="s">
        <v>1312</v>
      </c>
      <c r="C1204" t="s">
        <v>251</v>
      </c>
      <c r="D1204" s="2">
        <v>5771</v>
      </c>
      <c r="F1204" t="s">
        <v>1313</v>
      </c>
    </row>
    <row r="1205" spans="1:6" x14ac:dyDescent="0.3">
      <c r="A1205" s="4" t="s">
        <v>1311</v>
      </c>
      <c r="B1205" t="s">
        <v>1314</v>
      </c>
      <c r="C1205" t="s">
        <v>527</v>
      </c>
      <c r="D1205" s="2">
        <v>10606</v>
      </c>
      <c r="F1205" t="s">
        <v>1313</v>
      </c>
    </row>
    <row r="1206" spans="1:6" x14ac:dyDescent="0.3">
      <c r="A1206" s="4" t="s">
        <v>1311</v>
      </c>
      <c r="B1206" t="s">
        <v>1315</v>
      </c>
      <c r="C1206" t="s">
        <v>532</v>
      </c>
      <c r="D1206" s="2">
        <v>11262</v>
      </c>
      <c r="F1206" t="s">
        <v>1313</v>
      </c>
    </row>
    <row r="1207" spans="1:6" x14ac:dyDescent="0.3">
      <c r="A1207" s="4" t="s">
        <v>1311</v>
      </c>
      <c r="B1207" t="s">
        <v>1316</v>
      </c>
      <c r="C1207" t="s">
        <v>963</v>
      </c>
      <c r="D1207" s="2">
        <v>28816</v>
      </c>
      <c r="F1207" t="s">
        <v>1313</v>
      </c>
    </row>
    <row r="1208" spans="1:6" x14ac:dyDescent="0.3">
      <c r="A1208" s="4" t="s">
        <v>1311</v>
      </c>
      <c r="B1208" t="s">
        <v>1317</v>
      </c>
      <c r="C1208" t="s">
        <v>634</v>
      </c>
      <c r="D1208" s="2">
        <v>24303</v>
      </c>
      <c r="F1208" t="s">
        <v>1313</v>
      </c>
    </row>
    <row r="1209" spans="1:6" x14ac:dyDescent="0.3">
      <c r="A1209" s="4" t="s">
        <v>1311</v>
      </c>
      <c r="B1209" t="s">
        <v>1318</v>
      </c>
      <c r="C1209" t="s">
        <v>381</v>
      </c>
      <c r="D1209" s="2">
        <v>15113</v>
      </c>
      <c r="F1209" t="s">
        <v>1313</v>
      </c>
    </row>
    <row r="1210" spans="1:6" x14ac:dyDescent="0.3">
      <c r="A1210" s="4" t="s">
        <v>1311</v>
      </c>
      <c r="B1210" t="s">
        <v>1319</v>
      </c>
      <c r="C1210" t="s">
        <v>1069</v>
      </c>
      <c r="D1210" s="2">
        <v>6714</v>
      </c>
      <c r="F1210" t="s">
        <v>1313</v>
      </c>
    </row>
    <row r="1211" spans="1:6" x14ac:dyDescent="0.3">
      <c r="A1211" s="4" t="s">
        <v>1311</v>
      </c>
      <c r="B1211" t="s">
        <v>1320</v>
      </c>
      <c r="C1211" t="s">
        <v>1069</v>
      </c>
      <c r="D1211" s="2">
        <v>24322</v>
      </c>
      <c r="F1211" t="s">
        <v>1313</v>
      </c>
    </row>
    <row r="1212" spans="1:6" x14ac:dyDescent="0.3">
      <c r="A1212" s="4" t="s">
        <v>1311</v>
      </c>
      <c r="B1212" t="s">
        <v>1321</v>
      </c>
      <c r="C1212" t="s">
        <v>429</v>
      </c>
      <c r="D1212" s="2">
        <v>21491</v>
      </c>
      <c r="F1212" t="s">
        <v>1313</v>
      </c>
    </row>
    <row r="1213" spans="1:6" x14ac:dyDescent="0.3">
      <c r="A1213" s="4" t="s">
        <v>1311</v>
      </c>
      <c r="B1213" t="s">
        <v>1322</v>
      </c>
      <c r="C1213" t="s">
        <v>527</v>
      </c>
      <c r="D1213" s="2">
        <v>9711</v>
      </c>
      <c r="F1213" t="s">
        <v>1313</v>
      </c>
    </row>
    <row r="1214" spans="1:6" x14ac:dyDescent="0.3">
      <c r="A1214" s="4" t="s">
        <v>1311</v>
      </c>
      <c r="B1214" t="s">
        <v>1323</v>
      </c>
      <c r="C1214" t="s">
        <v>527</v>
      </c>
      <c r="D1214" s="2">
        <v>8563</v>
      </c>
      <c r="F1214" t="s">
        <v>1313</v>
      </c>
    </row>
    <row r="1215" spans="1:6" x14ac:dyDescent="0.3">
      <c r="A1215" s="4" t="s">
        <v>1311</v>
      </c>
      <c r="B1215" t="s">
        <v>1324</v>
      </c>
      <c r="C1215" t="s">
        <v>893</v>
      </c>
      <c r="D1215" s="2">
        <v>38087</v>
      </c>
      <c r="F1215" t="s">
        <v>1313</v>
      </c>
    </row>
    <row r="1216" spans="1:6" x14ac:dyDescent="0.3">
      <c r="A1216" s="4" t="s">
        <v>1311</v>
      </c>
      <c r="B1216" t="s">
        <v>1325</v>
      </c>
      <c r="C1216" t="s">
        <v>722</v>
      </c>
      <c r="D1216" s="2">
        <v>37942</v>
      </c>
      <c r="F1216" t="s">
        <v>1313</v>
      </c>
    </row>
    <row r="1217" spans="1:6" x14ac:dyDescent="0.3">
      <c r="A1217" s="4" t="s">
        <v>1311</v>
      </c>
      <c r="B1217" t="s">
        <v>1326</v>
      </c>
      <c r="C1217" t="s">
        <v>282</v>
      </c>
      <c r="D1217" s="2">
        <v>14234</v>
      </c>
      <c r="F1217" t="s">
        <v>1313</v>
      </c>
    </row>
    <row r="1218" spans="1:6" x14ac:dyDescent="0.3">
      <c r="A1218" s="4" t="s">
        <v>1311</v>
      </c>
      <c r="B1218" t="s">
        <v>1327</v>
      </c>
      <c r="C1218" t="s">
        <v>722</v>
      </c>
      <c r="D1218" s="2">
        <v>99610</v>
      </c>
      <c r="F1218" t="s">
        <v>1313</v>
      </c>
    </row>
    <row r="1219" spans="1:6" x14ac:dyDescent="0.3">
      <c r="A1219" s="4" t="s">
        <v>1311</v>
      </c>
      <c r="B1219" t="s">
        <v>1328</v>
      </c>
      <c r="C1219" t="s">
        <v>429</v>
      </c>
      <c r="D1219" s="2">
        <v>58922</v>
      </c>
      <c r="F1219" t="s">
        <v>1313</v>
      </c>
    </row>
    <row r="1220" spans="1:6" x14ac:dyDescent="0.3">
      <c r="A1220" s="4" t="s">
        <v>1311</v>
      </c>
      <c r="B1220" t="s">
        <v>1329</v>
      </c>
      <c r="C1220" t="s">
        <v>429</v>
      </c>
      <c r="D1220" s="2">
        <v>9302</v>
      </c>
      <c r="F1220" t="s">
        <v>1313</v>
      </c>
    </row>
    <row r="1221" spans="1:6" x14ac:dyDescent="0.3">
      <c r="A1221" s="4" t="s">
        <v>1311</v>
      </c>
      <c r="B1221" t="s">
        <v>1330</v>
      </c>
      <c r="C1221" t="s">
        <v>527</v>
      </c>
      <c r="D1221" s="2">
        <v>18594</v>
      </c>
      <c r="F1221" t="s">
        <v>1313</v>
      </c>
    </row>
    <row r="1222" spans="1:6" x14ac:dyDescent="0.3">
      <c r="A1222" s="4" t="s">
        <v>1311</v>
      </c>
      <c r="B1222" t="s">
        <v>1331</v>
      </c>
      <c r="C1222" t="s">
        <v>789</v>
      </c>
      <c r="D1222" s="2">
        <v>74001</v>
      </c>
      <c r="F1222" t="s">
        <v>1313</v>
      </c>
    </row>
    <row r="1223" spans="1:6" x14ac:dyDescent="0.3">
      <c r="A1223" s="4" t="s">
        <v>1311</v>
      </c>
      <c r="B1223" t="s">
        <v>1332</v>
      </c>
      <c r="C1223" t="s">
        <v>1069</v>
      </c>
      <c r="D1223" s="2">
        <v>30973</v>
      </c>
      <c r="F1223" t="s">
        <v>1313</v>
      </c>
    </row>
    <row r="1224" spans="1:6" x14ac:dyDescent="0.3">
      <c r="A1224" s="4" t="s">
        <v>1311</v>
      </c>
      <c r="B1224" t="s">
        <v>1333</v>
      </c>
      <c r="C1224" t="s">
        <v>251</v>
      </c>
      <c r="D1224" s="2">
        <v>9873</v>
      </c>
      <c r="F1224" t="s">
        <v>1313</v>
      </c>
    </row>
    <row r="1225" spans="1:6" x14ac:dyDescent="0.3">
      <c r="A1225" s="4" t="s">
        <v>1311</v>
      </c>
      <c r="B1225" t="s">
        <v>1334</v>
      </c>
      <c r="C1225" t="s">
        <v>963</v>
      </c>
      <c r="D1225" s="2">
        <v>27774</v>
      </c>
      <c r="F1225" t="s">
        <v>1313</v>
      </c>
    </row>
    <row r="1226" spans="1:6" x14ac:dyDescent="0.3">
      <c r="A1226" s="4" t="s">
        <v>1311</v>
      </c>
      <c r="B1226" t="s">
        <v>1335</v>
      </c>
      <c r="C1226" t="s">
        <v>932</v>
      </c>
      <c r="D1226" s="2">
        <v>43027</v>
      </c>
      <c r="F1226" t="s">
        <v>1313</v>
      </c>
    </row>
    <row r="1227" spans="1:6" x14ac:dyDescent="0.3">
      <c r="A1227" s="4" t="s">
        <v>1311</v>
      </c>
      <c r="B1227" t="s">
        <v>1336</v>
      </c>
      <c r="C1227" t="s">
        <v>1337</v>
      </c>
      <c r="D1227" s="2">
        <v>23030</v>
      </c>
      <c r="F1227" t="s">
        <v>1313</v>
      </c>
    </row>
    <row r="1228" spans="1:6" x14ac:dyDescent="0.3">
      <c r="A1228" s="4" t="s">
        <v>1311</v>
      </c>
      <c r="B1228" t="s">
        <v>1338</v>
      </c>
      <c r="C1228" t="s">
        <v>429</v>
      </c>
      <c r="D1228" s="2">
        <v>3622</v>
      </c>
      <c r="F1228" t="s">
        <v>1313</v>
      </c>
    </row>
    <row r="1229" spans="1:6" x14ac:dyDescent="0.3">
      <c r="A1229" s="4" t="s">
        <v>1311</v>
      </c>
      <c r="B1229" t="s">
        <v>1339</v>
      </c>
      <c r="C1229" t="s">
        <v>963</v>
      </c>
      <c r="D1229" s="2">
        <v>15185</v>
      </c>
      <c r="F1229" t="s">
        <v>1313</v>
      </c>
    </row>
    <row r="1230" spans="1:6" x14ac:dyDescent="0.3">
      <c r="A1230" s="4" t="s">
        <v>1311</v>
      </c>
      <c r="B1230" t="s">
        <v>1340</v>
      </c>
      <c r="C1230" t="s">
        <v>1341</v>
      </c>
      <c r="D1230" s="2">
        <v>15370</v>
      </c>
      <c r="F1230" t="s">
        <v>1313</v>
      </c>
    </row>
    <row r="1231" spans="1:6" x14ac:dyDescent="0.3">
      <c r="A1231" s="4" t="s">
        <v>1311</v>
      </c>
      <c r="B1231" t="s">
        <v>1342</v>
      </c>
      <c r="C1231" t="s">
        <v>1341</v>
      </c>
      <c r="D1231" s="2">
        <v>1992</v>
      </c>
      <c r="F1231" t="s">
        <v>1313</v>
      </c>
    </row>
    <row r="1232" spans="1:6" x14ac:dyDescent="0.3">
      <c r="A1232" s="4" t="s">
        <v>1311</v>
      </c>
      <c r="B1232" t="s">
        <v>1343</v>
      </c>
      <c r="C1232" t="s">
        <v>476</v>
      </c>
      <c r="D1232" s="2">
        <v>9626</v>
      </c>
      <c r="F1232" t="s">
        <v>1313</v>
      </c>
    </row>
    <row r="1233" spans="1:6" x14ac:dyDescent="0.3">
      <c r="A1233" s="4" t="s">
        <v>1311</v>
      </c>
      <c r="B1233" t="s">
        <v>1344</v>
      </c>
      <c r="C1233" t="s">
        <v>276</v>
      </c>
      <c r="D1233" s="2">
        <v>46097</v>
      </c>
      <c r="F1233" t="s">
        <v>1313</v>
      </c>
    </row>
    <row r="1234" spans="1:6" x14ac:dyDescent="0.3">
      <c r="A1234" s="4" t="s">
        <v>1311</v>
      </c>
      <c r="B1234" t="s">
        <v>1345</v>
      </c>
      <c r="C1234" t="s">
        <v>722</v>
      </c>
      <c r="D1234" s="2">
        <v>10648</v>
      </c>
      <c r="F1234" t="s">
        <v>1313</v>
      </c>
    </row>
    <row r="1235" spans="1:6" x14ac:dyDescent="0.3">
      <c r="A1235" s="4" t="s">
        <v>1311</v>
      </c>
      <c r="B1235" t="s">
        <v>1346</v>
      </c>
      <c r="C1235" t="s">
        <v>251</v>
      </c>
      <c r="D1235" s="2">
        <v>7805</v>
      </c>
      <c r="F1235" t="s">
        <v>1313</v>
      </c>
    </row>
    <row r="1236" spans="1:6" x14ac:dyDescent="0.3">
      <c r="A1236" s="4" t="s">
        <v>1311</v>
      </c>
      <c r="B1236" t="s">
        <v>1347</v>
      </c>
      <c r="C1236" t="s">
        <v>381</v>
      </c>
      <c r="D1236" s="2">
        <v>11153</v>
      </c>
      <c r="F1236" t="s">
        <v>1313</v>
      </c>
    </row>
    <row r="1237" spans="1:6" x14ac:dyDescent="0.3">
      <c r="A1237" s="4" t="s">
        <v>1311</v>
      </c>
      <c r="B1237" t="s">
        <v>1348</v>
      </c>
      <c r="C1237" t="s">
        <v>331</v>
      </c>
      <c r="D1237" s="2">
        <v>18621</v>
      </c>
      <c r="F1237" t="s">
        <v>1313</v>
      </c>
    </row>
    <row r="1238" spans="1:6" x14ac:dyDescent="0.3">
      <c r="A1238" s="4" t="s">
        <v>1311</v>
      </c>
      <c r="B1238" t="s">
        <v>1349</v>
      </c>
      <c r="C1238" t="s">
        <v>179</v>
      </c>
      <c r="D1238" s="2">
        <v>7764</v>
      </c>
      <c r="F1238" t="s">
        <v>1313</v>
      </c>
    </row>
    <row r="1239" spans="1:6" x14ac:dyDescent="0.3">
      <c r="A1239" s="4" t="s">
        <v>1311</v>
      </c>
      <c r="B1239" t="s">
        <v>1350</v>
      </c>
      <c r="C1239" t="s">
        <v>6</v>
      </c>
      <c r="D1239" s="2">
        <v>9665</v>
      </c>
      <c r="F1239" t="s">
        <v>1313</v>
      </c>
    </row>
    <row r="1240" spans="1:6" x14ac:dyDescent="0.3">
      <c r="A1240" s="4" t="s">
        <v>1311</v>
      </c>
      <c r="B1240" t="s">
        <v>1351</v>
      </c>
      <c r="C1240" t="s">
        <v>893</v>
      </c>
      <c r="D1240" s="2">
        <v>21749</v>
      </c>
      <c r="F1240" t="s">
        <v>1313</v>
      </c>
    </row>
    <row r="1241" spans="1:6" x14ac:dyDescent="0.3">
      <c r="A1241" s="4" t="s">
        <v>1311</v>
      </c>
      <c r="B1241" t="s">
        <v>1352</v>
      </c>
      <c r="C1241" t="s">
        <v>1077</v>
      </c>
      <c r="D1241" s="2">
        <v>29691</v>
      </c>
      <c r="F1241" t="s">
        <v>1313</v>
      </c>
    </row>
    <row r="1242" spans="1:6" x14ac:dyDescent="0.3">
      <c r="A1242" s="4" t="s">
        <v>1311</v>
      </c>
      <c r="B1242" t="s">
        <v>1353</v>
      </c>
      <c r="C1242" t="s">
        <v>179</v>
      </c>
      <c r="D1242" s="2">
        <v>13125</v>
      </c>
      <c r="F1242" t="s">
        <v>1313</v>
      </c>
    </row>
    <row r="1243" spans="1:6" x14ac:dyDescent="0.3">
      <c r="A1243" s="4" t="s">
        <v>1311</v>
      </c>
      <c r="B1243" t="s">
        <v>1354</v>
      </c>
      <c r="C1243" t="s">
        <v>181</v>
      </c>
      <c r="D1243" s="2">
        <v>6397</v>
      </c>
      <c r="F1243" t="s">
        <v>1313</v>
      </c>
    </row>
    <row r="1244" spans="1:6" x14ac:dyDescent="0.3">
      <c r="A1244" s="4" t="s">
        <v>1311</v>
      </c>
      <c r="B1244" t="s">
        <v>1355</v>
      </c>
      <c r="C1244" t="s">
        <v>6</v>
      </c>
      <c r="D1244" s="2">
        <v>10860</v>
      </c>
      <c r="F1244" t="s">
        <v>1313</v>
      </c>
    </row>
    <row r="1245" spans="1:6" x14ac:dyDescent="0.3">
      <c r="A1245" s="4" t="s">
        <v>1311</v>
      </c>
      <c r="B1245" t="s">
        <v>1356</v>
      </c>
      <c r="C1245" t="s">
        <v>81</v>
      </c>
      <c r="D1245" s="2">
        <v>20247</v>
      </c>
      <c r="F1245" t="s">
        <v>1313</v>
      </c>
    </row>
    <row r="1246" spans="1:6" x14ac:dyDescent="0.3">
      <c r="A1246" s="4" t="s">
        <v>1311</v>
      </c>
      <c r="B1246" t="s">
        <v>1357</v>
      </c>
      <c r="C1246" t="s">
        <v>251</v>
      </c>
      <c r="D1246" s="2">
        <v>27720</v>
      </c>
      <c r="F1246" t="s">
        <v>1313</v>
      </c>
    </row>
    <row r="1247" spans="1:6" x14ac:dyDescent="0.3">
      <c r="A1247" s="4" t="s">
        <v>1311</v>
      </c>
      <c r="B1247" t="s">
        <v>1358</v>
      </c>
      <c r="C1247" t="s">
        <v>81</v>
      </c>
      <c r="D1247" s="2">
        <v>17075</v>
      </c>
      <c r="F1247" t="s">
        <v>1313</v>
      </c>
    </row>
    <row r="1248" spans="1:6" x14ac:dyDescent="0.3">
      <c r="A1248" s="4" t="s">
        <v>1311</v>
      </c>
      <c r="B1248" t="s">
        <v>1359</v>
      </c>
      <c r="C1248" t="s">
        <v>181</v>
      </c>
      <c r="D1248" s="2">
        <v>7052</v>
      </c>
      <c r="F1248" t="s">
        <v>1313</v>
      </c>
    </row>
    <row r="1249" spans="1:6" x14ac:dyDescent="0.3">
      <c r="A1249" s="4" t="s">
        <v>1311</v>
      </c>
      <c r="B1249" t="s">
        <v>1360</v>
      </c>
      <c r="C1249" t="s">
        <v>251</v>
      </c>
      <c r="D1249" s="2">
        <v>4136</v>
      </c>
      <c r="F1249" t="s">
        <v>1313</v>
      </c>
    </row>
    <row r="1250" spans="1:6" x14ac:dyDescent="0.3">
      <c r="A1250" s="4" t="s">
        <v>1311</v>
      </c>
      <c r="B1250" t="s">
        <v>1361</v>
      </c>
      <c r="C1250" t="s">
        <v>527</v>
      </c>
      <c r="D1250" s="2">
        <v>30174</v>
      </c>
      <c r="F1250" t="s">
        <v>1313</v>
      </c>
    </row>
    <row r="1251" spans="1:6" x14ac:dyDescent="0.3">
      <c r="A1251" s="4" t="s">
        <v>1311</v>
      </c>
      <c r="B1251" t="s">
        <v>1362</v>
      </c>
      <c r="C1251" t="s">
        <v>1363</v>
      </c>
      <c r="D1251" s="2">
        <v>34884</v>
      </c>
      <c r="F1251" t="s">
        <v>1313</v>
      </c>
    </row>
    <row r="1252" spans="1:6" x14ac:dyDescent="0.3">
      <c r="A1252" s="4" t="s">
        <v>1311</v>
      </c>
      <c r="B1252" t="s">
        <v>1364</v>
      </c>
      <c r="C1252" t="s">
        <v>429</v>
      </c>
      <c r="D1252" s="2">
        <v>35424</v>
      </c>
      <c r="F1252" t="s">
        <v>1313</v>
      </c>
    </row>
    <row r="1253" spans="1:6" x14ac:dyDescent="0.3">
      <c r="A1253" s="4" t="s">
        <v>1311</v>
      </c>
      <c r="B1253" t="s">
        <v>1365</v>
      </c>
      <c r="C1253" t="s">
        <v>893</v>
      </c>
      <c r="D1253" s="2">
        <v>9977</v>
      </c>
      <c r="F1253" t="s">
        <v>1313</v>
      </c>
    </row>
    <row r="1254" spans="1:6" x14ac:dyDescent="0.3">
      <c r="A1254" s="4" t="s">
        <v>1311</v>
      </c>
      <c r="B1254" t="s">
        <v>1366</v>
      </c>
      <c r="C1254" t="s">
        <v>1069</v>
      </c>
      <c r="D1254" s="2">
        <v>29461</v>
      </c>
      <c r="F1254" t="s">
        <v>1313</v>
      </c>
    </row>
    <row r="1255" spans="1:6" x14ac:dyDescent="0.3">
      <c r="A1255" s="4" t="s">
        <v>1311</v>
      </c>
      <c r="B1255" t="s">
        <v>1367</v>
      </c>
      <c r="C1255" t="s">
        <v>429</v>
      </c>
      <c r="D1255" s="2">
        <v>56667</v>
      </c>
      <c r="F1255" t="s">
        <v>1313</v>
      </c>
    </row>
    <row r="1256" spans="1:6" x14ac:dyDescent="0.3">
      <c r="A1256" s="4" t="s">
        <v>1311</v>
      </c>
      <c r="B1256" t="s">
        <v>1368</v>
      </c>
      <c r="C1256" t="s">
        <v>532</v>
      </c>
      <c r="D1256" s="2">
        <v>11555</v>
      </c>
      <c r="F1256" t="s">
        <v>1313</v>
      </c>
    </row>
    <row r="1257" spans="1:6" x14ac:dyDescent="0.3">
      <c r="A1257" s="4" t="s">
        <v>1311</v>
      </c>
      <c r="B1257" t="s">
        <v>1369</v>
      </c>
      <c r="C1257" t="s">
        <v>429</v>
      </c>
      <c r="D1257" s="2">
        <v>21641</v>
      </c>
      <c r="F1257" t="s">
        <v>1313</v>
      </c>
    </row>
    <row r="1258" spans="1:6" x14ac:dyDescent="0.3">
      <c r="A1258" s="4" t="s">
        <v>1311</v>
      </c>
      <c r="B1258" t="s">
        <v>1370</v>
      </c>
      <c r="C1258" t="s">
        <v>1371</v>
      </c>
      <c r="D1258" s="2">
        <v>48306</v>
      </c>
      <c r="F1258" t="s">
        <v>1313</v>
      </c>
    </row>
    <row r="1259" spans="1:6" x14ac:dyDescent="0.3">
      <c r="A1259" s="4" t="s">
        <v>1311</v>
      </c>
      <c r="B1259" t="s">
        <v>1372</v>
      </c>
      <c r="C1259" t="s">
        <v>532</v>
      </c>
      <c r="D1259" s="2">
        <v>26664</v>
      </c>
      <c r="F1259" t="s">
        <v>1313</v>
      </c>
    </row>
    <row r="1260" spans="1:6" x14ac:dyDescent="0.3">
      <c r="A1260" s="4" t="s">
        <v>1311</v>
      </c>
      <c r="B1260" t="s">
        <v>1373</v>
      </c>
      <c r="C1260" t="s">
        <v>429</v>
      </c>
      <c r="D1260" s="2">
        <v>31178</v>
      </c>
      <c r="F1260" t="s">
        <v>1313</v>
      </c>
    </row>
    <row r="1261" spans="1:6" x14ac:dyDescent="0.3">
      <c r="A1261" s="4" t="s">
        <v>1311</v>
      </c>
      <c r="B1261" t="s">
        <v>1374</v>
      </c>
      <c r="C1261" t="s">
        <v>40</v>
      </c>
      <c r="D1261" s="2">
        <v>9101</v>
      </c>
      <c r="F1261" t="s">
        <v>1313</v>
      </c>
    </row>
    <row r="1262" spans="1:6" x14ac:dyDescent="0.3">
      <c r="A1262" s="4" t="s">
        <v>1311</v>
      </c>
      <c r="B1262" t="s">
        <v>1375</v>
      </c>
      <c r="C1262" t="s">
        <v>40</v>
      </c>
      <c r="D1262" s="2">
        <v>4659</v>
      </c>
      <c r="F1262" t="s">
        <v>1313</v>
      </c>
    </row>
    <row r="1263" spans="1:6" x14ac:dyDescent="0.3">
      <c r="A1263" s="4" t="s">
        <v>1311</v>
      </c>
      <c r="B1263" t="s">
        <v>1376</v>
      </c>
      <c r="C1263" t="s">
        <v>429</v>
      </c>
      <c r="D1263" s="2">
        <v>51907</v>
      </c>
      <c r="F1263" t="s">
        <v>1313</v>
      </c>
    </row>
    <row r="1264" spans="1:6" x14ac:dyDescent="0.3">
      <c r="A1264" s="4" t="s">
        <v>1311</v>
      </c>
      <c r="B1264" t="s">
        <v>1377</v>
      </c>
      <c r="C1264" t="s">
        <v>1255</v>
      </c>
      <c r="D1264" s="2">
        <v>10271</v>
      </c>
      <c r="F1264" t="s">
        <v>1313</v>
      </c>
    </row>
    <row r="1265" spans="1:6" x14ac:dyDescent="0.3">
      <c r="A1265" s="4" t="s">
        <v>1311</v>
      </c>
      <c r="B1265" t="s">
        <v>1378</v>
      </c>
      <c r="C1265" t="s">
        <v>276</v>
      </c>
      <c r="D1265" s="2">
        <v>22879</v>
      </c>
      <c r="F1265" t="s">
        <v>1313</v>
      </c>
    </row>
    <row r="1266" spans="1:6" x14ac:dyDescent="0.3">
      <c r="A1266" s="4" t="s">
        <v>1311</v>
      </c>
      <c r="B1266" t="s">
        <v>1379</v>
      </c>
      <c r="C1266" t="s">
        <v>115</v>
      </c>
      <c r="D1266" s="2">
        <v>15631</v>
      </c>
      <c r="F1266" t="s">
        <v>1313</v>
      </c>
    </row>
    <row r="1267" spans="1:6" x14ac:dyDescent="0.3">
      <c r="A1267" s="4" t="s">
        <v>1311</v>
      </c>
      <c r="B1267" t="s">
        <v>1380</v>
      </c>
      <c r="C1267" t="s">
        <v>276</v>
      </c>
      <c r="D1267" s="2">
        <v>18805</v>
      </c>
      <c r="F1267" t="s">
        <v>1313</v>
      </c>
    </row>
    <row r="1268" spans="1:6" x14ac:dyDescent="0.3">
      <c r="A1268" s="4" t="s">
        <v>1311</v>
      </c>
      <c r="B1268" t="s">
        <v>1381</v>
      </c>
      <c r="C1268" t="s">
        <v>276</v>
      </c>
      <c r="D1268" s="2">
        <v>51291</v>
      </c>
      <c r="F1268" t="s">
        <v>1313</v>
      </c>
    </row>
    <row r="1269" spans="1:6" x14ac:dyDescent="0.3">
      <c r="A1269" s="4" t="s">
        <v>1311</v>
      </c>
      <c r="B1269" t="s">
        <v>1382</v>
      </c>
      <c r="C1269" t="s">
        <v>276</v>
      </c>
      <c r="D1269" s="2">
        <v>40899</v>
      </c>
      <c r="F1269" t="s">
        <v>1313</v>
      </c>
    </row>
    <row r="1270" spans="1:6" x14ac:dyDescent="0.3">
      <c r="A1270" s="4" t="s">
        <v>1311</v>
      </c>
      <c r="B1270" t="s">
        <v>1383</v>
      </c>
      <c r="C1270" t="s">
        <v>276</v>
      </c>
      <c r="D1270" s="2">
        <v>24728</v>
      </c>
      <c r="F1270" t="s">
        <v>1313</v>
      </c>
    </row>
    <row r="1271" spans="1:6" x14ac:dyDescent="0.3">
      <c r="A1271" s="4" t="s">
        <v>1311</v>
      </c>
      <c r="B1271" t="s">
        <v>1384</v>
      </c>
      <c r="C1271" t="s">
        <v>276</v>
      </c>
      <c r="D1271" s="2">
        <v>25332</v>
      </c>
      <c r="F1271" t="s">
        <v>1313</v>
      </c>
    </row>
    <row r="1272" spans="1:6" x14ac:dyDescent="0.3">
      <c r="A1272" s="4" t="s">
        <v>1311</v>
      </c>
      <c r="B1272" t="s">
        <v>1385</v>
      </c>
      <c r="C1272" t="s">
        <v>276</v>
      </c>
      <c r="D1272" s="2">
        <v>14733</v>
      </c>
      <c r="F1272" t="s">
        <v>1313</v>
      </c>
    </row>
    <row r="1273" spans="1:6" x14ac:dyDescent="0.3">
      <c r="A1273" s="4" t="s">
        <v>1311</v>
      </c>
      <c r="B1273" t="s">
        <v>1386</v>
      </c>
      <c r="C1273" t="s">
        <v>276</v>
      </c>
      <c r="D1273" s="2">
        <v>39031</v>
      </c>
      <c r="F1273" t="s">
        <v>1313</v>
      </c>
    </row>
    <row r="1274" spans="1:6" x14ac:dyDescent="0.3">
      <c r="A1274" s="4" t="s">
        <v>1311</v>
      </c>
      <c r="B1274" t="s">
        <v>1387</v>
      </c>
      <c r="C1274" t="s">
        <v>276</v>
      </c>
      <c r="D1274" s="2">
        <v>34549</v>
      </c>
      <c r="F1274" t="s">
        <v>1313</v>
      </c>
    </row>
    <row r="1275" spans="1:6" x14ac:dyDescent="0.3">
      <c r="A1275" s="4" t="s">
        <v>1311</v>
      </c>
      <c r="B1275" t="s">
        <v>1388</v>
      </c>
      <c r="C1275" t="s">
        <v>276</v>
      </c>
      <c r="D1275" s="2">
        <v>42906</v>
      </c>
      <c r="F1275" t="s">
        <v>1313</v>
      </c>
    </row>
    <row r="1276" spans="1:6" x14ac:dyDescent="0.3">
      <c r="A1276" s="4" t="s">
        <v>1311</v>
      </c>
      <c r="B1276" t="s">
        <v>1389</v>
      </c>
      <c r="C1276" t="s">
        <v>276</v>
      </c>
      <c r="D1276" s="2">
        <v>28741</v>
      </c>
      <c r="F1276" t="s">
        <v>1313</v>
      </c>
    </row>
    <row r="1277" spans="1:6" x14ac:dyDescent="0.3">
      <c r="A1277" s="4" t="s">
        <v>1311</v>
      </c>
      <c r="B1277" t="s">
        <v>1390</v>
      </c>
      <c r="C1277" t="s">
        <v>276</v>
      </c>
      <c r="D1277" s="2">
        <v>25700</v>
      </c>
      <c r="F1277" t="s">
        <v>1313</v>
      </c>
    </row>
    <row r="1278" spans="1:6" x14ac:dyDescent="0.3">
      <c r="A1278" s="4" t="s">
        <v>1311</v>
      </c>
      <c r="B1278" t="s">
        <v>1391</v>
      </c>
      <c r="C1278" t="s">
        <v>276</v>
      </c>
      <c r="D1278" s="2">
        <v>17866</v>
      </c>
      <c r="F1278" t="s">
        <v>1313</v>
      </c>
    </row>
    <row r="1279" spans="1:6" x14ac:dyDescent="0.3">
      <c r="A1279" s="4" t="s">
        <v>1311</v>
      </c>
      <c r="B1279" t="s">
        <v>1392</v>
      </c>
      <c r="C1279" t="s">
        <v>527</v>
      </c>
      <c r="D1279" s="2">
        <v>22812</v>
      </c>
      <c r="F1279" t="s">
        <v>1313</v>
      </c>
    </row>
    <row r="1280" spans="1:6" x14ac:dyDescent="0.3">
      <c r="A1280" s="4" t="s">
        <v>1311</v>
      </c>
      <c r="B1280" t="s">
        <v>1393</v>
      </c>
      <c r="C1280" t="s">
        <v>181</v>
      </c>
      <c r="D1280" s="2">
        <v>19770</v>
      </c>
      <c r="F1280" t="s">
        <v>1313</v>
      </c>
    </row>
    <row r="1281" spans="1:6" x14ac:dyDescent="0.3">
      <c r="A1281" s="4" t="s">
        <v>1311</v>
      </c>
      <c r="B1281" t="s">
        <v>1394</v>
      </c>
      <c r="C1281" t="s">
        <v>1139</v>
      </c>
      <c r="D1281" s="2">
        <v>34779</v>
      </c>
      <c r="F1281" t="s">
        <v>1313</v>
      </c>
    </row>
    <row r="1282" spans="1:6" x14ac:dyDescent="0.3">
      <c r="A1282" s="4" t="s">
        <v>1311</v>
      </c>
      <c r="B1282" t="s">
        <v>1395</v>
      </c>
      <c r="C1282" t="s">
        <v>527</v>
      </c>
      <c r="D1282" s="2">
        <v>12157</v>
      </c>
      <c r="F1282" t="s">
        <v>1313</v>
      </c>
    </row>
    <row r="1283" spans="1:6" x14ac:dyDescent="0.3">
      <c r="A1283" s="4" t="s">
        <v>1311</v>
      </c>
      <c r="B1283" t="s">
        <v>1396</v>
      </c>
      <c r="C1283" t="s">
        <v>963</v>
      </c>
      <c r="D1283" s="2">
        <v>39209</v>
      </c>
      <c r="F1283" t="s">
        <v>1313</v>
      </c>
    </row>
    <row r="1284" spans="1:6" x14ac:dyDescent="0.3">
      <c r="A1284" s="4" t="s">
        <v>1311</v>
      </c>
      <c r="B1284" t="s">
        <v>1397</v>
      </c>
      <c r="C1284" t="s">
        <v>429</v>
      </c>
      <c r="D1284" s="2">
        <v>41736</v>
      </c>
      <c r="F1284" t="s">
        <v>1313</v>
      </c>
    </row>
    <row r="1285" spans="1:6" x14ac:dyDescent="0.3">
      <c r="A1285" s="4" t="s">
        <v>1311</v>
      </c>
      <c r="B1285" t="s">
        <v>1398</v>
      </c>
      <c r="C1285" t="s">
        <v>752</v>
      </c>
      <c r="D1285" s="2">
        <v>18961</v>
      </c>
      <c r="F1285" t="s">
        <v>1313</v>
      </c>
    </row>
    <row r="1286" spans="1:6" x14ac:dyDescent="0.3">
      <c r="A1286" s="4" t="s">
        <v>1311</v>
      </c>
      <c r="B1286" t="s">
        <v>1399</v>
      </c>
      <c r="C1286" t="s">
        <v>429</v>
      </c>
      <c r="D1286" s="2">
        <v>7234</v>
      </c>
      <c r="F1286" t="s">
        <v>1313</v>
      </c>
    </row>
    <row r="1287" spans="1:6" x14ac:dyDescent="0.3">
      <c r="A1287" s="4" t="s">
        <v>1311</v>
      </c>
      <c r="B1287" t="s">
        <v>1400</v>
      </c>
      <c r="C1287" t="s">
        <v>911</v>
      </c>
      <c r="D1287" s="2">
        <v>9258</v>
      </c>
      <c r="F1287" t="s">
        <v>1313</v>
      </c>
    </row>
    <row r="1288" spans="1:6" x14ac:dyDescent="0.3">
      <c r="A1288" s="4" t="s">
        <v>1311</v>
      </c>
      <c r="B1288" t="s">
        <v>1401</v>
      </c>
      <c r="C1288" t="s">
        <v>8</v>
      </c>
      <c r="D1288" s="2">
        <v>22852</v>
      </c>
      <c r="F1288" t="s">
        <v>1313</v>
      </c>
    </row>
    <row r="1289" spans="1:6" x14ac:dyDescent="0.3">
      <c r="A1289" s="4" t="s">
        <v>1311</v>
      </c>
      <c r="B1289" t="s">
        <v>1402</v>
      </c>
      <c r="C1289" t="s">
        <v>758</v>
      </c>
      <c r="D1289" s="2">
        <v>4255</v>
      </c>
      <c r="F1289" t="s">
        <v>1313</v>
      </c>
    </row>
    <row r="1290" spans="1:6" x14ac:dyDescent="0.3">
      <c r="A1290" s="4" t="s">
        <v>1311</v>
      </c>
      <c r="B1290" t="s">
        <v>1403</v>
      </c>
      <c r="C1290" t="s">
        <v>532</v>
      </c>
      <c r="D1290" s="2">
        <v>11709</v>
      </c>
      <c r="F1290" t="s">
        <v>1313</v>
      </c>
    </row>
    <row r="1291" spans="1:6" x14ac:dyDescent="0.3">
      <c r="A1291" s="4" t="s">
        <v>1311</v>
      </c>
      <c r="B1291" t="s">
        <v>1404</v>
      </c>
      <c r="C1291" t="s">
        <v>381</v>
      </c>
      <c r="D1291" s="2">
        <v>19023</v>
      </c>
      <c r="F1291" t="s">
        <v>1313</v>
      </c>
    </row>
    <row r="1292" spans="1:6" x14ac:dyDescent="0.3">
      <c r="A1292" s="4" t="s">
        <v>1311</v>
      </c>
      <c r="B1292" t="s">
        <v>1405</v>
      </c>
      <c r="C1292" t="s">
        <v>40</v>
      </c>
      <c r="D1292" s="2">
        <v>6248</v>
      </c>
      <c r="F1292" t="s">
        <v>1313</v>
      </c>
    </row>
    <row r="1293" spans="1:6" x14ac:dyDescent="0.3">
      <c r="A1293" s="4" t="s">
        <v>1311</v>
      </c>
      <c r="B1293" t="s">
        <v>1406</v>
      </c>
      <c r="C1293" t="s">
        <v>251</v>
      </c>
      <c r="D1293" s="2">
        <v>6445</v>
      </c>
      <c r="F1293" t="s">
        <v>1313</v>
      </c>
    </row>
    <row r="1294" spans="1:6" x14ac:dyDescent="0.3">
      <c r="A1294" s="4" t="s">
        <v>1311</v>
      </c>
      <c r="B1294" t="s">
        <v>1407</v>
      </c>
      <c r="C1294" t="s">
        <v>81</v>
      </c>
      <c r="D1294" s="2">
        <v>16536</v>
      </c>
      <c r="F1294" t="s">
        <v>1313</v>
      </c>
    </row>
    <row r="1295" spans="1:6" x14ac:dyDescent="0.3">
      <c r="A1295" s="4" t="s">
        <v>1311</v>
      </c>
      <c r="B1295" t="s">
        <v>1408</v>
      </c>
      <c r="C1295" t="s">
        <v>81</v>
      </c>
      <c r="D1295" s="2">
        <v>8369</v>
      </c>
      <c r="F1295" t="s">
        <v>1313</v>
      </c>
    </row>
    <row r="1296" spans="1:6" x14ac:dyDescent="0.3">
      <c r="A1296" s="4" t="s">
        <v>1311</v>
      </c>
      <c r="B1296" t="s">
        <v>1409</v>
      </c>
      <c r="C1296" t="s">
        <v>68</v>
      </c>
      <c r="D1296" s="2">
        <v>6048</v>
      </c>
      <c r="F1296" t="s">
        <v>1313</v>
      </c>
    </row>
    <row r="1297" spans="1:6" x14ac:dyDescent="0.3">
      <c r="A1297" s="4" t="s">
        <v>1311</v>
      </c>
      <c r="B1297" t="s">
        <v>1410</v>
      </c>
      <c r="C1297" t="s">
        <v>758</v>
      </c>
      <c r="D1297" s="2">
        <v>17665</v>
      </c>
      <c r="F1297" t="s">
        <v>1313</v>
      </c>
    </row>
    <row r="1298" spans="1:6" x14ac:dyDescent="0.3">
      <c r="A1298" s="4" t="s">
        <v>1311</v>
      </c>
      <c r="B1298" t="s">
        <v>1411</v>
      </c>
      <c r="C1298" t="s">
        <v>1266</v>
      </c>
      <c r="D1298" s="2">
        <v>125790</v>
      </c>
      <c r="F1298" t="s">
        <v>1313</v>
      </c>
    </row>
    <row r="1299" spans="1:6" x14ac:dyDescent="0.3">
      <c r="A1299" s="4" t="s">
        <v>1311</v>
      </c>
      <c r="B1299" t="s">
        <v>1412</v>
      </c>
      <c r="C1299" t="s">
        <v>55</v>
      </c>
      <c r="D1299" s="2">
        <v>13422</v>
      </c>
      <c r="F1299" t="s">
        <v>1313</v>
      </c>
    </row>
    <row r="1300" spans="1:6" x14ac:dyDescent="0.3">
      <c r="A1300" s="4" t="s">
        <v>1311</v>
      </c>
      <c r="B1300" t="s">
        <v>1413</v>
      </c>
      <c r="C1300" t="s">
        <v>722</v>
      </c>
      <c r="D1300" s="2">
        <v>124886</v>
      </c>
      <c r="F1300" t="s">
        <v>1313</v>
      </c>
    </row>
    <row r="1301" spans="1:6" x14ac:dyDescent="0.3">
      <c r="A1301" s="4" t="s">
        <v>1311</v>
      </c>
      <c r="B1301" t="s">
        <v>1414</v>
      </c>
      <c r="C1301" t="s">
        <v>381</v>
      </c>
      <c r="D1301" s="2">
        <v>5338</v>
      </c>
      <c r="F1301" t="s">
        <v>1313</v>
      </c>
    </row>
    <row r="1302" spans="1:6" x14ac:dyDescent="0.3">
      <c r="A1302" s="4" t="s">
        <v>1311</v>
      </c>
      <c r="B1302" t="s">
        <v>1415</v>
      </c>
      <c r="C1302" t="s">
        <v>472</v>
      </c>
      <c r="D1302" s="2">
        <v>6334</v>
      </c>
      <c r="F1302" t="s">
        <v>1313</v>
      </c>
    </row>
    <row r="1303" spans="1:6" x14ac:dyDescent="0.3">
      <c r="A1303" s="4" t="s">
        <v>1311</v>
      </c>
      <c r="B1303" t="s">
        <v>1416</v>
      </c>
      <c r="C1303" t="s">
        <v>331</v>
      </c>
      <c r="D1303" s="2">
        <v>10252</v>
      </c>
      <c r="F1303" t="s">
        <v>1313</v>
      </c>
    </row>
    <row r="1304" spans="1:6" x14ac:dyDescent="0.3">
      <c r="A1304" s="4" t="s">
        <v>1311</v>
      </c>
      <c r="B1304" t="s">
        <v>1417</v>
      </c>
      <c r="C1304" t="s">
        <v>40</v>
      </c>
      <c r="D1304" s="2">
        <v>2603</v>
      </c>
      <c r="F1304" t="s">
        <v>1313</v>
      </c>
    </row>
    <row r="1305" spans="1:6" x14ac:dyDescent="0.3">
      <c r="A1305" s="4" t="s">
        <v>1311</v>
      </c>
      <c r="B1305" t="s">
        <v>1418</v>
      </c>
      <c r="C1305" t="s">
        <v>1266</v>
      </c>
      <c r="D1305" s="2">
        <v>66964</v>
      </c>
      <c r="F1305" t="s">
        <v>1313</v>
      </c>
    </row>
    <row r="1306" spans="1:6" x14ac:dyDescent="0.3">
      <c r="A1306" s="4" t="s">
        <v>1311</v>
      </c>
      <c r="B1306" t="s">
        <v>1419</v>
      </c>
      <c r="C1306" t="s">
        <v>381</v>
      </c>
      <c r="D1306" s="2">
        <v>44187</v>
      </c>
      <c r="F1306" t="s">
        <v>1313</v>
      </c>
    </row>
    <row r="1307" spans="1:6" x14ac:dyDescent="0.3">
      <c r="A1307" s="4" t="s">
        <v>1311</v>
      </c>
      <c r="B1307" t="s">
        <v>1420</v>
      </c>
      <c r="C1307" t="s">
        <v>1421</v>
      </c>
      <c r="D1307" s="2">
        <v>15400</v>
      </c>
      <c r="F1307" t="s">
        <v>1313</v>
      </c>
    </row>
    <row r="1308" spans="1:6" x14ac:dyDescent="0.3">
      <c r="A1308" s="4" t="s">
        <v>1311</v>
      </c>
      <c r="B1308" t="s">
        <v>1422</v>
      </c>
      <c r="C1308" t="s">
        <v>932</v>
      </c>
      <c r="D1308" s="2">
        <v>52921</v>
      </c>
      <c r="F1308" t="s">
        <v>1313</v>
      </c>
    </row>
    <row r="1309" spans="1:6" x14ac:dyDescent="0.3">
      <c r="A1309" s="4" t="s">
        <v>1311</v>
      </c>
      <c r="B1309" t="s">
        <v>1423</v>
      </c>
      <c r="C1309" t="s">
        <v>115</v>
      </c>
      <c r="D1309" s="2">
        <v>6857</v>
      </c>
      <c r="F1309" t="s">
        <v>1313</v>
      </c>
    </row>
    <row r="1310" spans="1:6" x14ac:dyDescent="0.3">
      <c r="A1310" s="4" t="s">
        <v>1311</v>
      </c>
      <c r="B1310" t="s">
        <v>1424</v>
      </c>
      <c r="C1310" t="s">
        <v>81</v>
      </c>
      <c r="D1310" s="2">
        <v>12885</v>
      </c>
      <c r="F1310" t="s">
        <v>1313</v>
      </c>
    </row>
    <row r="1311" spans="1:6" x14ac:dyDescent="0.3">
      <c r="A1311" s="4" t="s">
        <v>1311</v>
      </c>
      <c r="B1311" t="s">
        <v>1425</v>
      </c>
      <c r="C1311" t="s">
        <v>251</v>
      </c>
      <c r="D1311" s="2">
        <v>1913</v>
      </c>
      <c r="F1311" t="s">
        <v>1313</v>
      </c>
    </row>
    <row r="1312" spans="1:6" x14ac:dyDescent="0.3">
      <c r="A1312" s="4" t="s">
        <v>1311</v>
      </c>
      <c r="B1312" t="s">
        <v>1426</v>
      </c>
      <c r="C1312" t="s">
        <v>963</v>
      </c>
      <c r="D1312" s="2">
        <v>23070</v>
      </c>
      <c r="F1312" t="s">
        <v>1313</v>
      </c>
    </row>
    <row r="1313" spans="1:6" x14ac:dyDescent="0.3">
      <c r="A1313" s="4" t="s">
        <v>1311</v>
      </c>
      <c r="B1313" t="s">
        <v>1427</v>
      </c>
      <c r="C1313" t="s">
        <v>181</v>
      </c>
      <c r="D1313" s="2">
        <v>11567</v>
      </c>
      <c r="F1313" t="s">
        <v>1313</v>
      </c>
    </row>
    <row r="1314" spans="1:6" x14ac:dyDescent="0.3">
      <c r="A1314" s="4" t="s">
        <v>1311</v>
      </c>
      <c r="B1314" t="s">
        <v>1428</v>
      </c>
      <c r="C1314" t="s">
        <v>429</v>
      </c>
      <c r="D1314" s="2">
        <v>10484</v>
      </c>
      <c r="F1314" t="s">
        <v>1313</v>
      </c>
    </row>
    <row r="1315" spans="1:6" x14ac:dyDescent="0.3">
      <c r="A1315" s="4" t="s">
        <v>1311</v>
      </c>
      <c r="B1315" t="s">
        <v>1429</v>
      </c>
      <c r="C1315" t="s">
        <v>429</v>
      </c>
      <c r="D1315" s="2">
        <v>15254</v>
      </c>
      <c r="F1315" t="s">
        <v>1313</v>
      </c>
    </row>
    <row r="1316" spans="1:6" x14ac:dyDescent="0.3">
      <c r="A1316" s="4" t="s">
        <v>1311</v>
      </c>
      <c r="B1316" t="s">
        <v>1430</v>
      </c>
      <c r="C1316" t="s">
        <v>543</v>
      </c>
      <c r="D1316" s="2">
        <v>19799</v>
      </c>
      <c r="F1316" t="s">
        <v>1313</v>
      </c>
    </row>
    <row r="1317" spans="1:6" x14ac:dyDescent="0.3">
      <c r="A1317" s="4" t="s">
        <v>1311</v>
      </c>
      <c r="B1317" t="s">
        <v>1431</v>
      </c>
      <c r="C1317" t="s">
        <v>429</v>
      </c>
      <c r="D1317" s="2">
        <v>6309</v>
      </c>
      <c r="F1317" t="s">
        <v>1313</v>
      </c>
    </row>
    <row r="1318" spans="1:6" x14ac:dyDescent="0.3">
      <c r="A1318" s="4" t="s">
        <v>1311</v>
      </c>
      <c r="B1318" t="s">
        <v>1432</v>
      </c>
      <c r="C1318" t="s">
        <v>81</v>
      </c>
      <c r="D1318" s="2">
        <v>11376</v>
      </c>
      <c r="F1318" t="s">
        <v>1313</v>
      </c>
    </row>
    <row r="1319" spans="1:6" x14ac:dyDescent="0.3">
      <c r="A1319" s="4" t="s">
        <v>1311</v>
      </c>
      <c r="B1319" t="s">
        <v>1433</v>
      </c>
      <c r="C1319" t="s">
        <v>20</v>
      </c>
      <c r="D1319" s="2">
        <v>25759</v>
      </c>
      <c r="F1319" t="s">
        <v>1313</v>
      </c>
    </row>
    <row r="1320" spans="1:6" x14ac:dyDescent="0.3">
      <c r="A1320" s="4" t="s">
        <v>1311</v>
      </c>
      <c r="B1320" t="s">
        <v>1434</v>
      </c>
      <c r="C1320" t="s">
        <v>40</v>
      </c>
      <c r="D1320" s="2">
        <v>1095</v>
      </c>
      <c r="F1320" t="s">
        <v>1313</v>
      </c>
    </row>
    <row r="1321" spans="1:6" x14ac:dyDescent="0.3">
      <c r="A1321" s="4" t="s">
        <v>1311</v>
      </c>
      <c r="B1321" t="s">
        <v>1435</v>
      </c>
      <c r="C1321" t="s">
        <v>752</v>
      </c>
      <c r="D1321" s="2">
        <v>9173</v>
      </c>
      <c r="F1321" t="s">
        <v>1313</v>
      </c>
    </row>
    <row r="1322" spans="1:6" x14ac:dyDescent="0.3">
      <c r="A1322" s="4" t="s">
        <v>1311</v>
      </c>
      <c r="B1322" t="s">
        <v>1436</v>
      </c>
      <c r="C1322" t="s">
        <v>40</v>
      </c>
      <c r="D1322" s="2">
        <v>6309</v>
      </c>
      <c r="F1322" t="s">
        <v>1313</v>
      </c>
    </row>
    <row r="1323" spans="1:6" x14ac:dyDescent="0.3">
      <c r="A1323" s="4" t="s">
        <v>1311</v>
      </c>
      <c r="B1323" t="s">
        <v>1437</v>
      </c>
      <c r="C1323" t="s">
        <v>40</v>
      </c>
      <c r="D1323" s="2">
        <v>10257</v>
      </c>
      <c r="F1323" t="s">
        <v>1313</v>
      </c>
    </row>
    <row r="1324" spans="1:6" x14ac:dyDescent="0.3">
      <c r="A1324" s="4" t="s">
        <v>1311</v>
      </c>
      <c r="B1324" t="s">
        <v>1438</v>
      </c>
      <c r="C1324" t="s">
        <v>81</v>
      </c>
      <c r="D1324" s="2">
        <v>21920</v>
      </c>
      <c r="F1324" t="s">
        <v>1313</v>
      </c>
    </row>
    <row r="1325" spans="1:6" x14ac:dyDescent="0.3">
      <c r="A1325" s="4" t="s">
        <v>1311</v>
      </c>
      <c r="B1325" t="s">
        <v>1439</v>
      </c>
      <c r="C1325" t="s">
        <v>429</v>
      </c>
      <c r="D1325" s="2">
        <v>47709</v>
      </c>
      <c r="F1325" t="s">
        <v>1313</v>
      </c>
    </row>
    <row r="1326" spans="1:6" x14ac:dyDescent="0.3">
      <c r="A1326" s="4" t="s">
        <v>1311</v>
      </c>
      <c r="B1326" t="s">
        <v>1440</v>
      </c>
      <c r="C1326" t="s">
        <v>251</v>
      </c>
      <c r="D1326" s="2">
        <v>7659</v>
      </c>
      <c r="F1326" t="s">
        <v>1313</v>
      </c>
    </row>
    <row r="1327" spans="1:6" x14ac:dyDescent="0.3">
      <c r="A1327" s="4" t="s">
        <v>1311</v>
      </c>
      <c r="B1327" t="s">
        <v>1441</v>
      </c>
      <c r="C1327" t="s">
        <v>998</v>
      </c>
      <c r="D1327" s="2">
        <v>7986</v>
      </c>
      <c r="F1327" t="s">
        <v>1313</v>
      </c>
    </row>
    <row r="1328" spans="1:6" x14ac:dyDescent="0.3">
      <c r="A1328" s="4" t="s">
        <v>1311</v>
      </c>
      <c r="B1328" t="s">
        <v>1442</v>
      </c>
      <c r="C1328" t="s">
        <v>381</v>
      </c>
      <c r="D1328" s="2">
        <v>12604</v>
      </c>
      <c r="F1328" t="s">
        <v>1313</v>
      </c>
    </row>
    <row r="1329" spans="1:6" x14ac:dyDescent="0.3">
      <c r="A1329" s="4" t="s">
        <v>1311</v>
      </c>
      <c r="B1329" t="s">
        <v>1443</v>
      </c>
      <c r="C1329" t="s">
        <v>543</v>
      </c>
      <c r="D1329" s="2">
        <v>5654</v>
      </c>
      <c r="F1329" t="s">
        <v>1313</v>
      </c>
    </row>
    <row r="1330" spans="1:6" x14ac:dyDescent="0.3">
      <c r="A1330" s="4" t="s">
        <v>1311</v>
      </c>
      <c r="B1330" t="s">
        <v>1444</v>
      </c>
      <c r="C1330" t="s">
        <v>704</v>
      </c>
      <c r="D1330" s="2">
        <v>32895</v>
      </c>
      <c r="F1330" t="s">
        <v>1313</v>
      </c>
    </row>
    <row r="1331" spans="1:6" x14ac:dyDescent="0.3">
      <c r="A1331" s="4" t="s">
        <v>1311</v>
      </c>
      <c r="B1331" t="s">
        <v>1445</v>
      </c>
      <c r="C1331" t="s">
        <v>907</v>
      </c>
      <c r="D1331" s="2">
        <v>6997</v>
      </c>
      <c r="F1331" t="s">
        <v>1313</v>
      </c>
    </row>
    <row r="1332" spans="1:6" x14ac:dyDescent="0.3">
      <c r="A1332" s="4" t="s">
        <v>1311</v>
      </c>
      <c r="B1332" t="s">
        <v>1446</v>
      </c>
      <c r="C1332" t="s">
        <v>704</v>
      </c>
      <c r="D1332" s="2">
        <v>28122</v>
      </c>
      <c r="F1332" t="s">
        <v>1313</v>
      </c>
    </row>
    <row r="1333" spans="1:6" x14ac:dyDescent="0.3">
      <c r="A1333" s="4" t="s">
        <v>1311</v>
      </c>
      <c r="B1333" t="s">
        <v>1447</v>
      </c>
      <c r="C1333" t="s">
        <v>40</v>
      </c>
      <c r="D1333" s="2">
        <v>8628</v>
      </c>
      <c r="F1333" t="s">
        <v>1313</v>
      </c>
    </row>
    <row r="1334" spans="1:6" x14ac:dyDescent="0.3">
      <c r="A1334" s="4" t="s">
        <v>1311</v>
      </c>
      <c r="B1334" t="s">
        <v>1448</v>
      </c>
      <c r="C1334" t="s">
        <v>251</v>
      </c>
      <c r="D1334" s="2">
        <v>17602</v>
      </c>
      <c r="F1334" t="s">
        <v>1313</v>
      </c>
    </row>
    <row r="1335" spans="1:6" x14ac:dyDescent="0.3">
      <c r="A1335" s="4" t="s">
        <v>1311</v>
      </c>
      <c r="B1335" t="s">
        <v>1449</v>
      </c>
      <c r="C1335" t="s">
        <v>40</v>
      </c>
      <c r="D1335" s="2">
        <v>3943</v>
      </c>
      <c r="F1335" t="s">
        <v>1313</v>
      </c>
    </row>
    <row r="1336" spans="1:6" x14ac:dyDescent="0.3">
      <c r="A1336" s="4" t="s">
        <v>1311</v>
      </c>
      <c r="B1336" t="s">
        <v>1450</v>
      </c>
      <c r="C1336" t="s">
        <v>40</v>
      </c>
      <c r="D1336" s="2">
        <v>5628</v>
      </c>
      <c r="F1336" t="s">
        <v>1313</v>
      </c>
    </row>
    <row r="1337" spans="1:6" x14ac:dyDescent="0.3">
      <c r="A1337" s="4" t="s">
        <v>1311</v>
      </c>
      <c r="B1337" t="s">
        <v>1451</v>
      </c>
      <c r="C1337" t="s">
        <v>31</v>
      </c>
      <c r="D1337" s="2">
        <v>7181</v>
      </c>
      <c r="F1337" t="s">
        <v>1313</v>
      </c>
    </row>
    <row r="1338" spans="1:6" x14ac:dyDescent="0.3">
      <c r="A1338" s="4" t="s">
        <v>1311</v>
      </c>
      <c r="B1338" t="s">
        <v>1452</v>
      </c>
      <c r="C1338" t="s">
        <v>752</v>
      </c>
      <c r="D1338" s="2">
        <v>11706</v>
      </c>
      <c r="F1338" t="s">
        <v>1313</v>
      </c>
    </row>
    <row r="1339" spans="1:6" x14ac:dyDescent="0.3">
      <c r="A1339" s="4" t="s">
        <v>1311</v>
      </c>
      <c r="B1339" t="s">
        <v>1453</v>
      </c>
      <c r="C1339" t="s">
        <v>179</v>
      </c>
      <c r="D1339" s="2">
        <v>3481</v>
      </c>
      <c r="F1339" t="s">
        <v>1313</v>
      </c>
    </row>
    <row r="1340" spans="1:6" x14ac:dyDescent="0.3">
      <c r="A1340" s="4" t="s">
        <v>1311</v>
      </c>
      <c r="B1340" t="s">
        <v>1454</v>
      </c>
      <c r="C1340" t="s">
        <v>55</v>
      </c>
      <c r="D1340" s="2">
        <v>26014</v>
      </c>
      <c r="F1340" t="s">
        <v>1313</v>
      </c>
    </row>
    <row r="1341" spans="1:6" x14ac:dyDescent="0.3">
      <c r="A1341" s="4" t="s">
        <v>1311</v>
      </c>
      <c r="B1341" t="s">
        <v>1455</v>
      </c>
      <c r="C1341" t="s">
        <v>476</v>
      </c>
      <c r="D1341" s="2">
        <v>11153</v>
      </c>
      <c r="F1341" t="s">
        <v>1313</v>
      </c>
    </row>
    <row r="1342" spans="1:6" x14ac:dyDescent="0.3">
      <c r="A1342" s="4" t="s">
        <v>1311</v>
      </c>
      <c r="B1342" t="s">
        <v>1456</v>
      </c>
      <c r="C1342" t="s">
        <v>318</v>
      </c>
      <c r="D1342" s="2">
        <v>10836</v>
      </c>
      <c r="F1342" t="s">
        <v>1313</v>
      </c>
    </row>
    <row r="1343" spans="1:6" x14ac:dyDescent="0.3">
      <c r="A1343" s="4" t="s">
        <v>1311</v>
      </c>
      <c r="B1343" t="s">
        <v>1457</v>
      </c>
      <c r="C1343" t="s">
        <v>251</v>
      </c>
      <c r="D1343" s="2">
        <v>8361</v>
      </c>
      <c r="F1343" t="s">
        <v>1313</v>
      </c>
    </row>
    <row r="1344" spans="1:6" x14ac:dyDescent="0.3">
      <c r="A1344" s="4" t="s">
        <v>1311</v>
      </c>
      <c r="B1344" t="s">
        <v>1458</v>
      </c>
      <c r="C1344" t="s">
        <v>1077</v>
      </c>
      <c r="D1344" s="2">
        <v>17175</v>
      </c>
      <c r="F1344" t="s">
        <v>1313</v>
      </c>
    </row>
    <row r="1345" spans="1:6" x14ac:dyDescent="0.3">
      <c r="A1345" s="4" t="s">
        <v>1311</v>
      </c>
      <c r="B1345" t="s">
        <v>1459</v>
      </c>
      <c r="C1345" t="s">
        <v>1000</v>
      </c>
      <c r="D1345" s="2">
        <v>12919</v>
      </c>
      <c r="F1345" t="s">
        <v>1313</v>
      </c>
    </row>
    <row r="1346" spans="1:6" x14ac:dyDescent="0.3">
      <c r="A1346" s="4" t="s">
        <v>1311</v>
      </c>
      <c r="B1346" t="s">
        <v>1460</v>
      </c>
      <c r="C1346" t="s">
        <v>1266</v>
      </c>
      <c r="D1346" s="2">
        <v>115156</v>
      </c>
      <c r="F1346" t="s">
        <v>1313</v>
      </c>
    </row>
    <row r="1347" spans="1:6" x14ac:dyDescent="0.3">
      <c r="A1347" s="4" t="s">
        <v>1311</v>
      </c>
      <c r="B1347" t="s">
        <v>1461</v>
      </c>
      <c r="C1347" t="s">
        <v>1462</v>
      </c>
      <c r="D1347" s="2">
        <v>8167</v>
      </c>
      <c r="F1347" t="s">
        <v>1313</v>
      </c>
    </row>
    <row r="1348" spans="1:6" x14ac:dyDescent="0.3">
      <c r="A1348" s="4" t="s">
        <v>1311</v>
      </c>
      <c r="B1348" t="s">
        <v>1463</v>
      </c>
      <c r="C1348" t="s">
        <v>752</v>
      </c>
      <c r="D1348" s="2">
        <v>6884</v>
      </c>
      <c r="F1348" t="s">
        <v>1313</v>
      </c>
    </row>
    <row r="1349" spans="1:6" x14ac:dyDescent="0.3">
      <c r="A1349" s="4" t="s">
        <v>1311</v>
      </c>
      <c r="B1349" t="s">
        <v>1464</v>
      </c>
      <c r="C1349" t="s">
        <v>752</v>
      </c>
      <c r="D1349" s="2">
        <v>10237</v>
      </c>
      <c r="F1349" t="s">
        <v>1313</v>
      </c>
    </row>
    <row r="1350" spans="1:6" x14ac:dyDescent="0.3">
      <c r="A1350" s="4" t="s">
        <v>1311</v>
      </c>
      <c r="B1350" t="s">
        <v>1465</v>
      </c>
      <c r="C1350" t="s">
        <v>1466</v>
      </c>
      <c r="D1350" s="2">
        <v>10849</v>
      </c>
      <c r="F1350" t="s">
        <v>1313</v>
      </c>
    </row>
    <row r="1351" spans="1:6" x14ac:dyDescent="0.3">
      <c r="A1351" s="4" t="s">
        <v>1311</v>
      </c>
      <c r="B1351" t="s">
        <v>1467</v>
      </c>
      <c r="C1351" t="s">
        <v>911</v>
      </c>
      <c r="D1351" s="2">
        <v>4298</v>
      </c>
      <c r="F1351" t="s">
        <v>1313</v>
      </c>
    </row>
    <row r="1352" spans="1:6" x14ac:dyDescent="0.3">
      <c r="A1352" s="4" t="s">
        <v>1311</v>
      </c>
      <c r="B1352" t="s">
        <v>1468</v>
      </c>
      <c r="C1352" t="s">
        <v>472</v>
      </c>
      <c r="D1352" s="2">
        <v>9019</v>
      </c>
      <c r="F1352" t="s">
        <v>1313</v>
      </c>
    </row>
    <row r="1353" spans="1:6" x14ac:dyDescent="0.3">
      <c r="A1353" s="4" t="s">
        <v>1311</v>
      </c>
      <c r="B1353" t="s">
        <v>1469</v>
      </c>
      <c r="C1353" t="s">
        <v>789</v>
      </c>
      <c r="D1353" s="2">
        <v>60865</v>
      </c>
      <c r="F1353" t="s">
        <v>1313</v>
      </c>
    </row>
    <row r="1354" spans="1:6" x14ac:dyDescent="0.3">
      <c r="A1354" s="4" t="s">
        <v>1311</v>
      </c>
      <c r="B1354" t="s">
        <v>1470</v>
      </c>
      <c r="C1354" t="s">
        <v>40</v>
      </c>
      <c r="D1354" s="2">
        <v>6983</v>
      </c>
      <c r="F1354" t="s">
        <v>1313</v>
      </c>
    </row>
    <row r="1355" spans="1:6" x14ac:dyDescent="0.3">
      <c r="A1355" s="4" t="s">
        <v>1311</v>
      </c>
      <c r="B1355" t="s">
        <v>1471</v>
      </c>
      <c r="C1355" t="s">
        <v>1266</v>
      </c>
      <c r="D1355" s="2">
        <v>87462</v>
      </c>
      <c r="F1355" t="s">
        <v>1313</v>
      </c>
    </row>
    <row r="1356" spans="1:6" x14ac:dyDescent="0.3">
      <c r="A1356" s="4" t="s">
        <v>1311</v>
      </c>
      <c r="B1356" t="s">
        <v>1472</v>
      </c>
      <c r="C1356" t="s">
        <v>1077</v>
      </c>
      <c r="D1356" s="2">
        <v>18846</v>
      </c>
      <c r="F1356" t="s">
        <v>1313</v>
      </c>
    </row>
    <row r="1357" spans="1:6" x14ac:dyDescent="0.3">
      <c r="A1357" s="4" t="s">
        <v>1311</v>
      </c>
      <c r="B1357" t="s">
        <v>1473</v>
      </c>
      <c r="C1357" t="s">
        <v>8</v>
      </c>
      <c r="D1357" s="2">
        <v>6973</v>
      </c>
      <c r="F1357" t="s">
        <v>1313</v>
      </c>
    </row>
    <row r="1358" spans="1:6" x14ac:dyDescent="0.3">
      <c r="A1358" s="4" t="s">
        <v>1311</v>
      </c>
      <c r="B1358" t="s">
        <v>1474</v>
      </c>
      <c r="C1358" t="s">
        <v>115</v>
      </c>
      <c r="D1358" s="2">
        <v>15468</v>
      </c>
      <c r="F1358" t="s">
        <v>1313</v>
      </c>
    </row>
    <row r="1359" spans="1:6" x14ac:dyDescent="0.3">
      <c r="A1359" s="4" t="s">
        <v>1311</v>
      </c>
      <c r="B1359" t="s">
        <v>1475</v>
      </c>
      <c r="C1359" t="s">
        <v>115</v>
      </c>
      <c r="D1359" s="2">
        <v>14248</v>
      </c>
      <c r="F1359" t="s">
        <v>1313</v>
      </c>
    </row>
    <row r="1360" spans="1:6" x14ac:dyDescent="0.3">
      <c r="A1360" s="4" t="s">
        <v>1311</v>
      </c>
      <c r="B1360" t="s">
        <v>1476</v>
      </c>
      <c r="C1360" t="s">
        <v>318</v>
      </c>
      <c r="D1360" s="2">
        <v>8893</v>
      </c>
      <c r="F1360" t="s">
        <v>1313</v>
      </c>
    </row>
    <row r="1361" spans="1:6" x14ac:dyDescent="0.3">
      <c r="A1361" s="4" t="s">
        <v>1311</v>
      </c>
      <c r="B1361" t="s">
        <v>1477</v>
      </c>
      <c r="C1361" t="s">
        <v>758</v>
      </c>
      <c r="D1361" s="2">
        <v>11348</v>
      </c>
      <c r="F1361" t="s">
        <v>1313</v>
      </c>
    </row>
    <row r="1362" spans="1:6" x14ac:dyDescent="0.3">
      <c r="A1362" s="4" t="s">
        <v>1311</v>
      </c>
      <c r="B1362" t="s">
        <v>1478</v>
      </c>
      <c r="C1362" t="s">
        <v>40</v>
      </c>
      <c r="D1362" s="2">
        <v>2127</v>
      </c>
      <c r="F1362" t="s">
        <v>1313</v>
      </c>
    </row>
    <row r="1363" spans="1:6" x14ac:dyDescent="0.3">
      <c r="A1363" s="4" t="s">
        <v>1311</v>
      </c>
      <c r="B1363" t="s">
        <v>1479</v>
      </c>
      <c r="C1363" t="s">
        <v>40</v>
      </c>
      <c r="D1363" s="2">
        <v>8782</v>
      </c>
      <c r="F1363" t="s">
        <v>1313</v>
      </c>
    </row>
    <row r="1364" spans="1:6" x14ac:dyDescent="0.3">
      <c r="A1364" s="4" t="s">
        <v>1311</v>
      </c>
      <c r="B1364" t="s">
        <v>1480</v>
      </c>
      <c r="C1364" t="s">
        <v>40</v>
      </c>
      <c r="D1364" s="2">
        <v>5760</v>
      </c>
      <c r="F1364" t="s">
        <v>1313</v>
      </c>
    </row>
    <row r="1365" spans="1:6" x14ac:dyDescent="0.3">
      <c r="A1365" s="4" t="s">
        <v>1311</v>
      </c>
      <c r="B1365" t="s">
        <v>1481</v>
      </c>
      <c r="C1365" t="s">
        <v>1482</v>
      </c>
      <c r="D1365" s="2">
        <v>52678</v>
      </c>
      <c r="F1365" t="s">
        <v>1313</v>
      </c>
    </row>
    <row r="1366" spans="1:6" x14ac:dyDescent="0.3">
      <c r="A1366" s="4" t="s">
        <v>1311</v>
      </c>
      <c r="B1366" t="s">
        <v>1483</v>
      </c>
      <c r="C1366" t="s">
        <v>1484</v>
      </c>
      <c r="D1366" s="2">
        <v>28916</v>
      </c>
      <c r="F1366" t="s">
        <v>1313</v>
      </c>
    </row>
    <row r="1367" spans="1:6" x14ac:dyDescent="0.3">
      <c r="A1367" s="4" t="s">
        <v>1311</v>
      </c>
      <c r="B1367" t="s">
        <v>1485</v>
      </c>
      <c r="C1367" t="s">
        <v>181</v>
      </c>
      <c r="D1367" s="2">
        <v>8459</v>
      </c>
      <c r="F1367" t="s">
        <v>1313</v>
      </c>
    </row>
    <row r="1368" spans="1:6" x14ac:dyDescent="0.3">
      <c r="A1368" s="4" t="s">
        <v>1311</v>
      </c>
      <c r="B1368" t="s">
        <v>1486</v>
      </c>
      <c r="C1368" t="s">
        <v>181</v>
      </c>
      <c r="D1368" s="2">
        <v>7618</v>
      </c>
      <c r="F1368" t="s">
        <v>1313</v>
      </c>
    </row>
    <row r="1369" spans="1:6" x14ac:dyDescent="0.3">
      <c r="A1369" s="4" t="s">
        <v>1311</v>
      </c>
      <c r="B1369" t="s">
        <v>1487</v>
      </c>
      <c r="C1369" t="s">
        <v>181</v>
      </c>
      <c r="D1369" s="2">
        <v>8748</v>
      </c>
      <c r="F1369" t="s">
        <v>1313</v>
      </c>
    </row>
    <row r="1370" spans="1:6" x14ac:dyDescent="0.3">
      <c r="A1370" s="4" t="s">
        <v>1311</v>
      </c>
      <c r="B1370" t="s">
        <v>1488</v>
      </c>
      <c r="C1370" t="s">
        <v>893</v>
      </c>
      <c r="D1370" s="2">
        <v>56586</v>
      </c>
      <c r="F1370" t="s">
        <v>1313</v>
      </c>
    </row>
    <row r="1371" spans="1:6" x14ac:dyDescent="0.3">
      <c r="A1371" s="4" t="s">
        <v>1311</v>
      </c>
      <c r="B1371" t="s">
        <v>1489</v>
      </c>
      <c r="C1371" t="s">
        <v>179</v>
      </c>
      <c r="D1371" s="2">
        <v>80478</v>
      </c>
      <c r="F1371" t="s">
        <v>1313</v>
      </c>
    </row>
    <row r="1372" spans="1:6" x14ac:dyDescent="0.3">
      <c r="A1372" s="4" t="s">
        <v>1311</v>
      </c>
      <c r="B1372" t="s">
        <v>1490</v>
      </c>
      <c r="C1372" t="s">
        <v>181</v>
      </c>
      <c r="D1372" s="2">
        <v>9970</v>
      </c>
      <c r="F1372" t="s">
        <v>1313</v>
      </c>
    </row>
    <row r="1373" spans="1:6" x14ac:dyDescent="0.3">
      <c r="A1373" s="4" t="s">
        <v>1311</v>
      </c>
      <c r="B1373" t="s">
        <v>1491</v>
      </c>
      <c r="C1373" t="s">
        <v>251</v>
      </c>
      <c r="D1373" s="2">
        <v>3820</v>
      </c>
      <c r="F1373" t="s">
        <v>1313</v>
      </c>
    </row>
    <row r="1374" spans="1:6" x14ac:dyDescent="0.3">
      <c r="A1374" s="4" t="s">
        <v>1311</v>
      </c>
      <c r="B1374" t="s">
        <v>1492</v>
      </c>
      <c r="C1374" t="s">
        <v>181</v>
      </c>
      <c r="D1374" s="2">
        <v>28128</v>
      </c>
      <c r="F1374" t="s">
        <v>1313</v>
      </c>
    </row>
    <row r="1375" spans="1:6" x14ac:dyDescent="0.3">
      <c r="A1375" s="4" t="s">
        <v>1311</v>
      </c>
      <c r="B1375" t="s">
        <v>1493</v>
      </c>
      <c r="C1375" t="s">
        <v>115</v>
      </c>
      <c r="D1375" s="2">
        <v>5032</v>
      </c>
      <c r="F1375" t="s">
        <v>1313</v>
      </c>
    </row>
    <row r="1376" spans="1:6" x14ac:dyDescent="0.3">
      <c r="A1376" s="4" t="s">
        <v>1311</v>
      </c>
      <c r="B1376" t="s">
        <v>1494</v>
      </c>
      <c r="C1376" t="s">
        <v>181</v>
      </c>
      <c r="D1376" s="2">
        <v>8244</v>
      </c>
      <c r="F1376" t="s">
        <v>1313</v>
      </c>
    </row>
    <row r="1377" spans="1:6" x14ac:dyDescent="0.3">
      <c r="A1377" s="4" t="s">
        <v>1311</v>
      </c>
      <c r="B1377" t="s">
        <v>1495</v>
      </c>
      <c r="C1377" t="s">
        <v>543</v>
      </c>
      <c r="D1377" s="2">
        <v>11055</v>
      </c>
      <c r="F1377" t="s">
        <v>1313</v>
      </c>
    </row>
    <row r="1378" spans="1:6" x14ac:dyDescent="0.3">
      <c r="A1378" s="4" t="s">
        <v>1311</v>
      </c>
      <c r="B1378" t="s">
        <v>1496</v>
      </c>
      <c r="C1378" t="s">
        <v>543</v>
      </c>
      <c r="D1378" s="2">
        <v>21170</v>
      </c>
      <c r="F1378" t="s">
        <v>1313</v>
      </c>
    </row>
    <row r="1379" spans="1:6" x14ac:dyDescent="0.3">
      <c r="A1379" s="4" t="s">
        <v>1311</v>
      </c>
      <c r="B1379" t="s">
        <v>1497</v>
      </c>
      <c r="C1379" t="s">
        <v>932</v>
      </c>
      <c r="D1379" s="2">
        <v>43108</v>
      </c>
      <c r="F1379" t="s">
        <v>1313</v>
      </c>
    </row>
    <row r="1380" spans="1:6" x14ac:dyDescent="0.3">
      <c r="A1380" s="4" t="s">
        <v>1311</v>
      </c>
      <c r="B1380" t="s">
        <v>1498</v>
      </c>
      <c r="C1380" t="s">
        <v>40</v>
      </c>
      <c r="D1380" s="2">
        <v>2678</v>
      </c>
      <c r="F1380" t="s">
        <v>1313</v>
      </c>
    </row>
    <row r="1381" spans="1:6" x14ac:dyDescent="0.3">
      <c r="A1381" s="4" t="s">
        <v>1311</v>
      </c>
      <c r="B1381" t="s">
        <v>1499</v>
      </c>
      <c r="C1381" t="s">
        <v>543</v>
      </c>
      <c r="D1381" s="2">
        <v>7478</v>
      </c>
      <c r="F1381" t="s">
        <v>1313</v>
      </c>
    </row>
    <row r="1382" spans="1:6" x14ac:dyDescent="0.3">
      <c r="A1382" s="4" t="s">
        <v>1311</v>
      </c>
      <c r="B1382" t="s">
        <v>1500</v>
      </c>
      <c r="C1382" t="s">
        <v>752</v>
      </c>
      <c r="D1382" s="2">
        <v>5096</v>
      </c>
      <c r="F1382" t="s">
        <v>1313</v>
      </c>
    </row>
    <row r="1383" spans="1:6" x14ac:dyDescent="0.3">
      <c r="A1383" s="4" t="s">
        <v>1311</v>
      </c>
      <c r="B1383" t="s">
        <v>1501</v>
      </c>
      <c r="C1383" t="s">
        <v>911</v>
      </c>
      <c r="D1383" s="2">
        <v>15820</v>
      </c>
      <c r="F1383" t="s">
        <v>1313</v>
      </c>
    </row>
    <row r="1384" spans="1:6" x14ac:dyDescent="0.3">
      <c r="A1384" s="4" t="s">
        <v>1311</v>
      </c>
      <c r="B1384" t="s">
        <v>1502</v>
      </c>
      <c r="C1384" t="s">
        <v>40</v>
      </c>
      <c r="D1384" s="2">
        <v>15734</v>
      </c>
      <c r="F1384" t="s">
        <v>1313</v>
      </c>
    </row>
    <row r="1385" spans="1:6" x14ac:dyDescent="0.3">
      <c r="A1385" s="4" t="s">
        <v>1311</v>
      </c>
      <c r="B1385" t="s">
        <v>1503</v>
      </c>
      <c r="C1385" t="s">
        <v>251</v>
      </c>
      <c r="D1385" s="2">
        <v>10520</v>
      </c>
      <c r="F1385" t="s">
        <v>1313</v>
      </c>
    </row>
    <row r="1386" spans="1:6" x14ac:dyDescent="0.3">
      <c r="A1386" s="4" t="s">
        <v>1311</v>
      </c>
      <c r="B1386" t="s">
        <v>1504</v>
      </c>
      <c r="C1386" t="s">
        <v>55</v>
      </c>
      <c r="D1386" s="2">
        <v>35218</v>
      </c>
      <c r="F1386" t="s">
        <v>1313</v>
      </c>
    </row>
    <row r="1387" spans="1:6" x14ac:dyDescent="0.3">
      <c r="A1387" s="4" t="s">
        <v>1311</v>
      </c>
      <c r="B1387" t="s">
        <v>1505</v>
      </c>
      <c r="C1387" t="s">
        <v>55</v>
      </c>
      <c r="D1387" s="2">
        <v>14105</v>
      </c>
      <c r="F1387" t="s">
        <v>1313</v>
      </c>
    </row>
    <row r="1388" spans="1:6" x14ac:dyDescent="0.3">
      <c r="A1388" s="4" t="s">
        <v>1311</v>
      </c>
      <c r="B1388" t="s">
        <v>1506</v>
      </c>
      <c r="C1388" t="s">
        <v>1133</v>
      </c>
      <c r="D1388" s="2">
        <v>7060</v>
      </c>
      <c r="F1388" t="s">
        <v>1313</v>
      </c>
    </row>
    <row r="1389" spans="1:6" x14ac:dyDescent="0.3">
      <c r="A1389" s="4" t="s">
        <v>1311</v>
      </c>
      <c r="B1389" t="s">
        <v>1507</v>
      </c>
      <c r="C1389" t="s">
        <v>381</v>
      </c>
      <c r="D1389" s="2">
        <v>5499</v>
      </c>
      <c r="F1389" t="s">
        <v>1313</v>
      </c>
    </row>
    <row r="1390" spans="1:6" x14ac:dyDescent="0.3">
      <c r="A1390" s="4" t="s">
        <v>1311</v>
      </c>
      <c r="B1390" t="s">
        <v>1508</v>
      </c>
      <c r="C1390" t="s">
        <v>1108</v>
      </c>
      <c r="D1390" s="2">
        <v>53676</v>
      </c>
      <c r="F1390" t="s">
        <v>1313</v>
      </c>
    </row>
    <row r="1391" spans="1:6" x14ac:dyDescent="0.3">
      <c r="A1391" s="4" t="s">
        <v>1311</v>
      </c>
      <c r="B1391" t="s">
        <v>1509</v>
      </c>
      <c r="C1391" t="s">
        <v>115</v>
      </c>
      <c r="D1391" s="2">
        <v>9613</v>
      </c>
      <c r="F1391" t="s">
        <v>1313</v>
      </c>
    </row>
    <row r="1392" spans="1:6" x14ac:dyDescent="0.3">
      <c r="A1392" s="4" t="s">
        <v>1311</v>
      </c>
      <c r="B1392" t="s">
        <v>1510</v>
      </c>
      <c r="C1392" t="s">
        <v>476</v>
      </c>
      <c r="D1392" s="2">
        <v>19211</v>
      </c>
      <c r="F1392" t="s">
        <v>1313</v>
      </c>
    </row>
    <row r="1393" spans="1:6" x14ac:dyDescent="0.3">
      <c r="A1393" s="4" t="s">
        <v>1311</v>
      </c>
      <c r="B1393" t="s">
        <v>1511</v>
      </c>
      <c r="C1393" t="s">
        <v>1240</v>
      </c>
      <c r="D1393" s="2">
        <v>27960</v>
      </c>
      <c r="F1393" t="s">
        <v>1313</v>
      </c>
    </row>
    <row r="1394" spans="1:6" x14ac:dyDescent="0.3">
      <c r="A1394" s="4" t="s">
        <v>1311</v>
      </c>
      <c r="B1394" t="s">
        <v>1512</v>
      </c>
      <c r="C1394" t="s">
        <v>527</v>
      </c>
      <c r="D1394" s="2">
        <v>18104</v>
      </c>
      <c r="F1394" t="s">
        <v>1313</v>
      </c>
    </row>
    <row r="1395" spans="1:6" x14ac:dyDescent="0.3">
      <c r="A1395" s="4" t="s">
        <v>1311</v>
      </c>
      <c r="B1395" t="s">
        <v>1513</v>
      </c>
      <c r="C1395" t="s">
        <v>893</v>
      </c>
      <c r="D1395" s="2">
        <v>28879</v>
      </c>
      <c r="F1395" t="s">
        <v>1313</v>
      </c>
    </row>
    <row r="1396" spans="1:6" x14ac:dyDescent="0.3">
      <c r="A1396" s="4" t="s">
        <v>1311</v>
      </c>
      <c r="B1396" t="s">
        <v>1514</v>
      </c>
      <c r="C1396" t="s">
        <v>276</v>
      </c>
      <c r="D1396" s="2">
        <v>11476</v>
      </c>
      <c r="F1396" t="s">
        <v>1313</v>
      </c>
    </row>
    <row r="1397" spans="1:6" x14ac:dyDescent="0.3">
      <c r="A1397" s="4" t="s">
        <v>1311</v>
      </c>
      <c r="B1397" t="s">
        <v>1515</v>
      </c>
      <c r="C1397" t="s">
        <v>722</v>
      </c>
      <c r="D1397" s="2">
        <v>29241</v>
      </c>
      <c r="F1397" t="s">
        <v>1313</v>
      </c>
    </row>
    <row r="1398" spans="1:6" x14ac:dyDescent="0.3">
      <c r="A1398" s="4" t="s">
        <v>1311</v>
      </c>
      <c r="B1398" t="s">
        <v>1516</v>
      </c>
      <c r="C1398" t="s">
        <v>752</v>
      </c>
      <c r="D1398" s="2">
        <v>6184</v>
      </c>
      <c r="F1398" t="s">
        <v>1313</v>
      </c>
    </row>
    <row r="1399" spans="1:6" x14ac:dyDescent="0.3">
      <c r="A1399" s="4" t="s">
        <v>1311</v>
      </c>
      <c r="B1399" t="s">
        <v>1517</v>
      </c>
      <c r="C1399" t="s">
        <v>752</v>
      </c>
      <c r="D1399" s="2">
        <v>14304</v>
      </c>
      <c r="F1399" t="s">
        <v>1313</v>
      </c>
    </row>
    <row r="1400" spans="1:6" x14ac:dyDescent="0.3">
      <c r="A1400" s="4" t="s">
        <v>1311</v>
      </c>
      <c r="B1400" t="s">
        <v>1518</v>
      </c>
      <c r="C1400" t="s">
        <v>704</v>
      </c>
      <c r="D1400" s="2">
        <v>33318</v>
      </c>
      <c r="F1400" t="s">
        <v>1313</v>
      </c>
    </row>
    <row r="1401" spans="1:6" x14ac:dyDescent="0.3">
      <c r="A1401" s="4" t="s">
        <v>1311</v>
      </c>
      <c r="B1401" t="s">
        <v>1519</v>
      </c>
      <c r="C1401" t="s">
        <v>1520</v>
      </c>
      <c r="D1401" s="2">
        <v>43535</v>
      </c>
      <c r="F1401" t="s">
        <v>1313</v>
      </c>
    </row>
    <row r="1402" spans="1:6" x14ac:dyDescent="0.3">
      <c r="A1402" s="4" t="s">
        <v>1311</v>
      </c>
      <c r="B1402" t="s">
        <v>1521</v>
      </c>
      <c r="C1402" t="s">
        <v>81</v>
      </c>
      <c r="D1402" s="2">
        <v>16563</v>
      </c>
      <c r="F1402" t="s">
        <v>1313</v>
      </c>
    </row>
    <row r="1403" spans="1:6" x14ac:dyDescent="0.3">
      <c r="A1403" s="4" t="s">
        <v>1311</v>
      </c>
      <c r="B1403" t="s">
        <v>1522</v>
      </c>
      <c r="C1403" t="s">
        <v>381</v>
      </c>
      <c r="D1403" s="2">
        <v>11828</v>
      </c>
      <c r="F1403" t="s">
        <v>1313</v>
      </c>
    </row>
    <row r="1404" spans="1:6" x14ac:dyDescent="0.3">
      <c r="A1404" s="4" t="s">
        <v>1311</v>
      </c>
      <c r="B1404" t="s">
        <v>1523</v>
      </c>
      <c r="C1404" t="s">
        <v>179</v>
      </c>
      <c r="D1404" s="2">
        <v>42153</v>
      </c>
      <c r="F1404" t="s">
        <v>1313</v>
      </c>
    </row>
    <row r="1405" spans="1:6" x14ac:dyDescent="0.3">
      <c r="A1405" s="4" t="s">
        <v>1311</v>
      </c>
      <c r="B1405" t="s">
        <v>1524</v>
      </c>
      <c r="C1405" t="s">
        <v>40</v>
      </c>
      <c r="D1405" s="2">
        <v>19783</v>
      </c>
      <c r="F1405" t="s">
        <v>1313</v>
      </c>
    </row>
    <row r="1406" spans="1:6" x14ac:dyDescent="0.3">
      <c r="A1406" s="4" t="s">
        <v>1311</v>
      </c>
      <c r="B1406" t="s">
        <v>1525</v>
      </c>
      <c r="C1406" t="s">
        <v>40</v>
      </c>
      <c r="D1406" s="2">
        <v>35119</v>
      </c>
      <c r="F1406" t="s">
        <v>1313</v>
      </c>
    </row>
    <row r="1407" spans="1:6" x14ac:dyDescent="0.3">
      <c r="A1407" s="4" t="s">
        <v>1311</v>
      </c>
      <c r="B1407" t="s">
        <v>1526</v>
      </c>
      <c r="C1407" t="s">
        <v>570</v>
      </c>
      <c r="D1407" s="2">
        <v>7941</v>
      </c>
      <c r="F1407" t="s">
        <v>1313</v>
      </c>
    </row>
    <row r="1408" spans="1:6" x14ac:dyDescent="0.3">
      <c r="A1408" s="4" t="s">
        <v>1311</v>
      </c>
      <c r="B1408" t="s">
        <v>1527</v>
      </c>
      <c r="C1408" t="s">
        <v>40</v>
      </c>
      <c r="D1408" s="2">
        <v>1915</v>
      </c>
      <c r="F1408" t="s">
        <v>1313</v>
      </c>
    </row>
    <row r="1409" spans="1:6" x14ac:dyDescent="0.3">
      <c r="A1409" s="4" t="s">
        <v>1311</v>
      </c>
      <c r="B1409" t="s">
        <v>1528</v>
      </c>
      <c r="C1409" t="s">
        <v>429</v>
      </c>
      <c r="D1409" s="2">
        <v>42601</v>
      </c>
      <c r="F1409" t="s">
        <v>1313</v>
      </c>
    </row>
    <row r="1410" spans="1:6" x14ac:dyDescent="0.3">
      <c r="A1410" s="4" t="s">
        <v>1311</v>
      </c>
      <c r="B1410" t="s">
        <v>1529</v>
      </c>
      <c r="C1410" t="s">
        <v>115</v>
      </c>
      <c r="D1410" s="2">
        <v>9198</v>
      </c>
      <c r="F1410" t="s">
        <v>1313</v>
      </c>
    </row>
    <row r="1411" spans="1:6" x14ac:dyDescent="0.3">
      <c r="A1411" s="4" t="s">
        <v>1311</v>
      </c>
      <c r="B1411" t="s">
        <v>1530</v>
      </c>
      <c r="C1411" t="s">
        <v>40</v>
      </c>
      <c r="D1411" s="2">
        <v>1294</v>
      </c>
      <c r="F1411" t="s">
        <v>1313</v>
      </c>
    </row>
    <row r="1412" spans="1:6" x14ac:dyDescent="0.3">
      <c r="A1412" s="4" t="s">
        <v>1311</v>
      </c>
      <c r="B1412" t="s">
        <v>1531</v>
      </c>
      <c r="C1412" t="s">
        <v>251</v>
      </c>
      <c r="D1412" s="2">
        <v>10360</v>
      </c>
      <c r="F1412" t="s">
        <v>1313</v>
      </c>
    </row>
    <row r="1413" spans="1:6" x14ac:dyDescent="0.3">
      <c r="A1413" s="4" t="s">
        <v>1311</v>
      </c>
      <c r="B1413" t="s">
        <v>1532</v>
      </c>
      <c r="C1413" t="s">
        <v>251</v>
      </c>
      <c r="D1413" s="2">
        <v>13406</v>
      </c>
      <c r="F1413" t="s">
        <v>1313</v>
      </c>
    </row>
    <row r="1414" spans="1:6" x14ac:dyDescent="0.3">
      <c r="A1414" s="4" t="s">
        <v>1311</v>
      </c>
      <c r="B1414" t="s">
        <v>1533</v>
      </c>
      <c r="C1414" t="s">
        <v>963</v>
      </c>
      <c r="D1414" s="2">
        <v>27580</v>
      </c>
      <c r="F1414" t="s">
        <v>1313</v>
      </c>
    </row>
    <row r="1415" spans="1:6" x14ac:dyDescent="0.3">
      <c r="A1415" s="4" t="s">
        <v>1311</v>
      </c>
      <c r="B1415" t="s">
        <v>1534</v>
      </c>
      <c r="C1415" t="s">
        <v>429</v>
      </c>
      <c r="D1415" s="2">
        <v>32183</v>
      </c>
      <c r="F1415" t="s">
        <v>1313</v>
      </c>
    </row>
    <row r="1416" spans="1:6" x14ac:dyDescent="0.3">
      <c r="A1416" s="4" t="s">
        <v>1311</v>
      </c>
      <c r="B1416" t="s">
        <v>1535</v>
      </c>
      <c r="C1416" t="s">
        <v>381</v>
      </c>
      <c r="D1416" s="2">
        <v>3537</v>
      </c>
      <c r="F1416" t="s">
        <v>1313</v>
      </c>
    </row>
    <row r="1417" spans="1:6" x14ac:dyDescent="0.3">
      <c r="A1417" s="4" t="s">
        <v>1311</v>
      </c>
      <c r="B1417" t="s">
        <v>1536</v>
      </c>
      <c r="C1417" t="s">
        <v>81</v>
      </c>
      <c r="D1417" s="2">
        <v>8987</v>
      </c>
      <c r="F1417" t="s">
        <v>1313</v>
      </c>
    </row>
    <row r="1418" spans="1:6" x14ac:dyDescent="0.3">
      <c r="A1418" s="4" t="s">
        <v>1311</v>
      </c>
      <c r="B1418" t="s">
        <v>1537</v>
      </c>
      <c r="C1418" t="s">
        <v>527</v>
      </c>
      <c r="D1418" s="2">
        <v>8170</v>
      </c>
      <c r="F1418" t="s">
        <v>1313</v>
      </c>
    </row>
    <row r="1419" spans="1:6" x14ac:dyDescent="0.3">
      <c r="A1419" s="4" t="s">
        <v>1311</v>
      </c>
      <c r="B1419" t="s">
        <v>1538</v>
      </c>
      <c r="C1419" t="s">
        <v>381</v>
      </c>
      <c r="D1419" s="2">
        <v>13458</v>
      </c>
      <c r="F1419" t="s">
        <v>1313</v>
      </c>
    </row>
    <row r="1420" spans="1:6" x14ac:dyDescent="0.3">
      <c r="A1420" s="4" t="s">
        <v>1311</v>
      </c>
      <c r="B1420" t="s">
        <v>1539</v>
      </c>
      <c r="C1420" t="s">
        <v>381</v>
      </c>
      <c r="D1420" s="2">
        <v>6260</v>
      </c>
      <c r="F1420" t="s">
        <v>1313</v>
      </c>
    </row>
    <row r="1421" spans="1:6" x14ac:dyDescent="0.3">
      <c r="A1421" s="4" t="s">
        <v>1311</v>
      </c>
      <c r="B1421" t="s">
        <v>1540</v>
      </c>
      <c r="C1421" t="s">
        <v>907</v>
      </c>
      <c r="D1421" s="2">
        <v>9585</v>
      </c>
      <c r="F1421" t="s">
        <v>1313</v>
      </c>
    </row>
    <row r="1422" spans="1:6" x14ac:dyDescent="0.3">
      <c r="A1422" s="4" t="s">
        <v>1311</v>
      </c>
      <c r="B1422" t="s">
        <v>1541</v>
      </c>
      <c r="C1422" t="s">
        <v>20</v>
      </c>
      <c r="D1422" s="2">
        <v>26472</v>
      </c>
      <c r="F1422" t="s">
        <v>1313</v>
      </c>
    </row>
    <row r="1423" spans="1:6" x14ac:dyDescent="0.3">
      <c r="A1423" s="4" t="s">
        <v>1311</v>
      </c>
      <c r="B1423" t="s">
        <v>1542</v>
      </c>
      <c r="C1423" t="s">
        <v>40</v>
      </c>
      <c r="D1423" s="2">
        <v>9001</v>
      </c>
      <c r="F1423" t="s">
        <v>1313</v>
      </c>
    </row>
    <row r="1424" spans="1:6" x14ac:dyDescent="0.3">
      <c r="A1424" s="4" t="s">
        <v>1311</v>
      </c>
      <c r="B1424" t="s">
        <v>1543</v>
      </c>
      <c r="C1424" t="s">
        <v>40</v>
      </c>
      <c r="D1424" s="2">
        <v>1163</v>
      </c>
      <c r="F1424" t="s">
        <v>1313</v>
      </c>
    </row>
    <row r="1425" spans="1:6" x14ac:dyDescent="0.3">
      <c r="A1425" s="4" t="s">
        <v>1311</v>
      </c>
      <c r="B1425" t="s">
        <v>1544</v>
      </c>
      <c r="C1425" t="s">
        <v>40</v>
      </c>
      <c r="D1425" s="2">
        <v>3668</v>
      </c>
      <c r="F1425" t="s">
        <v>1313</v>
      </c>
    </row>
    <row r="1426" spans="1:6" x14ac:dyDescent="0.3">
      <c r="A1426" s="4" t="s">
        <v>1311</v>
      </c>
      <c r="B1426" t="s">
        <v>1545</v>
      </c>
      <c r="C1426" t="s">
        <v>752</v>
      </c>
      <c r="D1426" s="2">
        <v>17424</v>
      </c>
      <c r="F1426" t="s">
        <v>1313</v>
      </c>
    </row>
    <row r="1427" spans="1:6" x14ac:dyDescent="0.3">
      <c r="A1427" s="4" t="s">
        <v>1311</v>
      </c>
      <c r="B1427" t="s">
        <v>1546</v>
      </c>
      <c r="C1427" t="s">
        <v>1139</v>
      </c>
      <c r="D1427" s="2">
        <v>32675</v>
      </c>
      <c r="F1427" t="s">
        <v>1313</v>
      </c>
    </row>
    <row r="1428" spans="1:6" x14ac:dyDescent="0.3">
      <c r="A1428" s="4" t="s">
        <v>1311</v>
      </c>
      <c r="B1428" t="s">
        <v>1547</v>
      </c>
      <c r="C1428" t="s">
        <v>1133</v>
      </c>
      <c r="D1428" s="2">
        <v>4550</v>
      </c>
      <c r="F1428" t="s">
        <v>1313</v>
      </c>
    </row>
    <row r="1429" spans="1:6" x14ac:dyDescent="0.3">
      <c r="A1429" s="4" t="s">
        <v>1311</v>
      </c>
      <c r="B1429" t="s">
        <v>1548</v>
      </c>
      <c r="C1429" t="s">
        <v>722</v>
      </c>
      <c r="D1429" s="2">
        <v>64200</v>
      </c>
      <c r="F1429" t="s">
        <v>1313</v>
      </c>
    </row>
    <row r="1430" spans="1:6" x14ac:dyDescent="0.3">
      <c r="A1430" s="4" t="s">
        <v>1311</v>
      </c>
      <c r="B1430" t="s">
        <v>1549</v>
      </c>
      <c r="C1430" t="s">
        <v>81</v>
      </c>
      <c r="D1430" s="2">
        <v>10329</v>
      </c>
      <c r="F1430" t="s">
        <v>1313</v>
      </c>
    </row>
    <row r="1431" spans="1:6" x14ac:dyDescent="0.3">
      <c r="A1431" s="4" t="s">
        <v>1311</v>
      </c>
      <c r="B1431" t="s">
        <v>1550</v>
      </c>
      <c r="C1431" t="s">
        <v>81</v>
      </c>
      <c r="D1431" s="2">
        <v>15808</v>
      </c>
      <c r="F1431" t="s">
        <v>1313</v>
      </c>
    </row>
    <row r="1432" spans="1:6" x14ac:dyDescent="0.3">
      <c r="A1432" s="4" t="s">
        <v>1311</v>
      </c>
      <c r="B1432" t="s">
        <v>1551</v>
      </c>
      <c r="C1432" t="s">
        <v>55</v>
      </c>
      <c r="D1432" s="2">
        <v>16357</v>
      </c>
      <c r="F1432" t="s">
        <v>1313</v>
      </c>
    </row>
    <row r="1433" spans="1:6" x14ac:dyDescent="0.3">
      <c r="A1433" s="4" t="s">
        <v>1311</v>
      </c>
      <c r="B1433" t="s">
        <v>1552</v>
      </c>
      <c r="C1433" t="s">
        <v>1077</v>
      </c>
      <c r="D1433" s="2">
        <v>25887</v>
      </c>
      <c r="F1433" t="s">
        <v>1313</v>
      </c>
    </row>
    <row r="1434" spans="1:6" x14ac:dyDescent="0.3">
      <c r="A1434" s="4" t="s">
        <v>1311</v>
      </c>
      <c r="B1434" t="s">
        <v>1553</v>
      </c>
      <c r="C1434" t="s">
        <v>20</v>
      </c>
      <c r="D1434" s="2">
        <v>28160</v>
      </c>
      <c r="F1434" t="s">
        <v>1313</v>
      </c>
    </row>
    <row r="1435" spans="1:6" x14ac:dyDescent="0.3">
      <c r="A1435" s="4" t="s">
        <v>1311</v>
      </c>
      <c r="B1435" t="s">
        <v>1554</v>
      </c>
      <c r="C1435" t="s">
        <v>115</v>
      </c>
      <c r="D1435" s="2">
        <v>19181</v>
      </c>
      <c r="F1435" t="s">
        <v>1313</v>
      </c>
    </row>
    <row r="1436" spans="1:6" x14ac:dyDescent="0.3">
      <c r="A1436" s="4" t="s">
        <v>1311</v>
      </c>
      <c r="B1436" t="s">
        <v>1555</v>
      </c>
      <c r="C1436" t="s">
        <v>722</v>
      </c>
      <c r="D1436" s="2">
        <v>61914</v>
      </c>
      <c r="F1436" t="s">
        <v>1313</v>
      </c>
    </row>
    <row r="1437" spans="1:6" x14ac:dyDescent="0.3">
      <c r="A1437" s="4" t="s">
        <v>1311</v>
      </c>
      <c r="B1437" t="s">
        <v>1556</v>
      </c>
      <c r="C1437" t="s">
        <v>20</v>
      </c>
      <c r="D1437" s="2">
        <v>33002</v>
      </c>
      <c r="F1437" t="s">
        <v>1313</v>
      </c>
    </row>
    <row r="1438" spans="1:6" x14ac:dyDescent="0.3">
      <c r="A1438" s="4" t="s">
        <v>1311</v>
      </c>
      <c r="B1438" t="s">
        <v>1557</v>
      </c>
      <c r="C1438" t="s">
        <v>1307</v>
      </c>
      <c r="D1438" s="2">
        <v>19354</v>
      </c>
      <c r="F1438" t="s">
        <v>1313</v>
      </c>
    </row>
    <row r="1439" spans="1:6" x14ac:dyDescent="0.3">
      <c r="A1439" s="4" t="s">
        <v>1311</v>
      </c>
      <c r="B1439" t="s">
        <v>1558</v>
      </c>
      <c r="C1439" t="s">
        <v>251</v>
      </c>
      <c r="D1439" s="2">
        <v>7276</v>
      </c>
      <c r="F1439" t="s">
        <v>1313</v>
      </c>
    </row>
    <row r="1440" spans="1:6" x14ac:dyDescent="0.3">
      <c r="A1440" s="4" t="s">
        <v>1311</v>
      </c>
      <c r="B1440" t="s">
        <v>1559</v>
      </c>
      <c r="C1440" t="s">
        <v>251</v>
      </c>
      <c r="D1440" s="2">
        <v>49683</v>
      </c>
      <c r="F1440" t="s">
        <v>1313</v>
      </c>
    </row>
    <row r="1441" spans="1:6" x14ac:dyDescent="0.3">
      <c r="A1441" s="4" t="s">
        <v>1311</v>
      </c>
      <c r="B1441" t="s">
        <v>1560</v>
      </c>
      <c r="C1441" t="s">
        <v>911</v>
      </c>
      <c r="D1441" s="2">
        <v>8939</v>
      </c>
      <c r="F1441" t="s">
        <v>1313</v>
      </c>
    </row>
    <row r="1442" spans="1:6" x14ac:dyDescent="0.3">
      <c r="A1442" s="4" t="s">
        <v>1311</v>
      </c>
      <c r="B1442" t="s">
        <v>1561</v>
      </c>
      <c r="C1442" t="s">
        <v>40</v>
      </c>
      <c r="D1442">
        <v>821</v>
      </c>
      <c r="F1442" t="s">
        <v>1313</v>
      </c>
    </row>
    <row r="1443" spans="1:6" x14ac:dyDescent="0.3">
      <c r="A1443" s="4" t="s">
        <v>1311</v>
      </c>
      <c r="B1443" t="s">
        <v>1562</v>
      </c>
      <c r="C1443" t="s">
        <v>115</v>
      </c>
      <c r="D1443" s="2">
        <v>8712</v>
      </c>
      <c r="F1443" t="s">
        <v>1313</v>
      </c>
    </row>
    <row r="1444" spans="1:6" x14ac:dyDescent="0.3">
      <c r="A1444" s="4" t="s">
        <v>1311</v>
      </c>
      <c r="B1444" t="s">
        <v>1563</v>
      </c>
      <c r="C1444" t="s">
        <v>318</v>
      </c>
      <c r="D1444" s="2">
        <v>12271</v>
      </c>
      <c r="F1444" t="s">
        <v>1313</v>
      </c>
    </row>
    <row r="1445" spans="1:6" x14ac:dyDescent="0.3">
      <c r="A1445" s="4" t="s">
        <v>1311</v>
      </c>
      <c r="B1445" t="s">
        <v>1564</v>
      </c>
      <c r="C1445" t="s">
        <v>6</v>
      </c>
      <c r="D1445" s="2">
        <v>13320</v>
      </c>
      <c r="F1445" t="s">
        <v>1313</v>
      </c>
    </row>
    <row r="1446" spans="1:6" x14ac:dyDescent="0.3">
      <c r="A1446" s="4" t="s">
        <v>1311</v>
      </c>
      <c r="B1446" t="s">
        <v>1565</v>
      </c>
      <c r="C1446" t="s">
        <v>704</v>
      </c>
      <c r="D1446" s="2">
        <v>14265</v>
      </c>
      <c r="F1446" t="s">
        <v>1313</v>
      </c>
    </row>
    <row r="1447" spans="1:6" x14ac:dyDescent="0.3">
      <c r="A1447" s="4" t="s">
        <v>1311</v>
      </c>
      <c r="B1447" t="s">
        <v>1566</v>
      </c>
      <c r="C1447" t="s">
        <v>963</v>
      </c>
      <c r="D1447" s="2">
        <v>30701</v>
      </c>
      <c r="F1447" t="s">
        <v>1313</v>
      </c>
    </row>
    <row r="1448" spans="1:6" x14ac:dyDescent="0.3">
      <c r="A1448" s="4" t="s">
        <v>1311</v>
      </c>
      <c r="B1448" t="s">
        <v>1567</v>
      </c>
      <c r="C1448" t="s">
        <v>527</v>
      </c>
      <c r="D1448" s="2">
        <v>12510</v>
      </c>
      <c r="F1448" t="s">
        <v>1313</v>
      </c>
    </row>
    <row r="1449" spans="1:6" x14ac:dyDescent="0.3">
      <c r="A1449" s="4" t="s">
        <v>1311</v>
      </c>
      <c r="B1449" t="s">
        <v>1568</v>
      </c>
      <c r="C1449" t="s">
        <v>181</v>
      </c>
      <c r="D1449" s="2">
        <v>23600</v>
      </c>
      <c r="F1449" t="s">
        <v>1313</v>
      </c>
    </row>
    <row r="1450" spans="1:6" x14ac:dyDescent="0.3">
      <c r="A1450" s="4" t="s">
        <v>1311</v>
      </c>
      <c r="B1450" t="s">
        <v>1569</v>
      </c>
      <c r="C1450" t="s">
        <v>527</v>
      </c>
      <c r="D1450" s="2">
        <v>10496</v>
      </c>
      <c r="F1450" t="s">
        <v>1313</v>
      </c>
    </row>
    <row r="1451" spans="1:6" x14ac:dyDescent="0.3">
      <c r="A1451" s="4" t="s">
        <v>1311</v>
      </c>
      <c r="B1451" t="s">
        <v>1570</v>
      </c>
      <c r="C1451" t="s">
        <v>543</v>
      </c>
      <c r="D1451" s="2">
        <v>25937</v>
      </c>
      <c r="F1451" t="s">
        <v>1313</v>
      </c>
    </row>
    <row r="1452" spans="1:6" x14ac:dyDescent="0.3">
      <c r="A1452" s="4" t="s">
        <v>1311</v>
      </c>
      <c r="B1452" t="s">
        <v>1571</v>
      </c>
      <c r="C1452" t="s">
        <v>911</v>
      </c>
      <c r="D1452" s="2">
        <v>19065</v>
      </c>
      <c r="F1452" t="s">
        <v>1313</v>
      </c>
    </row>
    <row r="1453" spans="1:6" x14ac:dyDescent="0.3">
      <c r="A1453" s="4" t="s">
        <v>1311</v>
      </c>
      <c r="B1453" t="s">
        <v>1572</v>
      </c>
      <c r="C1453" t="s">
        <v>591</v>
      </c>
      <c r="D1453" s="2">
        <v>6935</v>
      </c>
      <c r="F1453" t="s">
        <v>1313</v>
      </c>
    </row>
    <row r="1454" spans="1:6" x14ac:dyDescent="0.3">
      <c r="A1454" s="4" t="s">
        <v>1311</v>
      </c>
      <c r="B1454" t="s">
        <v>1573</v>
      </c>
      <c r="C1454" t="s">
        <v>1133</v>
      </c>
      <c r="D1454" s="2">
        <v>9573</v>
      </c>
      <c r="F1454" t="s">
        <v>1313</v>
      </c>
    </row>
    <row r="1455" spans="1:6" x14ac:dyDescent="0.3">
      <c r="A1455" s="4" t="s">
        <v>1311</v>
      </c>
      <c r="B1455" t="s">
        <v>1574</v>
      </c>
      <c r="C1455" t="s">
        <v>55</v>
      </c>
      <c r="D1455" s="2">
        <v>4170</v>
      </c>
      <c r="F1455" t="s">
        <v>1313</v>
      </c>
    </row>
    <row r="1456" spans="1:6" x14ac:dyDescent="0.3">
      <c r="A1456" s="4" t="s">
        <v>1311</v>
      </c>
      <c r="B1456" t="s">
        <v>1575</v>
      </c>
      <c r="C1456" t="s">
        <v>318</v>
      </c>
      <c r="D1456" s="2">
        <v>11730</v>
      </c>
      <c r="F1456" t="s">
        <v>1313</v>
      </c>
    </row>
    <row r="1457" spans="1:6" x14ac:dyDescent="0.3">
      <c r="A1457" s="4" t="s">
        <v>1311</v>
      </c>
      <c r="B1457" t="s">
        <v>1576</v>
      </c>
      <c r="C1457" t="s">
        <v>963</v>
      </c>
      <c r="D1457" s="2">
        <v>20658</v>
      </c>
      <c r="F1457" t="s">
        <v>1313</v>
      </c>
    </row>
    <row r="1458" spans="1:6" x14ac:dyDescent="0.3">
      <c r="A1458" s="4" t="s">
        <v>1311</v>
      </c>
      <c r="B1458" t="s">
        <v>1577</v>
      </c>
      <c r="C1458" t="s">
        <v>8</v>
      </c>
      <c r="D1458" s="2">
        <v>28703</v>
      </c>
      <c r="F1458" t="s">
        <v>1313</v>
      </c>
    </row>
    <row r="1459" spans="1:6" x14ac:dyDescent="0.3">
      <c r="A1459" s="4" t="s">
        <v>1311</v>
      </c>
      <c r="B1459" t="s">
        <v>1578</v>
      </c>
      <c r="C1459" t="s">
        <v>251</v>
      </c>
      <c r="D1459" s="2">
        <v>4447</v>
      </c>
      <c r="F1459" t="s">
        <v>1313</v>
      </c>
    </row>
    <row r="1460" spans="1:6" x14ac:dyDescent="0.3">
      <c r="A1460" s="4" t="s">
        <v>1311</v>
      </c>
      <c r="B1460" t="s">
        <v>1579</v>
      </c>
      <c r="C1460" t="s">
        <v>704</v>
      </c>
      <c r="D1460" s="2">
        <v>30488</v>
      </c>
      <c r="F1460" t="s">
        <v>1313</v>
      </c>
    </row>
    <row r="1461" spans="1:6" x14ac:dyDescent="0.3">
      <c r="A1461" s="4" t="s">
        <v>1311</v>
      </c>
      <c r="B1461" t="s">
        <v>1580</v>
      </c>
      <c r="C1461" t="s">
        <v>251</v>
      </c>
      <c r="D1461" s="2">
        <v>4378</v>
      </c>
      <c r="F1461" t="s">
        <v>1313</v>
      </c>
    </row>
    <row r="1462" spans="1:6" x14ac:dyDescent="0.3">
      <c r="A1462" s="4" t="s">
        <v>1311</v>
      </c>
      <c r="B1462" t="s">
        <v>1581</v>
      </c>
      <c r="C1462" t="s">
        <v>40</v>
      </c>
      <c r="D1462" s="2">
        <v>5424</v>
      </c>
      <c r="F1462" t="s">
        <v>1313</v>
      </c>
    </row>
    <row r="1463" spans="1:6" x14ac:dyDescent="0.3">
      <c r="A1463" s="4" t="s">
        <v>1311</v>
      </c>
      <c r="B1463" t="s">
        <v>1582</v>
      </c>
      <c r="C1463" t="s">
        <v>40</v>
      </c>
      <c r="D1463" s="2">
        <v>28334</v>
      </c>
      <c r="F1463" t="s">
        <v>1313</v>
      </c>
    </row>
    <row r="1464" spans="1:6" x14ac:dyDescent="0.3">
      <c r="A1464" s="4" t="s">
        <v>1311</v>
      </c>
      <c r="B1464" t="s">
        <v>1583</v>
      </c>
      <c r="C1464" t="s">
        <v>40</v>
      </c>
      <c r="D1464" s="2">
        <v>7482</v>
      </c>
      <c r="F1464" t="s">
        <v>1313</v>
      </c>
    </row>
    <row r="1465" spans="1:6" x14ac:dyDescent="0.3">
      <c r="A1465" s="4" t="s">
        <v>1311</v>
      </c>
      <c r="B1465" t="s">
        <v>1584</v>
      </c>
      <c r="C1465" t="s">
        <v>40</v>
      </c>
      <c r="D1465" s="2">
        <v>2602</v>
      </c>
      <c r="F1465" t="s">
        <v>1313</v>
      </c>
    </row>
    <row r="1466" spans="1:6" x14ac:dyDescent="0.3">
      <c r="A1466" s="4" t="s">
        <v>1311</v>
      </c>
      <c r="B1466" t="s">
        <v>1585</v>
      </c>
      <c r="C1466" t="s">
        <v>40</v>
      </c>
      <c r="D1466" s="2">
        <v>17662</v>
      </c>
      <c r="F1466" t="s">
        <v>1313</v>
      </c>
    </row>
    <row r="1467" spans="1:6" x14ac:dyDescent="0.3">
      <c r="A1467" s="4" t="s">
        <v>1311</v>
      </c>
      <c r="B1467" t="s">
        <v>1586</v>
      </c>
      <c r="C1467" t="s">
        <v>472</v>
      </c>
      <c r="D1467" s="2">
        <v>9642</v>
      </c>
      <c r="F1467" t="s">
        <v>1313</v>
      </c>
    </row>
    <row r="1468" spans="1:6" x14ac:dyDescent="0.3">
      <c r="A1468" s="4" t="s">
        <v>1311</v>
      </c>
      <c r="B1468" t="s">
        <v>1587</v>
      </c>
      <c r="C1468" t="s">
        <v>40</v>
      </c>
      <c r="D1468" s="2">
        <v>8891</v>
      </c>
      <c r="F1468" t="s">
        <v>1313</v>
      </c>
    </row>
    <row r="1469" spans="1:6" x14ac:dyDescent="0.3">
      <c r="A1469" s="4" t="s">
        <v>1311</v>
      </c>
      <c r="B1469" t="s">
        <v>1588</v>
      </c>
      <c r="C1469" t="s">
        <v>911</v>
      </c>
      <c r="D1469" s="2">
        <v>20075</v>
      </c>
      <c r="F1469" t="s">
        <v>1313</v>
      </c>
    </row>
    <row r="1470" spans="1:6" x14ac:dyDescent="0.3">
      <c r="A1470" s="4" t="s">
        <v>1311</v>
      </c>
      <c r="B1470" t="s">
        <v>1589</v>
      </c>
      <c r="C1470" t="s">
        <v>1590</v>
      </c>
      <c r="D1470" s="2">
        <v>482541</v>
      </c>
      <c r="F1470" t="s">
        <v>1313</v>
      </c>
    </row>
    <row r="1471" spans="1:6" x14ac:dyDescent="0.3">
      <c r="A1471" s="4" t="s">
        <v>1311</v>
      </c>
      <c r="B1471" t="s">
        <v>1591</v>
      </c>
      <c r="C1471" t="s">
        <v>181</v>
      </c>
      <c r="D1471" s="2">
        <v>15201</v>
      </c>
      <c r="F1471" t="s">
        <v>1313</v>
      </c>
    </row>
    <row r="1472" spans="1:6" x14ac:dyDescent="0.3">
      <c r="A1472" s="4" t="s">
        <v>1311</v>
      </c>
      <c r="B1472" t="s">
        <v>1592</v>
      </c>
      <c r="C1472" t="s">
        <v>1077</v>
      </c>
      <c r="D1472" s="2">
        <v>17124</v>
      </c>
      <c r="F1472" t="s">
        <v>1313</v>
      </c>
    </row>
    <row r="1473" spans="1:6" x14ac:dyDescent="0.3">
      <c r="A1473" s="4" t="s">
        <v>1311</v>
      </c>
      <c r="B1473" t="s">
        <v>1593</v>
      </c>
      <c r="C1473" t="s">
        <v>181</v>
      </c>
      <c r="D1473" s="2">
        <v>3050</v>
      </c>
      <c r="F1473" t="s">
        <v>1313</v>
      </c>
    </row>
    <row r="1474" spans="1:6" x14ac:dyDescent="0.3">
      <c r="A1474" s="4" t="s">
        <v>1311</v>
      </c>
      <c r="B1474" t="s">
        <v>1594</v>
      </c>
      <c r="C1474" t="s">
        <v>179</v>
      </c>
      <c r="D1474" s="2">
        <v>35499</v>
      </c>
      <c r="F1474" t="s">
        <v>1313</v>
      </c>
    </row>
    <row r="1475" spans="1:6" x14ac:dyDescent="0.3">
      <c r="A1475" s="4" t="s">
        <v>1311</v>
      </c>
      <c r="B1475" t="s">
        <v>1595</v>
      </c>
      <c r="C1475" t="s">
        <v>276</v>
      </c>
      <c r="D1475" s="2">
        <v>12990</v>
      </c>
      <c r="F1475" t="s">
        <v>1313</v>
      </c>
    </row>
    <row r="1476" spans="1:6" x14ac:dyDescent="0.3">
      <c r="A1476" s="4" t="s">
        <v>1311</v>
      </c>
      <c r="B1476" t="s">
        <v>1596</v>
      </c>
      <c r="C1476" t="s">
        <v>318</v>
      </c>
      <c r="D1476" s="2">
        <v>16137</v>
      </c>
      <c r="F1476" t="s">
        <v>1313</v>
      </c>
    </row>
    <row r="1477" spans="1:6" x14ac:dyDescent="0.3">
      <c r="A1477" s="4" t="s">
        <v>1311</v>
      </c>
      <c r="B1477" t="s">
        <v>1597</v>
      </c>
      <c r="C1477" t="s">
        <v>179</v>
      </c>
      <c r="D1477" s="2">
        <v>21261</v>
      </c>
      <c r="F1477" t="s">
        <v>1313</v>
      </c>
    </row>
    <row r="1478" spans="1:6" x14ac:dyDescent="0.3">
      <c r="A1478" s="4" t="s">
        <v>1311</v>
      </c>
      <c r="B1478" t="s">
        <v>1598</v>
      </c>
      <c r="C1478" t="s">
        <v>251</v>
      </c>
      <c r="D1478" s="2">
        <v>9943</v>
      </c>
      <c r="F1478" t="s">
        <v>1313</v>
      </c>
    </row>
    <row r="1479" spans="1:6" x14ac:dyDescent="0.3">
      <c r="A1479" s="4" t="s">
        <v>1311</v>
      </c>
      <c r="B1479" t="s">
        <v>1599</v>
      </c>
      <c r="C1479" t="s">
        <v>197</v>
      </c>
      <c r="D1479" s="2">
        <v>11848</v>
      </c>
      <c r="F1479" t="s">
        <v>1313</v>
      </c>
    </row>
    <row r="1480" spans="1:6" x14ac:dyDescent="0.3">
      <c r="A1480" s="4" t="s">
        <v>1311</v>
      </c>
      <c r="B1480" t="s">
        <v>1600</v>
      </c>
      <c r="C1480" t="s">
        <v>714</v>
      </c>
      <c r="D1480" s="2">
        <v>52005</v>
      </c>
      <c r="F1480" t="s">
        <v>1313</v>
      </c>
    </row>
    <row r="1481" spans="1:6" x14ac:dyDescent="0.3">
      <c r="A1481" s="4" t="s">
        <v>1311</v>
      </c>
      <c r="B1481" t="s">
        <v>1601</v>
      </c>
      <c r="C1481" t="s">
        <v>998</v>
      </c>
      <c r="D1481" s="2">
        <v>8369</v>
      </c>
      <c r="F1481" t="s">
        <v>1313</v>
      </c>
    </row>
    <row r="1482" spans="1:6" x14ac:dyDescent="0.3">
      <c r="A1482" s="4" t="s">
        <v>1311</v>
      </c>
      <c r="B1482" t="s">
        <v>1602</v>
      </c>
      <c r="C1482" t="s">
        <v>251</v>
      </c>
      <c r="D1482" s="2">
        <v>4512</v>
      </c>
      <c r="F1482" t="s">
        <v>1313</v>
      </c>
    </row>
    <row r="1483" spans="1:6" x14ac:dyDescent="0.3">
      <c r="A1483" s="4" t="s">
        <v>1311</v>
      </c>
      <c r="B1483" t="s">
        <v>1603</v>
      </c>
      <c r="C1483" t="s">
        <v>543</v>
      </c>
      <c r="D1483" s="2">
        <v>17491</v>
      </c>
      <c r="F1483" t="s">
        <v>1313</v>
      </c>
    </row>
    <row r="1484" spans="1:6" x14ac:dyDescent="0.3">
      <c r="A1484" s="4" t="s">
        <v>1311</v>
      </c>
      <c r="B1484" t="s">
        <v>1604</v>
      </c>
      <c r="C1484" t="s">
        <v>115</v>
      </c>
      <c r="D1484" s="2">
        <v>6577</v>
      </c>
      <c r="F1484" t="s">
        <v>1313</v>
      </c>
    </row>
    <row r="1485" spans="1:6" x14ac:dyDescent="0.3">
      <c r="A1485" s="4" t="s">
        <v>1311</v>
      </c>
      <c r="B1485" t="s">
        <v>1605</v>
      </c>
      <c r="C1485" t="s">
        <v>472</v>
      </c>
      <c r="D1485" s="2">
        <v>11390</v>
      </c>
      <c r="F1485" t="s">
        <v>1313</v>
      </c>
    </row>
    <row r="1486" spans="1:6" x14ac:dyDescent="0.3">
      <c r="A1486" s="4" t="s">
        <v>1311</v>
      </c>
      <c r="B1486" t="s">
        <v>1606</v>
      </c>
      <c r="C1486" t="s">
        <v>998</v>
      </c>
      <c r="D1486" s="2">
        <v>8210</v>
      </c>
      <c r="F1486" t="s">
        <v>1313</v>
      </c>
    </row>
    <row r="1487" spans="1:6" x14ac:dyDescent="0.3">
      <c r="A1487" s="4" t="s">
        <v>1311</v>
      </c>
      <c r="B1487" t="s">
        <v>1607</v>
      </c>
      <c r="C1487" t="s">
        <v>704</v>
      </c>
      <c r="D1487" s="2">
        <v>8553</v>
      </c>
      <c r="F1487" t="s">
        <v>1313</v>
      </c>
    </row>
    <row r="1488" spans="1:6" x14ac:dyDescent="0.3">
      <c r="A1488" s="4" t="s">
        <v>1311</v>
      </c>
      <c r="B1488" t="s">
        <v>1608</v>
      </c>
      <c r="C1488" t="s">
        <v>752</v>
      </c>
      <c r="D1488" s="2">
        <v>15737</v>
      </c>
      <c r="F1488" t="s">
        <v>1313</v>
      </c>
    </row>
    <row r="1489" spans="1:6" x14ac:dyDescent="0.3">
      <c r="A1489" s="4" t="s">
        <v>1311</v>
      </c>
      <c r="B1489" t="s">
        <v>1609</v>
      </c>
      <c r="C1489" t="s">
        <v>752</v>
      </c>
      <c r="D1489" s="2">
        <v>23167</v>
      </c>
      <c r="F1489" t="s">
        <v>1313</v>
      </c>
    </row>
    <row r="1490" spans="1:6" x14ac:dyDescent="0.3">
      <c r="A1490" s="4" t="s">
        <v>1311</v>
      </c>
      <c r="B1490" t="s">
        <v>1610</v>
      </c>
      <c r="C1490" t="s">
        <v>472</v>
      </c>
      <c r="D1490" s="2">
        <v>11252</v>
      </c>
      <c r="F1490" t="s">
        <v>1313</v>
      </c>
    </row>
    <row r="1491" spans="1:6" x14ac:dyDescent="0.3">
      <c r="A1491" s="4" t="s">
        <v>1311</v>
      </c>
      <c r="B1491" t="s">
        <v>1611</v>
      </c>
      <c r="C1491" t="s">
        <v>591</v>
      </c>
      <c r="D1491" s="2">
        <v>10959</v>
      </c>
      <c r="F1491" t="s">
        <v>1313</v>
      </c>
    </row>
    <row r="1492" spans="1:6" x14ac:dyDescent="0.3">
      <c r="A1492" s="4" t="s">
        <v>1311</v>
      </c>
      <c r="B1492" t="s">
        <v>1612</v>
      </c>
      <c r="C1492" t="s">
        <v>911</v>
      </c>
      <c r="D1492" s="2">
        <v>15142</v>
      </c>
      <c r="F1492" t="s">
        <v>1313</v>
      </c>
    </row>
    <row r="1493" spans="1:6" x14ac:dyDescent="0.3">
      <c r="A1493" s="4" t="s">
        <v>1311</v>
      </c>
      <c r="B1493" t="s">
        <v>1613</v>
      </c>
      <c r="C1493" t="s">
        <v>752</v>
      </c>
      <c r="D1493" s="2">
        <v>7099</v>
      </c>
      <c r="F1493" t="s">
        <v>1313</v>
      </c>
    </row>
    <row r="1494" spans="1:6" x14ac:dyDescent="0.3">
      <c r="A1494" s="4" t="s">
        <v>1311</v>
      </c>
      <c r="B1494" t="s">
        <v>1614</v>
      </c>
      <c r="C1494" t="s">
        <v>752</v>
      </c>
      <c r="D1494" s="2">
        <v>22772</v>
      </c>
      <c r="F1494" t="s">
        <v>1313</v>
      </c>
    </row>
    <row r="1495" spans="1:6" x14ac:dyDescent="0.3">
      <c r="A1495" s="4" t="s">
        <v>1311</v>
      </c>
      <c r="B1495" t="s">
        <v>1615</v>
      </c>
      <c r="C1495" t="s">
        <v>20</v>
      </c>
      <c r="D1495" s="2">
        <v>23369</v>
      </c>
      <c r="F1495" t="s">
        <v>1313</v>
      </c>
    </row>
    <row r="1496" spans="1:6" x14ac:dyDescent="0.3">
      <c r="A1496" s="4" t="s">
        <v>1311</v>
      </c>
      <c r="B1496" t="s">
        <v>1616</v>
      </c>
      <c r="C1496" t="s">
        <v>20</v>
      </c>
      <c r="D1496" s="2">
        <v>33943</v>
      </c>
      <c r="F1496" t="s">
        <v>1313</v>
      </c>
    </row>
    <row r="1497" spans="1:6" x14ac:dyDescent="0.3">
      <c r="A1497" s="4" t="s">
        <v>1311</v>
      </c>
      <c r="B1497" t="s">
        <v>1617</v>
      </c>
      <c r="C1497" t="s">
        <v>20</v>
      </c>
      <c r="D1497" s="2">
        <v>14112</v>
      </c>
      <c r="F1497" t="s">
        <v>1313</v>
      </c>
    </row>
    <row r="1498" spans="1:6" x14ac:dyDescent="0.3">
      <c r="A1498" s="4" t="s">
        <v>1311</v>
      </c>
      <c r="B1498" t="s">
        <v>1618</v>
      </c>
      <c r="C1498" t="s">
        <v>40</v>
      </c>
      <c r="D1498" s="2">
        <v>8657</v>
      </c>
      <c r="F1498" t="s">
        <v>1313</v>
      </c>
    </row>
    <row r="1499" spans="1:6" x14ac:dyDescent="0.3">
      <c r="A1499" s="4" t="s">
        <v>1311</v>
      </c>
      <c r="B1499" t="s">
        <v>1619</v>
      </c>
      <c r="C1499" t="s">
        <v>40</v>
      </c>
      <c r="D1499" s="2">
        <v>10437</v>
      </c>
      <c r="F1499" t="s">
        <v>1313</v>
      </c>
    </row>
    <row r="1500" spans="1:6" x14ac:dyDescent="0.3">
      <c r="A1500" s="4" t="s">
        <v>1311</v>
      </c>
      <c r="B1500" t="s">
        <v>1620</v>
      </c>
      <c r="C1500" t="s">
        <v>40</v>
      </c>
      <c r="D1500" s="2">
        <v>4616</v>
      </c>
      <c r="F1500" t="s">
        <v>1313</v>
      </c>
    </row>
    <row r="1501" spans="1:6" x14ac:dyDescent="0.3">
      <c r="A1501" s="4" t="s">
        <v>1311</v>
      </c>
      <c r="B1501" t="s">
        <v>1621</v>
      </c>
      <c r="C1501" t="s">
        <v>758</v>
      </c>
      <c r="D1501" s="2">
        <v>31177</v>
      </c>
      <c r="F1501" t="s">
        <v>1313</v>
      </c>
    </row>
    <row r="1502" spans="1:6" x14ac:dyDescent="0.3">
      <c r="A1502" s="4" t="s">
        <v>1311</v>
      </c>
      <c r="B1502" t="s">
        <v>1622</v>
      </c>
      <c r="C1502" t="s">
        <v>381</v>
      </c>
      <c r="D1502" s="2">
        <v>6236</v>
      </c>
      <c r="F1502" t="s">
        <v>1313</v>
      </c>
    </row>
    <row r="1503" spans="1:6" x14ac:dyDescent="0.3">
      <c r="A1503" s="4" t="s">
        <v>1311</v>
      </c>
      <c r="B1503" t="s">
        <v>1623</v>
      </c>
      <c r="C1503" t="s">
        <v>40</v>
      </c>
      <c r="D1503" s="2">
        <v>9649</v>
      </c>
      <c r="F1503" t="s">
        <v>1313</v>
      </c>
    </row>
    <row r="1504" spans="1:6" x14ac:dyDescent="0.3">
      <c r="A1504" s="4" t="s">
        <v>1311</v>
      </c>
      <c r="B1504" t="s">
        <v>1624</v>
      </c>
      <c r="C1504" t="s">
        <v>181</v>
      </c>
      <c r="D1504" s="2">
        <v>6852</v>
      </c>
      <c r="F1504" t="s">
        <v>1313</v>
      </c>
    </row>
    <row r="1505" spans="1:6" x14ac:dyDescent="0.3">
      <c r="A1505" s="4" t="s">
        <v>1311</v>
      </c>
      <c r="B1505" t="s">
        <v>1625</v>
      </c>
      <c r="C1505" t="s">
        <v>543</v>
      </c>
      <c r="D1505" s="2">
        <v>10592</v>
      </c>
      <c r="F1505" t="s">
        <v>1313</v>
      </c>
    </row>
    <row r="1506" spans="1:6" x14ac:dyDescent="0.3">
      <c r="A1506" s="4" t="s">
        <v>1311</v>
      </c>
      <c r="B1506" t="s">
        <v>1626</v>
      </c>
      <c r="C1506" t="s">
        <v>1627</v>
      </c>
      <c r="D1506" s="2">
        <v>20976</v>
      </c>
      <c r="F1506" t="s">
        <v>1313</v>
      </c>
    </row>
    <row r="1507" spans="1:6" x14ac:dyDescent="0.3">
      <c r="A1507" s="4" t="s">
        <v>1311</v>
      </c>
      <c r="B1507" t="s">
        <v>1628</v>
      </c>
      <c r="C1507" t="s">
        <v>381</v>
      </c>
      <c r="D1507" s="2">
        <v>9611</v>
      </c>
      <c r="F1507" t="s">
        <v>1313</v>
      </c>
    </row>
    <row r="1508" spans="1:6" x14ac:dyDescent="0.3">
      <c r="A1508" s="4" t="s">
        <v>1311</v>
      </c>
      <c r="B1508" t="s">
        <v>1629</v>
      </c>
      <c r="C1508" t="s">
        <v>381</v>
      </c>
      <c r="D1508" s="2">
        <v>5278</v>
      </c>
      <c r="F1508" t="s">
        <v>1313</v>
      </c>
    </row>
    <row r="1509" spans="1:6" x14ac:dyDescent="0.3">
      <c r="A1509" s="4" t="s">
        <v>1311</v>
      </c>
      <c r="B1509" t="s">
        <v>1630</v>
      </c>
      <c r="C1509" t="s">
        <v>20</v>
      </c>
      <c r="D1509" s="2">
        <v>18260</v>
      </c>
      <c r="F1509" t="s">
        <v>1313</v>
      </c>
    </row>
    <row r="1510" spans="1:6" x14ac:dyDescent="0.3">
      <c r="A1510" s="4" t="s">
        <v>1311</v>
      </c>
      <c r="B1510" t="s">
        <v>1631</v>
      </c>
      <c r="C1510" t="s">
        <v>1632</v>
      </c>
      <c r="D1510" s="2">
        <v>25108</v>
      </c>
      <c r="F1510" t="s">
        <v>1313</v>
      </c>
    </row>
    <row r="1511" spans="1:6" x14ac:dyDescent="0.3">
      <c r="A1511" s="4" t="s">
        <v>1633</v>
      </c>
      <c r="B1511" t="s">
        <v>1634</v>
      </c>
      <c r="C1511" t="s">
        <v>1139</v>
      </c>
      <c r="D1511" s="2">
        <v>18030</v>
      </c>
      <c r="F1511" t="s">
        <v>1635</v>
      </c>
    </row>
    <row r="1512" spans="1:6" x14ac:dyDescent="0.3">
      <c r="A1512" s="4" t="s">
        <v>1633</v>
      </c>
      <c r="B1512" t="s">
        <v>1636</v>
      </c>
      <c r="C1512" t="s">
        <v>1139</v>
      </c>
      <c r="D1512" s="2">
        <v>24983</v>
      </c>
      <c r="F1512" t="s">
        <v>1635</v>
      </c>
    </row>
    <row r="1513" spans="1:6" x14ac:dyDescent="0.3">
      <c r="A1513" s="4" t="s">
        <v>1633</v>
      </c>
      <c r="B1513" t="s">
        <v>1637</v>
      </c>
      <c r="C1513" t="s">
        <v>1266</v>
      </c>
      <c r="D1513" s="2">
        <v>122962</v>
      </c>
      <c r="F1513" t="s">
        <v>1635</v>
      </c>
    </row>
    <row r="1514" spans="1:6" x14ac:dyDescent="0.3">
      <c r="A1514" s="4" t="s">
        <v>1633</v>
      </c>
      <c r="B1514" t="s">
        <v>1638</v>
      </c>
      <c r="C1514" t="s">
        <v>1139</v>
      </c>
      <c r="D1514" s="2">
        <v>42485</v>
      </c>
      <c r="F1514" t="s">
        <v>1635</v>
      </c>
    </row>
    <row r="1515" spans="1:6" x14ac:dyDescent="0.3">
      <c r="A1515" s="4" t="s">
        <v>1633</v>
      </c>
      <c r="B1515" t="s">
        <v>1639</v>
      </c>
      <c r="C1515" t="s">
        <v>429</v>
      </c>
      <c r="D1515" s="2">
        <v>2547</v>
      </c>
      <c r="F1515" t="s">
        <v>1635</v>
      </c>
    </row>
    <row r="1516" spans="1:6" x14ac:dyDescent="0.3">
      <c r="A1516" s="4" t="s">
        <v>1633</v>
      </c>
      <c r="B1516" t="s">
        <v>1640</v>
      </c>
      <c r="C1516" t="s">
        <v>8</v>
      </c>
      <c r="D1516" s="2">
        <v>6582</v>
      </c>
      <c r="F1516" t="s">
        <v>1635</v>
      </c>
    </row>
    <row r="1517" spans="1:6" x14ac:dyDescent="0.3">
      <c r="A1517" s="4" t="s">
        <v>1633</v>
      </c>
      <c r="B1517" t="s">
        <v>1641</v>
      </c>
      <c r="C1517" t="s">
        <v>932</v>
      </c>
      <c r="D1517" s="2">
        <v>9660</v>
      </c>
      <c r="F1517" t="s">
        <v>1635</v>
      </c>
    </row>
    <row r="1518" spans="1:6" x14ac:dyDescent="0.3">
      <c r="A1518" s="4" t="s">
        <v>1633</v>
      </c>
      <c r="B1518" t="s">
        <v>1642</v>
      </c>
      <c r="C1518" t="s">
        <v>40</v>
      </c>
      <c r="D1518" s="2">
        <v>5002</v>
      </c>
      <c r="F1518" t="s">
        <v>1635</v>
      </c>
    </row>
    <row r="1519" spans="1:6" x14ac:dyDescent="0.3">
      <c r="A1519" s="4" t="s">
        <v>1633</v>
      </c>
      <c r="B1519" t="s">
        <v>1643</v>
      </c>
      <c r="C1519" t="s">
        <v>429</v>
      </c>
      <c r="D1519" s="2">
        <v>19511</v>
      </c>
      <c r="F1519" t="s">
        <v>1635</v>
      </c>
    </row>
    <row r="1520" spans="1:6" x14ac:dyDescent="0.3">
      <c r="A1520" s="4" t="s">
        <v>1633</v>
      </c>
      <c r="B1520" t="s">
        <v>1644</v>
      </c>
      <c r="C1520" t="s">
        <v>911</v>
      </c>
      <c r="D1520" s="2">
        <v>25443</v>
      </c>
      <c r="F1520" t="s">
        <v>1635</v>
      </c>
    </row>
    <row r="1521" spans="1:6" x14ac:dyDescent="0.3">
      <c r="A1521" s="4" t="s">
        <v>1633</v>
      </c>
      <c r="B1521" t="s">
        <v>1645</v>
      </c>
      <c r="C1521" t="s">
        <v>115</v>
      </c>
      <c r="D1521" s="2">
        <v>9271</v>
      </c>
      <c r="F1521" t="s">
        <v>1635</v>
      </c>
    </row>
    <row r="1522" spans="1:6" x14ac:dyDescent="0.3">
      <c r="A1522" s="4" t="s">
        <v>1633</v>
      </c>
      <c r="B1522" t="s">
        <v>1646</v>
      </c>
      <c r="C1522" t="s">
        <v>381</v>
      </c>
      <c r="D1522" s="2">
        <v>10531</v>
      </c>
      <c r="F1522" t="s">
        <v>1635</v>
      </c>
    </row>
    <row r="1523" spans="1:6" x14ac:dyDescent="0.3">
      <c r="A1523" s="4" t="s">
        <v>1633</v>
      </c>
      <c r="B1523" t="s">
        <v>1647</v>
      </c>
      <c r="C1523" t="s">
        <v>1069</v>
      </c>
      <c r="D1523" s="2">
        <v>26956</v>
      </c>
      <c r="F1523" t="s">
        <v>1635</v>
      </c>
    </row>
    <row r="1524" spans="1:6" x14ac:dyDescent="0.3">
      <c r="A1524" s="4" t="s">
        <v>1633</v>
      </c>
      <c r="B1524" t="s">
        <v>1648</v>
      </c>
      <c r="C1524" t="s">
        <v>963</v>
      </c>
      <c r="D1524" s="2">
        <v>32695</v>
      </c>
      <c r="F1524" t="s">
        <v>1635</v>
      </c>
    </row>
    <row r="1525" spans="1:6" x14ac:dyDescent="0.3">
      <c r="A1525" s="4" t="s">
        <v>1633</v>
      </c>
      <c r="B1525" t="s">
        <v>1649</v>
      </c>
      <c r="C1525" t="s">
        <v>1650</v>
      </c>
      <c r="D1525" s="2">
        <v>20302</v>
      </c>
      <c r="F1525" t="s">
        <v>1635</v>
      </c>
    </row>
    <row r="1526" spans="1:6" x14ac:dyDescent="0.3">
      <c r="A1526" s="4" t="s">
        <v>1633</v>
      </c>
      <c r="B1526" t="s">
        <v>1651</v>
      </c>
      <c r="C1526" t="s">
        <v>251</v>
      </c>
      <c r="D1526" s="2">
        <v>10382</v>
      </c>
      <c r="F1526" t="s">
        <v>1635</v>
      </c>
    </row>
    <row r="1527" spans="1:6" x14ac:dyDescent="0.3">
      <c r="A1527" s="4" t="s">
        <v>1633</v>
      </c>
      <c r="B1527" t="s">
        <v>1652</v>
      </c>
      <c r="C1527" t="s">
        <v>527</v>
      </c>
      <c r="D1527" s="2">
        <v>46249</v>
      </c>
      <c r="F1527" t="s">
        <v>1635</v>
      </c>
    </row>
    <row r="1528" spans="1:6" x14ac:dyDescent="0.3">
      <c r="A1528" s="4" t="s">
        <v>1633</v>
      </c>
      <c r="B1528" t="s">
        <v>1653</v>
      </c>
      <c r="C1528" t="s">
        <v>429</v>
      </c>
      <c r="D1528" s="2">
        <v>70464</v>
      </c>
      <c r="F1528" t="s">
        <v>1635</v>
      </c>
    </row>
    <row r="1529" spans="1:6" x14ac:dyDescent="0.3">
      <c r="A1529" s="4" t="s">
        <v>1633</v>
      </c>
      <c r="B1529" t="s">
        <v>1654</v>
      </c>
      <c r="C1529" t="s">
        <v>429</v>
      </c>
      <c r="D1529" s="2">
        <v>21060</v>
      </c>
      <c r="F1529" t="s">
        <v>1635</v>
      </c>
    </row>
    <row r="1530" spans="1:6" x14ac:dyDescent="0.3">
      <c r="A1530" s="4" t="s">
        <v>1633</v>
      </c>
      <c r="B1530" t="s">
        <v>1655</v>
      </c>
      <c r="C1530" t="s">
        <v>251</v>
      </c>
      <c r="D1530" s="2">
        <v>18360</v>
      </c>
      <c r="F1530" t="s">
        <v>1635</v>
      </c>
    </row>
    <row r="1531" spans="1:6" x14ac:dyDescent="0.3">
      <c r="A1531" s="4" t="s">
        <v>1633</v>
      </c>
      <c r="B1531" t="s">
        <v>1656</v>
      </c>
      <c r="C1531" t="s">
        <v>893</v>
      </c>
      <c r="D1531" s="2">
        <v>13691</v>
      </c>
      <c r="F1531" t="s">
        <v>1635</v>
      </c>
    </row>
    <row r="1532" spans="1:6" x14ac:dyDescent="0.3">
      <c r="A1532" s="4" t="s">
        <v>1633</v>
      </c>
      <c r="B1532" t="s">
        <v>1657</v>
      </c>
      <c r="C1532" t="s">
        <v>40</v>
      </c>
      <c r="D1532" s="2">
        <v>19692</v>
      </c>
      <c r="F1532" t="s">
        <v>1635</v>
      </c>
    </row>
    <row r="1533" spans="1:6" x14ac:dyDescent="0.3">
      <c r="A1533" s="4" t="s">
        <v>1633</v>
      </c>
      <c r="B1533" t="s">
        <v>1658</v>
      </c>
      <c r="C1533" t="s">
        <v>381</v>
      </c>
      <c r="D1533" s="2">
        <v>7506</v>
      </c>
      <c r="F1533" t="s">
        <v>1635</v>
      </c>
    </row>
    <row r="1534" spans="1:6" x14ac:dyDescent="0.3">
      <c r="A1534" s="4" t="s">
        <v>1633</v>
      </c>
      <c r="B1534" t="s">
        <v>1659</v>
      </c>
      <c r="C1534" t="s">
        <v>789</v>
      </c>
      <c r="D1534" s="2">
        <v>36463</v>
      </c>
      <c r="F1534" t="s">
        <v>1635</v>
      </c>
    </row>
    <row r="1535" spans="1:6" x14ac:dyDescent="0.3">
      <c r="A1535" s="4" t="s">
        <v>1633</v>
      </c>
      <c r="B1535" t="s">
        <v>1660</v>
      </c>
      <c r="C1535" t="s">
        <v>789</v>
      </c>
      <c r="D1535" s="2">
        <v>27413</v>
      </c>
      <c r="F1535" t="s">
        <v>1635</v>
      </c>
    </row>
    <row r="1536" spans="1:6" x14ac:dyDescent="0.3">
      <c r="A1536" s="4" t="s">
        <v>1633</v>
      </c>
      <c r="B1536" t="s">
        <v>1661</v>
      </c>
      <c r="C1536" t="s">
        <v>789</v>
      </c>
      <c r="D1536" s="2">
        <v>38732</v>
      </c>
      <c r="F1536" t="s">
        <v>1635</v>
      </c>
    </row>
    <row r="1537" spans="1:6" x14ac:dyDescent="0.3">
      <c r="A1537" s="4" t="s">
        <v>1633</v>
      </c>
      <c r="B1537" t="s">
        <v>1662</v>
      </c>
      <c r="C1537" t="s">
        <v>789</v>
      </c>
      <c r="D1537" s="2">
        <v>66758</v>
      </c>
      <c r="F1537" t="s">
        <v>1635</v>
      </c>
    </row>
    <row r="1538" spans="1:6" x14ac:dyDescent="0.3">
      <c r="A1538" s="4" t="s">
        <v>1633</v>
      </c>
      <c r="B1538" t="s">
        <v>1663</v>
      </c>
      <c r="C1538" t="s">
        <v>789</v>
      </c>
      <c r="D1538" s="2">
        <v>30889</v>
      </c>
      <c r="F1538" t="s">
        <v>1635</v>
      </c>
    </row>
    <row r="1539" spans="1:6" x14ac:dyDescent="0.3">
      <c r="A1539" s="4" t="s">
        <v>1633</v>
      </c>
      <c r="B1539" t="s">
        <v>1664</v>
      </c>
      <c r="C1539" t="s">
        <v>789</v>
      </c>
      <c r="D1539" s="2">
        <v>132850</v>
      </c>
      <c r="F1539" t="s">
        <v>1635</v>
      </c>
    </row>
    <row r="1540" spans="1:6" x14ac:dyDescent="0.3">
      <c r="A1540" s="4" t="s">
        <v>1633</v>
      </c>
      <c r="B1540" t="s">
        <v>1665</v>
      </c>
      <c r="C1540" t="s">
        <v>789</v>
      </c>
      <c r="D1540" s="2">
        <v>25567</v>
      </c>
      <c r="F1540" t="s">
        <v>1635</v>
      </c>
    </row>
    <row r="1541" spans="1:6" x14ac:dyDescent="0.3">
      <c r="A1541" s="4" t="s">
        <v>1633</v>
      </c>
      <c r="B1541" t="s">
        <v>1666</v>
      </c>
      <c r="C1541" t="s">
        <v>789</v>
      </c>
      <c r="D1541" s="2">
        <v>19128</v>
      </c>
      <c r="F1541" t="s">
        <v>1635</v>
      </c>
    </row>
    <row r="1542" spans="1:6" x14ac:dyDescent="0.3">
      <c r="A1542" s="4" t="s">
        <v>1633</v>
      </c>
      <c r="B1542" t="s">
        <v>1667</v>
      </c>
      <c r="C1542" t="s">
        <v>789</v>
      </c>
      <c r="D1542" s="2">
        <v>67944</v>
      </c>
      <c r="F1542" t="s">
        <v>1635</v>
      </c>
    </row>
    <row r="1543" spans="1:6" x14ac:dyDescent="0.3">
      <c r="A1543" s="4" t="s">
        <v>1633</v>
      </c>
      <c r="B1543" t="s">
        <v>1668</v>
      </c>
      <c r="C1543" t="s">
        <v>1139</v>
      </c>
      <c r="D1543" s="2">
        <v>38030</v>
      </c>
      <c r="F1543" t="s">
        <v>1635</v>
      </c>
    </row>
    <row r="1544" spans="1:6" x14ac:dyDescent="0.3">
      <c r="A1544" s="4" t="s">
        <v>1633</v>
      </c>
      <c r="B1544" t="s">
        <v>1669</v>
      </c>
      <c r="C1544" t="s">
        <v>1069</v>
      </c>
      <c r="D1544" s="2">
        <v>77128</v>
      </c>
      <c r="F1544" t="s">
        <v>1635</v>
      </c>
    </row>
    <row r="1545" spans="1:6" x14ac:dyDescent="0.3">
      <c r="A1545" s="4" t="s">
        <v>1633</v>
      </c>
      <c r="B1545" t="s">
        <v>1670</v>
      </c>
      <c r="C1545" t="s">
        <v>1671</v>
      </c>
      <c r="D1545" s="2">
        <v>23684</v>
      </c>
      <c r="F1545" t="s">
        <v>1635</v>
      </c>
    </row>
    <row r="1546" spans="1:6" x14ac:dyDescent="0.3">
      <c r="A1546" s="4" t="s">
        <v>1633</v>
      </c>
      <c r="B1546" t="s">
        <v>1672</v>
      </c>
      <c r="C1546" t="s">
        <v>429</v>
      </c>
      <c r="D1546" s="2">
        <v>13970</v>
      </c>
      <c r="F1546" t="s">
        <v>1635</v>
      </c>
    </row>
    <row r="1547" spans="1:6" x14ac:dyDescent="0.3">
      <c r="A1547" s="4" t="s">
        <v>1633</v>
      </c>
      <c r="B1547" t="s">
        <v>1673</v>
      </c>
      <c r="C1547" t="s">
        <v>1069</v>
      </c>
      <c r="D1547" s="2">
        <v>42848</v>
      </c>
      <c r="F1547" t="s">
        <v>1635</v>
      </c>
    </row>
    <row r="1548" spans="1:6" x14ac:dyDescent="0.3">
      <c r="A1548" s="4" t="s">
        <v>1633</v>
      </c>
      <c r="B1548" t="s">
        <v>1674</v>
      </c>
      <c r="C1548" t="s">
        <v>1139</v>
      </c>
      <c r="D1548" s="2">
        <v>27867</v>
      </c>
      <c r="F1548" t="s">
        <v>1635</v>
      </c>
    </row>
    <row r="1549" spans="1:6" x14ac:dyDescent="0.3">
      <c r="A1549" s="4" t="s">
        <v>1633</v>
      </c>
      <c r="B1549" t="s">
        <v>1675</v>
      </c>
      <c r="C1549" t="s">
        <v>1139</v>
      </c>
      <c r="D1549" s="2">
        <v>40752</v>
      </c>
      <c r="F1549" t="s">
        <v>1635</v>
      </c>
    </row>
    <row r="1550" spans="1:6" x14ac:dyDescent="0.3">
      <c r="A1550" s="4" t="s">
        <v>1633</v>
      </c>
      <c r="B1550" t="s">
        <v>1676</v>
      </c>
      <c r="C1550" t="s">
        <v>115</v>
      </c>
      <c r="D1550" s="2">
        <v>14066</v>
      </c>
      <c r="F1550" t="s">
        <v>1635</v>
      </c>
    </row>
    <row r="1551" spans="1:6" x14ac:dyDescent="0.3">
      <c r="A1551" s="4" t="s">
        <v>1633</v>
      </c>
      <c r="B1551" t="s">
        <v>1677</v>
      </c>
      <c r="C1551" t="s">
        <v>789</v>
      </c>
      <c r="D1551" s="2">
        <v>79695</v>
      </c>
      <c r="F1551" t="s">
        <v>1635</v>
      </c>
    </row>
    <row r="1552" spans="1:6" x14ac:dyDescent="0.3">
      <c r="A1552" s="4" t="s">
        <v>1633</v>
      </c>
      <c r="B1552" t="s">
        <v>1678</v>
      </c>
      <c r="C1552" t="s">
        <v>932</v>
      </c>
      <c r="D1552" s="2">
        <v>47837</v>
      </c>
      <c r="F1552" t="s">
        <v>1635</v>
      </c>
    </row>
    <row r="1553" spans="1:6" x14ac:dyDescent="0.3">
      <c r="A1553" s="4" t="s">
        <v>1633</v>
      </c>
      <c r="B1553" t="s">
        <v>1679</v>
      </c>
      <c r="C1553" t="s">
        <v>527</v>
      </c>
      <c r="D1553" s="2">
        <v>9010</v>
      </c>
      <c r="F1553" t="s">
        <v>1635</v>
      </c>
    </row>
    <row r="1554" spans="1:6" x14ac:dyDescent="0.3">
      <c r="A1554" s="4" t="s">
        <v>1633</v>
      </c>
      <c r="B1554" t="s">
        <v>1680</v>
      </c>
      <c r="C1554" t="s">
        <v>251</v>
      </c>
      <c r="D1554" s="2">
        <v>22563</v>
      </c>
      <c r="F1554" t="s">
        <v>1635</v>
      </c>
    </row>
    <row r="1555" spans="1:6" x14ac:dyDescent="0.3">
      <c r="A1555" s="4" t="s">
        <v>1633</v>
      </c>
      <c r="B1555" t="s">
        <v>1681</v>
      </c>
      <c r="C1555" t="s">
        <v>251</v>
      </c>
      <c r="D1555" s="2">
        <v>9925</v>
      </c>
      <c r="F1555" t="s">
        <v>1635</v>
      </c>
    </row>
    <row r="1556" spans="1:6" x14ac:dyDescent="0.3">
      <c r="A1556" s="4" t="s">
        <v>1633</v>
      </c>
      <c r="B1556" t="s">
        <v>1682</v>
      </c>
      <c r="C1556" t="s">
        <v>752</v>
      </c>
      <c r="D1556" s="2">
        <v>6471</v>
      </c>
      <c r="F1556" t="s">
        <v>1635</v>
      </c>
    </row>
    <row r="1557" spans="1:6" x14ac:dyDescent="0.3">
      <c r="A1557" s="4" t="s">
        <v>1633</v>
      </c>
      <c r="B1557" t="s">
        <v>1683</v>
      </c>
      <c r="C1557" t="s">
        <v>429</v>
      </c>
      <c r="D1557" s="2">
        <v>10386</v>
      </c>
      <c r="F1557" t="s">
        <v>1635</v>
      </c>
    </row>
    <row r="1558" spans="1:6" x14ac:dyDescent="0.3">
      <c r="A1558" s="4" t="s">
        <v>1633</v>
      </c>
      <c r="B1558" t="s">
        <v>1684</v>
      </c>
      <c r="C1558" t="s">
        <v>527</v>
      </c>
      <c r="D1558" s="2">
        <v>12662</v>
      </c>
      <c r="F1558" t="s">
        <v>1635</v>
      </c>
    </row>
    <row r="1559" spans="1:6" x14ac:dyDescent="0.3">
      <c r="A1559" s="4" t="s">
        <v>1633</v>
      </c>
      <c r="B1559" t="s">
        <v>1685</v>
      </c>
      <c r="C1559" t="s">
        <v>381</v>
      </c>
      <c r="D1559" s="2">
        <v>12245</v>
      </c>
      <c r="F1559" t="s">
        <v>1635</v>
      </c>
    </row>
    <row r="1560" spans="1:6" x14ac:dyDescent="0.3">
      <c r="A1560" s="4" t="s">
        <v>1633</v>
      </c>
      <c r="B1560" t="s">
        <v>1686</v>
      </c>
      <c r="C1560" t="s">
        <v>1139</v>
      </c>
      <c r="D1560" s="2">
        <v>30508</v>
      </c>
      <c r="F1560" t="s">
        <v>1635</v>
      </c>
    </row>
    <row r="1561" spans="1:6" x14ac:dyDescent="0.3">
      <c r="A1561" s="4" t="s">
        <v>1633</v>
      </c>
      <c r="B1561" t="s">
        <v>1687</v>
      </c>
      <c r="C1561" t="s">
        <v>1139</v>
      </c>
      <c r="D1561" s="2">
        <v>29433</v>
      </c>
      <c r="F1561" t="s">
        <v>1635</v>
      </c>
    </row>
    <row r="1562" spans="1:6" x14ac:dyDescent="0.3">
      <c r="A1562" s="4" t="s">
        <v>1633</v>
      </c>
      <c r="B1562" t="s">
        <v>1688</v>
      </c>
      <c r="C1562" t="s">
        <v>429</v>
      </c>
      <c r="D1562" s="2">
        <v>23820</v>
      </c>
      <c r="F1562" t="s">
        <v>1635</v>
      </c>
    </row>
    <row r="1563" spans="1:6" x14ac:dyDescent="0.3">
      <c r="A1563" s="4" t="s">
        <v>1633</v>
      </c>
      <c r="B1563" t="s">
        <v>1689</v>
      </c>
      <c r="C1563" t="s">
        <v>429</v>
      </c>
      <c r="D1563" s="2">
        <v>13417</v>
      </c>
      <c r="F1563" t="s">
        <v>1635</v>
      </c>
    </row>
    <row r="1564" spans="1:6" x14ac:dyDescent="0.3">
      <c r="A1564" s="4" t="s">
        <v>1633</v>
      </c>
      <c r="B1564" t="s">
        <v>1690</v>
      </c>
      <c r="C1564" t="s">
        <v>963</v>
      </c>
      <c r="D1564" s="2">
        <v>55332</v>
      </c>
      <c r="F1564" t="s">
        <v>1635</v>
      </c>
    </row>
    <row r="1565" spans="1:6" x14ac:dyDescent="0.3">
      <c r="A1565" s="4" t="s">
        <v>1633</v>
      </c>
      <c r="B1565" t="s">
        <v>1691</v>
      </c>
      <c r="C1565" t="s">
        <v>704</v>
      </c>
      <c r="D1565" s="2">
        <v>24431</v>
      </c>
      <c r="F1565" t="s">
        <v>1635</v>
      </c>
    </row>
    <row r="1566" spans="1:6" x14ac:dyDescent="0.3">
      <c r="A1566" s="4" t="s">
        <v>1633</v>
      </c>
      <c r="B1566" t="s">
        <v>1692</v>
      </c>
      <c r="C1566" t="s">
        <v>429</v>
      </c>
      <c r="D1566" s="2">
        <v>8696</v>
      </c>
      <c r="F1566" t="s">
        <v>1635</v>
      </c>
    </row>
    <row r="1567" spans="1:6" x14ac:dyDescent="0.3">
      <c r="A1567" s="4" t="s">
        <v>1633</v>
      </c>
      <c r="B1567" t="s">
        <v>1693</v>
      </c>
      <c r="C1567" t="s">
        <v>429</v>
      </c>
      <c r="D1567" s="2">
        <v>41901</v>
      </c>
      <c r="F1567" t="s">
        <v>1635</v>
      </c>
    </row>
    <row r="1568" spans="1:6" x14ac:dyDescent="0.3">
      <c r="A1568" s="4" t="s">
        <v>1633</v>
      </c>
      <c r="B1568" t="s">
        <v>1694</v>
      </c>
      <c r="C1568" t="s">
        <v>893</v>
      </c>
      <c r="D1568" s="2">
        <v>27456</v>
      </c>
      <c r="F1568" t="s">
        <v>1635</v>
      </c>
    </row>
    <row r="1569" spans="1:6" x14ac:dyDescent="0.3">
      <c r="A1569" s="4" t="s">
        <v>1633</v>
      </c>
      <c r="B1569" t="s">
        <v>1695</v>
      </c>
      <c r="C1569" t="s">
        <v>429</v>
      </c>
      <c r="D1569" s="2">
        <v>10567</v>
      </c>
      <c r="F1569" t="s">
        <v>1635</v>
      </c>
    </row>
    <row r="1570" spans="1:6" x14ac:dyDescent="0.3">
      <c r="A1570" s="4" t="s">
        <v>1633</v>
      </c>
      <c r="B1570" t="s">
        <v>1696</v>
      </c>
      <c r="C1570" t="s">
        <v>276</v>
      </c>
      <c r="D1570" s="2">
        <v>10064</v>
      </c>
      <c r="F1570" t="s">
        <v>1635</v>
      </c>
    </row>
    <row r="1571" spans="1:6" x14ac:dyDescent="0.3">
      <c r="A1571" s="4" t="s">
        <v>1633</v>
      </c>
      <c r="B1571" t="s">
        <v>1697</v>
      </c>
      <c r="C1571" t="s">
        <v>527</v>
      </c>
      <c r="D1571" s="2">
        <v>11528</v>
      </c>
      <c r="F1571" t="s">
        <v>1635</v>
      </c>
    </row>
    <row r="1572" spans="1:6" x14ac:dyDescent="0.3">
      <c r="A1572" s="4" t="s">
        <v>1633</v>
      </c>
      <c r="B1572" t="s">
        <v>1698</v>
      </c>
      <c r="C1572" t="s">
        <v>527</v>
      </c>
      <c r="D1572" s="2">
        <v>10891</v>
      </c>
      <c r="F1572" t="s">
        <v>1635</v>
      </c>
    </row>
    <row r="1573" spans="1:6" x14ac:dyDescent="0.3">
      <c r="A1573" s="4" t="s">
        <v>1633</v>
      </c>
      <c r="B1573" t="s">
        <v>1699</v>
      </c>
      <c r="C1573" t="s">
        <v>527</v>
      </c>
      <c r="D1573" s="2">
        <v>9879</v>
      </c>
      <c r="F1573" t="s">
        <v>1635</v>
      </c>
    </row>
    <row r="1574" spans="1:6" x14ac:dyDescent="0.3">
      <c r="A1574" s="4" t="s">
        <v>1633</v>
      </c>
      <c r="B1574" t="s">
        <v>1700</v>
      </c>
      <c r="C1574" t="s">
        <v>276</v>
      </c>
      <c r="D1574" s="2">
        <v>15054</v>
      </c>
      <c r="F1574" t="s">
        <v>1635</v>
      </c>
    </row>
    <row r="1575" spans="1:6" x14ac:dyDescent="0.3">
      <c r="A1575" s="4" t="s">
        <v>1633</v>
      </c>
      <c r="B1575" t="s">
        <v>1701</v>
      </c>
      <c r="C1575" t="s">
        <v>276</v>
      </c>
      <c r="D1575" s="2">
        <v>16305</v>
      </c>
      <c r="F1575" t="s">
        <v>1635</v>
      </c>
    </row>
    <row r="1576" spans="1:6" x14ac:dyDescent="0.3">
      <c r="A1576" s="4" t="s">
        <v>1633</v>
      </c>
      <c r="B1576" t="s">
        <v>1702</v>
      </c>
      <c r="C1576" t="s">
        <v>429</v>
      </c>
      <c r="D1576" s="2">
        <v>28224</v>
      </c>
      <c r="F1576" t="s">
        <v>1635</v>
      </c>
    </row>
    <row r="1577" spans="1:6" x14ac:dyDescent="0.3">
      <c r="A1577" s="4" t="s">
        <v>1633</v>
      </c>
      <c r="B1577" t="s">
        <v>1703</v>
      </c>
      <c r="C1577" t="s">
        <v>276</v>
      </c>
      <c r="D1577" s="2">
        <v>18816</v>
      </c>
      <c r="F1577" t="s">
        <v>1635</v>
      </c>
    </row>
    <row r="1578" spans="1:6" x14ac:dyDescent="0.3">
      <c r="A1578" s="4" t="s">
        <v>1633</v>
      </c>
      <c r="B1578" t="s">
        <v>1704</v>
      </c>
      <c r="C1578" t="s">
        <v>893</v>
      </c>
      <c r="D1578" s="2">
        <v>6612</v>
      </c>
      <c r="F1578" t="s">
        <v>1635</v>
      </c>
    </row>
    <row r="1579" spans="1:6" x14ac:dyDescent="0.3">
      <c r="A1579" s="4" t="s">
        <v>1633</v>
      </c>
      <c r="B1579" t="s">
        <v>1705</v>
      </c>
      <c r="C1579" t="s">
        <v>181</v>
      </c>
      <c r="D1579" s="2">
        <v>14432</v>
      </c>
      <c r="F1579" t="s">
        <v>1635</v>
      </c>
    </row>
    <row r="1580" spans="1:6" x14ac:dyDescent="0.3">
      <c r="A1580" s="4" t="s">
        <v>1633</v>
      </c>
      <c r="B1580" t="s">
        <v>1706</v>
      </c>
      <c r="C1580" t="s">
        <v>8</v>
      </c>
      <c r="D1580" s="2">
        <v>9986</v>
      </c>
      <c r="F1580" t="s">
        <v>1635</v>
      </c>
    </row>
    <row r="1581" spans="1:6" x14ac:dyDescent="0.3">
      <c r="A1581" s="4" t="s">
        <v>1633</v>
      </c>
      <c r="B1581" t="s">
        <v>1707</v>
      </c>
      <c r="C1581" t="s">
        <v>115</v>
      </c>
      <c r="D1581" s="2">
        <v>11226</v>
      </c>
      <c r="F1581" t="s">
        <v>1635</v>
      </c>
    </row>
    <row r="1582" spans="1:6" x14ac:dyDescent="0.3">
      <c r="A1582" s="4" t="s">
        <v>1633</v>
      </c>
      <c r="B1582" t="s">
        <v>1708</v>
      </c>
      <c r="C1582" t="s">
        <v>40</v>
      </c>
      <c r="D1582" s="2">
        <v>9979</v>
      </c>
      <c r="F1582" t="s">
        <v>1635</v>
      </c>
    </row>
    <row r="1583" spans="1:6" x14ac:dyDescent="0.3">
      <c r="A1583" s="4" t="s">
        <v>1633</v>
      </c>
      <c r="B1583" t="s">
        <v>1709</v>
      </c>
      <c r="C1583" t="s">
        <v>181</v>
      </c>
      <c r="D1583" s="2">
        <v>23152</v>
      </c>
      <c r="F1583" t="s">
        <v>1635</v>
      </c>
    </row>
    <row r="1584" spans="1:6" x14ac:dyDescent="0.3">
      <c r="A1584" s="4" t="s">
        <v>1633</v>
      </c>
      <c r="B1584" t="s">
        <v>1710</v>
      </c>
      <c r="C1584" t="s">
        <v>1266</v>
      </c>
      <c r="D1584" s="2">
        <v>23437</v>
      </c>
      <c r="F1584" t="s">
        <v>1635</v>
      </c>
    </row>
    <row r="1585" spans="1:6" x14ac:dyDescent="0.3">
      <c r="A1585" s="4" t="s">
        <v>1633</v>
      </c>
      <c r="B1585" t="s">
        <v>1711</v>
      </c>
      <c r="C1585" t="s">
        <v>40</v>
      </c>
      <c r="D1585" s="2">
        <v>8929</v>
      </c>
      <c r="F1585" t="s">
        <v>1635</v>
      </c>
    </row>
    <row r="1586" spans="1:6" x14ac:dyDescent="0.3">
      <c r="A1586" s="4" t="s">
        <v>1633</v>
      </c>
      <c r="B1586" t="s">
        <v>1712</v>
      </c>
      <c r="C1586" t="s">
        <v>40</v>
      </c>
      <c r="D1586" s="2">
        <v>26161</v>
      </c>
      <c r="F1586" t="s">
        <v>1635</v>
      </c>
    </row>
    <row r="1587" spans="1:6" x14ac:dyDescent="0.3">
      <c r="A1587" s="4" t="s">
        <v>1633</v>
      </c>
      <c r="B1587" t="s">
        <v>1713</v>
      </c>
      <c r="C1587" t="s">
        <v>789</v>
      </c>
      <c r="D1587" s="2">
        <v>14288</v>
      </c>
      <c r="F1587" t="s">
        <v>1635</v>
      </c>
    </row>
    <row r="1588" spans="1:6" x14ac:dyDescent="0.3">
      <c r="A1588" s="4" t="s">
        <v>1633</v>
      </c>
      <c r="B1588" t="s">
        <v>1714</v>
      </c>
      <c r="C1588" t="s">
        <v>179</v>
      </c>
      <c r="D1588" s="2">
        <v>9765</v>
      </c>
      <c r="F1588" t="s">
        <v>1635</v>
      </c>
    </row>
    <row r="1589" spans="1:6" x14ac:dyDescent="0.3">
      <c r="A1589" s="4" t="s">
        <v>1633</v>
      </c>
      <c r="B1589" t="s">
        <v>1715</v>
      </c>
      <c r="C1589" t="s">
        <v>20</v>
      </c>
      <c r="D1589" s="2">
        <v>17316</v>
      </c>
      <c r="F1589" t="s">
        <v>1635</v>
      </c>
    </row>
    <row r="1590" spans="1:6" x14ac:dyDescent="0.3">
      <c r="A1590" s="4" t="s">
        <v>1633</v>
      </c>
      <c r="B1590" t="s">
        <v>1716</v>
      </c>
      <c r="C1590" t="s">
        <v>752</v>
      </c>
      <c r="D1590" s="2">
        <v>13510</v>
      </c>
      <c r="F1590" t="s">
        <v>1635</v>
      </c>
    </row>
    <row r="1591" spans="1:6" x14ac:dyDescent="0.3">
      <c r="A1591" s="4" t="s">
        <v>1633</v>
      </c>
      <c r="B1591" t="s">
        <v>1717</v>
      </c>
      <c r="C1591" t="s">
        <v>911</v>
      </c>
      <c r="D1591" s="2">
        <v>16907</v>
      </c>
      <c r="F1591" t="s">
        <v>1635</v>
      </c>
    </row>
    <row r="1592" spans="1:6" x14ac:dyDescent="0.3">
      <c r="A1592" s="4" t="s">
        <v>1633</v>
      </c>
      <c r="B1592" t="s">
        <v>1718</v>
      </c>
      <c r="C1592" t="s">
        <v>381</v>
      </c>
      <c r="D1592" s="2">
        <v>4709</v>
      </c>
      <c r="F1592" t="s">
        <v>1635</v>
      </c>
    </row>
    <row r="1593" spans="1:6" x14ac:dyDescent="0.3">
      <c r="A1593" s="4" t="s">
        <v>1633</v>
      </c>
      <c r="B1593" t="s">
        <v>1719</v>
      </c>
      <c r="C1593" t="s">
        <v>1221</v>
      </c>
      <c r="D1593" s="2">
        <v>36666</v>
      </c>
      <c r="F1593" t="s">
        <v>1635</v>
      </c>
    </row>
    <row r="1594" spans="1:6" x14ac:dyDescent="0.3">
      <c r="A1594" s="4" t="s">
        <v>1633</v>
      </c>
      <c r="B1594" t="s">
        <v>1720</v>
      </c>
      <c r="C1594" t="s">
        <v>1108</v>
      </c>
      <c r="D1594" s="2">
        <v>14905</v>
      </c>
      <c r="F1594" t="s">
        <v>1635</v>
      </c>
    </row>
    <row r="1595" spans="1:6" x14ac:dyDescent="0.3">
      <c r="A1595" s="4" t="s">
        <v>1633</v>
      </c>
      <c r="B1595" t="s">
        <v>1721</v>
      </c>
      <c r="C1595" t="s">
        <v>697</v>
      </c>
      <c r="D1595" s="2">
        <v>16714</v>
      </c>
      <c r="F1595" t="s">
        <v>1635</v>
      </c>
    </row>
    <row r="1596" spans="1:6" x14ac:dyDescent="0.3">
      <c r="A1596" s="4" t="s">
        <v>1633</v>
      </c>
      <c r="B1596" t="s">
        <v>1722</v>
      </c>
      <c r="C1596" t="s">
        <v>429</v>
      </c>
      <c r="D1596" s="2">
        <v>32454</v>
      </c>
      <c r="F1596" t="s">
        <v>1635</v>
      </c>
    </row>
    <row r="1597" spans="1:6" x14ac:dyDescent="0.3">
      <c r="A1597" s="4" t="s">
        <v>1633</v>
      </c>
      <c r="B1597" t="s">
        <v>1723</v>
      </c>
      <c r="C1597" t="s">
        <v>963</v>
      </c>
      <c r="D1597" s="2">
        <v>35688</v>
      </c>
      <c r="F1597" t="s">
        <v>1635</v>
      </c>
    </row>
    <row r="1598" spans="1:6" x14ac:dyDescent="0.3">
      <c r="A1598" s="4" t="s">
        <v>1633</v>
      </c>
      <c r="B1598" t="s">
        <v>1724</v>
      </c>
      <c r="C1598" t="s">
        <v>40</v>
      </c>
      <c r="D1598" s="2">
        <v>1314</v>
      </c>
      <c r="F1598" t="s">
        <v>1635</v>
      </c>
    </row>
    <row r="1599" spans="1:6" x14ac:dyDescent="0.3">
      <c r="A1599" s="4" t="s">
        <v>1633</v>
      </c>
      <c r="B1599" t="s">
        <v>1725</v>
      </c>
      <c r="C1599" t="s">
        <v>40</v>
      </c>
      <c r="D1599" s="2">
        <v>27624</v>
      </c>
      <c r="F1599" t="s">
        <v>1635</v>
      </c>
    </row>
    <row r="1600" spans="1:6" x14ac:dyDescent="0.3">
      <c r="A1600" s="4" t="s">
        <v>1633</v>
      </c>
      <c r="B1600" t="s">
        <v>1726</v>
      </c>
      <c r="C1600" t="s">
        <v>429</v>
      </c>
      <c r="D1600" s="2">
        <v>44749</v>
      </c>
      <c r="F1600" t="s">
        <v>1635</v>
      </c>
    </row>
    <row r="1601" spans="1:6" x14ac:dyDescent="0.3">
      <c r="A1601" s="4" t="s">
        <v>1633</v>
      </c>
      <c r="B1601" t="s">
        <v>1727</v>
      </c>
      <c r="C1601" t="s">
        <v>911</v>
      </c>
      <c r="D1601" s="2">
        <v>12481</v>
      </c>
      <c r="F1601" t="s">
        <v>1635</v>
      </c>
    </row>
    <row r="1602" spans="1:6" x14ac:dyDescent="0.3">
      <c r="A1602" s="4" t="s">
        <v>1633</v>
      </c>
      <c r="B1602" t="s">
        <v>1728</v>
      </c>
      <c r="C1602" t="s">
        <v>893</v>
      </c>
      <c r="D1602" s="2">
        <v>11298</v>
      </c>
      <c r="F1602" t="s">
        <v>1635</v>
      </c>
    </row>
    <row r="1603" spans="1:6" x14ac:dyDescent="0.3">
      <c r="A1603" s="4" t="s">
        <v>1633</v>
      </c>
      <c r="B1603" t="s">
        <v>1729</v>
      </c>
      <c r="C1603" t="s">
        <v>893</v>
      </c>
      <c r="D1603" s="2">
        <v>12702</v>
      </c>
      <c r="F1603" t="s">
        <v>1635</v>
      </c>
    </row>
    <row r="1604" spans="1:6" x14ac:dyDescent="0.3">
      <c r="A1604" s="4" t="s">
        <v>1633</v>
      </c>
      <c r="B1604" t="s">
        <v>1730</v>
      </c>
      <c r="C1604" t="s">
        <v>429</v>
      </c>
      <c r="D1604" s="2">
        <v>24096</v>
      </c>
      <c r="F1604" t="s">
        <v>1635</v>
      </c>
    </row>
    <row r="1605" spans="1:6" x14ac:dyDescent="0.3">
      <c r="A1605" s="4" t="s">
        <v>1633</v>
      </c>
      <c r="B1605" t="s">
        <v>1731</v>
      </c>
      <c r="C1605" t="s">
        <v>1255</v>
      </c>
      <c r="D1605" s="2">
        <v>7458</v>
      </c>
      <c r="F1605" t="s">
        <v>1635</v>
      </c>
    </row>
    <row r="1606" spans="1:6" x14ac:dyDescent="0.3">
      <c r="A1606" s="4" t="s">
        <v>1633</v>
      </c>
      <c r="B1606" t="s">
        <v>1732</v>
      </c>
      <c r="C1606" t="s">
        <v>429</v>
      </c>
      <c r="D1606" s="2">
        <v>30301</v>
      </c>
      <c r="F1606" t="s">
        <v>1635</v>
      </c>
    </row>
    <row r="1607" spans="1:6" x14ac:dyDescent="0.3">
      <c r="A1607" s="4" t="s">
        <v>1633</v>
      </c>
      <c r="B1607" t="s">
        <v>1733</v>
      </c>
      <c r="C1607" t="s">
        <v>276</v>
      </c>
      <c r="D1607" s="2">
        <v>12417</v>
      </c>
      <c r="F1607" t="s">
        <v>1635</v>
      </c>
    </row>
    <row r="1608" spans="1:6" x14ac:dyDescent="0.3">
      <c r="A1608" s="4" t="s">
        <v>1633</v>
      </c>
      <c r="B1608" t="s">
        <v>1734</v>
      </c>
      <c r="C1608" t="s">
        <v>276</v>
      </c>
      <c r="D1608" s="2">
        <v>7105</v>
      </c>
      <c r="F1608" t="s">
        <v>1635</v>
      </c>
    </row>
    <row r="1609" spans="1:6" x14ac:dyDescent="0.3">
      <c r="A1609" s="4" t="s">
        <v>1633</v>
      </c>
      <c r="B1609" t="s">
        <v>1735</v>
      </c>
      <c r="C1609" t="s">
        <v>276</v>
      </c>
      <c r="D1609" s="2">
        <v>18706</v>
      </c>
      <c r="F1609" t="s">
        <v>1635</v>
      </c>
    </row>
    <row r="1610" spans="1:6" x14ac:dyDescent="0.3">
      <c r="A1610" s="4" t="s">
        <v>1633</v>
      </c>
      <c r="B1610" t="s">
        <v>1736</v>
      </c>
      <c r="C1610" t="s">
        <v>276</v>
      </c>
      <c r="D1610" s="2">
        <v>12529</v>
      </c>
      <c r="F1610" t="s">
        <v>1635</v>
      </c>
    </row>
    <row r="1611" spans="1:6" x14ac:dyDescent="0.3">
      <c r="A1611" s="4" t="s">
        <v>1633</v>
      </c>
      <c r="B1611" t="s">
        <v>1737</v>
      </c>
      <c r="C1611" t="s">
        <v>932</v>
      </c>
      <c r="D1611" s="2">
        <v>17433</v>
      </c>
      <c r="F1611" t="s">
        <v>1635</v>
      </c>
    </row>
    <row r="1612" spans="1:6" x14ac:dyDescent="0.3">
      <c r="A1612" s="4" t="s">
        <v>1633</v>
      </c>
      <c r="B1612" t="s">
        <v>1738</v>
      </c>
      <c r="C1612" t="s">
        <v>276</v>
      </c>
      <c r="D1612" s="2">
        <v>4183</v>
      </c>
      <c r="F1612" t="s">
        <v>1635</v>
      </c>
    </row>
    <row r="1613" spans="1:6" x14ac:dyDescent="0.3">
      <c r="A1613" s="4" t="s">
        <v>1633</v>
      </c>
      <c r="B1613" t="s">
        <v>1739</v>
      </c>
      <c r="C1613" t="s">
        <v>276</v>
      </c>
      <c r="D1613" s="2">
        <v>8608</v>
      </c>
      <c r="F1613" t="s">
        <v>1635</v>
      </c>
    </row>
    <row r="1614" spans="1:6" x14ac:dyDescent="0.3">
      <c r="A1614" s="4" t="s">
        <v>1633</v>
      </c>
      <c r="B1614" t="s">
        <v>1740</v>
      </c>
      <c r="C1614" t="s">
        <v>276</v>
      </c>
      <c r="D1614" s="2">
        <v>26483</v>
      </c>
      <c r="F1614" t="s">
        <v>1635</v>
      </c>
    </row>
    <row r="1615" spans="1:6" x14ac:dyDescent="0.3">
      <c r="A1615" s="4" t="s">
        <v>1633</v>
      </c>
      <c r="B1615" t="s">
        <v>1741</v>
      </c>
      <c r="C1615" t="s">
        <v>276</v>
      </c>
      <c r="D1615" s="2">
        <v>37016</v>
      </c>
      <c r="F1615" t="s">
        <v>1635</v>
      </c>
    </row>
    <row r="1616" spans="1:6" x14ac:dyDescent="0.3">
      <c r="A1616" s="4" t="s">
        <v>1633</v>
      </c>
      <c r="B1616" t="s">
        <v>1742</v>
      </c>
      <c r="C1616" t="s">
        <v>276</v>
      </c>
      <c r="D1616" s="2">
        <v>26725</v>
      </c>
      <c r="F1616" t="s">
        <v>1635</v>
      </c>
    </row>
    <row r="1617" spans="1:6" x14ac:dyDescent="0.3">
      <c r="A1617" s="4" t="s">
        <v>1633</v>
      </c>
      <c r="B1617" t="s">
        <v>1743</v>
      </c>
      <c r="C1617" t="s">
        <v>276</v>
      </c>
      <c r="D1617" s="2">
        <v>14799</v>
      </c>
      <c r="F1617" t="s">
        <v>1635</v>
      </c>
    </row>
    <row r="1618" spans="1:6" x14ac:dyDescent="0.3">
      <c r="A1618" s="4" t="s">
        <v>1633</v>
      </c>
      <c r="B1618" t="s">
        <v>1744</v>
      </c>
      <c r="C1618" t="s">
        <v>276</v>
      </c>
      <c r="D1618" s="2">
        <v>46837</v>
      </c>
      <c r="F1618" t="s">
        <v>1635</v>
      </c>
    </row>
    <row r="1619" spans="1:6" x14ac:dyDescent="0.3">
      <c r="A1619" s="4" t="s">
        <v>1633</v>
      </c>
      <c r="B1619" t="s">
        <v>1745</v>
      </c>
      <c r="C1619" t="s">
        <v>276</v>
      </c>
      <c r="D1619" s="2">
        <v>14347</v>
      </c>
      <c r="F1619" t="s">
        <v>1635</v>
      </c>
    </row>
    <row r="1620" spans="1:6" x14ac:dyDescent="0.3">
      <c r="A1620" s="4" t="s">
        <v>1633</v>
      </c>
      <c r="B1620" t="s">
        <v>1746</v>
      </c>
      <c r="C1620" t="s">
        <v>276</v>
      </c>
      <c r="D1620" s="2">
        <v>8687</v>
      </c>
      <c r="F1620" t="s">
        <v>1635</v>
      </c>
    </row>
    <row r="1621" spans="1:6" x14ac:dyDescent="0.3">
      <c r="A1621" s="4" t="s">
        <v>1633</v>
      </c>
      <c r="B1621" t="s">
        <v>1747</v>
      </c>
      <c r="C1621" t="s">
        <v>276</v>
      </c>
      <c r="D1621" s="2">
        <v>26133</v>
      </c>
      <c r="F1621" t="s">
        <v>1635</v>
      </c>
    </row>
    <row r="1622" spans="1:6" x14ac:dyDescent="0.3">
      <c r="A1622" s="4" t="s">
        <v>1633</v>
      </c>
      <c r="B1622" t="s">
        <v>1748</v>
      </c>
      <c r="C1622" t="s">
        <v>276</v>
      </c>
      <c r="D1622" s="2">
        <v>70629</v>
      </c>
      <c r="F1622" t="s">
        <v>1635</v>
      </c>
    </row>
    <row r="1623" spans="1:6" x14ac:dyDescent="0.3">
      <c r="A1623" s="4" t="s">
        <v>1633</v>
      </c>
      <c r="B1623" t="s">
        <v>1749</v>
      </c>
      <c r="C1623" t="s">
        <v>276</v>
      </c>
      <c r="D1623" s="2">
        <v>21048</v>
      </c>
      <c r="F1623" t="s">
        <v>1635</v>
      </c>
    </row>
    <row r="1624" spans="1:6" x14ac:dyDescent="0.3">
      <c r="A1624" s="4" t="s">
        <v>1633</v>
      </c>
      <c r="B1624" t="s">
        <v>1750</v>
      </c>
      <c r="C1624" t="s">
        <v>1139</v>
      </c>
      <c r="D1624" s="2">
        <v>32394</v>
      </c>
      <c r="F1624" t="s">
        <v>1635</v>
      </c>
    </row>
    <row r="1625" spans="1:6" x14ac:dyDescent="0.3">
      <c r="A1625" s="4" t="s">
        <v>1633</v>
      </c>
      <c r="B1625" t="s">
        <v>1751</v>
      </c>
      <c r="C1625" t="s">
        <v>1255</v>
      </c>
      <c r="D1625" s="2">
        <v>19314</v>
      </c>
      <c r="F1625" t="s">
        <v>1635</v>
      </c>
    </row>
    <row r="1626" spans="1:6" x14ac:dyDescent="0.3">
      <c r="A1626" s="4" t="s">
        <v>1633</v>
      </c>
      <c r="B1626" t="s">
        <v>1752</v>
      </c>
      <c r="C1626" t="s">
        <v>40</v>
      </c>
      <c r="D1626" s="2">
        <v>4803</v>
      </c>
      <c r="F1626" t="s">
        <v>1635</v>
      </c>
    </row>
    <row r="1627" spans="1:6" x14ac:dyDescent="0.3">
      <c r="A1627" s="4" t="s">
        <v>1633</v>
      </c>
      <c r="B1627" t="s">
        <v>1753</v>
      </c>
      <c r="C1627" t="s">
        <v>40</v>
      </c>
      <c r="D1627" s="2">
        <v>19536</v>
      </c>
      <c r="F1627" t="s">
        <v>1635</v>
      </c>
    </row>
    <row r="1628" spans="1:6" x14ac:dyDescent="0.3">
      <c r="A1628" s="4" t="s">
        <v>1633</v>
      </c>
      <c r="B1628" t="s">
        <v>1754</v>
      </c>
      <c r="C1628" t="s">
        <v>1077</v>
      </c>
      <c r="D1628" s="2">
        <v>12714</v>
      </c>
      <c r="F1628" t="s">
        <v>1635</v>
      </c>
    </row>
    <row r="1629" spans="1:6" x14ac:dyDescent="0.3">
      <c r="A1629" s="4" t="s">
        <v>1633</v>
      </c>
      <c r="B1629" t="s">
        <v>1755</v>
      </c>
      <c r="C1629" t="s">
        <v>429</v>
      </c>
      <c r="D1629" s="2">
        <v>31977</v>
      </c>
      <c r="F1629" t="s">
        <v>1635</v>
      </c>
    </row>
    <row r="1630" spans="1:6" x14ac:dyDescent="0.3">
      <c r="A1630" s="4" t="s">
        <v>1633</v>
      </c>
      <c r="B1630" t="s">
        <v>1756</v>
      </c>
      <c r="C1630" t="s">
        <v>1421</v>
      </c>
      <c r="D1630" s="2">
        <v>19873</v>
      </c>
      <c r="F1630" t="s">
        <v>1635</v>
      </c>
    </row>
    <row r="1631" spans="1:6" x14ac:dyDescent="0.3">
      <c r="A1631" s="4" t="s">
        <v>1633</v>
      </c>
      <c r="B1631" t="s">
        <v>1757</v>
      </c>
      <c r="C1631" t="s">
        <v>722</v>
      </c>
      <c r="D1631" s="2">
        <v>12332</v>
      </c>
      <c r="F1631" t="s">
        <v>1635</v>
      </c>
    </row>
    <row r="1632" spans="1:6" x14ac:dyDescent="0.3">
      <c r="A1632" s="4" t="s">
        <v>1633</v>
      </c>
      <c r="B1632" t="s">
        <v>1758</v>
      </c>
      <c r="C1632" t="s">
        <v>911</v>
      </c>
      <c r="D1632" s="2">
        <v>13357</v>
      </c>
      <c r="F1632" t="s">
        <v>1635</v>
      </c>
    </row>
    <row r="1633" spans="1:6" x14ac:dyDescent="0.3">
      <c r="A1633" s="4" t="s">
        <v>1633</v>
      </c>
      <c r="B1633" t="s">
        <v>1759</v>
      </c>
      <c r="C1633" t="s">
        <v>251</v>
      </c>
      <c r="D1633" s="2">
        <v>23730</v>
      </c>
      <c r="F1633" t="s">
        <v>1635</v>
      </c>
    </row>
    <row r="1634" spans="1:6" x14ac:dyDescent="0.3">
      <c r="A1634" s="4" t="s">
        <v>1633</v>
      </c>
      <c r="B1634" t="s">
        <v>1760</v>
      </c>
      <c r="C1634" t="s">
        <v>251</v>
      </c>
      <c r="D1634" s="2">
        <v>2820</v>
      </c>
      <c r="F1634" t="s">
        <v>1635</v>
      </c>
    </row>
    <row r="1635" spans="1:6" x14ac:dyDescent="0.3">
      <c r="A1635" s="4" t="s">
        <v>1633</v>
      </c>
      <c r="B1635" t="s">
        <v>1761</v>
      </c>
      <c r="C1635" t="s">
        <v>911</v>
      </c>
      <c r="D1635" s="2">
        <v>9765</v>
      </c>
      <c r="F1635" t="s">
        <v>1635</v>
      </c>
    </row>
    <row r="1636" spans="1:6" x14ac:dyDescent="0.3">
      <c r="A1636" s="4" t="s">
        <v>1633</v>
      </c>
      <c r="B1636" t="s">
        <v>1762</v>
      </c>
      <c r="C1636" t="s">
        <v>789</v>
      </c>
      <c r="D1636" s="2">
        <v>140348</v>
      </c>
      <c r="F1636" t="s">
        <v>1635</v>
      </c>
    </row>
    <row r="1637" spans="1:6" x14ac:dyDescent="0.3">
      <c r="A1637" s="4" t="s">
        <v>1633</v>
      </c>
      <c r="B1637" t="s">
        <v>1763</v>
      </c>
      <c r="C1637" t="s">
        <v>789</v>
      </c>
      <c r="D1637" s="2">
        <v>30317</v>
      </c>
      <c r="F1637" t="s">
        <v>1635</v>
      </c>
    </row>
    <row r="1638" spans="1:6" x14ac:dyDescent="0.3">
      <c r="A1638" s="4" t="s">
        <v>1633</v>
      </c>
      <c r="B1638" t="s">
        <v>1764</v>
      </c>
      <c r="C1638" t="s">
        <v>115</v>
      </c>
      <c r="D1638" s="2">
        <v>9371</v>
      </c>
      <c r="F1638" t="s">
        <v>1635</v>
      </c>
    </row>
    <row r="1639" spans="1:6" x14ac:dyDescent="0.3">
      <c r="A1639" s="4" t="s">
        <v>1633</v>
      </c>
      <c r="B1639" t="s">
        <v>1765</v>
      </c>
      <c r="C1639" t="s">
        <v>714</v>
      </c>
      <c r="D1639" s="2">
        <v>37891</v>
      </c>
      <c r="F1639" t="s">
        <v>1635</v>
      </c>
    </row>
    <row r="1640" spans="1:6" x14ac:dyDescent="0.3">
      <c r="A1640" s="4" t="s">
        <v>1633</v>
      </c>
      <c r="B1640" t="s">
        <v>1766</v>
      </c>
      <c r="C1640" t="s">
        <v>963</v>
      </c>
      <c r="D1640" s="2">
        <v>38942</v>
      </c>
      <c r="F1640" t="s">
        <v>1635</v>
      </c>
    </row>
    <row r="1641" spans="1:6" x14ac:dyDescent="0.3">
      <c r="A1641" s="4" t="s">
        <v>1633</v>
      </c>
      <c r="B1641" t="s">
        <v>1767</v>
      </c>
      <c r="C1641" t="s">
        <v>1266</v>
      </c>
      <c r="D1641" s="2">
        <v>50518</v>
      </c>
      <c r="F1641" t="s">
        <v>1635</v>
      </c>
    </row>
    <row r="1642" spans="1:6" x14ac:dyDescent="0.3">
      <c r="A1642" s="4" t="s">
        <v>1633</v>
      </c>
      <c r="B1642" t="s">
        <v>1768</v>
      </c>
      <c r="C1642" t="s">
        <v>1139</v>
      </c>
      <c r="D1642" s="2">
        <v>30200</v>
      </c>
      <c r="F1642" t="s">
        <v>1635</v>
      </c>
    </row>
    <row r="1643" spans="1:6" x14ac:dyDescent="0.3">
      <c r="A1643" s="4" t="s">
        <v>1633</v>
      </c>
      <c r="B1643" t="s">
        <v>1769</v>
      </c>
      <c r="C1643" t="s">
        <v>1770</v>
      </c>
      <c r="D1643" s="2">
        <v>15584</v>
      </c>
      <c r="F1643" t="s">
        <v>1635</v>
      </c>
    </row>
    <row r="1644" spans="1:6" x14ac:dyDescent="0.3">
      <c r="A1644" s="4" t="s">
        <v>1633</v>
      </c>
      <c r="B1644" t="s">
        <v>1771</v>
      </c>
      <c r="C1644" t="s">
        <v>591</v>
      </c>
      <c r="D1644" s="2">
        <v>19612</v>
      </c>
      <c r="F1644" t="s">
        <v>1635</v>
      </c>
    </row>
    <row r="1645" spans="1:6" x14ac:dyDescent="0.3">
      <c r="A1645" s="4" t="s">
        <v>1633</v>
      </c>
      <c r="B1645" t="s">
        <v>1772</v>
      </c>
      <c r="C1645" t="s">
        <v>115</v>
      </c>
      <c r="D1645" s="2">
        <v>15645</v>
      </c>
      <c r="F1645" t="s">
        <v>1635</v>
      </c>
    </row>
    <row r="1646" spans="1:6" x14ac:dyDescent="0.3">
      <c r="A1646" s="4" t="s">
        <v>1633</v>
      </c>
      <c r="B1646" t="s">
        <v>1773</v>
      </c>
      <c r="C1646" t="s">
        <v>251</v>
      </c>
      <c r="D1646" s="2">
        <v>7325</v>
      </c>
      <c r="F1646" t="s">
        <v>1635</v>
      </c>
    </row>
    <row r="1647" spans="1:6" x14ac:dyDescent="0.3">
      <c r="A1647" s="4" t="s">
        <v>1633</v>
      </c>
      <c r="B1647" t="s">
        <v>1774</v>
      </c>
      <c r="C1647" t="s">
        <v>429</v>
      </c>
      <c r="D1647" s="2">
        <v>10501</v>
      </c>
      <c r="F1647" t="s">
        <v>1635</v>
      </c>
    </row>
    <row r="1648" spans="1:6" x14ac:dyDescent="0.3">
      <c r="A1648" s="4" t="s">
        <v>1633</v>
      </c>
      <c r="B1648" t="s">
        <v>1775</v>
      </c>
      <c r="C1648" t="s">
        <v>40</v>
      </c>
      <c r="D1648" s="2">
        <v>29180</v>
      </c>
      <c r="F1648" t="s">
        <v>1635</v>
      </c>
    </row>
    <row r="1649" spans="1:6" x14ac:dyDescent="0.3">
      <c r="A1649" s="4" t="s">
        <v>1633</v>
      </c>
      <c r="B1649" t="s">
        <v>1776</v>
      </c>
      <c r="C1649" t="s">
        <v>714</v>
      </c>
      <c r="D1649" s="2">
        <v>48943</v>
      </c>
      <c r="F1649" t="s">
        <v>1635</v>
      </c>
    </row>
    <row r="1650" spans="1:6" x14ac:dyDescent="0.3">
      <c r="A1650" s="4" t="s">
        <v>1633</v>
      </c>
      <c r="B1650" t="s">
        <v>1777</v>
      </c>
      <c r="C1650" t="s">
        <v>40</v>
      </c>
      <c r="D1650" s="2">
        <v>6540</v>
      </c>
      <c r="F1650" t="s">
        <v>1635</v>
      </c>
    </row>
    <row r="1651" spans="1:6" x14ac:dyDescent="0.3">
      <c r="A1651" s="4" t="s">
        <v>1633</v>
      </c>
      <c r="B1651" t="s">
        <v>1778</v>
      </c>
      <c r="C1651" t="s">
        <v>40</v>
      </c>
      <c r="D1651" s="2">
        <v>7741</v>
      </c>
      <c r="F1651" t="s">
        <v>1635</v>
      </c>
    </row>
    <row r="1652" spans="1:6" x14ac:dyDescent="0.3">
      <c r="A1652" s="4" t="s">
        <v>1633</v>
      </c>
      <c r="B1652" t="s">
        <v>1779</v>
      </c>
      <c r="C1652" t="s">
        <v>893</v>
      </c>
      <c r="D1652" s="2">
        <v>21413</v>
      </c>
      <c r="F1652" t="s">
        <v>1635</v>
      </c>
    </row>
    <row r="1653" spans="1:6" x14ac:dyDescent="0.3">
      <c r="A1653" s="4" t="s">
        <v>1633</v>
      </c>
      <c r="B1653" t="s">
        <v>1780</v>
      </c>
      <c r="C1653" t="s">
        <v>115</v>
      </c>
      <c r="D1653" s="2">
        <v>11396</v>
      </c>
      <c r="F1653" t="s">
        <v>1635</v>
      </c>
    </row>
    <row r="1654" spans="1:6" x14ac:dyDescent="0.3">
      <c r="A1654" s="4" t="s">
        <v>1633</v>
      </c>
      <c r="B1654" t="s">
        <v>1781</v>
      </c>
      <c r="C1654" t="s">
        <v>429</v>
      </c>
      <c r="D1654" s="2">
        <v>36388</v>
      </c>
      <c r="F1654" t="s">
        <v>1635</v>
      </c>
    </row>
    <row r="1655" spans="1:6" x14ac:dyDescent="0.3">
      <c r="A1655" s="4" t="s">
        <v>1633</v>
      </c>
      <c r="B1655" t="s">
        <v>1782</v>
      </c>
      <c r="C1655" t="s">
        <v>789</v>
      </c>
      <c r="D1655" s="2">
        <v>141583</v>
      </c>
      <c r="F1655" t="s">
        <v>1635</v>
      </c>
    </row>
    <row r="1656" spans="1:6" x14ac:dyDescent="0.3">
      <c r="A1656" s="4" t="s">
        <v>1633</v>
      </c>
      <c r="B1656" t="s">
        <v>1783</v>
      </c>
      <c r="C1656" t="s">
        <v>591</v>
      </c>
      <c r="D1656" s="2">
        <v>59370</v>
      </c>
      <c r="F1656" t="s">
        <v>1635</v>
      </c>
    </row>
    <row r="1657" spans="1:6" x14ac:dyDescent="0.3">
      <c r="A1657" s="4" t="s">
        <v>1633</v>
      </c>
      <c r="B1657" t="s">
        <v>1784</v>
      </c>
      <c r="C1657" t="s">
        <v>115</v>
      </c>
      <c r="D1657" s="2">
        <v>9732</v>
      </c>
      <c r="F1657" t="s">
        <v>1635</v>
      </c>
    </row>
    <row r="1658" spans="1:6" x14ac:dyDescent="0.3">
      <c r="A1658" s="4" t="s">
        <v>1633</v>
      </c>
      <c r="B1658" t="s">
        <v>1785</v>
      </c>
      <c r="C1658" t="s">
        <v>115</v>
      </c>
      <c r="D1658" s="2">
        <v>13496</v>
      </c>
      <c r="F1658" t="s">
        <v>1635</v>
      </c>
    </row>
    <row r="1659" spans="1:6" x14ac:dyDescent="0.3">
      <c r="A1659" s="4" t="s">
        <v>1633</v>
      </c>
      <c r="B1659" t="s">
        <v>1786</v>
      </c>
      <c r="C1659" t="s">
        <v>963</v>
      </c>
      <c r="D1659" s="2">
        <v>22998</v>
      </c>
      <c r="F1659" t="s">
        <v>1635</v>
      </c>
    </row>
    <row r="1660" spans="1:6" x14ac:dyDescent="0.3">
      <c r="A1660" s="4" t="s">
        <v>1633</v>
      </c>
      <c r="B1660" t="s">
        <v>1787</v>
      </c>
      <c r="C1660" t="s">
        <v>429</v>
      </c>
      <c r="D1660" s="2">
        <v>28851</v>
      </c>
      <c r="F1660" t="s">
        <v>1635</v>
      </c>
    </row>
    <row r="1661" spans="1:6" x14ac:dyDescent="0.3">
      <c r="A1661" s="4" t="s">
        <v>1633</v>
      </c>
      <c r="B1661" t="s">
        <v>1788</v>
      </c>
      <c r="C1661" t="s">
        <v>429</v>
      </c>
      <c r="D1661" s="2">
        <v>26110</v>
      </c>
      <c r="F1661" t="s">
        <v>1635</v>
      </c>
    </row>
    <row r="1662" spans="1:6" x14ac:dyDescent="0.3">
      <c r="A1662" s="4" t="s">
        <v>1633</v>
      </c>
      <c r="B1662" t="s">
        <v>1789</v>
      </c>
      <c r="C1662" t="s">
        <v>1421</v>
      </c>
      <c r="D1662" s="2">
        <v>23278</v>
      </c>
      <c r="F1662" t="s">
        <v>1635</v>
      </c>
    </row>
    <row r="1663" spans="1:6" x14ac:dyDescent="0.3">
      <c r="A1663" s="4" t="s">
        <v>1633</v>
      </c>
      <c r="B1663" t="s">
        <v>1790</v>
      </c>
      <c r="C1663" t="s">
        <v>115</v>
      </c>
      <c r="D1663" s="2">
        <v>3652</v>
      </c>
      <c r="F1663" t="s">
        <v>1635</v>
      </c>
    </row>
    <row r="1664" spans="1:6" x14ac:dyDescent="0.3">
      <c r="A1664" s="4" t="s">
        <v>1633</v>
      </c>
      <c r="B1664" t="s">
        <v>1791</v>
      </c>
      <c r="C1664" t="s">
        <v>40</v>
      </c>
      <c r="D1664" s="2">
        <v>5316</v>
      </c>
      <c r="F1664" t="s">
        <v>1635</v>
      </c>
    </row>
    <row r="1665" spans="1:6" x14ac:dyDescent="0.3">
      <c r="A1665" s="4" t="s">
        <v>1633</v>
      </c>
      <c r="B1665" t="s">
        <v>1792</v>
      </c>
      <c r="C1665" t="s">
        <v>429</v>
      </c>
      <c r="D1665" s="2">
        <v>6750</v>
      </c>
      <c r="F1665" t="s">
        <v>1635</v>
      </c>
    </row>
    <row r="1666" spans="1:6" x14ac:dyDescent="0.3">
      <c r="A1666" s="4" t="s">
        <v>1633</v>
      </c>
      <c r="B1666" t="s">
        <v>1793</v>
      </c>
      <c r="C1666" t="s">
        <v>472</v>
      </c>
      <c r="D1666" s="2">
        <v>7887</v>
      </c>
      <c r="F1666" t="s">
        <v>1635</v>
      </c>
    </row>
    <row r="1667" spans="1:6" x14ac:dyDescent="0.3">
      <c r="A1667" s="4" t="s">
        <v>1633</v>
      </c>
      <c r="B1667" t="s">
        <v>1794</v>
      </c>
      <c r="C1667" t="s">
        <v>752</v>
      </c>
      <c r="D1667" s="2">
        <v>10010</v>
      </c>
      <c r="F1667" t="s">
        <v>1635</v>
      </c>
    </row>
    <row r="1668" spans="1:6" x14ac:dyDescent="0.3">
      <c r="A1668" s="4" t="s">
        <v>1633</v>
      </c>
      <c r="B1668" t="s">
        <v>1795</v>
      </c>
      <c r="C1668" t="s">
        <v>55</v>
      </c>
      <c r="D1668" s="2">
        <v>27655</v>
      </c>
      <c r="F1668" t="s">
        <v>1635</v>
      </c>
    </row>
    <row r="1669" spans="1:6" x14ac:dyDescent="0.3">
      <c r="A1669" s="4" t="s">
        <v>1633</v>
      </c>
      <c r="B1669" t="s">
        <v>1796</v>
      </c>
      <c r="C1669" t="s">
        <v>963</v>
      </c>
      <c r="D1669" s="2">
        <v>36654</v>
      </c>
      <c r="F1669" t="s">
        <v>1635</v>
      </c>
    </row>
    <row r="1670" spans="1:6" x14ac:dyDescent="0.3">
      <c r="A1670" s="4" t="s">
        <v>1633</v>
      </c>
      <c r="B1670" t="s">
        <v>1797</v>
      </c>
      <c r="C1670" t="s">
        <v>20</v>
      </c>
      <c r="D1670" s="2">
        <v>20774</v>
      </c>
      <c r="F1670" t="s">
        <v>1635</v>
      </c>
    </row>
    <row r="1671" spans="1:6" x14ac:dyDescent="0.3">
      <c r="A1671" s="4" t="s">
        <v>1633</v>
      </c>
      <c r="B1671" t="s">
        <v>1798</v>
      </c>
      <c r="C1671" t="s">
        <v>1139</v>
      </c>
      <c r="D1671" s="2">
        <v>23690</v>
      </c>
      <c r="F1671" t="s">
        <v>1635</v>
      </c>
    </row>
    <row r="1672" spans="1:6" x14ac:dyDescent="0.3">
      <c r="A1672" s="4" t="s">
        <v>1633</v>
      </c>
      <c r="B1672" t="s">
        <v>1799</v>
      </c>
      <c r="C1672" t="s">
        <v>40</v>
      </c>
      <c r="D1672" s="2">
        <v>17730</v>
      </c>
      <c r="F1672" t="s">
        <v>1635</v>
      </c>
    </row>
    <row r="1673" spans="1:6" x14ac:dyDescent="0.3">
      <c r="A1673" s="4" t="s">
        <v>1633</v>
      </c>
      <c r="B1673" t="s">
        <v>1800</v>
      </c>
      <c r="C1673" t="s">
        <v>40</v>
      </c>
      <c r="D1673" s="2">
        <v>1063</v>
      </c>
      <c r="F1673" t="s">
        <v>1635</v>
      </c>
    </row>
    <row r="1674" spans="1:6" x14ac:dyDescent="0.3">
      <c r="A1674" s="4" t="s">
        <v>1633</v>
      </c>
      <c r="B1674" t="s">
        <v>1801</v>
      </c>
      <c r="C1674" t="s">
        <v>40</v>
      </c>
      <c r="D1674" s="2">
        <v>30026</v>
      </c>
      <c r="F1674" t="s">
        <v>1635</v>
      </c>
    </row>
    <row r="1675" spans="1:6" x14ac:dyDescent="0.3">
      <c r="A1675" s="4" t="s">
        <v>1633</v>
      </c>
      <c r="B1675" t="s">
        <v>1802</v>
      </c>
      <c r="C1675" t="s">
        <v>532</v>
      </c>
      <c r="D1675" s="2">
        <v>47337</v>
      </c>
      <c r="F1675" t="s">
        <v>1635</v>
      </c>
    </row>
    <row r="1676" spans="1:6" x14ac:dyDescent="0.3">
      <c r="A1676" s="4" t="s">
        <v>1633</v>
      </c>
      <c r="B1676" t="s">
        <v>1803</v>
      </c>
      <c r="C1676" t="s">
        <v>429</v>
      </c>
      <c r="D1676" s="2">
        <v>30690</v>
      </c>
      <c r="F1676" t="s">
        <v>1635</v>
      </c>
    </row>
    <row r="1677" spans="1:6" x14ac:dyDescent="0.3">
      <c r="A1677" s="4" t="s">
        <v>1633</v>
      </c>
      <c r="B1677" t="s">
        <v>1804</v>
      </c>
      <c r="C1677" t="s">
        <v>1139</v>
      </c>
      <c r="D1677" s="2">
        <v>33148</v>
      </c>
      <c r="F1677" t="s">
        <v>1635</v>
      </c>
    </row>
    <row r="1678" spans="1:6" x14ac:dyDescent="0.3">
      <c r="A1678" s="4" t="s">
        <v>1633</v>
      </c>
      <c r="B1678" t="s">
        <v>1805</v>
      </c>
      <c r="C1678" t="s">
        <v>704</v>
      </c>
      <c r="D1678" s="2">
        <v>70633</v>
      </c>
      <c r="F1678" t="s">
        <v>1635</v>
      </c>
    </row>
    <row r="1679" spans="1:6" x14ac:dyDescent="0.3">
      <c r="A1679" s="4" t="s">
        <v>1633</v>
      </c>
      <c r="B1679" t="s">
        <v>1806</v>
      </c>
      <c r="C1679" t="s">
        <v>429</v>
      </c>
      <c r="D1679" s="2">
        <v>18233</v>
      </c>
      <c r="F1679" t="s">
        <v>1635</v>
      </c>
    </row>
    <row r="1680" spans="1:6" x14ac:dyDescent="0.3">
      <c r="A1680" s="4" t="s">
        <v>1633</v>
      </c>
      <c r="B1680" t="s">
        <v>1807</v>
      </c>
      <c r="C1680" t="s">
        <v>115</v>
      </c>
      <c r="D1680" s="2">
        <v>7516</v>
      </c>
      <c r="F1680" t="s">
        <v>1635</v>
      </c>
    </row>
    <row r="1681" spans="1:6" x14ac:dyDescent="0.3">
      <c r="A1681" s="4" t="s">
        <v>1633</v>
      </c>
      <c r="B1681" t="s">
        <v>1808</v>
      </c>
      <c r="C1681" t="s">
        <v>115</v>
      </c>
      <c r="D1681" s="2">
        <v>13088</v>
      </c>
      <c r="F1681" t="s">
        <v>1635</v>
      </c>
    </row>
    <row r="1682" spans="1:6" x14ac:dyDescent="0.3">
      <c r="A1682" s="4" t="s">
        <v>1633</v>
      </c>
      <c r="B1682" t="s">
        <v>1809</v>
      </c>
      <c r="C1682" t="s">
        <v>115</v>
      </c>
      <c r="D1682" s="2">
        <v>5891</v>
      </c>
      <c r="F1682" t="s">
        <v>1635</v>
      </c>
    </row>
    <row r="1683" spans="1:6" x14ac:dyDescent="0.3">
      <c r="A1683" s="4" t="s">
        <v>1633</v>
      </c>
      <c r="B1683" t="s">
        <v>1810</v>
      </c>
      <c r="C1683" t="s">
        <v>1131</v>
      </c>
      <c r="D1683" s="2">
        <v>17699</v>
      </c>
      <c r="F1683" t="s">
        <v>1635</v>
      </c>
    </row>
    <row r="1684" spans="1:6" x14ac:dyDescent="0.3">
      <c r="A1684" s="4" t="s">
        <v>1633</v>
      </c>
      <c r="B1684" t="s">
        <v>1811</v>
      </c>
      <c r="C1684" t="s">
        <v>115</v>
      </c>
      <c r="D1684" s="2">
        <v>14842</v>
      </c>
      <c r="F1684" t="s">
        <v>1635</v>
      </c>
    </row>
    <row r="1685" spans="1:6" x14ac:dyDescent="0.3">
      <c r="A1685" s="4" t="s">
        <v>1633</v>
      </c>
      <c r="B1685" t="s">
        <v>1812</v>
      </c>
      <c r="C1685" t="s">
        <v>1069</v>
      </c>
      <c r="D1685" s="2">
        <v>21735</v>
      </c>
      <c r="F1685" t="s">
        <v>1635</v>
      </c>
    </row>
    <row r="1686" spans="1:6" x14ac:dyDescent="0.3">
      <c r="A1686" s="4" t="s">
        <v>1633</v>
      </c>
      <c r="B1686" t="s">
        <v>1813</v>
      </c>
      <c r="C1686" t="s">
        <v>704</v>
      </c>
      <c r="D1686" s="2">
        <v>25482</v>
      </c>
      <c r="F1686" t="s">
        <v>1635</v>
      </c>
    </row>
    <row r="1687" spans="1:6" x14ac:dyDescent="0.3">
      <c r="A1687" s="4" t="s">
        <v>1633</v>
      </c>
      <c r="B1687" t="s">
        <v>1814</v>
      </c>
      <c r="C1687" t="s">
        <v>429</v>
      </c>
      <c r="D1687" s="2">
        <v>27869</v>
      </c>
      <c r="F1687" t="s">
        <v>1635</v>
      </c>
    </row>
    <row r="1688" spans="1:6" x14ac:dyDescent="0.3">
      <c r="A1688" s="4" t="s">
        <v>1633</v>
      </c>
      <c r="B1688" t="s">
        <v>1815</v>
      </c>
      <c r="C1688" t="s">
        <v>429</v>
      </c>
      <c r="D1688" s="2">
        <v>12506</v>
      </c>
      <c r="F1688" t="s">
        <v>1635</v>
      </c>
    </row>
    <row r="1689" spans="1:6" x14ac:dyDescent="0.3">
      <c r="A1689" s="4" t="s">
        <v>1633</v>
      </c>
      <c r="B1689" t="s">
        <v>1816</v>
      </c>
      <c r="C1689" t="s">
        <v>429</v>
      </c>
      <c r="D1689" s="2">
        <v>66547</v>
      </c>
      <c r="F1689" t="s">
        <v>1635</v>
      </c>
    </row>
    <row r="1690" spans="1:6" x14ac:dyDescent="0.3">
      <c r="A1690" s="4" t="s">
        <v>1633</v>
      </c>
      <c r="B1690" t="s">
        <v>1817</v>
      </c>
      <c r="C1690" t="s">
        <v>40</v>
      </c>
      <c r="D1690" s="2">
        <v>5459</v>
      </c>
      <c r="F1690" t="s">
        <v>1635</v>
      </c>
    </row>
    <row r="1691" spans="1:6" x14ac:dyDescent="0.3">
      <c r="A1691" s="4" t="s">
        <v>1633</v>
      </c>
      <c r="B1691" t="s">
        <v>1818</v>
      </c>
      <c r="C1691" t="s">
        <v>40</v>
      </c>
      <c r="D1691" s="2">
        <v>2579</v>
      </c>
      <c r="F1691" t="s">
        <v>1635</v>
      </c>
    </row>
    <row r="1692" spans="1:6" x14ac:dyDescent="0.3">
      <c r="A1692" s="4" t="s">
        <v>1633</v>
      </c>
      <c r="B1692" t="s">
        <v>1819</v>
      </c>
      <c r="C1692" t="s">
        <v>40</v>
      </c>
      <c r="D1692" s="2">
        <v>6553</v>
      </c>
      <c r="F1692" t="s">
        <v>1635</v>
      </c>
    </row>
    <row r="1693" spans="1:6" x14ac:dyDescent="0.3">
      <c r="A1693" s="4" t="s">
        <v>1633</v>
      </c>
      <c r="B1693" t="s">
        <v>1820</v>
      </c>
      <c r="C1693" t="s">
        <v>81</v>
      </c>
      <c r="D1693" s="2">
        <v>17514</v>
      </c>
      <c r="F1693" t="s">
        <v>1635</v>
      </c>
    </row>
    <row r="1694" spans="1:6" x14ac:dyDescent="0.3">
      <c r="A1694" s="4" t="s">
        <v>1633</v>
      </c>
      <c r="B1694" t="s">
        <v>1821</v>
      </c>
      <c r="C1694" t="s">
        <v>318</v>
      </c>
      <c r="D1694" s="2">
        <v>15516</v>
      </c>
      <c r="F1694" t="s">
        <v>1635</v>
      </c>
    </row>
    <row r="1695" spans="1:6" x14ac:dyDescent="0.3">
      <c r="A1695" s="4" t="s">
        <v>1633</v>
      </c>
      <c r="B1695" t="s">
        <v>1822</v>
      </c>
      <c r="C1695" t="s">
        <v>1069</v>
      </c>
      <c r="D1695" s="2">
        <v>28175</v>
      </c>
      <c r="F1695" t="s">
        <v>1635</v>
      </c>
    </row>
    <row r="1696" spans="1:6" x14ac:dyDescent="0.3">
      <c r="A1696" s="4" t="s">
        <v>1633</v>
      </c>
      <c r="B1696" t="s">
        <v>1823</v>
      </c>
      <c r="C1696" t="s">
        <v>40</v>
      </c>
      <c r="D1696" s="2">
        <v>25232</v>
      </c>
      <c r="F1696" t="s">
        <v>1635</v>
      </c>
    </row>
    <row r="1697" spans="1:6" x14ac:dyDescent="0.3">
      <c r="A1697" s="4" t="s">
        <v>1633</v>
      </c>
      <c r="B1697" t="s">
        <v>1824</v>
      </c>
      <c r="C1697" t="s">
        <v>40</v>
      </c>
      <c r="D1697" s="2">
        <v>12551</v>
      </c>
      <c r="F1697" t="s">
        <v>1635</v>
      </c>
    </row>
    <row r="1698" spans="1:6" x14ac:dyDescent="0.3">
      <c r="A1698" s="4" t="s">
        <v>1633</v>
      </c>
      <c r="B1698" t="s">
        <v>1825</v>
      </c>
      <c r="C1698" t="s">
        <v>932</v>
      </c>
      <c r="D1698" s="2">
        <v>28289</v>
      </c>
      <c r="F1698" t="s">
        <v>1635</v>
      </c>
    </row>
    <row r="1699" spans="1:6" x14ac:dyDescent="0.3">
      <c r="A1699" s="4" t="s">
        <v>1633</v>
      </c>
      <c r="B1699" t="s">
        <v>1826</v>
      </c>
      <c r="C1699" t="s">
        <v>1139</v>
      </c>
      <c r="D1699" s="2">
        <v>30088</v>
      </c>
      <c r="F1699" t="s">
        <v>1635</v>
      </c>
    </row>
    <row r="1700" spans="1:6" x14ac:dyDescent="0.3">
      <c r="A1700" s="4" t="s">
        <v>1633</v>
      </c>
      <c r="B1700" t="s">
        <v>1827</v>
      </c>
      <c r="C1700" t="s">
        <v>932</v>
      </c>
      <c r="D1700" s="2">
        <v>28722</v>
      </c>
      <c r="F1700" t="s">
        <v>1635</v>
      </c>
    </row>
    <row r="1701" spans="1:6" x14ac:dyDescent="0.3">
      <c r="A1701" s="4" t="s">
        <v>1633</v>
      </c>
      <c r="B1701" t="s">
        <v>1828</v>
      </c>
      <c r="C1701" t="s">
        <v>532</v>
      </c>
      <c r="D1701" s="2">
        <v>11857</v>
      </c>
      <c r="F1701" t="s">
        <v>1635</v>
      </c>
    </row>
    <row r="1702" spans="1:6" x14ac:dyDescent="0.3">
      <c r="A1702" s="4" t="s">
        <v>1633</v>
      </c>
      <c r="B1702" t="s">
        <v>1829</v>
      </c>
      <c r="C1702" t="s">
        <v>963</v>
      </c>
      <c r="D1702" s="2">
        <v>34807</v>
      </c>
      <c r="F1702" t="s">
        <v>1635</v>
      </c>
    </row>
    <row r="1703" spans="1:6" x14ac:dyDescent="0.3">
      <c r="A1703" s="4" t="s">
        <v>1633</v>
      </c>
      <c r="B1703" t="s">
        <v>1830</v>
      </c>
      <c r="C1703" t="s">
        <v>1202</v>
      </c>
      <c r="D1703" s="2">
        <v>3991</v>
      </c>
      <c r="F1703" t="s">
        <v>1635</v>
      </c>
    </row>
    <row r="1704" spans="1:6" x14ac:dyDescent="0.3">
      <c r="A1704" s="4" t="s">
        <v>1633</v>
      </c>
      <c r="B1704" t="s">
        <v>1831</v>
      </c>
      <c r="C1704" t="s">
        <v>752</v>
      </c>
      <c r="D1704" s="2">
        <v>7355</v>
      </c>
      <c r="F1704" t="s">
        <v>1635</v>
      </c>
    </row>
    <row r="1705" spans="1:6" x14ac:dyDescent="0.3">
      <c r="A1705" s="4" t="s">
        <v>1633</v>
      </c>
      <c r="B1705" t="s">
        <v>1832</v>
      </c>
      <c r="C1705" t="s">
        <v>634</v>
      </c>
      <c r="D1705" s="2">
        <v>19632</v>
      </c>
      <c r="F1705" t="s">
        <v>1635</v>
      </c>
    </row>
    <row r="1706" spans="1:6" x14ac:dyDescent="0.3">
      <c r="A1706" s="4" t="s">
        <v>1633</v>
      </c>
      <c r="B1706" t="s">
        <v>1833</v>
      </c>
      <c r="C1706" t="s">
        <v>115</v>
      </c>
      <c r="D1706" s="2">
        <v>19457</v>
      </c>
      <c r="F1706" t="s">
        <v>1635</v>
      </c>
    </row>
    <row r="1707" spans="1:6" x14ac:dyDescent="0.3">
      <c r="A1707" s="4" t="s">
        <v>1633</v>
      </c>
      <c r="B1707" t="s">
        <v>1834</v>
      </c>
      <c r="C1707" t="s">
        <v>752</v>
      </c>
      <c r="D1707" s="2">
        <v>21633</v>
      </c>
      <c r="F1707" t="s">
        <v>1635</v>
      </c>
    </row>
    <row r="1708" spans="1:6" x14ac:dyDescent="0.3">
      <c r="A1708" s="4" t="s">
        <v>1633</v>
      </c>
      <c r="B1708" t="s">
        <v>1835</v>
      </c>
      <c r="C1708" t="s">
        <v>276</v>
      </c>
      <c r="D1708" s="2">
        <v>21220</v>
      </c>
      <c r="F1708" t="s">
        <v>1635</v>
      </c>
    </row>
    <row r="1709" spans="1:6" x14ac:dyDescent="0.3">
      <c r="A1709" s="4" t="s">
        <v>1633</v>
      </c>
      <c r="B1709" t="s">
        <v>1836</v>
      </c>
      <c r="C1709" t="s">
        <v>527</v>
      </c>
      <c r="D1709" s="2">
        <v>5995</v>
      </c>
      <c r="F1709" t="s">
        <v>1635</v>
      </c>
    </row>
    <row r="1710" spans="1:6" x14ac:dyDescent="0.3">
      <c r="A1710" s="4" t="s">
        <v>1633</v>
      </c>
      <c r="B1710" t="s">
        <v>1837</v>
      </c>
      <c r="C1710" t="s">
        <v>911</v>
      </c>
      <c r="D1710" s="2">
        <v>13369</v>
      </c>
      <c r="F1710" t="s">
        <v>1635</v>
      </c>
    </row>
    <row r="1711" spans="1:6" x14ac:dyDescent="0.3">
      <c r="A1711" s="4" t="s">
        <v>1633</v>
      </c>
      <c r="B1711" t="s">
        <v>1838</v>
      </c>
      <c r="C1711" t="s">
        <v>251</v>
      </c>
      <c r="D1711" s="2">
        <v>18173</v>
      </c>
      <c r="F1711" t="s">
        <v>1635</v>
      </c>
    </row>
    <row r="1712" spans="1:6" x14ac:dyDescent="0.3">
      <c r="A1712" s="4" t="s">
        <v>1633</v>
      </c>
      <c r="B1712" t="s">
        <v>1839</v>
      </c>
      <c r="C1712" t="s">
        <v>185</v>
      </c>
      <c r="D1712" s="2">
        <v>12042</v>
      </c>
      <c r="F1712" t="s">
        <v>1635</v>
      </c>
    </row>
    <row r="1713" spans="1:6" x14ac:dyDescent="0.3">
      <c r="A1713" s="4" t="s">
        <v>1633</v>
      </c>
      <c r="B1713" t="s">
        <v>1840</v>
      </c>
      <c r="C1713" t="s">
        <v>276</v>
      </c>
      <c r="D1713" s="2">
        <v>27487</v>
      </c>
      <c r="F1713" t="s">
        <v>1635</v>
      </c>
    </row>
    <row r="1714" spans="1:6" x14ac:dyDescent="0.3">
      <c r="A1714" s="4" t="s">
        <v>1633</v>
      </c>
      <c r="B1714" t="s">
        <v>1841</v>
      </c>
      <c r="C1714" t="s">
        <v>704</v>
      </c>
      <c r="D1714" s="2">
        <v>37679</v>
      </c>
      <c r="F1714" t="s">
        <v>1635</v>
      </c>
    </row>
    <row r="1715" spans="1:6" x14ac:dyDescent="0.3">
      <c r="A1715" s="4" t="s">
        <v>1633</v>
      </c>
      <c r="B1715" t="s">
        <v>1842</v>
      </c>
      <c r="C1715" t="s">
        <v>318</v>
      </c>
      <c r="D1715" s="2">
        <v>9238</v>
      </c>
      <c r="F1715" t="s">
        <v>1635</v>
      </c>
    </row>
    <row r="1716" spans="1:6" x14ac:dyDescent="0.3">
      <c r="A1716" s="4" t="s">
        <v>1633</v>
      </c>
      <c r="B1716" t="s">
        <v>1843</v>
      </c>
      <c r="C1716" t="s">
        <v>752</v>
      </c>
      <c r="D1716" s="2">
        <v>16937</v>
      </c>
      <c r="F1716" t="s">
        <v>1635</v>
      </c>
    </row>
    <row r="1717" spans="1:6" x14ac:dyDescent="0.3">
      <c r="A1717" s="4" t="s">
        <v>1633</v>
      </c>
      <c r="B1717" t="s">
        <v>1844</v>
      </c>
      <c r="C1717" t="s">
        <v>429</v>
      </c>
      <c r="D1717" s="2">
        <v>62991</v>
      </c>
      <c r="F1717" t="s">
        <v>1635</v>
      </c>
    </row>
    <row r="1718" spans="1:6" x14ac:dyDescent="0.3">
      <c r="A1718" s="4" t="s">
        <v>1633</v>
      </c>
      <c r="B1718" t="s">
        <v>1845</v>
      </c>
      <c r="C1718" t="s">
        <v>1139</v>
      </c>
      <c r="D1718" s="2">
        <v>21663</v>
      </c>
      <c r="F1718" t="s">
        <v>1635</v>
      </c>
    </row>
    <row r="1719" spans="1:6" x14ac:dyDescent="0.3">
      <c r="A1719" s="4" t="s">
        <v>1633</v>
      </c>
      <c r="B1719" t="s">
        <v>1846</v>
      </c>
      <c r="C1719" t="s">
        <v>1133</v>
      </c>
      <c r="D1719" s="2">
        <v>6834</v>
      </c>
      <c r="F1719" t="s">
        <v>1635</v>
      </c>
    </row>
    <row r="1720" spans="1:6" x14ac:dyDescent="0.3">
      <c r="A1720" s="4" t="s">
        <v>1633</v>
      </c>
      <c r="B1720" t="s">
        <v>1847</v>
      </c>
      <c r="C1720" t="s">
        <v>527</v>
      </c>
      <c r="D1720" s="2">
        <v>22644</v>
      </c>
      <c r="F1720" t="s">
        <v>1635</v>
      </c>
    </row>
    <row r="1721" spans="1:6" x14ac:dyDescent="0.3">
      <c r="A1721" s="4" t="s">
        <v>1633</v>
      </c>
      <c r="B1721" t="s">
        <v>1848</v>
      </c>
      <c r="C1721" t="s">
        <v>40</v>
      </c>
      <c r="D1721" s="2">
        <v>32810</v>
      </c>
      <c r="F1721" t="s">
        <v>1635</v>
      </c>
    </row>
    <row r="1722" spans="1:6" x14ac:dyDescent="0.3">
      <c r="A1722" s="4" t="s">
        <v>1633</v>
      </c>
      <c r="B1722" t="s">
        <v>1849</v>
      </c>
      <c r="C1722" t="s">
        <v>40</v>
      </c>
      <c r="D1722" s="2">
        <v>15000</v>
      </c>
      <c r="F1722" t="s">
        <v>1635</v>
      </c>
    </row>
    <row r="1723" spans="1:6" x14ac:dyDescent="0.3">
      <c r="A1723" s="4" t="s">
        <v>1633</v>
      </c>
      <c r="B1723" t="s">
        <v>1850</v>
      </c>
      <c r="C1723" t="s">
        <v>115</v>
      </c>
      <c r="D1723" s="2">
        <v>7338</v>
      </c>
      <c r="F1723" t="s">
        <v>1635</v>
      </c>
    </row>
    <row r="1724" spans="1:6" x14ac:dyDescent="0.3">
      <c r="A1724" s="4" t="s">
        <v>1633</v>
      </c>
      <c r="B1724" t="s">
        <v>1851</v>
      </c>
      <c r="C1724" t="s">
        <v>1139</v>
      </c>
      <c r="D1724" s="2">
        <v>32215</v>
      </c>
      <c r="F1724" t="s">
        <v>1635</v>
      </c>
    </row>
    <row r="1725" spans="1:6" x14ac:dyDescent="0.3">
      <c r="A1725" s="4" t="s">
        <v>1633</v>
      </c>
      <c r="B1725" t="s">
        <v>1852</v>
      </c>
      <c r="C1725" t="s">
        <v>1069</v>
      </c>
      <c r="D1725" s="2">
        <v>45510</v>
      </c>
      <c r="F1725" t="s">
        <v>1635</v>
      </c>
    </row>
    <row r="1726" spans="1:6" x14ac:dyDescent="0.3">
      <c r="A1726" s="4" t="s">
        <v>1633</v>
      </c>
      <c r="B1726" t="s">
        <v>1853</v>
      </c>
      <c r="C1726" t="s">
        <v>181</v>
      </c>
      <c r="D1726" s="2">
        <v>18146</v>
      </c>
      <c r="F1726" t="s">
        <v>1635</v>
      </c>
    </row>
    <row r="1727" spans="1:6" x14ac:dyDescent="0.3">
      <c r="A1727" s="4" t="s">
        <v>1633</v>
      </c>
      <c r="B1727" t="s">
        <v>1854</v>
      </c>
      <c r="C1727" t="s">
        <v>115</v>
      </c>
      <c r="D1727" s="2">
        <v>26765</v>
      </c>
      <c r="F1727" t="s">
        <v>1635</v>
      </c>
    </row>
    <row r="1728" spans="1:6" x14ac:dyDescent="0.3">
      <c r="A1728" s="4" t="s">
        <v>1633</v>
      </c>
      <c r="B1728" t="s">
        <v>1855</v>
      </c>
      <c r="C1728" t="s">
        <v>331</v>
      </c>
      <c r="D1728" s="2">
        <v>7808</v>
      </c>
      <c r="F1728" t="s">
        <v>1635</v>
      </c>
    </row>
    <row r="1729" spans="1:6" x14ac:dyDescent="0.3">
      <c r="A1729" s="4" t="s">
        <v>1633</v>
      </c>
      <c r="B1729" t="s">
        <v>1856</v>
      </c>
      <c r="C1729" t="s">
        <v>40</v>
      </c>
      <c r="D1729" s="2">
        <v>5447</v>
      </c>
      <c r="F1729" t="s">
        <v>1635</v>
      </c>
    </row>
    <row r="1730" spans="1:6" x14ac:dyDescent="0.3">
      <c r="A1730" s="4" t="s">
        <v>1633</v>
      </c>
      <c r="B1730" t="s">
        <v>1857</v>
      </c>
      <c r="C1730" t="s">
        <v>1139</v>
      </c>
      <c r="D1730" s="2">
        <v>35110</v>
      </c>
      <c r="F1730" t="s">
        <v>1635</v>
      </c>
    </row>
    <row r="1731" spans="1:6" x14ac:dyDescent="0.3">
      <c r="A1731" s="4" t="s">
        <v>1633</v>
      </c>
      <c r="B1731" t="s">
        <v>1858</v>
      </c>
      <c r="C1731" t="s">
        <v>1266</v>
      </c>
      <c r="D1731" s="2">
        <v>84135</v>
      </c>
      <c r="F1731" t="s">
        <v>1635</v>
      </c>
    </row>
    <row r="1732" spans="1:6" x14ac:dyDescent="0.3">
      <c r="A1732" s="4" t="s">
        <v>1633</v>
      </c>
      <c r="B1732" t="s">
        <v>1859</v>
      </c>
      <c r="C1732" t="s">
        <v>1860</v>
      </c>
      <c r="D1732" s="2">
        <v>15618</v>
      </c>
      <c r="F1732" t="s">
        <v>1635</v>
      </c>
    </row>
    <row r="1733" spans="1:6" x14ac:dyDescent="0.3">
      <c r="A1733" s="4" t="s">
        <v>1633</v>
      </c>
      <c r="B1733" t="s">
        <v>1861</v>
      </c>
      <c r="C1733" t="s">
        <v>115</v>
      </c>
      <c r="D1733" s="2">
        <v>10148</v>
      </c>
      <c r="F1733" t="s">
        <v>1635</v>
      </c>
    </row>
    <row r="1734" spans="1:6" x14ac:dyDescent="0.3">
      <c r="A1734" s="4" t="s">
        <v>1633</v>
      </c>
      <c r="B1734" t="s">
        <v>1862</v>
      </c>
      <c r="C1734" t="s">
        <v>115</v>
      </c>
      <c r="D1734" s="2">
        <v>12468</v>
      </c>
      <c r="F1734" t="s">
        <v>1635</v>
      </c>
    </row>
    <row r="1735" spans="1:6" x14ac:dyDescent="0.3">
      <c r="A1735" s="4" t="s">
        <v>1633</v>
      </c>
      <c r="B1735" t="s">
        <v>1863</v>
      </c>
      <c r="C1735" t="s">
        <v>1069</v>
      </c>
      <c r="D1735" s="2">
        <v>59250</v>
      </c>
      <c r="F1735" t="s">
        <v>1635</v>
      </c>
    </row>
    <row r="1736" spans="1:6" x14ac:dyDescent="0.3">
      <c r="A1736" s="4" t="s">
        <v>1633</v>
      </c>
      <c r="B1736" t="s">
        <v>1864</v>
      </c>
      <c r="C1736" t="s">
        <v>1266</v>
      </c>
      <c r="D1736" s="2">
        <v>80390</v>
      </c>
      <c r="F1736" t="s">
        <v>1635</v>
      </c>
    </row>
    <row r="1737" spans="1:6" x14ac:dyDescent="0.3">
      <c r="A1737" s="4" t="s">
        <v>1633</v>
      </c>
      <c r="B1737" t="s">
        <v>1865</v>
      </c>
      <c r="C1737" t="s">
        <v>1139</v>
      </c>
      <c r="D1737" s="2">
        <v>43829</v>
      </c>
      <c r="F1737" t="s">
        <v>1635</v>
      </c>
    </row>
    <row r="1738" spans="1:6" x14ac:dyDescent="0.3">
      <c r="A1738" s="4" t="s">
        <v>1633</v>
      </c>
      <c r="B1738" t="s">
        <v>1866</v>
      </c>
      <c r="C1738" t="s">
        <v>40</v>
      </c>
      <c r="D1738" s="2">
        <v>3364</v>
      </c>
      <c r="F1738" t="s">
        <v>1635</v>
      </c>
    </row>
    <row r="1739" spans="1:6" x14ac:dyDescent="0.3">
      <c r="A1739" s="4" t="s">
        <v>1633</v>
      </c>
      <c r="B1739" t="s">
        <v>1867</v>
      </c>
      <c r="C1739" t="s">
        <v>1069</v>
      </c>
      <c r="D1739" s="2">
        <v>30964</v>
      </c>
      <c r="F1739" t="s">
        <v>1635</v>
      </c>
    </row>
    <row r="1740" spans="1:6" x14ac:dyDescent="0.3">
      <c r="A1740" s="4" t="s">
        <v>1633</v>
      </c>
      <c r="B1740" t="s">
        <v>1868</v>
      </c>
      <c r="C1740" t="s">
        <v>251</v>
      </c>
      <c r="D1740" s="2">
        <v>10130</v>
      </c>
      <c r="F1740" t="s">
        <v>1635</v>
      </c>
    </row>
    <row r="1741" spans="1:6" x14ac:dyDescent="0.3">
      <c r="A1741" s="4" t="s">
        <v>1633</v>
      </c>
      <c r="B1741" t="s">
        <v>1869</v>
      </c>
      <c r="C1741" t="s">
        <v>1870</v>
      </c>
      <c r="D1741" s="2">
        <v>50145</v>
      </c>
      <c r="F1741" t="s">
        <v>1635</v>
      </c>
    </row>
    <row r="1742" spans="1:6" x14ac:dyDescent="0.3">
      <c r="A1742" s="4" t="s">
        <v>1633</v>
      </c>
      <c r="B1742" t="s">
        <v>1871</v>
      </c>
      <c r="C1742" t="s">
        <v>40</v>
      </c>
      <c r="D1742" s="2">
        <v>2592</v>
      </c>
      <c r="F1742" t="s">
        <v>1635</v>
      </c>
    </row>
    <row r="1743" spans="1:6" x14ac:dyDescent="0.3">
      <c r="A1743" s="4" t="s">
        <v>1633</v>
      </c>
      <c r="B1743" t="s">
        <v>1872</v>
      </c>
      <c r="C1743" t="s">
        <v>704</v>
      </c>
      <c r="D1743" s="2">
        <v>27234</v>
      </c>
      <c r="F1743" t="s">
        <v>1635</v>
      </c>
    </row>
    <row r="1744" spans="1:6" x14ac:dyDescent="0.3">
      <c r="A1744" s="4" t="s">
        <v>1633</v>
      </c>
      <c r="B1744" t="s">
        <v>1873</v>
      </c>
      <c r="C1744" t="s">
        <v>543</v>
      </c>
      <c r="D1744" s="2">
        <v>13080</v>
      </c>
      <c r="F1744" t="s">
        <v>1635</v>
      </c>
    </row>
    <row r="1745" spans="1:6" x14ac:dyDescent="0.3">
      <c r="A1745" s="4" t="s">
        <v>1633</v>
      </c>
      <c r="B1745" t="s">
        <v>1874</v>
      </c>
      <c r="C1745" t="s">
        <v>181</v>
      </c>
      <c r="D1745" s="2">
        <v>11251</v>
      </c>
      <c r="F1745" t="s">
        <v>1635</v>
      </c>
    </row>
    <row r="1746" spans="1:6" x14ac:dyDescent="0.3">
      <c r="A1746" s="4" t="s">
        <v>1633</v>
      </c>
      <c r="B1746" t="s">
        <v>1875</v>
      </c>
      <c r="C1746" t="s">
        <v>181</v>
      </c>
      <c r="D1746" s="2">
        <v>5853</v>
      </c>
      <c r="F1746" t="s">
        <v>1635</v>
      </c>
    </row>
    <row r="1747" spans="1:6" x14ac:dyDescent="0.3">
      <c r="A1747" s="4" t="s">
        <v>1633</v>
      </c>
      <c r="B1747" t="s">
        <v>1876</v>
      </c>
      <c r="C1747" t="s">
        <v>1870</v>
      </c>
      <c r="D1747" s="2">
        <v>174780</v>
      </c>
      <c r="F1747" t="s">
        <v>1635</v>
      </c>
    </row>
    <row r="1748" spans="1:6" x14ac:dyDescent="0.3">
      <c r="A1748" s="4" t="s">
        <v>1633</v>
      </c>
      <c r="B1748" t="s">
        <v>1877</v>
      </c>
      <c r="C1748" t="s">
        <v>1363</v>
      </c>
      <c r="D1748" s="2">
        <v>20913</v>
      </c>
      <c r="F1748" t="s">
        <v>1635</v>
      </c>
    </row>
    <row r="1749" spans="1:6" x14ac:dyDescent="0.3">
      <c r="A1749" s="4" t="s">
        <v>1633</v>
      </c>
      <c r="B1749" t="s">
        <v>1878</v>
      </c>
      <c r="C1749" t="s">
        <v>181</v>
      </c>
      <c r="D1749" s="2">
        <v>11134</v>
      </c>
      <c r="F1749" t="s">
        <v>1635</v>
      </c>
    </row>
    <row r="1750" spans="1:6" x14ac:dyDescent="0.3">
      <c r="A1750" s="4" t="s">
        <v>1633</v>
      </c>
      <c r="B1750" t="s">
        <v>1879</v>
      </c>
      <c r="C1750" t="s">
        <v>181</v>
      </c>
      <c r="D1750" s="2">
        <v>5637</v>
      </c>
      <c r="F1750" t="s">
        <v>1635</v>
      </c>
    </row>
    <row r="1751" spans="1:6" x14ac:dyDescent="0.3">
      <c r="A1751" s="4" t="s">
        <v>1633</v>
      </c>
      <c r="B1751" t="s">
        <v>1880</v>
      </c>
      <c r="C1751" t="s">
        <v>181</v>
      </c>
      <c r="D1751" s="2">
        <v>5916</v>
      </c>
      <c r="F1751" t="s">
        <v>1635</v>
      </c>
    </row>
    <row r="1752" spans="1:6" x14ac:dyDescent="0.3">
      <c r="A1752" s="4" t="s">
        <v>1633</v>
      </c>
      <c r="B1752" t="s">
        <v>1881</v>
      </c>
      <c r="C1752" t="s">
        <v>543</v>
      </c>
      <c r="D1752" s="2">
        <v>17628</v>
      </c>
      <c r="F1752" t="s">
        <v>1635</v>
      </c>
    </row>
    <row r="1753" spans="1:6" x14ac:dyDescent="0.3">
      <c r="A1753" s="4" t="s">
        <v>1633</v>
      </c>
      <c r="B1753" t="s">
        <v>1882</v>
      </c>
      <c r="C1753" t="s">
        <v>532</v>
      </c>
      <c r="D1753" s="2">
        <v>8693</v>
      </c>
      <c r="F1753" t="s">
        <v>1635</v>
      </c>
    </row>
    <row r="1754" spans="1:6" x14ac:dyDescent="0.3">
      <c r="A1754" s="4" t="s">
        <v>1633</v>
      </c>
      <c r="B1754" t="s">
        <v>1883</v>
      </c>
      <c r="C1754" t="s">
        <v>115</v>
      </c>
      <c r="D1754" s="2">
        <v>9664</v>
      </c>
      <c r="F1754" t="s">
        <v>1635</v>
      </c>
    </row>
    <row r="1755" spans="1:6" x14ac:dyDescent="0.3">
      <c r="A1755" s="4" t="s">
        <v>1633</v>
      </c>
      <c r="B1755" t="s">
        <v>1884</v>
      </c>
      <c r="C1755" t="s">
        <v>1870</v>
      </c>
      <c r="D1755" s="2">
        <v>16591</v>
      </c>
      <c r="F1755" t="s">
        <v>1635</v>
      </c>
    </row>
    <row r="1756" spans="1:6" x14ac:dyDescent="0.3">
      <c r="A1756" s="4" t="s">
        <v>1633</v>
      </c>
      <c r="B1756" t="s">
        <v>1885</v>
      </c>
      <c r="C1756" t="s">
        <v>181</v>
      </c>
      <c r="D1756" s="2">
        <v>16191</v>
      </c>
      <c r="F1756" t="s">
        <v>1635</v>
      </c>
    </row>
    <row r="1757" spans="1:6" x14ac:dyDescent="0.3">
      <c r="A1757" s="4" t="s">
        <v>1633</v>
      </c>
      <c r="B1757" t="s">
        <v>1886</v>
      </c>
      <c r="C1757" t="s">
        <v>181</v>
      </c>
      <c r="D1757" s="2">
        <v>8386</v>
      </c>
      <c r="F1757" t="s">
        <v>1635</v>
      </c>
    </row>
    <row r="1758" spans="1:6" x14ac:dyDescent="0.3">
      <c r="A1758" s="4" t="s">
        <v>1633</v>
      </c>
      <c r="B1758" t="s">
        <v>1887</v>
      </c>
      <c r="C1758" t="s">
        <v>181</v>
      </c>
      <c r="D1758" s="2">
        <v>7415</v>
      </c>
      <c r="F1758" t="s">
        <v>1635</v>
      </c>
    </row>
    <row r="1759" spans="1:6" x14ac:dyDescent="0.3">
      <c r="A1759" s="4" t="s">
        <v>1633</v>
      </c>
      <c r="B1759" t="s">
        <v>1888</v>
      </c>
      <c r="C1759" t="s">
        <v>532</v>
      </c>
      <c r="D1759" s="2">
        <v>12878</v>
      </c>
      <c r="F1759" t="s">
        <v>1635</v>
      </c>
    </row>
    <row r="1760" spans="1:6" x14ac:dyDescent="0.3">
      <c r="A1760" s="4" t="s">
        <v>1633</v>
      </c>
      <c r="B1760" t="s">
        <v>1889</v>
      </c>
      <c r="C1760" t="s">
        <v>963</v>
      </c>
      <c r="D1760" s="2">
        <v>35066</v>
      </c>
      <c r="F1760" t="s">
        <v>1635</v>
      </c>
    </row>
    <row r="1761" spans="1:6" x14ac:dyDescent="0.3">
      <c r="A1761" s="4" t="s">
        <v>1633</v>
      </c>
      <c r="B1761" t="s">
        <v>1890</v>
      </c>
      <c r="C1761" t="s">
        <v>115</v>
      </c>
      <c r="D1761" s="2">
        <v>7931</v>
      </c>
      <c r="F1761" t="s">
        <v>1635</v>
      </c>
    </row>
    <row r="1762" spans="1:6" x14ac:dyDescent="0.3">
      <c r="A1762" s="4" t="s">
        <v>1633</v>
      </c>
      <c r="B1762" t="s">
        <v>1891</v>
      </c>
      <c r="C1762" t="s">
        <v>932</v>
      </c>
      <c r="D1762" s="2">
        <v>33856</v>
      </c>
      <c r="F1762" t="s">
        <v>1635</v>
      </c>
    </row>
    <row r="1763" spans="1:6" x14ac:dyDescent="0.3">
      <c r="A1763" s="4" t="s">
        <v>1633</v>
      </c>
      <c r="B1763" t="s">
        <v>1892</v>
      </c>
      <c r="C1763" t="s">
        <v>115</v>
      </c>
      <c r="D1763" s="2">
        <v>18917</v>
      </c>
      <c r="F1763" t="s">
        <v>1635</v>
      </c>
    </row>
    <row r="1764" spans="1:6" x14ac:dyDescent="0.3">
      <c r="A1764" s="4" t="s">
        <v>1633</v>
      </c>
      <c r="B1764" t="s">
        <v>1893</v>
      </c>
      <c r="C1764" t="s">
        <v>893</v>
      </c>
      <c r="D1764" s="2">
        <v>13471</v>
      </c>
      <c r="F1764" t="s">
        <v>1635</v>
      </c>
    </row>
    <row r="1765" spans="1:6" x14ac:dyDescent="0.3">
      <c r="A1765" s="4" t="s">
        <v>1633</v>
      </c>
      <c r="B1765" t="s">
        <v>1894</v>
      </c>
      <c r="C1765" t="s">
        <v>115</v>
      </c>
      <c r="D1765" s="2">
        <v>12179</v>
      </c>
      <c r="F1765" t="s">
        <v>1635</v>
      </c>
    </row>
    <row r="1766" spans="1:6" x14ac:dyDescent="0.3">
      <c r="A1766" s="4" t="s">
        <v>1633</v>
      </c>
      <c r="B1766" t="s">
        <v>1895</v>
      </c>
      <c r="C1766" t="s">
        <v>115</v>
      </c>
      <c r="D1766" s="2">
        <v>8341</v>
      </c>
      <c r="F1766" t="s">
        <v>1635</v>
      </c>
    </row>
    <row r="1767" spans="1:6" x14ac:dyDescent="0.3">
      <c r="A1767" s="4" t="s">
        <v>1633</v>
      </c>
      <c r="B1767" t="s">
        <v>1896</v>
      </c>
      <c r="C1767" t="s">
        <v>115</v>
      </c>
      <c r="D1767" s="2">
        <v>6539</v>
      </c>
      <c r="F1767" t="s">
        <v>1635</v>
      </c>
    </row>
    <row r="1768" spans="1:6" x14ac:dyDescent="0.3">
      <c r="A1768" s="4" t="s">
        <v>1633</v>
      </c>
      <c r="B1768" t="s">
        <v>1897</v>
      </c>
      <c r="C1768" t="s">
        <v>115</v>
      </c>
      <c r="D1768" s="2">
        <v>7523</v>
      </c>
      <c r="F1768" t="s">
        <v>1635</v>
      </c>
    </row>
    <row r="1769" spans="1:6" x14ac:dyDescent="0.3">
      <c r="A1769" s="4" t="s">
        <v>1633</v>
      </c>
      <c r="B1769" t="s">
        <v>1898</v>
      </c>
      <c r="C1769" t="s">
        <v>276</v>
      </c>
      <c r="D1769" s="2">
        <v>82463</v>
      </c>
      <c r="F1769" t="s">
        <v>1635</v>
      </c>
    </row>
    <row r="1770" spans="1:6" x14ac:dyDescent="0.3">
      <c r="A1770" s="4" t="s">
        <v>1633</v>
      </c>
      <c r="B1770" t="s">
        <v>1899</v>
      </c>
      <c r="C1770" t="s">
        <v>903</v>
      </c>
      <c r="D1770" s="2">
        <v>47978</v>
      </c>
      <c r="F1770" t="s">
        <v>1635</v>
      </c>
    </row>
    <row r="1771" spans="1:6" x14ac:dyDescent="0.3">
      <c r="A1771" s="4" t="s">
        <v>1633</v>
      </c>
      <c r="B1771" t="s">
        <v>1900</v>
      </c>
      <c r="C1771" t="s">
        <v>115</v>
      </c>
      <c r="D1771" s="2">
        <v>12615</v>
      </c>
      <c r="F1771" t="s">
        <v>1635</v>
      </c>
    </row>
    <row r="1772" spans="1:6" x14ac:dyDescent="0.3">
      <c r="A1772" s="4" t="s">
        <v>1633</v>
      </c>
      <c r="B1772" t="s">
        <v>1901</v>
      </c>
      <c r="C1772" t="s">
        <v>893</v>
      </c>
      <c r="D1772" s="2">
        <v>18426</v>
      </c>
      <c r="F1772" t="s">
        <v>1635</v>
      </c>
    </row>
    <row r="1773" spans="1:6" x14ac:dyDescent="0.3">
      <c r="A1773" s="4" t="s">
        <v>1633</v>
      </c>
      <c r="B1773" t="s">
        <v>1902</v>
      </c>
      <c r="C1773" t="s">
        <v>932</v>
      </c>
      <c r="D1773" s="2">
        <v>29679</v>
      </c>
      <c r="F1773" t="s">
        <v>1635</v>
      </c>
    </row>
    <row r="1774" spans="1:6" x14ac:dyDescent="0.3">
      <c r="A1774" s="4" t="s">
        <v>1633</v>
      </c>
      <c r="B1774" t="s">
        <v>1903</v>
      </c>
      <c r="C1774" t="s">
        <v>115</v>
      </c>
      <c r="D1774" s="2">
        <v>11795</v>
      </c>
      <c r="F1774" t="s">
        <v>1635</v>
      </c>
    </row>
    <row r="1775" spans="1:6" x14ac:dyDescent="0.3">
      <c r="A1775" s="4" t="s">
        <v>1633</v>
      </c>
      <c r="B1775" t="s">
        <v>1904</v>
      </c>
      <c r="C1775" t="s">
        <v>40</v>
      </c>
      <c r="D1775" s="2">
        <v>5381</v>
      </c>
      <c r="F1775" t="s">
        <v>1635</v>
      </c>
    </row>
    <row r="1776" spans="1:6" x14ac:dyDescent="0.3">
      <c r="A1776" s="4" t="s">
        <v>1633</v>
      </c>
      <c r="B1776" t="s">
        <v>1905</v>
      </c>
      <c r="C1776" t="s">
        <v>429</v>
      </c>
      <c r="D1776" s="2">
        <v>14088</v>
      </c>
      <c r="F1776" t="s">
        <v>1635</v>
      </c>
    </row>
    <row r="1777" spans="1:6" x14ac:dyDescent="0.3">
      <c r="A1777" s="4" t="s">
        <v>1633</v>
      </c>
      <c r="B1777" t="s">
        <v>1906</v>
      </c>
      <c r="C1777" t="s">
        <v>115</v>
      </c>
      <c r="D1777" s="2">
        <v>12150</v>
      </c>
      <c r="F1777" t="s">
        <v>1635</v>
      </c>
    </row>
    <row r="1778" spans="1:6" x14ac:dyDescent="0.3">
      <c r="A1778" s="4" t="s">
        <v>1633</v>
      </c>
      <c r="B1778" t="s">
        <v>1907</v>
      </c>
      <c r="C1778" t="s">
        <v>429</v>
      </c>
      <c r="D1778" s="2">
        <v>38149</v>
      </c>
      <c r="F1778" t="s">
        <v>1635</v>
      </c>
    </row>
    <row r="1779" spans="1:6" x14ac:dyDescent="0.3">
      <c r="A1779" s="4" t="s">
        <v>1633</v>
      </c>
      <c r="B1779" t="s">
        <v>1908</v>
      </c>
      <c r="C1779" t="s">
        <v>1139</v>
      </c>
      <c r="D1779" s="2">
        <v>25443</v>
      </c>
      <c r="F1779" t="s">
        <v>1635</v>
      </c>
    </row>
    <row r="1780" spans="1:6" x14ac:dyDescent="0.3">
      <c r="A1780" s="4" t="s">
        <v>1633</v>
      </c>
      <c r="B1780" t="s">
        <v>1909</v>
      </c>
      <c r="C1780" t="s">
        <v>429</v>
      </c>
      <c r="D1780" s="2">
        <v>11050</v>
      </c>
      <c r="F1780" t="s">
        <v>1635</v>
      </c>
    </row>
    <row r="1781" spans="1:6" x14ac:dyDescent="0.3">
      <c r="A1781" s="4" t="s">
        <v>1633</v>
      </c>
      <c r="B1781" t="s">
        <v>1910</v>
      </c>
      <c r="C1781" t="s">
        <v>40</v>
      </c>
      <c r="D1781" s="2">
        <v>7407</v>
      </c>
      <c r="F1781" t="s">
        <v>1635</v>
      </c>
    </row>
    <row r="1782" spans="1:6" x14ac:dyDescent="0.3">
      <c r="A1782" s="4" t="s">
        <v>1633</v>
      </c>
      <c r="B1782" t="s">
        <v>1911</v>
      </c>
      <c r="C1782" t="s">
        <v>40</v>
      </c>
      <c r="D1782" s="2">
        <v>3132</v>
      </c>
      <c r="F1782" t="s">
        <v>1635</v>
      </c>
    </row>
    <row r="1783" spans="1:6" x14ac:dyDescent="0.3">
      <c r="A1783" s="4" t="s">
        <v>1633</v>
      </c>
      <c r="B1783" t="s">
        <v>1912</v>
      </c>
      <c r="C1783" t="s">
        <v>472</v>
      </c>
      <c r="D1783" s="2">
        <v>8526</v>
      </c>
      <c r="F1783" t="s">
        <v>1635</v>
      </c>
    </row>
    <row r="1784" spans="1:6" x14ac:dyDescent="0.3">
      <c r="A1784" s="4" t="s">
        <v>1633</v>
      </c>
      <c r="B1784" t="s">
        <v>1913</v>
      </c>
      <c r="C1784" t="s">
        <v>911</v>
      </c>
      <c r="D1784" s="2">
        <v>17355</v>
      </c>
      <c r="F1784" t="s">
        <v>1635</v>
      </c>
    </row>
    <row r="1785" spans="1:6" x14ac:dyDescent="0.3">
      <c r="A1785" s="4" t="s">
        <v>1633</v>
      </c>
      <c r="B1785" t="s">
        <v>1914</v>
      </c>
      <c r="C1785" t="s">
        <v>963</v>
      </c>
      <c r="D1785" s="2">
        <v>35498</v>
      </c>
      <c r="F1785" t="s">
        <v>1635</v>
      </c>
    </row>
    <row r="1786" spans="1:6" x14ac:dyDescent="0.3">
      <c r="A1786" s="4" t="s">
        <v>1633</v>
      </c>
      <c r="B1786" t="s">
        <v>1915</v>
      </c>
      <c r="C1786" t="s">
        <v>429</v>
      </c>
      <c r="D1786" s="2">
        <v>33761</v>
      </c>
      <c r="F1786" t="s">
        <v>1635</v>
      </c>
    </row>
    <row r="1787" spans="1:6" x14ac:dyDescent="0.3">
      <c r="A1787" s="4" t="s">
        <v>1633</v>
      </c>
      <c r="B1787" t="s">
        <v>1916</v>
      </c>
      <c r="C1787" t="s">
        <v>789</v>
      </c>
      <c r="D1787" s="2">
        <v>15469</v>
      </c>
      <c r="F1787" t="s">
        <v>1635</v>
      </c>
    </row>
    <row r="1788" spans="1:6" x14ac:dyDescent="0.3">
      <c r="A1788" s="4" t="s">
        <v>1633</v>
      </c>
      <c r="B1788" t="s">
        <v>1917</v>
      </c>
      <c r="C1788" t="s">
        <v>331</v>
      </c>
      <c r="D1788" s="2">
        <v>5241</v>
      </c>
      <c r="F1788" t="s">
        <v>1635</v>
      </c>
    </row>
    <row r="1789" spans="1:6" x14ac:dyDescent="0.3">
      <c r="A1789" s="4" t="s">
        <v>1633</v>
      </c>
      <c r="B1789" t="s">
        <v>1918</v>
      </c>
      <c r="C1789" t="s">
        <v>472</v>
      </c>
      <c r="D1789" s="2">
        <v>7375</v>
      </c>
      <c r="F1789" t="s">
        <v>1635</v>
      </c>
    </row>
    <row r="1790" spans="1:6" x14ac:dyDescent="0.3">
      <c r="A1790" s="4" t="s">
        <v>1633</v>
      </c>
      <c r="B1790" t="s">
        <v>1919</v>
      </c>
      <c r="C1790" t="s">
        <v>115</v>
      </c>
      <c r="D1790" s="2">
        <v>5462</v>
      </c>
      <c r="F1790" t="s">
        <v>1635</v>
      </c>
    </row>
    <row r="1791" spans="1:6" x14ac:dyDescent="0.3">
      <c r="A1791" s="4" t="s">
        <v>1633</v>
      </c>
      <c r="B1791" t="s">
        <v>1920</v>
      </c>
      <c r="C1791" t="s">
        <v>381</v>
      </c>
      <c r="D1791" s="2">
        <v>428888</v>
      </c>
      <c r="F1791" t="s">
        <v>1635</v>
      </c>
    </row>
    <row r="1792" spans="1:6" x14ac:dyDescent="0.3">
      <c r="A1792" s="4" t="s">
        <v>1633</v>
      </c>
      <c r="B1792" t="s">
        <v>1921</v>
      </c>
      <c r="C1792" t="s">
        <v>893</v>
      </c>
      <c r="D1792" s="2">
        <v>33268</v>
      </c>
      <c r="F1792" t="s">
        <v>1635</v>
      </c>
    </row>
    <row r="1793" spans="1:6" x14ac:dyDescent="0.3">
      <c r="A1793" s="4" t="s">
        <v>1633</v>
      </c>
      <c r="B1793" t="s">
        <v>1922</v>
      </c>
      <c r="C1793" t="s">
        <v>591</v>
      </c>
      <c r="D1793" s="2">
        <v>12801</v>
      </c>
      <c r="F1793" t="s">
        <v>1635</v>
      </c>
    </row>
    <row r="1794" spans="1:6" x14ac:dyDescent="0.3">
      <c r="A1794" s="4" t="s">
        <v>1633</v>
      </c>
      <c r="B1794" t="s">
        <v>1923</v>
      </c>
      <c r="C1794" t="s">
        <v>963</v>
      </c>
      <c r="D1794" s="2">
        <v>32713</v>
      </c>
      <c r="F1794" t="s">
        <v>1635</v>
      </c>
    </row>
    <row r="1795" spans="1:6" x14ac:dyDescent="0.3">
      <c r="A1795" s="4" t="s">
        <v>1633</v>
      </c>
      <c r="B1795" t="s">
        <v>1924</v>
      </c>
      <c r="C1795" t="s">
        <v>115</v>
      </c>
      <c r="D1795" s="2">
        <v>17934</v>
      </c>
      <c r="F1795" t="s">
        <v>1635</v>
      </c>
    </row>
    <row r="1796" spans="1:6" x14ac:dyDescent="0.3">
      <c r="A1796" s="4" t="s">
        <v>1633</v>
      </c>
      <c r="B1796" t="s">
        <v>1925</v>
      </c>
      <c r="C1796" t="s">
        <v>115</v>
      </c>
      <c r="D1796" s="2">
        <v>8719</v>
      </c>
      <c r="F1796" t="s">
        <v>1635</v>
      </c>
    </row>
    <row r="1797" spans="1:6" x14ac:dyDescent="0.3">
      <c r="A1797" s="4" t="s">
        <v>1633</v>
      </c>
      <c r="B1797" t="s">
        <v>1926</v>
      </c>
      <c r="C1797" t="s">
        <v>115</v>
      </c>
      <c r="D1797" s="2">
        <v>9845</v>
      </c>
      <c r="F1797" t="s">
        <v>1635</v>
      </c>
    </row>
    <row r="1798" spans="1:6" x14ac:dyDescent="0.3">
      <c r="A1798" s="4" t="s">
        <v>1633</v>
      </c>
      <c r="B1798" t="s">
        <v>1927</v>
      </c>
      <c r="C1798" t="s">
        <v>276</v>
      </c>
      <c r="D1798" s="2">
        <v>21435</v>
      </c>
      <c r="F1798" t="s">
        <v>1635</v>
      </c>
    </row>
    <row r="1799" spans="1:6" x14ac:dyDescent="0.3">
      <c r="A1799" s="4" t="s">
        <v>1633</v>
      </c>
      <c r="B1799" t="s">
        <v>1928</v>
      </c>
      <c r="C1799" t="s">
        <v>1240</v>
      </c>
      <c r="D1799" s="2">
        <v>56595</v>
      </c>
      <c r="F1799" t="s">
        <v>1635</v>
      </c>
    </row>
    <row r="1800" spans="1:6" x14ac:dyDescent="0.3">
      <c r="A1800" s="4" t="s">
        <v>1633</v>
      </c>
      <c r="B1800" t="s">
        <v>1929</v>
      </c>
      <c r="C1800" t="s">
        <v>704</v>
      </c>
      <c r="D1800" s="2">
        <v>17256</v>
      </c>
      <c r="F1800" t="s">
        <v>1635</v>
      </c>
    </row>
    <row r="1801" spans="1:6" x14ac:dyDescent="0.3">
      <c r="A1801" s="4" t="s">
        <v>1633</v>
      </c>
      <c r="B1801" t="s">
        <v>1930</v>
      </c>
      <c r="C1801" t="s">
        <v>1255</v>
      </c>
      <c r="D1801" s="2">
        <v>22513</v>
      </c>
      <c r="F1801" t="s">
        <v>1635</v>
      </c>
    </row>
    <row r="1802" spans="1:6" x14ac:dyDescent="0.3">
      <c r="A1802" s="4" t="s">
        <v>1633</v>
      </c>
      <c r="B1802" t="s">
        <v>1931</v>
      </c>
      <c r="C1802" t="s">
        <v>911</v>
      </c>
      <c r="D1802" s="2">
        <v>29166</v>
      </c>
      <c r="F1802" t="s">
        <v>1635</v>
      </c>
    </row>
    <row r="1803" spans="1:6" x14ac:dyDescent="0.3">
      <c r="A1803" s="4" t="s">
        <v>1633</v>
      </c>
      <c r="B1803" t="s">
        <v>1932</v>
      </c>
      <c r="C1803" t="s">
        <v>911</v>
      </c>
      <c r="D1803" s="2">
        <v>11846</v>
      </c>
      <c r="F1803" t="s">
        <v>1635</v>
      </c>
    </row>
    <row r="1804" spans="1:6" x14ac:dyDescent="0.3">
      <c r="A1804" s="4" t="s">
        <v>1633</v>
      </c>
      <c r="B1804" t="s">
        <v>1933</v>
      </c>
      <c r="C1804" t="s">
        <v>276</v>
      </c>
      <c r="D1804" s="2">
        <v>37267</v>
      </c>
      <c r="F1804" t="s">
        <v>1635</v>
      </c>
    </row>
    <row r="1805" spans="1:6" x14ac:dyDescent="0.3">
      <c r="A1805" s="4" t="s">
        <v>1633</v>
      </c>
      <c r="B1805" t="s">
        <v>1934</v>
      </c>
      <c r="C1805" t="s">
        <v>893</v>
      </c>
      <c r="D1805" s="2">
        <v>10565</v>
      </c>
      <c r="F1805" t="s">
        <v>1635</v>
      </c>
    </row>
    <row r="1806" spans="1:6" x14ac:dyDescent="0.3">
      <c r="A1806" s="4" t="s">
        <v>1633</v>
      </c>
      <c r="B1806" t="s">
        <v>1935</v>
      </c>
      <c r="C1806" t="s">
        <v>1255</v>
      </c>
      <c r="D1806" s="2">
        <v>21237</v>
      </c>
      <c r="F1806" t="s">
        <v>1635</v>
      </c>
    </row>
    <row r="1807" spans="1:6" x14ac:dyDescent="0.3">
      <c r="A1807" s="4" t="s">
        <v>1633</v>
      </c>
      <c r="B1807" t="s">
        <v>1936</v>
      </c>
      <c r="C1807" t="s">
        <v>932</v>
      </c>
      <c r="D1807" s="2">
        <v>31493</v>
      </c>
      <c r="F1807" t="s">
        <v>1635</v>
      </c>
    </row>
    <row r="1808" spans="1:6" x14ac:dyDescent="0.3">
      <c r="A1808" s="4" t="s">
        <v>1633</v>
      </c>
      <c r="B1808" t="s">
        <v>1937</v>
      </c>
      <c r="C1808" t="s">
        <v>472</v>
      </c>
      <c r="D1808" s="2">
        <v>14306</v>
      </c>
      <c r="F1808" t="s">
        <v>1635</v>
      </c>
    </row>
    <row r="1809" spans="1:6" x14ac:dyDescent="0.3">
      <c r="A1809" s="4" t="s">
        <v>1633</v>
      </c>
      <c r="B1809" t="s">
        <v>1938</v>
      </c>
      <c r="C1809" t="s">
        <v>1000</v>
      </c>
      <c r="D1809" s="2">
        <v>5805</v>
      </c>
      <c r="F1809" t="s">
        <v>1635</v>
      </c>
    </row>
    <row r="1810" spans="1:6" x14ac:dyDescent="0.3">
      <c r="A1810" s="4" t="s">
        <v>1633</v>
      </c>
      <c r="B1810" t="s">
        <v>1939</v>
      </c>
      <c r="C1810" t="s">
        <v>1940</v>
      </c>
      <c r="D1810" s="2">
        <v>28532</v>
      </c>
      <c r="F1810" t="s">
        <v>1635</v>
      </c>
    </row>
    <row r="1811" spans="1:6" x14ac:dyDescent="0.3">
      <c r="A1811" s="4" t="s">
        <v>1633</v>
      </c>
      <c r="B1811" t="s">
        <v>1941</v>
      </c>
      <c r="C1811" t="s">
        <v>115</v>
      </c>
      <c r="D1811" s="2">
        <v>5896</v>
      </c>
      <c r="F1811" t="s">
        <v>1635</v>
      </c>
    </row>
    <row r="1812" spans="1:6" x14ac:dyDescent="0.3">
      <c r="A1812" s="4" t="s">
        <v>1633</v>
      </c>
      <c r="B1812" t="s">
        <v>1942</v>
      </c>
      <c r="C1812" t="s">
        <v>251</v>
      </c>
      <c r="D1812" s="2">
        <v>8140</v>
      </c>
      <c r="F1812" t="s">
        <v>1635</v>
      </c>
    </row>
    <row r="1813" spans="1:6" x14ac:dyDescent="0.3">
      <c r="A1813" s="4" t="s">
        <v>1633</v>
      </c>
      <c r="B1813" t="s">
        <v>1943</v>
      </c>
      <c r="C1813" t="s">
        <v>429</v>
      </c>
      <c r="D1813" s="2">
        <v>12407</v>
      </c>
      <c r="F1813" t="s">
        <v>1635</v>
      </c>
    </row>
    <row r="1814" spans="1:6" x14ac:dyDescent="0.3">
      <c r="A1814" s="4" t="s">
        <v>1633</v>
      </c>
      <c r="B1814" t="s">
        <v>1944</v>
      </c>
      <c r="C1814" t="s">
        <v>251</v>
      </c>
      <c r="D1814" s="2">
        <v>13907</v>
      </c>
      <c r="F1814" t="s">
        <v>1635</v>
      </c>
    </row>
    <row r="1815" spans="1:6" x14ac:dyDescent="0.3">
      <c r="A1815" s="4" t="s">
        <v>1633</v>
      </c>
      <c r="B1815" t="s">
        <v>1945</v>
      </c>
      <c r="C1815" t="s">
        <v>1202</v>
      </c>
      <c r="D1815" s="2">
        <v>8761</v>
      </c>
      <c r="F1815" t="s">
        <v>1635</v>
      </c>
    </row>
    <row r="1816" spans="1:6" x14ac:dyDescent="0.3">
      <c r="A1816" s="4" t="s">
        <v>1633</v>
      </c>
      <c r="B1816" t="s">
        <v>1946</v>
      </c>
      <c r="C1816" t="s">
        <v>1307</v>
      </c>
      <c r="D1816" s="2">
        <v>13163</v>
      </c>
      <c r="F1816" t="s">
        <v>1635</v>
      </c>
    </row>
    <row r="1817" spans="1:6" x14ac:dyDescent="0.3">
      <c r="A1817" s="4" t="s">
        <v>1633</v>
      </c>
      <c r="B1817" t="s">
        <v>1947</v>
      </c>
      <c r="C1817" t="s">
        <v>115</v>
      </c>
      <c r="D1817" s="2">
        <v>18646</v>
      </c>
      <c r="F1817" t="s">
        <v>1635</v>
      </c>
    </row>
    <row r="1818" spans="1:6" x14ac:dyDescent="0.3">
      <c r="A1818" s="4" t="s">
        <v>1633</v>
      </c>
      <c r="B1818" t="s">
        <v>1948</v>
      </c>
      <c r="C1818" t="s">
        <v>115</v>
      </c>
      <c r="D1818" s="2">
        <v>16679</v>
      </c>
      <c r="F1818" t="s">
        <v>1635</v>
      </c>
    </row>
    <row r="1819" spans="1:6" x14ac:dyDescent="0.3">
      <c r="A1819" s="4" t="s">
        <v>1633</v>
      </c>
      <c r="B1819" t="s">
        <v>1949</v>
      </c>
      <c r="C1819" t="s">
        <v>251</v>
      </c>
      <c r="D1819" s="2">
        <v>5741</v>
      </c>
      <c r="F1819" t="s">
        <v>1635</v>
      </c>
    </row>
    <row r="1820" spans="1:6" x14ac:dyDescent="0.3">
      <c r="A1820" s="4" t="s">
        <v>1633</v>
      </c>
      <c r="B1820" t="s">
        <v>1950</v>
      </c>
      <c r="C1820" t="s">
        <v>40</v>
      </c>
      <c r="D1820" s="2">
        <v>15818</v>
      </c>
      <c r="F1820" t="s">
        <v>1635</v>
      </c>
    </row>
    <row r="1821" spans="1:6" x14ac:dyDescent="0.3">
      <c r="A1821" s="4" t="s">
        <v>1633</v>
      </c>
      <c r="B1821" t="s">
        <v>1951</v>
      </c>
      <c r="C1821" t="s">
        <v>40</v>
      </c>
      <c r="D1821" s="2">
        <v>7534</v>
      </c>
      <c r="F1821" t="s">
        <v>1635</v>
      </c>
    </row>
    <row r="1822" spans="1:6" x14ac:dyDescent="0.3">
      <c r="A1822" s="4" t="s">
        <v>1633</v>
      </c>
      <c r="B1822" t="s">
        <v>1952</v>
      </c>
      <c r="C1822" t="s">
        <v>752</v>
      </c>
      <c r="D1822" s="2">
        <v>10742</v>
      </c>
      <c r="F1822" t="s">
        <v>1635</v>
      </c>
    </row>
    <row r="1823" spans="1:6" x14ac:dyDescent="0.3">
      <c r="A1823" s="4" t="s">
        <v>1633</v>
      </c>
      <c r="B1823" t="s">
        <v>1953</v>
      </c>
      <c r="C1823" t="s">
        <v>893</v>
      </c>
      <c r="D1823" s="2">
        <v>11838</v>
      </c>
      <c r="F1823" t="s">
        <v>1635</v>
      </c>
    </row>
    <row r="1824" spans="1:6" x14ac:dyDescent="0.3">
      <c r="A1824" s="4" t="s">
        <v>1633</v>
      </c>
      <c r="B1824" t="s">
        <v>1954</v>
      </c>
      <c r="C1824" t="s">
        <v>40</v>
      </c>
      <c r="D1824" s="2">
        <v>6518</v>
      </c>
      <c r="F1824" t="s">
        <v>1635</v>
      </c>
    </row>
    <row r="1825" spans="1:6" x14ac:dyDescent="0.3">
      <c r="A1825" s="4" t="s">
        <v>1633</v>
      </c>
      <c r="B1825" t="s">
        <v>1955</v>
      </c>
      <c r="C1825" t="s">
        <v>40</v>
      </c>
      <c r="D1825" s="2">
        <v>8321</v>
      </c>
      <c r="F1825" t="s">
        <v>1635</v>
      </c>
    </row>
    <row r="1826" spans="1:6" x14ac:dyDescent="0.3">
      <c r="A1826" s="4" t="s">
        <v>1633</v>
      </c>
      <c r="B1826" t="s">
        <v>1956</v>
      </c>
      <c r="C1826" t="s">
        <v>115</v>
      </c>
      <c r="D1826" s="2">
        <v>12762</v>
      </c>
      <c r="F1826" t="s">
        <v>1635</v>
      </c>
    </row>
    <row r="1827" spans="1:6" x14ac:dyDescent="0.3">
      <c r="A1827" s="4" t="s">
        <v>1633</v>
      </c>
      <c r="B1827" t="s">
        <v>1957</v>
      </c>
      <c r="C1827" t="s">
        <v>527</v>
      </c>
      <c r="D1827" s="2">
        <v>38101</v>
      </c>
      <c r="F1827" t="s">
        <v>1635</v>
      </c>
    </row>
    <row r="1828" spans="1:6" x14ac:dyDescent="0.3">
      <c r="A1828" s="4" t="s">
        <v>1633</v>
      </c>
      <c r="B1828" t="s">
        <v>1958</v>
      </c>
      <c r="C1828" t="s">
        <v>527</v>
      </c>
      <c r="D1828" s="2">
        <v>24717</v>
      </c>
      <c r="F1828" t="s">
        <v>1635</v>
      </c>
    </row>
    <row r="1829" spans="1:6" x14ac:dyDescent="0.3">
      <c r="A1829" s="4" t="s">
        <v>1633</v>
      </c>
      <c r="B1829" t="s">
        <v>1959</v>
      </c>
      <c r="C1829" t="s">
        <v>1108</v>
      </c>
      <c r="D1829" s="2">
        <v>31813</v>
      </c>
      <c r="F1829" t="s">
        <v>1635</v>
      </c>
    </row>
    <row r="1830" spans="1:6" x14ac:dyDescent="0.3">
      <c r="A1830" s="4" t="s">
        <v>1633</v>
      </c>
      <c r="B1830" t="s">
        <v>1960</v>
      </c>
      <c r="C1830" t="s">
        <v>1961</v>
      </c>
      <c r="D1830" s="2">
        <v>25468</v>
      </c>
      <c r="F1830" t="s">
        <v>1635</v>
      </c>
    </row>
    <row r="1831" spans="1:6" x14ac:dyDescent="0.3">
      <c r="A1831" s="4" t="s">
        <v>1633</v>
      </c>
      <c r="B1831" t="s">
        <v>1962</v>
      </c>
      <c r="C1831" t="s">
        <v>115</v>
      </c>
      <c r="D1831" s="2">
        <v>7242</v>
      </c>
      <c r="F1831" t="s">
        <v>1635</v>
      </c>
    </row>
    <row r="1832" spans="1:6" x14ac:dyDescent="0.3">
      <c r="A1832" s="4" t="s">
        <v>1633</v>
      </c>
      <c r="B1832" t="s">
        <v>1963</v>
      </c>
      <c r="C1832" t="s">
        <v>634</v>
      </c>
      <c r="D1832" s="2">
        <v>8114</v>
      </c>
      <c r="F1832" t="s">
        <v>1635</v>
      </c>
    </row>
    <row r="1833" spans="1:6" x14ac:dyDescent="0.3">
      <c r="A1833" s="4" t="s">
        <v>1633</v>
      </c>
      <c r="B1833" t="s">
        <v>1964</v>
      </c>
      <c r="C1833" t="s">
        <v>1139</v>
      </c>
      <c r="D1833" s="2">
        <v>39136</v>
      </c>
      <c r="F1833" t="s">
        <v>1635</v>
      </c>
    </row>
    <row r="1834" spans="1:6" x14ac:dyDescent="0.3">
      <c r="A1834" s="4" t="s">
        <v>1633</v>
      </c>
      <c r="B1834" t="s">
        <v>1965</v>
      </c>
      <c r="C1834" t="s">
        <v>1139</v>
      </c>
      <c r="D1834" s="2">
        <v>18552</v>
      </c>
      <c r="F1834" t="s">
        <v>1635</v>
      </c>
    </row>
    <row r="1835" spans="1:6" x14ac:dyDescent="0.3">
      <c r="A1835" s="4" t="s">
        <v>1633</v>
      </c>
      <c r="B1835" t="s">
        <v>1966</v>
      </c>
      <c r="C1835" t="s">
        <v>752</v>
      </c>
      <c r="D1835" s="2">
        <v>8618</v>
      </c>
      <c r="F1835" t="s">
        <v>1635</v>
      </c>
    </row>
    <row r="1836" spans="1:6" x14ac:dyDescent="0.3">
      <c r="A1836" s="4" t="s">
        <v>1633</v>
      </c>
      <c r="B1836" t="s">
        <v>1967</v>
      </c>
      <c r="C1836" t="s">
        <v>381</v>
      </c>
      <c r="D1836" s="2">
        <v>5207</v>
      </c>
      <c r="F1836" t="s">
        <v>1635</v>
      </c>
    </row>
    <row r="1837" spans="1:6" x14ac:dyDescent="0.3">
      <c r="A1837" s="4" t="s">
        <v>1633</v>
      </c>
      <c r="B1837" t="s">
        <v>1968</v>
      </c>
      <c r="C1837" t="s">
        <v>40</v>
      </c>
      <c r="D1837" s="2">
        <v>6005</v>
      </c>
      <c r="F1837" t="s">
        <v>1635</v>
      </c>
    </row>
    <row r="1838" spans="1:6" x14ac:dyDescent="0.3">
      <c r="A1838" s="4" t="s">
        <v>1633</v>
      </c>
      <c r="B1838" t="s">
        <v>1969</v>
      </c>
      <c r="C1838" t="s">
        <v>40</v>
      </c>
      <c r="D1838" s="2">
        <v>9928</v>
      </c>
      <c r="F1838" t="s">
        <v>1635</v>
      </c>
    </row>
    <row r="1839" spans="1:6" x14ac:dyDescent="0.3">
      <c r="A1839" s="4" t="s">
        <v>1633</v>
      </c>
      <c r="B1839" t="s">
        <v>1970</v>
      </c>
      <c r="C1839" t="s">
        <v>40</v>
      </c>
      <c r="D1839" s="2">
        <v>3134</v>
      </c>
      <c r="F1839" t="s">
        <v>1635</v>
      </c>
    </row>
    <row r="1840" spans="1:6" x14ac:dyDescent="0.3">
      <c r="A1840" s="4" t="s">
        <v>1633</v>
      </c>
      <c r="B1840" t="s">
        <v>1971</v>
      </c>
      <c r="C1840" t="s">
        <v>115</v>
      </c>
      <c r="D1840" s="2">
        <v>16411</v>
      </c>
      <c r="F1840" t="s">
        <v>1635</v>
      </c>
    </row>
    <row r="1841" spans="1:6" x14ac:dyDescent="0.3">
      <c r="A1841" s="4" t="s">
        <v>1633</v>
      </c>
      <c r="B1841" t="s">
        <v>1972</v>
      </c>
      <c r="C1841" t="s">
        <v>115</v>
      </c>
      <c r="D1841" s="2">
        <v>6798</v>
      </c>
      <c r="F1841" t="s">
        <v>1635</v>
      </c>
    </row>
    <row r="1842" spans="1:6" x14ac:dyDescent="0.3">
      <c r="A1842" s="4" t="s">
        <v>1633</v>
      </c>
      <c r="B1842" t="s">
        <v>1973</v>
      </c>
      <c r="C1842" t="s">
        <v>20</v>
      </c>
      <c r="D1842" s="2">
        <v>44741</v>
      </c>
      <c r="F1842" t="s">
        <v>1635</v>
      </c>
    </row>
    <row r="1843" spans="1:6" x14ac:dyDescent="0.3">
      <c r="A1843" s="4" t="s">
        <v>1633</v>
      </c>
      <c r="B1843" t="s">
        <v>1974</v>
      </c>
      <c r="C1843" t="s">
        <v>752</v>
      </c>
      <c r="D1843" s="2">
        <v>19222</v>
      </c>
      <c r="F1843" t="s">
        <v>1635</v>
      </c>
    </row>
    <row r="1844" spans="1:6" x14ac:dyDescent="0.3">
      <c r="A1844" s="4" t="s">
        <v>1633</v>
      </c>
      <c r="B1844" t="s">
        <v>1975</v>
      </c>
      <c r="C1844" t="s">
        <v>704</v>
      </c>
      <c r="D1844" s="2">
        <v>22163</v>
      </c>
      <c r="F1844" t="s">
        <v>1635</v>
      </c>
    </row>
    <row r="1845" spans="1:6" x14ac:dyDescent="0.3">
      <c r="A1845" s="4" t="s">
        <v>1633</v>
      </c>
      <c r="B1845" t="s">
        <v>1976</v>
      </c>
      <c r="C1845" t="s">
        <v>381</v>
      </c>
      <c r="D1845" s="2">
        <v>8890</v>
      </c>
      <c r="F1845" t="s">
        <v>1635</v>
      </c>
    </row>
    <row r="1846" spans="1:6" x14ac:dyDescent="0.3">
      <c r="A1846" s="4" t="s">
        <v>1633</v>
      </c>
      <c r="B1846" t="s">
        <v>1977</v>
      </c>
      <c r="C1846" t="s">
        <v>429</v>
      </c>
      <c r="D1846" s="2">
        <v>33919</v>
      </c>
      <c r="F1846" t="s">
        <v>1635</v>
      </c>
    </row>
    <row r="1847" spans="1:6" x14ac:dyDescent="0.3">
      <c r="A1847" s="4" t="s">
        <v>1633</v>
      </c>
      <c r="B1847" t="s">
        <v>1978</v>
      </c>
      <c r="C1847" t="s">
        <v>1133</v>
      </c>
      <c r="D1847" s="2">
        <v>10678</v>
      </c>
      <c r="F1847" t="s">
        <v>1635</v>
      </c>
    </row>
    <row r="1848" spans="1:6" x14ac:dyDescent="0.3">
      <c r="A1848" s="4" t="s">
        <v>1633</v>
      </c>
      <c r="B1848" t="s">
        <v>1979</v>
      </c>
      <c r="C1848" t="s">
        <v>1466</v>
      </c>
      <c r="D1848" s="2">
        <v>22467</v>
      </c>
      <c r="F1848" t="s">
        <v>1635</v>
      </c>
    </row>
    <row r="1849" spans="1:6" x14ac:dyDescent="0.3">
      <c r="A1849" s="4" t="s">
        <v>1633</v>
      </c>
      <c r="B1849" t="s">
        <v>1980</v>
      </c>
      <c r="C1849" t="s">
        <v>789</v>
      </c>
      <c r="D1849" s="2">
        <v>34176</v>
      </c>
      <c r="F1849" t="s">
        <v>1635</v>
      </c>
    </row>
    <row r="1850" spans="1:6" x14ac:dyDescent="0.3">
      <c r="A1850" s="4" t="s">
        <v>1633</v>
      </c>
      <c r="B1850" t="s">
        <v>1981</v>
      </c>
      <c r="C1850" t="s">
        <v>40</v>
      </c>
      <c r="D1850" s="2">
        <v>13265</v>
      </c>
      <c r="F1850" t="s">
        <v>1635</v>
      </c>
    </row>
    <row r="1851" spans="1:6" x14ac:dyDescent="0.3">
      <c r="A1851" s="4" t="s">
        <v>1633</v>
      </c>
      <c r="B1851" t="s">
        <v>1982</v>
      </c>
      <c r="C1851" t="s">
        <v>115</v>
      </c>
      <c r="D1851" s="2">
        <v>6592</v>
      </c>
      <c r="F1851" t="s">
        <v>1635</v>
      </c>
    </row>
    <row r="1852" spans="1:6" x14ac:dyDescent="0.3">
      <c r="A1852" s="4" t="s">
        <v>1633</v>
      </c>
      <c r="B1852" t="s">
        <v>1983</v>
      </c>
      <c r="C1852" t="s">
        <v>1131</v>
      </c>
      <c r="D1852" s="2">
        <v>17629</v>
      </c>
      <c r="F1852" t="s">
        <v>1635</v>
      </c>
    </row>
    <row r="1853" spans="1:6" x14ac:dyDescent="0.3">
      <c r="A1853" s="4" t="s">
        <v>1633</v>
      </c>
      <c r="B1853" t="s">
        <v>1984</v>
      </c>
      <c r="C1853" t="s">
        <v>704</v>
      </c>
      <c r="D1853" s="2">
        <v>28132</v>
      </c>
      <c r="F1853" t="s">
        <v>1635</v>
      </c>
    </row>
    <row r="1854" spans="1:6" x14ac:dyDescent="0.3">
      <c r="A1854" s="4" t="s">
        <v>1633</v>
      </c>
      <c r="B1854" t="s">
        <v>1985</v>
      </c>
      <c r="C1854" t="s">
        <v>963</v>
      </c>
      <c r="D1854" s="2">
        <v>36361</v>
      </c>
      <c r="F1854" t="s">
        <v>1635</v>
      </c>
    </row>
    <row r="1855" spans="1:6" x14ac:dyDescent="0.3">
      <c r="A1855" s="4" t="s">
        <v>1633</v>
      </c>
      <c r="B1855" t="s">
        <v>1986</v>
      </c>
      <c r="C1855" t="s">
        <v>1987</v>
      </c>
      <c r="D1855" s="2">
        <v>26800</v>
      </c>
      <c r="F1855" t="s">
        <v>1635</v>
      </c>
    </row>
    <row r="1856" spans="1:6" x14ac:dyDescent="0.3">
      <c r="A1856" s="4" t="s">
        <v>1633</v>
      </c>
      <c r="B1856" t="s">
        <v>1988</v>
      </c>
      <c r="C1856" t="s">
        <v>276</v>
      </c>
      <c r="D1856" s="2">
        <v>25067</v>
      </c>
      <c r="F1856" t="s">
        <v>1635</v>
      </c>
    </row>
    <row r="1857" spans="1:6" x14ac:dyDescent="0.3">
      <c r="A1857" s="4" t="s">
        <v>1633</v>
      </c>
      <c r="B1857" t="s">
        <v>1989</v>
      </c>
      <c r="C1857" t="s">
        <v>963</v>
      </c>
      <c r="D1857" s="2">
        <v>33358</v>
      </c>
      <c r="F1857" t="s">
        <v>1635</v>
      </c>
    </row>
    <row r="1858" spans="1:6" x14ac:dyDescent="0.3">
      <c r="A1858" s="4" t="s">
        <v>1633</v>
      </c>
      <c r="B1858" t="s">
        <v>1990</v>
      </c>
      <c r="C1858" t="s">
        <v>276</v>
      </c>
      <c r="D1858" s="2">
        <v>8568</v>
      </c>
      <c r="F1858" t="s">
        <v>1635</v>
      </c>
    </row>
    <row r="1859" spans="1:6" x14ac:dyDescent="0.3">
      <c r="A1859" s="4" t="s">
        <v>1633</v>
      </c>
      <c r="B1859" t="s">
        <v>1991</v>
      </c>
      <c r="C1859" t="s">
        <v>276</v>
      </c>
      <c r="D1859" s="2">
        <v>7854</v>
      </c>
      <c r="F1859" t="s">
        <v>1635</v>
      </c>
    </row>
    <row r="1860" spans="1:6" x14ac:dyDescent="0.3">
      <c r="A1860" s="4" t="s">
        <v>1633</v>
      </c>
      <c r="B1860" t="s">
        <v>1992</v>
      </c>
      <c r="C1860" t="s">
        <v>429</v>
      </c>
      <c r="D1860" s="2">
        <v>39648</v>
      </c>
      <c r="F1860" t="s">
        <v>1635</v>
      </c>
    </row>
    <row r="1861" spans="1:6" x14ac:dyDescent="0.3">
      <c r="A1861" s="4" t="s">
        <v>1633</v>
      </c>
      <c r="B1861" t="s">
        <v>1993</v>
      </c>
      <c r="C1861" t="s">
        <v>1266</v>
      </c>
      <c r="D1861" s="2">
        <v>38741</v>
      </c>
      <c r="F1861" t="s">
        <v>1635</v>
      </c>
    </row>
    <row r="1862" spans="1:6" x14ac:dyDescent="0.3">
      <c r="A1862" s="4" t="s">
        <v>1633</v>
      </c>
      <c r="B1862" t="s">
        <v>1994</v>
      </c>
      <c r="C1862" t="s">
        <v>963</v>
      </c>
      <c r="D1862" s="2">
        <v>35761</v>
      </c>
      <c r="F1862" t="s">
        <v>1635</v>
      </c>
    </row>
    <row r="1863" spans="1:6" x14ac:dyDescent="0.3">
      <c r="A1863" s="4" t="s">
        <v>1633</v>
      </c>
      <c r="B1863" t="s">
        <v>1995</v>
      </c>
      <c r="C1863" t="s">
        <v>331</v>
      </c>
      <c r="D1863" s="2">
        <v>9573</v>
      </c>
      <c r="F1863" t="s">
        <v>1635</v>
      </c>
    </row>
    <row r="1864" spans="1:6" x14ac:dyDescent="0.3">
      <c r="A1864" s="4" t="s">
        <v>1633</v>
      </c>
      <c r="B1864" t="s">
        <v>1996</v>
      </c>
      <c r="C1864" t="s">
        <v>251</v>
      </c>
      <c r="D1864" s="2">
        <v>7000</v>
      </c>
      <c r="F1864" t="s">
        <v>1635</v>
      </c>
    </row>
    <row r="1865" spans="1:6" x14ac:dyDescent="0.3">
      <c r="A1865" s="4" t="s">
        <v>1633</v>
      </c>
      <c r="B1865" t="s">
        <v>1997</v>
      </c>
      <c r="C1865" t="s">
        <v>472</v>
      </c>
      <c r="D1865" s="2">
        <v>5303</v>
      </c>
      <c r="F1865" t="s">
        <v>1635</v>
      </c>
    </row>
    <row r="1866" spans="1:6" x14ac:dyDescent="0.3">
      <c r="A1866" s="4" t="s">
        <v>1633</v>
      </c>
      <c r="B1866" t="s">
        <v>1998</v>
      </c>
      <c r="C1866" t="s">
        <v>1255</v>
      </c>
      <c r="D1866" s="2">
        <v>57924</v>
      </c>
      <c r="F1866" t="s">
        <v>1635</v>
      </c>
    </row>
    <row r="1867" spans="1:6" x14ac:dyDescent="0.3">
      <c r="A1867" s="4" t="s">
        <v>1633</v>
      </c>
      <c r="B1867" t="s">
        <v>1999</v>
      </c>
      <c r="C1867" t="s">
        <v>1466</v>
      </c>
      <c r="D1867" s="2">
        <v>10318</v>
      </c>
      <c r="F1867" t="s">
        <v>1635</v>
      </c>
    </row>
    <row r="1868" spans="1:6" x14ac:dyDescent="0.3">
      <c r="A1868" s="4" t="s">
        <v>1633</v>
      </c>
      <c r="B1868" t="s">
        <v>2000</v>
      </c>
      <c r="C1868" t="s">
        <v>893</v>
      </c>
      <c r="D1868" s="2">
        <v>17877</v>
      </c>
      <c r="F1868" t="s">
        <v>1635</v>
      </c>
    </row>
    <row r="1869" spans="1:6" x14ac:dyDescent="0.3">
      <c r="A1869" s="4" t="s">
        <v>1633</v>
      </c>
      <c r="B1869" t="s">
        <v>2001</v>
      </c>
      <c r="C1869" t="s">
        <v>276</v>
      </c>
      <c r="D1869" s="2">
        <v>39007</v>
      </c>
      <c r="F1869" t="s">
        <v>1635</v>
      </c>
    </row>
    <row r="1870" spans="1:6" x14ac:dyDescent="0.3">
      <c r="A1870" s="4" t="s">
        <v>1633</v>
      </c>
      <c r="B1870" t="s">
        <v>2002</v>
      </c>
      <c r="C1870" t="s">
        <v>40</v>
      </c>
      <c r="D1870" s="2">
        <v>23162</v>
      </c>
      <c r="F1870" t="s">
        <v>1635</v>
      </c>
    </row>
    <row r="1871" spans="1:6" x14ac:dyDescent="0.3">
      <c r="A1871" s="4" t="s">
        <v>1633</v>
      </c>
      <c r="B1871" t="s">
        <v>2003</v>
      </c>
      <c r="C1871" t="s">
        <v>318</v>
      </c>
      <c r="D1871" s="2">
        <v>60755</v>
      </c>
      <c r="F1871" t="s">
        <v>1635</v>
      </c>
    </row>
    <row r="1872" spans="1:6" x14ac:dyDescent="0.3">
      <c r="A1872" s="4" t="s">
        <v>1633</v>
      </c>
      <c r="B1872" t="s">
        <v>2004</v>
      </c>
      <c r="C1872" t="s">
        <v>963</v>
      </c>
      <c r="D1872" s="2">
        <v>18956</v>
      </c>
      <c r="F1872" t="s">
        <v>1635</v>
      </c>
    </row>
    <row r="1873" spans="1:6" x14ac:dyDescent="0.3">
      <c r="A1873" s="4" t="s">
        <v>1633</v>
      </c>
      <c r="B1873" t="s">
        <v>2005</v>
      </c>
      <c r="C1873" t="s">
        <v>527</v>
      </c>
      <c r="D1873" s="2">
        <v>10775</v>
      </c>
      <c r="F1873" t="s">
        <v>1635</v>
      </c>
    </row>
    <row r="1874" spans="1:6" x14ac:dyDescent="0.3">
      <c r="A1874" s="4" t="s">
        <v>1633</v>
      </c>
      <c r="B1874" t="s">
        <v>2006</v>
      </c>
      <c r="C1874" t="s">
        <v>429</v>
      </c>
      <c r="D1874" s="2">
        <v>22547</v>
      </c>
      <c r="F1874" t="s">
        <v>1635</v>
      </c>
    </row>
    <row r="1875" spans="1:6" x14ac:dyDescent="0.3">
      <c r="A1875" s="4" t="s">
        <v>1633</v>
      </c>
      <c r="B1875" t="s">
        <v>2007</v>
      </c>
      <c r="C1875" t="s">
        <v>40</v>
      </c>
      <c r="D1875" s="2">
        <v>13004</v>
      </c>
      <c r="F1875" t="s">
        <v>1635</v>
      </c>
    </row>
    <row r="1876" spans="1:6" x14ac:dyDescent="0.3">
      <c r="A1876" s="4" t="s">
        <v>1633</v>
      </c>
      <c r="B1876" t="s">
        <v>2008</v>
      </c>
      <c r="C1876" t="s">
        <v>40</v>
      </c>
      <c r="D1876" s="2">
        <v>7479</v>
      </c>
      <c r="F1876" t="s">
        <v>1635</v>
      </c>
    </row>
    <row r="1877" spans="1:6" x14ac:dyDescent="0.3">
      <c r="A1877" s="4" t="s">
        <v>1633</v>
      </c>
      <c r="B1877" t="s">
        <v>2009</v>
      </c>
      <c r="C1877" t="s">
        <v>40</v>
      </c>
      <c r="D1877" s="2">
        <v>9837</v>
      </c>
      <c r="F1877" t="s">
        <v>1635</v>
      </c>
    </row>
    <row r="1878" spans="1:6" x14ac:dyDescent="0.3">
      <c r="A1878" s="4" t="s">
        <v>1633</v>
      </c>
      <c r="B1878" t="s">
        <v>2010</v>
      </c>
      <c r="C1878" t="s">
        <v>115</v>
      </c>
      <c r="D1878" s="2">
        <v>6452</v>
      </c>
      <c r="F1878" t="s">
        <v>1635</v>
      </c>
    </row>
    <row r="1879" spans="1:6" x14ac:dyDescent="0.3">
      <c r="A1879" s="4" t="s">
        <v>1633</v>
      </c>
      <c r="B1879" t="s">
        <v>2011</v>
      </c>
      <c r="C1879" t="s">
        <v>40</v>
      </c>
      <c r="D1879" s="2">
        <v>5998</v>
      </c>
      <c r="F1879" t="s">
        <v>1635</v>
      </c>
    </row>
    <row r="1880" spans="1:6" x14ac:dyDescent="0.3">
      <c r="A1880" s="4" t="s">
        <v>1633</v>
      </c>
      <c r="B1880" t="s">
        <v>2012</v>
      </c>
      <c r="C1880" t="s">
        <v>40</v>
      </c>
      <c r="D1880" s="2">
        <v>1864</v>
      </c>
      <c r="F1880" t="s">
        <v>1635</v>
      </c>
    </row>
    <row r="1881" spans="1:6" x14ac:dyDescent="0.3">
      <c r="A1881" s="4" t="s">
        <v>1633</v>
      </c>
      <c r="B1881" t="s">
        <v>2013</v>
      </c>
      <c r="C1881" t="s">
        <v>40</v>
      </c>
      <c r="D1881" s="2">
        <v>30662</v>
      </c>
      <c r="F1881" t="s">
        <v>1635</v>
      </c>
    </row>
    <row r="1882" spans="1:6" x14ac:dyDescent="0.3">
      <c r="A1882" s="4" t="s">
        <v>1633</v>
      </c>
      <c r="B1882" t="s">
        <v>2014</v>
      </c>
      <c r="C1882" t="s">
        <v>115</v>
      </c>
      <c r="D1882" s="2">
        <v>18428</v>
      </c>
      <c r="F1882" t="s">
        <v>1635</v>
      </c>
    </row>
    <row r="1883" spans="1:6" x14ac:dyDescent="0.3">
      <c r="A1883" s="4" t="s">
        <v>1633</v>
      </c>
      <c r="B1883" t="s">
        <v>2015</v>
      </c>
      <c r="C1883" t="s">
        <v>115</v>
      </c>
      <c r="D1883" s="2">
        <v>24187</v>
      </c>
      <c r="F1883" t="s">
        <v>1635</v>
      </c>
    </row>
    <row r="1884" spans="1:6" x14ac:dyDescent="0.3">
      <c r="A1884" s="4" t="s">
        <v>1633</v>
      </c>
      <c r="B1884" t="s">
        <v>2016</v>
      </c>
      <c r="C1884" t="s">
        <v>115</v>
      </c>
      <c r="D1884" s="2">
        <v>12971</v>
      </c>
      <c r="F1884" t="s">
        <v>1635</v>
      </c>
    </row>
    <row r="1885" spans="1:6" x14ac:dyDescent="0.3">
      <c r="A1885" s="4" t="s">
        <v>1633</v>
      </c>
      <c r="B1885" t="s">
        <v>2017</v>
      </c>
      <c r="C1885" t="s">
        <v>318</v>
      </c>
      <c r="D1885" s="2">
        <v>17316</v>
      </c>
      <c r="F1885" t="s">
        <v>1635</v>
      </c>
    </row>
    <row r="1886" spans="1:6" x14ac:dyDescent="0.3">
      <c r="A1886" s="4" t="s">
        <v>1633</v>
      </c>
      <c r="B1886" t="s">
        <v>2018</v>
      </c>
      <c r="C1886" t="s">
        <v>429</v>
      </c>
      <c r="D1886" s="2">
        <v>19043</v>
      </c>
      <c r="F1886" t="s">
        <v>1635</v>
      </c>
    </row>
    <row r="1887" spans="1:6" x14ac:dyDescent="0.3">
      <c r="A1887" s="4" t="s">
        <v>1633</v>
      </c>
      <c r="B1887" t="s">
        <v>2019</v>
      </c>
      <c r="C1887" t="s">
        <v>40</v>
      </c>
      <c r="D1887" s="2">
        <v>4805</v>
      </c>
      <c r="F1887" t="s">
        <v>1635</v>
      </c>
    </row>
    <row r="1888" spans="1:6" x14ac:dyDescent="0.3">
      <c r="A1888" s="4" t="s">
        <v>1633</v>
      </c>
      <c r="B1888" t="s">
        <v>2020</v>
      </c>
      <c r="C1888" t="s">
        <v>543</v>
      </c>
      <c r="D1888" s="2">
        <v>14460</v>
      </c>
      <c r="F1888" t="s">
        <v>1635</v>
      </c>
    </row>
    <row r="1889" spans="1:6" x14ac:dyDescent="0.3">
      <c r="A1889" s="4" t="s">
        <v>1633</v>
      </c>
      <c r="B1889" t="s">
        <v>2021</v>
      </c>
      <c r="C1889" t="s">
        <v>893</v>
      </c>
      <c r="D1889" s="2">
        <v>33442</v>
      </c>
      <c r="F1889" t="s">
        <v>1635</v>
      </c>
    </row>
    <row r="1890" spans="1:6" x14ac:dyDescent="0.3">
      <c r="A1890" s="4" t="s">
        <v>1633</v>
      </c>
      <c r="B1890" t="s">
        <v>2022</v>
      </c>
      <c r="C1890" t="s">
        <v>527</v>
      </c>
      <c r="D1890" s="2">
        <v>16627</v>
      </c>
      <c r="F1890" t="s">
        <v>1635</v>
      </c>
    </row>
    <row r="1891" spans="1:6" x14ac:dyDescent="0.3">
      <c r="A1891" s="4" t="s">
        <v>1633</v>
      </c>
      <c r="B1891" t="s">
        <v>2023</v>
      </c>
      <c r="C1891" t="s">
        <v>429</v>
      </c>
      <c r="D1891" s="2">
        <v>20317</v>
      </c>
      <c r="F1891" t="s">
        <v>1635</v>
      </c>
    </row>
    <row r="1892" spans="1:6" x14ac:dyDescent="0.3">
      <c r="A1892" s="4" t="s">
        <v>1633</v>
      </c>
      <c r="B1892" t="s">
        <v>2024</v>
      </c>
      <c r="C1892" t="s">
        <v>476</v>
      </c>
      <c r="D1892" s="2">
        <v>5364</v>
      </c>
      <c r="F1892" t="s">
        <v>1635</v>
      </c>
    </row>
    <row r="1893" spans="1:6" x14ac:dyDescent="0.3">
      <c r="A1893" s="4" t="s">
        <v>1633</v>
      </c>
      <c r="B1893" t="s">
        <v>2025</v>
      </c>
      <c r="C1893" t="s">
        <v>714</v>
      </c>
      <c r="D1893" s="2">
        <v>83599</v>
      </c>
      <c r="F1893" t="s">
        <v>1635</v>
      </c>
    </row>
    <row r="1894" spans="1:6" x14ac:dyDescent="0.3">
      <c r="A1894" s="4" t="s">
        <v>1633</v>
      </c>
      <c r="B1894" t="s">
        <v>2026</v>
      </c>
      <c r="C1894" t="s">
        <v>251</v>
      </c>
      <c r="D1894" s="2">
        <v>7111</v>
      </c>
      <c r="F1894" t="s">
        <v>1635</v>
      </c>
    </row>
    <row r="1895" spans="1:6" x14ac:dyDescent="0.3">
      <c r="A1895" s="4" t="s">
        <v>1633</v>
      </c>
      <c r="B1895" t="s">
        <v>2027</v>
      </c>
      <c r="C1895" t="s">
        <v>543</v>
      </c>
      <c r="D1895" s="2">
        <v>21485</v>
      </c>
      <c r="F1895" t="s">
        <v>1635</v>
      </c>
    </row>
    <row r="1896" spans="1:6" x14ac:dyDescent="0.3">
      <c r="A1896" s="4" t="s">
        <v>1633</v>
      </c>
      <c r="B1896" t="s">
        <v>2028</v>
      </c>
      <c r="C1896" t="s">
        <v>115</v>
      </c>
      <c r="D1896" s="2">
        <v>12884</v>
      </c>
      <c r="F1896" t="s">
        <v>1635</v>
      </c>
    </row>
    <row r="1897" spans="1:6" x14ac:dyDescent="0.3">
      <c r="A1897" s="4" t="s">
        <v>1633</v>
      </c>
      <c r="B1897" t="s">
        <v>2029</v>
      </c>
      <c r="C1897" t="s">
        <v>115</v>
      </c>
      <c r="D1897" s="2">
        <v>16386</v>
      </c>
      <c r="F1897" t="s">
        <v>1635</v>
      </c>
    </row>
    <row r="1898" spans="1:6" x14ac:dyDescent="0.3">
      <c r="A1898" s="4" t="s">
        <v>1633</v>
      </c>
      <c r="B1898" t="s">
        <v>2030</v>
      </c>
      <c r="C1898" t="s">
        <v>115</v>
      </c>
      <c r="D1898" s="2">
        <v>10060</v>
      </c>
      <c r="F1898" t="s">
        <v>1635</v>
      </c>
    </row>
    <row r="1899" spans="1:6" x14ac:dyDescent="0.3">
      <c r="A1899" s="4" t="s">
        <v>1633</v>
      </c>
      <c r="B1899" t="s">
        <v>2031</v>
      </c>
      <c r="C1899" t="s">
        <v>752</v>
      </c>
      <c r="D1899" s="2">
        <v>16899</v>
      </c>
      <c r="F1899" t="s">
        <v>1635</v>
      </c>
    </row>
    <row r="1900" spans="1:6" x14ac:dyDescent="0.3">
      <c r="A1900" s="4" t="s">
        <v>1633</v>
      </c>
      <c r="B1900" t="s">
        <v>2032</v>
      </c>
      <c r="C1900" t="s">
        <v>591</v>
      </c>
      <c r="D1900" s="2">
        <v>37470</v>
      </c>
      <c r="F1900" t="s">
        <v>1635</v>
      </c>
    </row>
    <row r="1901" spans="1:6" x14ac:dyDescent="0.3">
      <c r="A1901" s="4" t="s">
        <v>1633</v>
      </c>
      <c r="B1901" t="s">
        <v>2033</v>
      </c>
      <c r="C1901" t="s">
        <v>20</v>
      </c>
      <c r="D1901" s="2">
        <v>39191</v>
      </c>
      <c r="F1901" t="s">
        <v>1635</v>
      </c>
    </row>
    <row r="1902" spans="1:6" x14ac:dyDescent="0.3">
      <c r="A1902" s="4" t="s">
        <v>1633</v>
      </c>
      <c r="B1902" t="s">
        <v>2034</v>
      </c>
      <c r="C1902" t="s">
        <v>429</v>
      </c>
      <c r="D1902" s="2">
        <v>17378</v>
      </c>
      <c r="F1902" t="s">
        <v>1635</v>
      </c>
    </row>
    <row r="1903" spans="1:6" x14ac:dyDescent="0.3">
      <c r="A1903" s="4" t="s">
        <v>1633</v>
      </c>
      <c r="B1903" t="s">
        <v>2035</v>
      </c>
      <c r="C1903" t="s">
        <v>2036</v>
      </c>
      <c r="D1903" s="2">
        <v>13838</v>
      </c>
      <c r="F1903" t="s">
        <v>1635</v>
      </c>
    </row>
    <row r="1904" spans="1:6" x14ac:dyDescent="0.3">
      <c r="A1904" s="4" t="s">
        <v>1633</v>
      </c>
      <c r="B1904" t="s">
        <v>2037</v>
      </c>
      <c r="C1904" t="s">
        <v>963</v>
      </c>
      <c r="D1904" s="2">
        <v>24073</v>
      </c>
      <c r="F1904" t="s">
        <v>1635</v>
      </c>
    </row>
    <row r="1905" spans="1:6" x14ac:dyDescent="0.3">
      <c r="A1905" s="4" t="s">
        <v>1633</v>
      </c>
      <c r="B1905" t="s">
        <v>2038</v>
      </c>
      <c r="C1905" t="s">
        <v>429</v>
      </c>
      <c r="D1905" s="2">
        <v>29329</v>
      </c>
      <c r="F1905" t="s">
        <v>1635</v>
      </c>
    </row>
    <row r="1906" spans="1:6" x14ac:dyDescent="0.3">
      <c r="A1906" s="4" t="s">
        <v>1633</v>
      </c>
      <c r="B1906" t="s">
        <v>2039</v>
      </c>
      <c r="C1906" t="s">
        <v>1139</v>
      </c>
      <c r="D1906" s="2">
        <v>18085</v>
      </c>
      <c r="F1906" t="s">
        <v>2040</v>
      </c>
    </row>
    <row r="1907" spans="1:6" x14ac:dyDescent="0.3">
      <c r="A1907" s="4" t="s">
        <v>1633</v>
      </c>
      <c r="B1907" t="s">
        <v>2041</v>
      </c>
      <c r="C1907" t="s">
        <v>532</v>
      </c>
      <c r="D1907" s="2">
        <v>4200</v>
      </c>
      <c r="F1907" t="s">
        <v>2040</v>
      </c>
    </row>
    <row r="1908" spans="1:6" x14ac:dyDescent="0.3">
      <c r="A1908" s="4" t="s">
        <v>1633</v>
      </c>
      <c r="B1908" t="s">
        <v>2042</v>
      </c>
      <c r="C1908" t="s">
        <v>1139</v>
      </c>
      <c r="D1908" s="2">
        <v>11027</v>
      </c>
      <c r="F1908" t="s">
        <v>2040</v>
      </c>
    </row>
    <row r="1909" spans="1:6" x14ac:dyDescent="0.3">
      <c r="A1909" s="4" t="s">
        <v>1633</v>
      </c>
      <c r="B1909" t="s">
        <v>2043</v>
      </c>
      <c r="C1909" t="s">
        <v>429</v>
      </c>
      <c r="D1909" s="2">
        <v>2944</v>
      </c>
      <c r="F1909" t="s">
        <v>2040</v>
      </c>
    </row>
    <row r="1910" spans="1:6" x14ac:dyDescent="0.3">
      <c r="A1910" s="4" t="s">
        <v>1633</v>
      </c>
      <c r="B1910" t="s">
        <v>2044</v>
      </c>
      <c r="C1910" t="s">
        <v>6</v>
      </c>
      <c r="D1910" s="2">
        <v>4205</v>
      </c>
      <c r="F1910" t="s">
        <v>2040</v>
      </c>
    </row>
    <row r="1911" spans="1:6" x14ac:dyDescent="0.3">
      <c r="A1911" s="4" t="s">
        <v>1633</v>
      </c>
      <c r="B1911" t="s">
        <v>2045</v>
      </c>
      <c r="C1911" t="s">
        <v>932</v>
      </c>
      <c r="D1911" s="2">
        <v>21502</v>
      </c>
      <c r="F1911" t="s">
        <v>2040</v>
      </c>
    </row>
    <row r="1912" spans="1:6" x14ac:dyDescent="0.3">
      <c r="A1912" s="4" t="s">
        <v>1633</v>
      </c>
      <c r="B1912" t="s">
        <v>2046</v>
      </c>
      <c r="C1912" t="s">
        <v>2047</v>
      </c>
      <c r="D1912">
        <v>495</v>
      </c>
      <c r="F1912" t="s">
        <v>2040</v>
      </c>
    </row>
    <row r="1913" spans="1:6" x14ac:dyDescent="0.3">
      <c r="A1913" s="4" t="s">
        <v>1633</v>
      </c>
      <c r="B1913" t="s">
        <v>2048</v>
      </c>
      <c r="C1913" t="s">
        <v>717</v>
      </c>
      <c r="D1913">
        <v>911</v>
      </c>
      <c r="F1913" t="s">
        <v>2040</v>
      </c>
    </row>
    <row r="1914" spans="1:6" x14ac:dyDescent="0.3">
      <c r="A1914" s="4" t="s">
        <v>1633</v>
      </c>
      <c r="B1914" t="s">
        <v>2049</v>
      </c>
      <c r="C1914" t="s">
        <v>2050</v>
      </c>
      <c r="D1914" s="2">
        <v>3174</v>
      </c>
      <c r="F1914" t="s">
        <v>2040</v>
      </c>
    </row>
    <row r="1915" spans="1:6" x14ac:dyDescent="0.3">
      <c r="A1915" s="4" t="s">
        <v>1633</v>
      </c>
      <c r="B1915" t="s">
        <v>2051</v>
      </c>
      <c r="C1915" t="s">
        <v>6</v>
      </c>
      <c r="D1915">
        <v>780</v>
      </c>
      <c r="F1915" t="s">
        <v>2040</v>
      </c>
    </row>
    <row r="1916" spans="1:6" x14ac:dyDescent="0.3">
      <c r="A1916" s="4" t="s">
        <v>1633</v>
      </c>
      <c r="B1916" t="s">
        <v>2052</v>
      </c>
      <c r="C1916" t="s">
        <v>1139</v>
      </c>
      <c r="D1916" s="2">
        <v>4532</v>
      </c>
      <c r="F1916" t="s">
        <v>2040</v>
      </c>
    </row>
    <row r="1917" spans="1:6" x14ac:dyDescent="0.3">
      <c r="A1917" s="4" t="s">
        <v>1633</v>
      </c>
      <c r="B1917" t="s">
        <v>2053</v>
      </c>
      <c r="C1917" t="s">
        <v>911</v>
      </c>
      <c r="D1917" s="2">
        <v>11560</v>
      </c>
      <c r="F1917" t="s">
        <v>2040</v>
      </c>
    </row>
    <row r="1918" spans="1:6" x14ac:dyDescent="0.3">
      <c r="A1918" s="4" t="s">
        <v>1633</v>
      </c>
      <c r="B1918" t="s">
        <v>2054</v>
      </c>
      <c r="C1918" t="s">
        <v>963</v>
      </c>
      <c r="D1918" s="2">
        <v>25871</v>
      </c>
      <c r="F1918" t="s">
        <v>2040</v>
      </c>
    </row>
    <row r="1919" spans="1:6" x14ac:dyDescent="0.3">
      <c r="A1919" s="4" t="s">
        <v>1633</v>
      </c>
      <c r="B1919" t="s">
        <v>2055</v>
      </c>
      <c r="C1919" t="s">
        <v>1139</v>
      </c>
      <c r="D1919" s="2">
        <v>14520</v>
      </c>
      <c r="F1919" t="s">
        <v>2040</v>
      </c>
    </row>
    <row r="1920" spans="1:6" x14ac:dyDescent="0.3">
      <c r="A1920" s="4" t="s">
        <v>1633</v>
      </c>
      <c r="B1920" t="s">
        <v>2056</v>
      </c>
      <c r="C1920" t="s">
        <v>40</v>
      </c>
      <c r="D1920" s="2">
        <v>3260</v>
      </c>
      <c r="F1920" t="s">
        <v>2040</v>
      </c>
    </row>
    <row r="1921" spans="1:6" x14ac:dyDescent="0.3">
      <c r="A1921" s="4" t="s">
        <v>1633</v>
      </c>
      <c r="B1921" t="s">
        <v>2057</v>
      </c>
      <c r="C1921" t="s">
        <v>1139</v>
      </c>
      <c r="D1921" s="2">
        <v>12202</v>
      </c>
      <c r="F1921" t="s">
        <v>2040</v>
      </c>
    </row>
    <row r="1922" spans="1:6" x14ac:dyDescent="0.3">
      <c r="A1922" s="4" t="s">
        <v>1633</v>
      </c>
      <c r="B1922" t="s">
        <v>2058</v>
      </c>
      <c r="C1922" t="s">
        <v>251</v>
      </c>
      <c r="D1922" s="2">
        <v>2735</v>
      </c>
      <c r="F1922" t="s">
        <v>2040</v>
      </c>
    </row>
    <row r="1923" spans="1:6" x14ac:dyDescent="0.3">
      <c r="A1923" s="4" t="s">
        <v>1633</v>
      </c>
      <c r="B1923" t="s">
        <v>2059</v>
      </c>
      <c r="C1923" t="s">
        <v>239</v>
      </c>
      <c r="D1923" s="2">
        <v>4823</v>
      </c>
      <c r="F1923" t="s">
        <v>2040</v>
      </c>
    </row>
    <row r="1924" spans="1:6" x14ac:dyDescent="0.3">
      <c r="A1924" s="4" t="s">
        <v>1633</v>
      </c>
      <c r="B1924" t="s">
        <v>2060</v>
      </c>
      <c r="C1924" t="s">
        <v>634</v>
      </c>
      <c r="D1924" s="2">
        <v>10010</v>
      </c>
      <c r="F1924" t="s">
        <v>2040</v>
      </c>
    </row>
    <row r="1925" spans="1:6" x14ac:dyDescent="0.3">
      <c r="A1925" s="4" t="s">
        <v>1633</v>
      </c>
      <c r="B1925" t="s">
        <v>2061</v>
      </c>
      <c r="C1925" t="s">
        <v>40</v>
      </c>
      <c r="D1925" s="2">
        <v>1823</v>
      </c>
      <c r="F1925" t="s">
        <v>2040</v>
      </c>
    </row>
    <row r="1926" spans="1:6" x14ac:dyDescent="0.3">
      <c r="A1926" s="4" t="s">
        <v>1633</v>
      </c>
      <c r="B1926" t="s">
        <v>2062</v>
      </c>
      <c r="C1926" t="s">
        <v>1139</v>
      </c>
      <c r="D1926" s="2">
        <v>21831</v>
      </c>
      <c r="F1926" t="s">
        <v>2040</v>
      </c>
    </row>
    <row r="1927" spans="1:6" x14ac:dyDescent="0.3">
      <c r="A1927" s="4" t="s">
        <v>1633</v>
      </c>
      <c r="B1927" t="s">
        <v>2063</v>
      </c>
      <c r="C1927" t="s">
        <v>932</v>
      </c>
      <c r="D1927" s="2">
        <v>10243</v>
      </c>
      <c r="F1927" t="s">
        <v>2040</v>
      </c>
    </row>
    <row r="1928" spans="1:6" x14ac:dyDescent="0.3">
      <c r="A1928" s="4" t="s">
        <v>1633</v>
      </c>
      <c r="B1928" t="s">
        <v>2064</v>
      </c>
      <c r="C1928" t="s">
        <v>758</v>
      </c>
      <c r="D1928" s="2">
        <v>4102</v>
      </c>
      <c r="F1928" t="s">
        <v>2040</v>
      </c>
    </row>
    <row r="1929" spans="1:6" x14ac:dyDescent="0.3">
      <c r="A1929" s="4" t="s">
        <v>1633</v>
      </c>
      <c r="B1929" t="s">
        <v>2065</v>
      </c>
      <c r="C1929" t="s">
        <v>239</v>
      </c>
      <c r="D1929" s="2">
        <v>2913</v>
      </c>
      <c r="F1929" t="s">
        <v>2040</v>
      </c>
    </row>
    <row r="1930" spans="1:6" x14ac:dyDescent="0.3">
      <c r="A1930" s="4" t="s">
        <v>1633</v>
      </c>
      <c r="B1930" t="s">
        <v>2066</v>
      </c>
      <c r="C1930" t="s">
        <v>1266</v>
      </c>
      <c r="D1930" s="2">
        <v>2123</v>
      </c>
      <c r="F1930" t="s">
        <v>2040</v>
      </c>
    </row>
    <row r="1931" spans="1:6" x14ac:dyDescent="0.3">
      <c r="A1931" s="4" t="s">
        <v>1633</v>
      </c>
      <c r="B1931" t="s">
        <v>2067</v>
      </c>
      <c r="C1931" t="s">
        <v>758</v>
      </c>
      <c r="D1931" s="2">
        <v>17305</v>
      </c>
      <c r="F1931" t="s">
        <v>2040</v>
      </c>
    </row>
    <row r="1932" spans="1:6" x14ac:dyDescent="0.3">
      <c r="A1932" s="4" t="s">
        <v>1633</v>
      </c>
      <c r="B1932" t="s">
        <v>2068</v>
      </c>
      <c r="C1932" t="s">
        <v>1069</v>
      </c>
      <c r="D1932" s="2">
        <v>6627</v>
      </c>
      <c r="F1932" t="s">
        <v>2040</v>
      </c>
    </row>
    <row r="1933" spans="1:6" x14ac:dyDescent="0.3">
      <c r="A1933" s="4" t="s">
        <v>1633</v>
      </c>
      <c r="B1933" t="s">
        <v>2069</v>
      </c>
      <c r="C1933" t="s">
        <v>254</v>
      </c>
      <c r="D1933" s="2">
        <v>19335</v>
      </c>
      <c r="F1933" t="s">
        <v>2040</v>
      </c>
    </row>
    <row r="1934" spans="1:6" x14ac:dyDescent="0.3">
      <c r="A1934" s="4" t="s">
        <v>1633</v>
      </c>
      <c r="B1934" t="s">
        <v>2070</v>
      </c>
      <c r="C1934" t="s">
        <v>1069</v>
      </c>
      <c r="D1934" s="2">
        <v>7084</v>
      </c>
      <c r="F1934" t="s">
        <v>2040</v>
      </c>
    </row>
    <row r="1935" spans="1:6" x14ac:dyDescent="0.3">
      <c r="A1935" s="4" t="s">
        <v>1633</v>
      </c>
      <c r="B1935" t="s">
        <v>2071</v>
      </c>
      <c r="C1935" t="s">
        <v>2072</v>
      </c>
      <c r="D1935" s="2">
        <v>1541</v>
      </c>
      <c r="F1935" t="s">
        <v>2040</v>
      </c>
    </row>
    <row r="1936" spans="1:6" x14ac:dyDescent="0.3">
      <c r="A1936" s="4" t="s">
        <v>1633</v>
      </c>
      <c r="B1936" t="s">
        <v>2073</v>
      </c>
      <c r="C1936" t="s">
        <v>1069</v>
      </c>
      <c r="D1936" s="2">
        <v>19999</v>
      </c>
      <c r="F1936" t="s">
        <v>2040</v>
      </c>
    </row>
    <row r="1937" spans="1:6" x14ac:dyDescent="0.3">
      <c r="A1937" s="4" t="s">
        <v>1633</v>
      </c>
      <c r="B1937" t="s">
        <v>2074</v>
      </c>
      <c r="C1937" t="s">
        <v>932</v>
      </c>
      <c r="D1937" s="2">
        <v>14766</v>
      </c>
      <c r="F1937" t="s">
        <v>2040</v>
      </c>
    </row>
    <row r="1938" spans="1:6" x14ac:dyDescent="0.3">
      <c r="A1938" s="4" t="s">
        <v>1633</v>
      </c>
      <c r="B1938" t="s">
        <v>2075</v>
      </c>
      <c r="C1938" t="s">
        <v>1069</v>
      </c>
      <c r="D1938" s="2">
        <v>6253</v>
      </c>
      <c r="F1938" t="s">
        <v>2040</v>
      </c>
    </row>
    <row r="1939" spans="1:6" x14ac:dyDescent="0.3">
      <c r="A1939" s="4" t="s">
        <v>1633</v>
      </c>
      <c r="B1939" t="s">
        <v>2076</v>
      </c>
      <c r="C1939" t="s">
        <v>1069</v>
      </c>
      <c r="D1939" s="2">
        <v>28977</v>
      </c>
      <c r="F1939" t="s">
        <v>2040</v>
      </c>
    </row>
    <row r="1940" spans="1:6" x14ac:dyDescent="0.3">
      <c r="A1940" s="4" t="s">
        <v>1633</v>
      </c>
      <c r="B1940" t="s">
        <v>2077</v>
      </c>
      <c r="C1940" t="s">
        <v>1139</v>
      </c>
      <c r="D1940" s="2">
        <v>45616</v>
      </c>
      <c r="F1940" t="s">
        <v>2040</v>
      </c>
    </row>
    <row r="1941" spans="1:6" x14ac:dyDescent="0.3">
      <c r="A1941" s="4" t="s">
        <v>1633</v>
      </c>
      <c r="B1941" t="s">
        <v>2078</v>
      </c>
      <c r="C1941" t="s">
        <v>1139</v>
      </c>
      <c r="D1941" s="2">
        <v>44005</v>
      </c>
      <c r="F1941" t="s">
        <v>2040</v>
      </c>
    </row>
    <row r="1942" spans="1:6" x14ac:dyDescent="0.3">
      <c r="A1942" s="4" t="s">
        <v>1633</v>
      </c>
      <c r="B1942" t="s">
        <v>2079</v>
      </c>
      <c r="C1942" t="s">
        <v>1139</v>
      </c>
      <c r="D1942" s="2">
        <v>47132</v>
      </c>
      <c r="F1942" t="s">
        <v>2040</v>
      </c>
    </row>
    <row r="1943" spans="1:6" x14ac:dyDescent="0.3">
      <c r="A1943" s="4" t="s">
        <v>1633</v>
      </c>
      <c r="B1943" t="s">
        <v>2080</v>
      </c>
      <c r="C1943" t="s">
        <v>1069</v>
      </c>
      <c r="D1943" s="2">
        <v>2126</v>
      </c>
      <c r="F1943" t="s">
        <v>2040</v>
      </c>
    </row>
    <row r="1944" spans="1:6" x14ac:dyDescent="0.3">
      <c r="A1944" s="4" t="s">
        <v>1633</v>
      </c>
      <c r="B1944" t="s">
        <v>2081</v>
      </c>
      <c r="C1944" t="s">
        <v>758</v>
      </c>
      <c r="D1944" s="2">
        <v>9949</v>
      </c>
      <c r="F1944" t="s">
        <v>2040</v>
      </c>
    </row>
    <row r="1945" spans="1:6" x14ac:dyDescent="0.3">
      <c r="A1945" s="4" t="s">
        <v>1633</v>
      </c>
      <c r="B1945" t="s">
        <v>2082</v>
      </c>
      <c r="C1945" t="s">
        <v>2083</v>
      </c>
      <c r="D1945" s="2">
        <v>3802</v>
      </c>
      <c r="F1945" t="s">
        <v>2040</v>
      </c>
    </row>
    <row r="1946" spans="1:6" x14ac:dyDescent="0.3">
      <c r="A1946" s="4" t="s">
        <v>1633</v>
      </c>
      <c r="B1946" t="s">
        <v>2084</v>
      </c>
      <c r="C1946" t="s">
        <v>2072</v>
      </c>
      <c r="D1946" s="2">
        <v>2957</v>
      </c>
      <c r="F1946" t="s">
        <v>2040</v>
      </c>
    </row>
    <row r="1947" spans="1:6" x14ac:dyDescent="0.3">
      <c r="A1947" s="4" t="s">
        <v>1633</v>
      </c>
      <c r="B1947" t="s">
        <v>2085</v>
      </c>
      <c r="C1947" t="s">
        <v>1069</v>
      </c>
      <c r="D1947" s="2">
        <v>4660</v>
      </c>
      <c r="F1947" t="s">
        <v>2040</v>
      </c>
    </row>
    <row r="1948" spans="1:6" x14ac:dyDescent="0.3">
      <c r="A1948" s="4" t="s">
        <v>1633</v>
      </c>
      <c r="B1948" t="s">
        <v>2086</v>
      </c>
      <c r="C1948" t="s">
        <v>1069</v>
      </c>
      <c r="D1948" s="2">
        <v>1508</v>
      </c>
      <c r="F1948" t="s">
        <v>2040</v>
      </c>
    </row>
    <row r="1949" spans="1:6" x14ac:dyDescent="0.3">
      <c r="A1949" s="4" t="s">
        <v>1633</v>
      </c>
      <c r="B1949" t="s">
        <v>2087</v>
      </c>
      <c r="C1949" t="s">
        <v>1069</v>
      </c>
      <c r="D1949" s="2">
        <v>10024</v>
      </c>
      <c r="F1949" t="s">
        <v>2040</v>
      </c>
    </row>
    <row r="1950" spans="1:6" x14ac:dyDescent="0.3">
      <c r="A1950" s="4" t="s">
        <v>1633</v>
      </c>
      <c r="B1950" t="s">
        <v>2088</v>
      </c>
      <c r="C1950" t="s">
        <v>254</v>
      </c>
      <c r="D1950" s="2">
        <v>2873</v>
      </c>
      <c r="F1950" t="s">
        <v>2040</v>
      </c>
    </row>
    <row r="1951" spans="1:6" x14ac:dyDescent="0.3">
      <c r="A1951" s="4" t="s">
        <v>1633</v>
      </c>
      <c r="B1951" t="s">
        <v>2089</v>
      </c>
      <c r="C1951" t="s">
        <v>1069</v>
      </c>
      <c r="D1951" s="2">
        <v>6000</v>
      </c>
      <c r="F1951" t="s">
        <v>2040</v>
      </c>
    </row>
    <row r="1952" spans="1:6" x14ac:dyDescent="0.3">
      <c r="A1952" s="4" t="s">
        <v>1633</v>
      </c>
      <c r="B1952" t="s">
        <v>2090</v>
      </c>
      <c r="C1952" t="s">
        <v>1069</v>
      </c>
      <c r="D1952" s="2">
        <v>5085</v>
      </c>
      <c r="F1952" t="s">
        <v>2040</v>
      </c>
    </row>
    <row r="1953" spans="1:6" x14ac:dyDescent="0.3">
      <c r="A1953" s="4" t="s">
        <v>1633</v>
      </c>
      <c r="B1953" t="s">
        <v>2091</v>
      </c>
      <c r="C1953" t="s">
        <v>634</v>
      </c>
      <c r="D1953" s="2">
        <v>7022</v>
      </c>
      <c r="F1953" t="s">
        <v>2040</v>
      </c>
    </row>
    <row r="1954" spans="1:6" x14ac:dyDescent="0.3">
      <c r="A1954" s="4" t="s">
        <v>1633</v>
      </c>
      <c r="B1954" t="s">
        <v>2092</v>
      </c>
      <c r="C1954" t="s">
        <v>115</v>
      </c>
      <c r="D1954" s="2">
        <v>1417</v>
      </c>
      <c r="F1954" t="s">
        <v>2040</v>
      </c>
    </row>
    <row r="1955" spans="1:6" x14ac:dyDescent="0.3">
      <c r="A1955" s="4" t="s">
        <v>1633</v>
      </c>
      <c r="B1955" t="s">
        <v>2093</v>
      </c>
      <c r="C1955" t="s">
        <v>1069</v>
      </c>
      <c r="D1955" s="2">
        <v>10587</v>
      </c>
      <c r="F1955" t="s">
        <v>2040</v>
      </c>
    </row>
    <row r="1956" spans="1:6" x14ac:dyDescent="0.3">
      <c r="A1956" s="4" t="s">
        <v>1633</v>
      </c>
      <c r="B1956" t="s">
        <v>2094</v>
      </c>
      <c r="C1956" t="s">
        <v>1069</v>
      </c>
      <c r="D1956" s="2">
        <v>15826</v>
      </c>
      <c r="F1956" t="s">
        <v>2040</v>
      </c>
    </row>
    <row r="1957" spans="1:6" x14ac:dyDescent="0.3">
      <c r="A1957" s="4" t="s">
        <v>1633</v>
      </c>
      <c r="B1957" t="s">
        <v>2095</v>
      </c>
      <c r="C1957" t="s">
        <v>1069</v>
      </c>
      <c r="D1957" s="2">
        <v>6906</v>
      </c>
      <c r="F1957" t="s">
        <v>2040</v>
      </c>
    </row>
    <row r="1958" spans="1:6" x14ac:dyDescent="0.3">
      <c r="A1958" s="4" t="s">
        <v>1633</v>
      </c>
      <c r="B1958" t="s">
        <v>2096</v>
      </c>
      <c r="C1958" t="s">
        <v>1069</v>
      </c>
      <c r="D1958" s="2">
        <v>5545</v>
      </c>
      <c r="F1958" t="s">
        <v>2040</v>
      </c>
    </row>
    <row r="1959" spans="1:6" x14ac:dyDescent="0.3">
      <c r="A1959" s="4" t="s">
        <v>1633</v>
      </c>
      <c r="B1959" t="s">
        <v>2097</v>
      </c>
      <c r="C1959" t="s">
        <v>1069</v>
      </c>
      <c r="D1959" s="2">
        <v>3830</v>
      </c>
      <c r="F1959" t="s">
        <v>2040</v>
      </c>
    </row>
    <row r="1960" spans="1:6" x14ac:dyDescent="0.3">
      <c r="A1960" s="4" t="s">
        <v>1633</v>
      </c>
      <c r="B1960" t="s">
        <v>2098</v>
      </c>
      <c r="C1960" t="s">
        <v>1069</v>
      </c>
      <c r="D1960" s="2">
        <v>3120</v>
      </c>
      <c r="F1960" t="s">
        <v>2040</v>
      </c>
    </row>
    <row r="1961" spans="1:6" x14ac:dyDescent="0.3">
      <c r="A1961" s="4" t="s">
        <v>1633</v>
      </c>
      <c r="B1961" t="s">
        <v>2099</v>
      </c>
      <c r="C1961" t="s">
        <v>1105</v>
      </c>
      <c r="D1961" s="2">
        <v>12427</v>
      </c>
      <c r="F1961" t="s">
        <v>2040</v>
      </c>
    </row>
    <row r="1962" spans="1:6" x14ac:dyDescent="0.3">
      <c r="A1962" s="4" t="s">
        <v>1633</v>
      </c>
      <c r="B1962" t="s">
        <v>2100</v>
      </c>
      <c r="C1962" t="s">
        <v>1069</v>
      </c>
      <c r="D1962" s="2">
        <v>6817</v>
      </c>
      <c r="F1962" t="s">
        <v>2040</v>
      </c>
    </row>
    <row r="1963" spans="1:6" x14ac:dyDescent="0.3">
      <c r="A1963" s="4" t="s">
        <v>1633</v>
      </c>
      <c r="B1963" t="s">
        <v>2101</v>
      </c>
      <c r="C1963" t="s">
        <v>1069</v>
      </c>
      <c r="D1963" s="2">
        <v>6834</v>
      </c>
      <c r="F1963" t="s">
        <v>2040</v>
      </c>
    </row>
    <row r="1964" spans="1:6" x14ac:dyDescent="0.3">
      <c r="A1964" s="4" t="s">
        <v>1633</v>
      </c>
      <c r="B1964" t="s">
        <v>2102</v>
      </c>
      <c r="C1964" t="s">
        <v>429</v>
      </c>
      <c r="D1964" s="2">
        <v>9335</v>
      </c>
      <c r="F1964" t="s">
        <v>2040</v>
      </c>
    </row>
    <row r="1965" spans="1:6" x14ac:dyDescent="0.3">
      <c r="A1965" s="4" t="s">
        <v>1633</v>
      </c>
      <c r="B1965" t="s">
        <v>2103</v>
      </c>
      <c r="C1965" t="s">
        <v>1069</v>
      </c>
      <c r="D1965" s="2">
        <v>2198</v>
      </c>
      <c r="F1965" t="s">
        <v>2040</v>
      </c>
    </row>
    <row r="1966" spans="1:6" x14ac:dyDescent="0.3">
      <c r="A1966" s="4" t="s">
        <v>1633</v>
      </c>
      <c r="B1966" t="s">
        <v>2104</v>
      </c>
      <c r="C1966" t="s">
        <v>1069</v>
      </c>
      <c r="D1966" s="2">
        <v>14472</v>
      </c>
      <c r="F1966" t="s">
        <v>2040</v>
      </c>
    </row>
    <row r="1967" spans="1:6" x14ac:dyDescent="0.3">
      <c r="A1967" s="4" t="s">
        <v>1633</v>
      </c>
      <c r="B1967" t="s">
        <v>2105</v>
      </c>
      <c r="C1967" t="s">
        <v>758</v>
      </c>
      <c r="D1967" s="2">
        <v>8741</v>
      </c>
      <c r="F1967" t="s">
        <v>2040</v>
      </c>
    </row>
    <row r="1968" spans="1:6" x14ac:dyDescent="0.3">
      <c r="A1968" s="4" t="s">
        <v>1633</v>
      </c>
      <c r="B1968" t="s">
        <v>2106</v>
      </c>
      <c r="C1968" t="s">
        <v>239</v>
      </c>
      <c r="D1968" s="2">
        <v>1925</v>
      </c>
      <c r="F1968" t="s">
        <v>2040</v>
      </c>
    </row>
    <row r="1969" spans="1:6" x14ac:dyDescent="0.3">
      <c r="A1969" s="4" t="s">
        <v>1633</v>
      </c>
      <c r="B1969" t="s">
        <v>2107</v>
      </c>
      <c r="C1969" t="s">
        <v>239</v>
      </c>
      <c r="D1969" s="2">
        <v>1438</v>
      </c>
      <c r="F1969" t="s">
        <v>2040</v>
      </c>
    </row>
    <row r="1970" spans="1:6" x14ac:dyDescent="0.3">
      <c r="A1970" s="4" t="s">
        <v>1633</v>
      </c>
      <c r="B1970" t="s">
        <v>2108</v>
      </c>
      <c r="C1970" t="s">
        <v>907</v>
      </c>
      <c r="D1970" s="2">
        <v>10386</v>
      </c>
      <c r="F1970" t="s">
        <v>2040</v>
      </c>
    </row>
    <row r="1971" spans="1:6" x14ac:dyDescent="0.3">
      <c r="A1971" s="4" t="s">
        <v>1633</v>
      </c>
      <c r="B1971" t="s">
        <v>2109</v>
      </c>
      <c r="C1971" t="s">
        <v>758</v>
      </c>
      <c r="D1971" s="2">
        <v>1839</v>
      </c>
      <c r="F1971" t="s">
        <v>2040</v>
      </c>
    </row>
    <row r="1972" spans="1:6" x14ac:dyDescent="0.3">
      <c r="A1972" s="4" t="s">
        <v>1633</v>
      </c>
      <c r="B1972" t="s">
        <v>2110</v>
      </c>
      <c r="C1972" t="s">
        <v>1196</v>
      </c>
      <c r="D1972" s="2">
        <v>5184</v>
      </c>
      <c r="F1972" t="s">
        <v>2040</v>
      </c>
    </row>
    <row r="1973" spans="1:6" x14ac:dyDescent="0.3">
      <c r="A1973" s="4" t="s">
        <v>1633</v>
      </c>
      <c r="B1973" t="s">
        <v>2111</v>
      </c>
      <c r="C1973" t="s">
        <v>239</v>
      </c>
      <c r="D1973" s="2">
        <v>1022</v>
      </c>
      <c r="F1973" t="s">
        <v>2040</v>
      </c>
    </row>
    <row r="1974" spans="1:6" x14ac:dyDescent="0.3">
      <c r="A1974" s="4" t="s">
        <v>1633</v>
      </c>
      <c r="B1974" t="s">
        <v>2112</v>
      </c>
      <c r="C1974" t="s">
        <v>251</v>
      </c>
      <c r="D1974" s="2">
        <v>2451</v>
      </c>
      <c r="F1974" t="s">
        <v>2040</v>
      </c>
    </row>
    <row r="1975" spans="1:6" x14ac:dyDescent="0.3">
      <c r="A1975" s="4" t="s">
        <v>1633</v>
      </c>
      <c r="B1975" t="s">
        <v>2113</v>
      </c>
      <c r="C1975" t="s">
        <v>251</v>
      </c>
      <c r="D1975" s="2">
        <v>5751</v>
      </c>
      <c r="F1975" t="s">
        <v>2040</v>
      </c>
    </row>
    <row r="1976" spans="1:6" x14ac:dyDescent="0.3">
      <c r="A1976" s="4" t="s">
        <v>1633</v>
      </c>
      <c r="B1976" t="s">
        <v>2114</v>
      </c>
      <c r="C1976" t="s">
        <v>251</v>
      </c>
      <c r="D1976" s="2">
        <v>1170</v>
      </c>
      <c r="F1976" t="s">
        <v>2040</v>
      </c>
    </row>
    <row r="1977" spans="1:6" x14ac:dyDescent="0.3">
      <c r="A1977" s="4" t="s">
        <v>1633</v>
      </c>
      <c r="B1977" t="s">
        <v>2115</v>
      </c>
      <c r="C1977" t="s">
        <v>251</v>
      </c>
      <c r="D1977" s="2">
        <v>3525</v>
      </c>
      <c r="F1977" t="s">
        <v>2040</v>
      </c>
    </row>
    <row r="1978" spans="1:6" x14ac:dyDescent="0.3">
      <c r="A1978" s="4" t="s">
        <v>1633</v>
      </c>
      <c r="B1978" t="s">
        <v>2116</v>
      </c>
      <c r="C1978" t="s">
        <v>251</v>
      </c>
      <c r="D1978" s="2">
        <v>4537</v>
      </c>
      <c r="F1978" t="s">
        <v>2040</v>
      </c>
    </row>
    <row r="1979" spans="1:6" x14ac:dyDescent="0.3">
      <c r="A1979" s="4" t="s">
        <v>1633</v>
      </c>
      <c r="B1979" t="s">
        <v>2117</v>
      </c>
      <c r="C1979" t="s">
        <v>789</v>
      </c>
      <c r="D1979" s="2">
        <v>16333</v>
      </c>
      <c r="F1979" t="s">
        <v>2040</v>
      </c>
    </row>
    <row r="1980" spans="1:6" x14ac:dyDescent="0.3">
      <c r="A1980" s="4" t="s">
        <v>1633</v>
      </c>
      <c r="B1980" t="s">
        <v>2118</v>
      </c>
      <c r="C1980" t="s">
        <v>2083</v>
      </c>
      <c r="D1980" s="2">
        <v>6042</v>
      </c>
      <c r="F1980" t="s">
        <v>2040</v>
      </c>
    </row>
    <row r="1981" spans="1:6" x14ac:dyDescent="0.3">
      <c r="A1981" s="4" t="s">
        <v>1633</v>
      </c>
      <c r="B1981" t="s">
        <v>2119</v>
      </c>
      <c r="C1981" t="s">
        <v>2083</v>
      </c>
      <c r="D1981" s="2">
        <v>20824</v>
      </c>
      <c r="F1981" t="s">
        <v>2040</v>
      </c>
    </row>
    <row r="1982" spans="1:6" x14ac:dyDescent="0.3">
      <c r="A1982" s="4" t="s">
        <v>1633</v>
      </c>
      <c r="B1982" t="s">
        <v>2120</v>
      </c>
      <c r="C1982" t="s">
        <v>2083</v>
      </c>
      <c r="D1982" s="2">
        <v>7391</v>
      </c>
      <c r="F1982" t="s">
        <v>2040</v>
      </c>
    </row>
    <row r="1983" spans="1:6" x14ac:dyDescent="0.3">
      <c r="A1983" s="4" t="s">
        <v>1633</v>
      </c>
      <c r="B1983" t="s">
        <v>2121</v>
      </c>
      <c r="C1983" t="s">
        <v>2083</v>
      </c>
      <c r="D1983" s="2">
        <v>6420</v>
      </c>
      <c r="F1983" t="s">
        <v>2040</v>
      </c>
    </row>
    <row r="1984" spans="1:6" x14ac:dyDescent="0.3">
      <c r="A1984" s="4" t="s">
        <v>1633</v>
      </c>
      <c r="B1984" t="s">
        <v>2122</v>
      </c>
      <c r="C1984" t="s">
        <v>1650</v>
      </c>
      <c r="D1984" s="2">
        <v>11406</v>
      </c>
      <c r="F1984" t="s">
        <v>2040</v>
      </c>
    </row>
    <row r="1985" spans="1:6" x14ac:dyDescent="0.3">
      <c r="A1985" s="4" t="s">
        <v>1633</v>
      </c>
      <c r="B1985" t="s">
        <v>2123</v>
      </c>
      <c r="C1985" t="s">
        <v>472</v>
      </c>
      <c r="D1985">
        <v>454</v>
      </c>
      <c r="F1985" t="s">
        <v>2040</v>
      </c>
    </row>
    <row r="1986" spans="1:6" x14ac:dyDescent="0.3">
      <c r="A1986" s="4" t="s">
        <v>1633</v>
      </c>
      <c r="B1986" t="s">
        <v>2124</v>
      </c>
      <c r="C1986" t="s">
        <v>429</v>
      </c>
      <c r="D1986">
        <v>320</v>
      </c>
      <c r="F1986" t="s">
        <v>2040</v>
      </c>
    </row>
    <row r="1987" spans="1:6" x14ac:dyDescent="0.3">
      <c r="A1987" s="4" t="s">
        <v>1633</v>
      </c>
      <c r="B1987" t="s">
        <v>2125</v>
      </c>
      <c r="C1987" t="s">
        <v>758</v>
      </c>
      <c r="D1987" s="2">
        <v>4427</v>
      </c>
      <c r="F1987" t="s">
        <v>2040</v>
      </c>
    </row>
    <row r="1988" spans="1:6" x14ac:dyDescent="0.3">
      <c r="A1988" s="4" t="s">
        <v>1633</v>
      </c>
      <c r="B1988" t="s">
        <v>2126</v>
      </c>
      <c r="C1988" t="s">
        <v>1105</v>
      </c>
      <c r="D1988" s="2">
        <v>12479</v>
      </c>
      <c r="F1988" t="s">
        <v>2040</v>
      </c>
    </row>
    <row r="1989" spans="1:6" x14ac:dyDescent="0.3">
      <c r="A1989" s="4" t="s">
        <v>1633</v>
      </c>
      <c r="B1989" t="s">
        <v>2127</v>
      </c>
      <c r="C1989" t="s">
        <v>2128</v>
      </c>
      <c r="D1989" s="2">
        <v>1482</v>
      </c>
      <c r="F1989" t="s">
        <v>2040</v>
      </c>
    </row>
    <row r="1990" spans="1:6" x14ac:dyDescent="0.3">
      <c r="A1990" s="4" t="s">
        <v>1633</v>
      </c>
      <c r="B1990" t="s">
        <v>2129</v>
      </c>
      <c r="C1990" t="s">
        <v>1196</v>
      </c>
      <c r="D1990" s="2">
        <v>32697</v>
      </c>
      <c r="F1990" t="s">
        <v>2040</v>
      </c>
    </row>
    <row r="1991" spans="1:6" x14ac:dyDescent="0.3">
      <c r="A1991" s="4" t="s">
        <v>1633</v>
      </c>
      <c r="B1991" t="s">
        <v>2130</v>
      </c>
      <c r="C1991" t="s">
        <v>717</v>
      </c>
      <c r="D1991">
        <v>410</v>
      </c>
      <c r="F1991" t="s">
        <v>2040</v>
      </c>
    </row>
    <row r="1992" spans="1:6" x14ac:dyDescent="0.3">
      <c r="A1992" s="4" t="s">
        <v>1633</v>
      </c>
      <c r="B1992" t="s">
        <v>2131</v>
      </c>
      <c r="C1992" t="s">
        <v>2036</v>
      </c>
      <c r="D1992" s="2">
        <v>5290</v>
      </c>
      <c r="F1992" t="s">
        <v>2040</v>
      </c>
    </row>
    <row r="1993" spans="1:6" x14ac:dyDescent="0.3">
      <c r="A1993" s="4" t="s">
        <v>1633</v>
      </c>
      <c r="B1993" t="s">
        <v>2132</v>
      </c>
      <c r="C1993" t="s">
        <v>6</v>
      </c>
      <c r="D1993" s="2">
        <v>3340</v>
      </c>
      <c r="F1993" t="s">
        <v>2040</v>
      </c>
    </row>
    <row r="1994" spans="1:6" x14ac:dyDescent="0.3">
      <c r="A1994" s="4" t="s">
        <v>1633</v>
      </c>
      <c r="B1994" t="s">
        <v>2133</v>
      </c>
      <c r="C1994" t="s">
        <v>6</v>
      </c>
      <c r="D1994" s="2">
        <v>18895</v>
      </c>
      <c r="F1994" t="s">
        <v>2040</v>
      </c>
    </row>
    <row r="1995" spans="1:6" x14ac:dyDescent="0.3">
      <c r="A1995" s="4" t="s">
        <v>1633</v>
      </c>
      <c r="B1995" t="s">
        <v>2134</v>
      </c>
      <c r="C1995" t="s">
        <v>6</v>
      </c>
      <c r="D1995" s="2">
        <v>1100</v>
      </c>
      <c r="F1995" t="s">
        <v>2040</v>
      </c>
    </row>
    <row r="1996" spans="1:6" x14ac:dyDescent="0.3">
      <c r="A1996" s="4" t="s">
        <v>1633</v>
      </c>
      <c r="B1996" t="s">
        <v>2135</v>
      </c>
      <c r="C1996" t="s">
        <v>527</v>
      </c>
      <c r="D1996" s="2">
        <v>11532</v>
      </c>
      <c r="F1996" t="s">
        <v>2040</v>
      </c>
    </row>
    <row r="1997" spans="1:6" x14ac:dyDescent="0.3">
      <c r="A1997" s="4" t="s">
        <v>1633</v>
      </c>
      <c r="B1997" t="s">
        <v>2136</v>
      </c>
      <c r="C1997" t="s">
        <v>40</v>
      </c>
      <c r="D1997" s="2">
        <v>2733</v>
      </c>
      <c r="F1997" t="s">
        <v>2040</v>
      </c>
    </row>
    <row r="1998" spans="1:6" x14ac:dyDescent="0.3">
      <c r="A1998" s="4" t="s">
        <v>1633</v>
      </c>
      <c r="B1998" t="s">
        <v>2137</v>
      </c>
      <c r="C1998" t="s">
        <v>634</v>
      </c>
      <c r="D1998" s="2">
        <v>11872</v>
      </c>
      <c r="F1998" t="s">
        <v>2040</v>
      </c>
    </row>
    <row r="1999" spans="1:6" x14ac:dyDescent="0.3">
      <c r="A1999" s="4" t="s">
        <v>1633</v>
      </c>
      <c r="B1999" t="s">
        <v>2138</v>
      </c>
      <c r="C1999" t="s">
        <v>40</v>
      </c>
      <c r="D1999" s="2">
        <v>1678</v>
      </c>
      <c r="F1999" t="s">
        <v>2040</v>
      </c>
    </row>
    <row r="2000" spans="1:6" x14ac:dyDescent="0.3">
      <c r="A2000" s="4" t="s">
        <v>1633</v>
      </c>
      <c r="B2000" t="s">
        <v>2139</v>
      </c>
      <c r="C2000" t="s">
        <v>1069</v>
      </c>
      <c r="D2000" s="2">
        <v>1652</v>
      </c>
      <c r="F2000" t="s">
        <v>2040</v>
      </c>
    </row>
    <row r="2001" spans="1:6" x14ac:dyDescent="0.3">
      <c r="A2001" s="4" t="s">
        <v>1633</v>
      </c>
      <c r="B2001" t="s">
        <v>2140</v>
      </c>
      <c r="C2001" t="s">
        <v>634</v>
      </c>
      <c r="D2001" s="2">
        <v>7573</v>
      </c>
      <c r="F2001" t="s">
        <v>2040</v>
      </c>
    </row>
    <row r="2002" spans="1:6" x14ac:dyDescent="0.3">
      <c r="A2002" s="4" t="s">
        <v>1633</v>
      </c>
      <c r="B2002" t="s">
        <v>2141</v>
      </c>
      <c r="C2002" t="s">
        <v>55</v>
      </c>
      <c r="D2002" s="2">
        <v>6627</v>
      </c>
      <c r="F2002" t="s">
        <v>2040</v>
      </c>
    </row>
    <row r="2003" spans="1:6" x14ac:dyDescent="0.3">
      <c r="A2003" s="4" t="s">
        <v>1633</v>
      </c>
      <c r="B2003" t="s">
        <v>2142</v>
      </c>
      <c r="C2003" t="s">
        <v>1870</v>
      </c>
      <c r="D2003" s="2">
        <v>4906</v>
      </c>
      <c r="F2003" t="s">
        <v>2040</v>
      </c>
    </row>
    <row r="2004" spans="1:6" x14ac:dyDescent="0.3">
      <c r="A2004" s="4" t="s">
        <v>1633</v>
      </c>
      <c r="B2004" t="s">
        <v>2143</v>
      </c>
      <c r="C2004" t="s">
        <v>789</v>
      </c>
      <c r="D2004" s="2">
        <v>27105</v>
      </c>
      <c r="F2004" t="s">
        <v>2040</v>
      </c>
    </row>
    <row r="2005" spans="1:6" x14ac:dyDescent="0.3">
      <c r="A2005" s="4" t="s">
        <v>1633</v>
      </c>
      <c r="B2005" t="s">
        <v>2144</v>
      </c>
      <c r="C2005" t="s">
        <v>1671</v>
      </c>
      <c r="D2005" s="2">
        <v>8218</v>
      </c>
      <c r="F2005" t="s">
        <v>2040</v>
      </c>
    </row>
    <row r="2006" spans="1:6" x14ac:dyDescent="0.3">
      <c r="A2006" s="4" t="s">
        <v>1633</v>
      </c>
      <c r="B2006" t="s">
        <v>2145</v>
      </c>
      <c r="C2006" t="s">
        <v>1671</v>
      </c>
      <c r="D2006" s="2">
        <v>16678</v>
      </c>
      <c r="F2006" t="s">
        <v>2040</v>
      </c>
    </row>
    <row r="2007" spans="1:6" x14ac:dyDescent="0.3">
      <c r="A2007" s="4" t="s">
        <v>1633</v>
      </c>
      <c r="B2007" t="s">
        <v>2146</v>
      </c>
      <c r="C2007" t="s">
        <v>932</v>
      </c>
      <c r="D2007" s="2">
        <v>12051</v>
      </c>
      <c r="F2007" t="s">
        <v>2040</v>
      </c>
    </row>
    <row r="2008" spans="1:6" x14ac:dyDescent="0.3">
      <c r="A2008" s="4" t="s">
        <v>1633</v>
      </c>
      <c r="B2008" t="s">
        <v>2147</v>
      </c>
      <c r="C2008" t="s">
        <v>532</v>
      </c>
      <c r="D2008" s="2">
        <v>3471</v>
      </c>
      <c r="F2008" t="s">
        <v>2040</v>
      </c>
    </row>
    <row r="2009" spans="1:6" x14ac:dyDescent="0.3">
      <c r="A2009" s="4" t="s">
        <v>1633</v>
      </c>
      <c r="B2009" t="s">
        <v>2148</v>
      </c>
      <c r="C2009" t="s">
        <v>722</v>
      </c>
      <c r="D2009" s="2">
        <v>13479</v>
      </c>
      <c r="F2009" t="s">
        <v>2040</v>
      </c>
    </row>
    <row r="2010" spans="1:6" x14ac:dyDescent="0.3">
      <c r="A2010" s="4" t="s">
        <v>1633</v>
      </c>
      <c r="B2010" t="s">
        <v>2149</v>
      </c>
      <c r="C2010" t="s">
        <v>963</v>
      </c>
      <c r="D2010" s="2">
        <v>3606</v>
      </c>
      <c r="F2010" t="s">
        <v>2040</v>
      </c>
    </row>
    <row r="2011" spans="1:6" x14ac:dyDescent="0.3">
      <c r="A2011" s="4" t="s">
        <v>1633</v>
      </c>
      <c r="B2011" t="s">
        <v>2150</v>
      </c>
      <c r="C2011" t="s">
        <v>532</v>
      </c>
      <c r="D2011" s="2">
        <v>22802</v>
      </c>
      <c r="F2011" t="s">
        <v>2040</v>
      </c>
    </row>
    <row r="2012" spans="1:6" x14ac:dyDescent="0.3">
      <c r="A2012" s="4" t="s">
        <v>1633</v>
      </c>
      <c r="B2012" t="s">
        <v>2151</v>
      </c>
      <c r="C2012" t="s">
        <v>532</v>
      </c>
      <c r="D2012" s="2">
        <v>11859</v>
      </c>
      <c r="F2012" t="s">
        <v>2040</v>
      </c>
    </row>
    <row r="2013" spans="1:6" x14ac:dyDescent="0.3">
      <c r="A2013" s="4" t="s">
        <v>1633</v>
      </c>
      <c r="B2013" t="s">
        <v>2152</v>
      </c>
      <c r="C2013" t="s">
        <v>532</v>
      </c>
      <c r="D2013" s="2">
        <v>2038</v>
      </c>
      <c r="F2013" t="s">
        <v>2040</v>
      </c>
    </row>
    <row r="2014" spans="1:6" x14ac:dyDescent="0.3">
      <c r="A2014" s="4" t="s">
        <v>1633</v>
      </c>
      <c r="B2014" t="s">
        <v>2153</v>
      </c>
      <c r="C2014" t="s">
        <v>429</v>
      </c>
      <c r="D2014" s="2">
        <v>15721</v>
      </c>
      <c r="F2014" t="s">
        <v>2040</v>
      </c>
    </row>
    <row r="2015" spans="1:6" x14ac:dyDescent="0.3">
      <c r="A2015" s="4" t="s">
        <v>1633</v>
      </c>
      <c r="B2015" t="s">
        <v>2154</v>
      </c>
      <c r="C2015" t="s">
        <v>907</v>
      </c>
      <c r="D2015" s="2">
        <v>1743</v>
      </c>
      <c r="F2015" t="s">
        <v>2040</v>
      </c>
    </row>
    <row r="2016" spans="1:6" x14ac:dyDescent="0.3">
      <c r="A2016" s="4" t="s">
        <v>1633</v>
      </c>
      <c r="B2016" t="s">
        <v>2155</v>
      </c>
      <c r="C2016" t="s">
        <v>2047</v>
      </c>
      <c r="D2016" s="2">
        <v>13200</v>
      </c>
      <c r="F2016" t="s">
        <v>2040</v>
      </c>
    </row>
    <row r="2017" spans="1:6" x14ac:dyDescent="0.3">
      <c r="A2017" s="4" t="s">
        <v>1633</v>
      </c>
      <c r="B2017" t="s">
        <v>2156</v>
      </c>
      <c r="C2017" t="s">
        <v>115</v>
      </c>
      <c r="D2017" s="2">
        <v>8671</v>
      </c>
      <c r="F2017" t="s">
        <v>2040</v>
      </c>
    </row>
    <row r="2018" spans="1:6" x14ac:dyDescent="0.3">
      <c r="A2018" s="4" t="s">
        <v>1633</v>
      </c>
      <c r="B2018" t="s">
        <v>2157</v>
      </c>
      <c r="C2018" t="s">
        <v>6</v>
      </c>
      <c r="D2018" s="2">
        <v>6485</v>
      </c>
      <c r="F2018" t="s">
        <v>2040</v>
      </c>
    </row>
    <row r="2019" spans="1:6" x14ac:dyDescent="0.3">
      <c r="A2019" s="4" t="s">
        <v>1633</v>
      </c>
      <c r="B2019" t="s">
        <v>2158</v>
      </c>
      <c r="C2019" t="s">
        <v>1139</v>
      </c>
      <c r="D2019" s="2">
        <v>31737</v>
      </c>
      <c r="F2019" t="s">
        <v>2040</v>
      </c>
    </row>
    <row r="2020" spans="1:6" x14ac:dyDescent="0.3">
      <c r="A2020" s="4" t="s">
        <v>1633</v>
      </c>
      <c r="B2020" t="s">
        <v>2159</v>
      </c>
      <c r="C2020" t="s">
        <v>429</v>
      </c>
      <c r="D2020" s="2">
        <v>12639</v>
      </c>
      <c r="F2020" t="s">
        <v>2040</v>
      </c>
    </row>
    <row r="2021" spans="1:6" x14ac:dyDescent="0.3">
      <c r="A2021" s="4" t="s">
        <v>1633</v>
      </c>
      <c r="B2021" t="s">
        <v>2160</v>
      </c>
      <c r="C2021" t="s">
        <v>932</v>
      </c>
      <c r="D2021" s="2">
        <v>3977</v>
      </c>
      <c r="F2021" t="s">
        <v>2040</v>
      </c>
    </row>
    <row r="2022" spans="1:6" x14ac:dyDescent="0.3">
      <c r="A2022" s="4" t="s">
        <v>1633</v>
      </c>
      <c r="B2022" t="s">
        <v>2161</v>
      </c>
      <c r="C2022" t="s">
        <v>1337</v>
      </c>
      <c r="D2022" s="2">
        <v>12975</v>
      </c>
      <c r="F2022" t="s">
        <v>2040</v>
      </c>
    </row>
    <row r="2023" spans="1:6" x14ac:dyDescent="0.3">
      <c r="A2023" s="4" t="s">
        <v>1633</v>
      </c>
      <c r="B2023" t="s">
        <v>2162</v>
      </c>
      <c r="C2023" t="s">
        <v>1337</v>
      </c>
      <c r="D2023" s="2">
        <v>7367</v>
      </c>
      <c r="F2023" t="s">
        <v>2040</v>
      </c>
    </row>
    <row r="2024" spans="1:6" x14ac:dyDescent="0.3">
      <c r="A2024" s="4" t="s">
        <v>1633</v>
      </c>
      <c r="B2024" t="s">
        <v>2163</v>
      </c>
      <c r="C2024" t="s">
        <v>932</v>
      </c>
      <c r="D2024" s="2">
        <v>2269</v>
      </c>
      <c r="F2024" t="s">
        <v>2040</v>
      </c>
    </row>
    <row r="2025" spans="1:6" x14ac:dyDescent="0.3">
      <c r="A2025" s="4" t="s">
        <v>1633</v>
      </c>
      <c r="B2025" t="s">
        <v>2164</v>
      </c>
      <c r="C2025" t="s">
        <v>2165</v>
      </c>
      <c r="D2025" s="2">
        <v>77619</v>
      </c>
      <c r="F2025" t="s">
        <v>2040</v>
      </c>
    </row>
    <row r="2026" spans="1:6" x14ac:dyDescent="0.3">
      <c r="A2026" s="4" t="s">
        <v>1633</v>
      </c>
      <c r="B2026" t="s">
        <v>2166</v>
      </c>
      <c r="C2026" t="s">
        <v>932</v>
      </c>
      <c r="D2026" s="2">
        <v>5436</v>
      </c>
      <c r="F2026" t="s">
        <v>2040</v>
      </c>
    </row>
    <row r="2027" spans="1:6" x14ac:dyDescent="0.3">
      <c r="A2027" s="4" t="s">
        <v>1633</v>
      </c>
      <c r="B2027" t="s">
        <v>2167</v>
      </c>
      <c r="C2027" t="s">
        <v>429</v>
      </c>
      <c r="D2027" s="2">
        <v>22401</v>
      </c>
      <c r="F2027" t="s">
        <v>2040</v>
      </c>
    </row>
    <row r="2028" spans="1:6" x14ac:dyDescent="0.3">
      <c r="A2028" s="4" t="s">
        <v>1633</v>
      </c>
      <c r="B2028" t="s">
        <v>2168</v>
      </c>
      <c r="C2028" t="s">
        <v>1069</v>
      </c>
      <c r="D2028" s="2">
        <v>14000</v>
      </c>
      <c r="F2028" t="s">
        <v>2040</v>
      </c>
    </row>
    <row r="2029" spans="1:6" x14ac:dyDescent="0.3">
      <c r="A2029" s="4" t="s">
        <v>1633</v>
      </c>
      <c r="B2029" t="s">
        <v>2169</v>
      </c>
      <c r="C2029" t="s">
        <v>429</v>
      </c>
      <c r="D2029" s="2">
        <v>7252</v>
      </c>
      <c r="F2029" t="s">
        <v>2040</v>
      </c>
    </row>
    <row r="2030" spans="1:6" x14ac:dyDescent="0.3">
      <c r="A2030" s="4" t="s">
        <v>1633</v>
      </c>
      <c r="B2030" t="s">
        <v>2170</v>
      </c>
      <c r="C2030" t="s">
        <v>254</v>
      </c>
      <c r="D2030" s="2">
        <v>14402</v>
      </c>
      <c r="F2030" t="s">
        <v>2040</v>
      </c>
    </row>
    <row r="2031" spans="1:6" x14ac:dyDescent="0.3">
      <c r="A2031" s="4" t="s">
        <v>1633</v>
      </c>
      <c r="B2031" t="s">
        <v>2171</v>
      </c>
      <c r="C2031" t="s">
        <v>6</v>
      </c>
      <c r="D2031" s="2">
        <v>2115</v>
      </c>
      <c r="F2031" t="s">
        <v>2040</v>
      </c>
    </row>
    <row r="2032" spans="1:6" x14ac:dyDescent="0.3">
      <c r="A2032" s="4" t="s">
        <v>1633</v>
      </c>
      <c r="B2032" t="s">
        <v>2172</v>
      </c>
      <c r="C2032" t="s">
        <v>893</v>
      </c>
      <c r="D2032" s="2">
        <v>7099</v>
      </c>
      <c r="F2032" t="s">
        <v>2040</v>
      </c>
    </row>
    <row r="2033" spans="1:6" x14ac:dyDescent="0.3">
      <c r="A2033" s="4" t="s">
        <v>1633</v>
      </c>
      <c r="B2033" t="s">
        <v>2173</v>
      </c>
      <c r="C2033" t="s">
        <v>543</v>
      </c>
      <c r="D2033" s="2">
        <v>4572</v>
      </c>
      <c r="F2033" t="s">
        <v>2040</v>
      </c>
    </row>
    <row r="2034" spans="1:6" x14ac:dyDescent="0.3">
      <c r="A2034" s="4" t="s">
        <v>1633</v>
      </c>
      <c r="B2034" t="s">
        <v>2174</v>
      </c>
      <c r="C2034" t="s">
        <v>6</v>
      </c>
      <c r="D2034" s="2">
        <v>6365</v>
      </c>
      <c r="F2034" t="s">
        <v>2040</v>
      </c>
    </row>
    <row r="2035" spans="1:6" x14ac:dyDescent="0.3">
      <c r="A2035" s="4" t="s">
        <v>1633</v>
      </c>
      <c r="B2035" t="s">
        <v>2175</v>
      </c>
      <c r="C2035" t="s">
        <v>239</v>
      </c>
      <c r="D2035">
        <v>527</v>
      </c>
      <c r="F2035" t="s">
        <v>2040</v>
      </c>
    </row>
    <row r="2036" spans="1:6" x14ac:dyDescent="0.3">
      <c r="A2036" s="4" t="s">
        <v>1633</v>
      </c>
      <c r="B2036" t="s">
        <v>2176</v>
      </c>
      <c r="C2036" t="s">
        <v>6</v>
      </c>
      <c r="D2036" s="2">
        <v>5115</v>
      </c>
      <c r="F2036" t="s">
        <v>2040</v>
      </c>
    </row>
    <row r="2037" spans="1:6" x14ac:dyDescent="0.3">
      <c r="A2037" s="4" t="s">
        <v>1633</v>
      </c>
      <c r="B2037" t="s">
        <v>2177</v>
      </c>
      <c r="C2037" t="s">
        <v>2083</v>
      </c>
      <c r="D2037" s="2">
        <v>11543</v>
      </c>
      <c r="F2037" t="s">
        <v>2040</v>
      </c>
    </row>
    <row r="2038" spans="1:6" x14ac:dyDescent="0.3">
      <c r="A2038" s="4" t="s">
        <v>1633</v>
      </c>
      <c r="B2038" t="s">
        <v>2178</v>
      </c>
      <c r="C2038" t="s">
        <v>2083</v>
      </c>
      <c r="D2038" s="2">
        <v>17772</v>
      </c>
      <c r="F2038" t="s">
        <v>2040</v>
      </c>
    </row>
    <row r="2039" spans="1:6" x14ac:dyDescent="0.3">
      <c r="A2039" s="4" t="s">
        <v>1633</v>
      </c>
      <c r="B2039" t="s">
        <v>2179</v>
      </c>
      <c r="C2039" t="s">
        <v>2083</v>
      </c>
      <c r="D2039" s="2">
        <v>3336</v>
      </c>
      <c r="F2039" t="s">
        <v>2040</v>
      </c>
    </row>
    <row r="2040" spans="1:6" x14ac:dyDescent="0.3">
      <c r="A2040" s="4" t="s">
        <v>1633</v>
      </c>
      <c r="B2040" t="s">
        <v>2180</v>
      </c>
      <c r="C2040" t="s">
        <v>40</v>
      </c>
      <c r="D2040" s="2">
        <v>5924</v>
      </c>
      <c r="F2040" t="s">
        <v>2040</v>
      </c>
    </row>
    <row r="2041" spans="1:6" x14ac:dyDescent="0.3">
      <c r="A2041" s="4" t="s">
        <v>1633</v>
      </c>
      <c r="B2041" t="s">
        <v>2181</v>
      </c>
      <c r="C2041" t="s">
        <v>704</v>
      </c>
      <c r="D2041" s="2">
        <v>12750</v>
      </c>
      <c r="F2041" t="s">
        <v>2040</v>
      </c>
    </row>
    <row r="2042" spans="1:6" x14ac:dyDescent="0.3">
      <c r="A2042" s="4" t="s">
        <v>1633</v>
      </c>
      <c r="B2042" t="s">
        <v>2182</v>
      </c>
      <c r="C2042" t="s">
        <v>429</v>
      </c>
      <c r="D2042" s="2">
        <v>3989</v>
      </c>
      <c r="F2042" t="s">
        <v>2040</v>
      </c>
    </row>
    <row r="2043" spans="1:6" x14ac:dyDescent="0.3">
      <c r="A2043" s="4" t="s">
        <v>1633</v>
      </c>
      <c r="B2043" t="s">
        <v>2183</v>
      </c>
      <c r="C2043" t="s">
        <v>179</v>
      </c>
      <c r="D2043" s="2">
        <v>8306</v>
      </c>
      <c r="F2043" t="s">
        <v>2040</v>
      </c>
    </row>
    <row r="2044" spans="1:6" x14ac:dyDescent="0.3">
      <c r="A2044" s="4" t="s">
        <v>1633</v>
      </c>
      <c r="B2044" t="s">
        <v>2184</v>
      </c>
      <c r="C2044" t="s">
        <v>722</v>
      </c>
      <c r="D2044" s="2">
        <v>9568</v>
      </c>
      <c r="F2044" t="s">
        <v>2040</v>
      </c>
    </row>
    <row r="2045" spans="1:6" x14ac:dyDescent="0.3">
      <c r="A2045" s="4" t="s">
        <v>1633</v>
      </c>
      <c r="B2045" t="s">
        <v>2185</v>
      </c>
      <c r="C2045" t="s">
        <v>1650</v>
      </c>
      <c r="D2045" s="2">
        <v>25198</v>
      </c>
      <c r="F2045" t="s">
        <v>2040</v>
      </c>
    </row>
    <row r="2046" spans="1:6" x14ac:dyDescent="0.3">
      <c r="A2046" s="4" t="s">
        <v>1633</v>
      </c>
      <c r="B2046" t="s">
        <v>2186</v>
      </c>
      <c r="C2046" t="s">
        <v>179</v>
      </c>
      <c r="D2046" s="2">
        <v>3181</v>
      </c>
      <c r="F2046" t="s">
        <v>2040</v>
      </c>
    </row>
    <row r="2047" spans="1:6" x14ac:dyDescent="0.3">
      <c r="A2047" s="4" t="s">
        <v>1633</v>
      </c>
      <c r="B2047" t="s">
        <v>2187</v>
      </c>
      <c r="C2047" t="s">
        <v>1069</v>
      </c>
      <c r="D2047">
        <v>271</v>
      </c>
      <c r="F2047" t="s">
        <v>2040</v>
      </c>
    </row>
    <row r="2048" spans="1:6" x14ac:dyDescent="0.3">
      <c r="A2048" s="4" t="s">
        <v>1633</v>
      </c>
      <c r="B2048" t="s">
        <v>2188</v>
      </c>
      <c r="C2048" t="s">
        <v>893</v>
      </c>
      <c r="D2048" s="2">
        <v>10196</v>
      </c>
      <c r="F2048" t="s">
        <v>2040</v>
      </c>
    </row>
    <row r="2049" spans="1:6" x14ac:dyDescent="0.3">
      <c r="A2049" s="4" t="s">
        <v>1633</v>
      </c>
      <c r="B2049" t="s">
        <v>2189</v>
      </c>
      <c r="C2049" t="s">
        <v>1255</v>
      </c>
      <c r="D2049" s="2">
        <v>12116</v>
      </c>
      <c r="F2049" t="s">
        <v>2040</v>
      </c>
    </row>
    <row r="2050" spans="1:6" x14ac:dyDescent="0.3">
      <c r="A2050" s="4" t="s">
        <v>1633</v>
      </c>
      <c r="B2050" t="s">
        <v>2190</v>
      </c>
      <c r="C2050" t="s">
        <v>1240</v>
      </c>
      <c r="D2050" s="2">
        <v>10049</v>
      </c>
      <c r="F2050" t="s">
        <v>2040</v>
      </c>
    </row>
    <row r="2051" spans="1:6" x14ac:dyDescent="0.3">
      <c r="A2051" s="4" t="s">
        <v>1633</v>
      </c>
      <c r="B2051" t="s">
        <v>2191</v>
      </c>
      <c r="C2051" t="s">
        <v>1421</v>
      </c>
      <c r="D2051" s="2">
        <v>4644</v>
      </c>
      <c r="F2051" t="s">
        <v>2040</v>
      </c>
    </row>
    <row r="2052" spans="1:6" x14ac:dyDescent="0.3">
      <c r="A2052" s="4" t="s">
        <v>1633</v>
      </c>
      <c r="B2052" t="s">
        <v>2192</v>
      </c>
      <c r="C2052" t="s">
        <v>43</v>
      </c>
      <c r="D2052" s="2">
        <v>1564</v>
      </c>
      <c r="F2052" t="s">
        <v>2040</v>
      </c>
    </row>
    <row r="2053" spans="1:6" x14ac:dyDescent="0.3">
      <c r="A2053" s="4" t="s">
        <v>1633</v>
      </c>
      <c r="B2053" t="s">
        <v>2193</v>
      </c>
      <c r="C2053" t="s">
        <v>1108</v>
      </c>
      <c r="D2053" s="2">
        <v>45431</v>
      </c>
      <c r="F2053" t="s">
        <v>2040</v>
      </c>
    </row>
    <row r="2054" spans="1:6" x14ac:dyDescent="0.3">
      <c r="A2054" s="4" t="s">
        <v>1633</v>
      </c>
      <c r="B2054" t="s">
        <v>2194</v>
      </c>
      <c r="C2054" t="s">
        <v>532</v>
      </c>
      <c r="D2054" s="2">
        <v>2517</v>
      </c>
      <c r="F2054" t="s">
        <v>2040</v>
      </c>
    </row>
    <row r="2055" spans="1:6" x14ac:dyDescent="0.3">
      <c r="A2055" s="4" t="s">
        <v>1633</v>
      </c>
      <c r="B2055" t="s">
        <v>2195</v>
      </c>
      <c r="C2055" t="s">
        <v>789</v>
      </c>
      <c r="D2055" s="2">
        <v>1846</v>
      </c>
      <c r="F2055" t="s">
        <v>2040</v>
      </c>
    </row>
    <row r="2056" spans="1:6" x14ac:dyDescent="0.3">
      <c r="A2056" s="4" t="s">
        <v>1633</v>
      </c>
      <c r="B2056" t="s">
        <v>2196</v>
      </c>
      <c r="C2056" t="s">
        <v>1139</v>
      </c>
      <c r="D2056" s="2">
        <v>1115</v>
      </c>
      <c r="F2056" t="s">
        <v>2040</v>
      </c>
    </row>
    <row r="2057" spans="1:6" x14ac:dyDescent="0.3">
      <c r="A2057" s="4" t="s">
        <v>1633</v>
      </c>
      <c r="B2057" t="s">
        <v>2197</v>
      </c>
      <c r="C2057" t="s">
        <v>1139</v>
      </c>
      <c r="D2057" s="2">
        <v>1203</v>
      </c>
      <c r="F2057" t="s">
        <v>2040</v>
      </c>
    </row>
    <row r="2058" spans="1:6" x14ac:dyDescent="0.3">
      <c r="A2058" s="4" t="s">
        <v>1633</v>
      </c>
      <c r="B2058" t="s">
        <v>2198</v>
      </c>
      <c r="C2058" t="s">
        <v>1139</v>
      </c>
      <c r="D2058" s="2">
        <v>17414</v>
      </c>
      <c r="F2058" t="s">
        <v>2040</v>
      </c>
    </row>
    <row r="2059" spans="1:6" x14ac:dyDescent="0.3">
      <c r="A2059" s="4" t="s">
        <v>1633</v>
      </c>
      <c r="B2059" t="s">
        <v>2199</v>
      </c>
      <c r="C2059" t="s">
        <v>1139</v>
      </c>
      <c r="D2059" s="2">
        <v>4321</v>
      </c>
      <c r="F2059" t="s">
        <v>2040</v>
      </c>
    </row>
    <row r="2060" spans="1:6" x14ac:dyDescent="0.3">
      <c r="A2060" s="4" t="s">
        <v>1633</v>
      </c>
      <c r="B2060" t="s">
        <v>2200</v>
      </c>
      <c r="C2060" t="s">
        <v>142</v>
      </c>
      <c r="D2060" s="2">
        <v>1236</v>
      </c>
      <c r="F2060" t="s">
        <v>2040</v>
      </c>
    </row>
    <row r="2061" spans="1:6" x14ac:dyDescent="0.3">
      <c r="A2061" s="4" t="s">
        <v>1633</v>
      </c>
      <c r="B2061" t="s">
        <v>2201</v>
      </c>
      <c r="C2061" t="s">
        <v>1108</v>
      </c>
      <c r="D2061" s="2">
        <v>10998</v>
      </c>
      <c r="F2061" t="s">
        <v>2040</v>
      </c>
    </row>
    <row r="2062" spans="1:6" x14ac:dyDescent="0.3">
      <c r="A2062" s="4" t="s">
        <v>1633</v>
      </c>
      <c r="B2062" t="s">
        <v>2202</v>
      </c>
      <c r="C2062" t="s">
        <v>532</v>
      </c>
      <c r="D2062" s="2">
        <v>15664</v>
      </c>
      <c r="F2062" t="s">
        <v>2040</v>
      </c>
    </row>
    <row r="2063" spans="1:6" x14ac:dyDescent="0.3">
      <c r="A2063" s="4" t="s">
        <v>1633</v>
      </c>
      <c r="B2063" t="s">
        <v>2203</v>
      </c>
      <c r="C2063" t="s">
        <v>789</v>
      </c>
      <c r="D2063">
        <v>131</v>
      </c>
      <c r="F2063" t="s">
        <v>2040</v>
      </c>
    </row>
    <row r="2064" spans="1:6" x14ac:dyDescent="0.3">
      <c r="A2064" s="4" t="s">
        <v>1633</v>
      </c>
      <c r="B2064" t="s">
        <v>2204</v>
      </c>
      <c r="C2064" t="s">
        <v>276</v>
      </c>
      <c r="D2064" s="2">
        <v>4123</v>
      </c>
      <c r="F2064" t="s">
        <v>2040</v>
      </c>
    </row>
    <row r="2065" spans="1:6" x14ac:dyDescent="0.3">
      <c r="A2065" s="4" t="s">
        <v>1633</v>
      </c>
      <c r="B2065" t="s">
        <v>2205</v>
      </c>
      <c r="C2065" t="s">
        <v>251</v>
      </c>
      <c r="D2065" s="2">
        <v>8684</v>
      </c>
      <c r="F2065" t="s">
        <v>2040</v>
      </c>
    </row>
    <row r="2066" spans="1:6" x14ac:dyDescent="0.3">
      <c r="A2066" s="4" t="s">
        <v>1633</v>
      </c>
      <c r="B2066" t="s">
        <v>2206</v>
      </c>
      <c r="C2066" t="s">
        <v>1240</v>
      </c>
      <c r="D2066" s="2">
        <v>153939</v>
      </c>
      <c r="F2066" t="s">
        <v>2040</v>
      </c>
    </row>
    <row r="2067" spans="1:6" x14ac:dyDescent="0.3">
      <c r="A2067" s="4" t="s">
        <v>1633</v>
      </c>
      <c r="B2067" t="s">
        <v>2207</v>
      </c>
      <c r="C2067" t="s">
        <v>789</v>
      </c>
      <c r="D2067" s="2">
        <v>5424</v>
      </c>
      <c r="F2067" t="s">
        <v>2040</v>
      </c>
    </row>
    <row r="2068" spans="1:6" x14ac:dyDescent="0.3">
      <c r="A2068" s="4" t="s">
        <v>1633</v>
      </c>
      <c r="B2068" t="s">
        <v>2208</v>
      </c>
      <c r="C2068" t="s">
        <v>2209</v>
      </c>
      <c r="D2068">
        <v>816</v>
      </c>
      <c r="F2068" t="s">
        <v>2040</v>
      </c>
    </row>
    <row r="2069" spans="1:6" x14ac:dyDescent="0.3">
      <c r="A2069" s="4" t="s">
        <v>1633</v>
      </c>
      <c r="B2069" t="s">
        <v>2210</v>
      </c>
      <c r="C2069" t="s">
        <v>543</v>
      </c>
      <c r="D2069" s="2">
        <v>5229</v>
      </c>
      <c r="F2069" t="s">
        <v>2040</v>
      </c>
    </row>
    <row r="2070" spans="1:6" x14ac:dyDescent="0.3">
      <c r="A2070" s="4" t="s">
        <v>1633</v>
      </c>
      <c r="B2070" t="s">
        <v>2211</v>
      </c>
      <c r="C2070" t="s">
        <v>251</v>
      </c>
      <c r="D2070" s="2">
        <v>2687</v>
      </c>
      <c r="F2070" t="s">
        <v>2040</v>
      </c>
    </row>
    <row r="2071" spans="1:6" x14ac:dyDescent="0.3">
      <c r="A2071" s="4" t="s">
        <v>1633</v>
      </c>
      <c r="B2071" t="s">
        <v>2212</v>
      </c>
      <c r="C2071" t="s">
        <v>6</v>
      </c>
      <c r="D2071" s="2">
        <v>4505</v>
      </c>
      <c r="F2071" t="s">
        <v>2040</v>
      </c>
    </row>
    <row r="2072" spans="1:6" x14ac:dyDescent="0.3">
      <c r="A2072" s="4" t="s">
        <v>1633</v>
      </c>
      <c r="B2072" t="s">
        <v>2213</v>
      </c>
      <c r="C2072" t="s">
        <v>1632</v>
      </c>
      <c r="D2072" s="2">
        <v>11073</v>
      </c>
      <c r="F2072" t="s">
        <v>2040</v>
      </c>
    </row>
    <row r="2073" spans="1:6" x14ac:dyDescent="0.3">
      <c r="A2073" s="4" t="s">
        <v>1633</v>
      </c>
      <c r="B2073" t="s">
        <v>2214</v>
      </c>
      <c r="C2073" t="s">
        <v>251</v>
      </c>
      <c r="D2073" s="2">
        <v>14565</v>
      </c>
      <c r="F2073" t="s">
        <v>2040</v>
      </c>
    </row>
    <row r="2074" spans="1:6" x14ac:dyDescent="0.3">
      <c r="A2074" s="4" t="s">
        <v>1633</v>
      </c>
      <c r="B2074" t="s">
        <v>2215</v>
      </c>
      <c r="C2074" t="s">
        <v>1240</v>
      </c>
      <c r="D2074" s="2">
        <v>14638</v>
      </c>
      <c r="F2074" t="s">
        <v>2040</v>
      </c>
    </row>
    <row r="2075" spans="1:6" x14ac:dyDescent="0.3">
      <c r="A2075" s="4" t="s">
        <v>1633</v>
      </c>
      <c r="B2075" t="s">
        <v>2216</v>
      </c>
      <c r="C2075" t="s">
        <v>1069</v>
      </c>
      <c r="D2075" s="2">
        <v>4963</v>
      </c>
      <c r="F2075" t="s">
        <v>2040</v>
      </c>
    </row>
    <row r="2076" spans="1:6" x14ac:dyDescent="0.3">
      <c r="A2076" s="4" t="s">
        <v>1633</v>
      </c>
      <c r="B2076" t="s">
        <v>2217</v>
      </c>
      <c r="C2076" t="s">
        <v>1069</v>
      </c>
      <c r="D2076" s="2">
        <v>1328</v>
      </c>
      <c r="F2076" t="s">
        <v>2040</v>
      </c>
    </row>
    <row r="2077" spans="1:6" x14ac:dyDescent="0.3">
      <c r="A2077" s="4" t="s">
        <v>1633</v>
      </c>
      <c r="B2077" t="s">
        <v>2218</v>
      </c>
      <c r="C2077" t="s">
        <v>532</v>
      </c>
      <c r="D2077" s="2">
        <v>4300</v>
      </c>
      <c r="F2077" t="s">
        <v>2040</v>
      </c>
    </row>
    <row r="2078" spans="1:6" x14ac:dyDescent="0.3">
      <c r="A2078" s="4" t="s">
        <v>1633</v>
      </c>
      <c r="B2078" t="s">
        <v>2219</v>
      </c>
      <c r="C2078" t="s">
        <v>634</v>
      </c>
      <c r="D2078" s="2">
        <v>1840</v>
      </c>
      <c r="F2078" t="s">
        <v>2040</v>
      </c>
    </row>
    <row r="2079" spans="1:6" x14ac:dyDescent="0.3">
      <c r="A2079" s="4" t="s">
        <v>1633</v>
      </c>
      <c r="B2079" t="s">
        <v>2220</v>
      </c>
      <c r="C2079" t="s">
        <v>1337</v>
      </c>
      <c r="D2079">
        <v>754</v>
      </c>
      <c r="F2079" t="s">
        <v>2040</v>
      </c>
    </row>
    <row r="2080" spans="1:6" x14ac:dyDescent="0.3">
      <c r="A2080" s="4" t="s">
        <v>1633</v>
      </c>
      <c r="B2080" t="s">
        <v>2221</v>
      </c>
      <c r="C2080" t="s">
        <v>6</v>
      </c>
      <c r="D2080" s="2">
        <v>1005</v>
      </c>
      <c r="F2080" t="s">
        <v>2040</v>
      </c>
    </row>
    <row r="2081" spans="1:6" x14ac:dyDescent="0.3">
      <c r="A2081" s="4" t="s">
        <v>1633</v>
      </c>
      <c r="B2081" t="s">
        <v>2222</v>
      </c>
      <c r="C2081" t="s">
        <v>1139</v>
      </c>
      <c r="D2081" s="2">
        <v>16017</v>
      </c>
      <c r="F2081" t="s">
        <v>2040</v>
      </c>
    </row>
    <row r="2082" spans="1:6" x14ac:dyDescent="0.3">
      <c r="A2082" s="4" t="s">
        <v>1633</v>
      </c>
      <c r="B2082" t="s">
        <v>2223</v>
      </c>
      <c r="C2082" t="s">
        <v>6</v>
      </c>
      <c r="D2082">
        <v>525</v>
      </c>
      <c r="F2082" t="s">
        <v>2040</v>
      </c>
    </row>
    <row r="2083" spans="1:6" x14ac:dyDescent="0.3">
      <c r="A2083" s="4" t="s">
        <v>1633</v>
      </c>
      <c r="B2083" t="s">
        <v>2224</v>
      </c>
      <c r="C2083" t="s">
        <v>6</v>
      </c>
      <c r="D2083" s="2">
        <v>3165</v>
      </c>
      <c r="F2083" t="s">
        <v>2040</v>
      </c>
    </row>
    <row r="2084" spans="1:6" x14ac:dyDescent="0.3">
      <c r="A2084" s="4" t="s">
        <v>1633</v>
      </c>
      <c r="B2084" t="s">
        <v>2225</v>
      </c>
      <c r="C2084" t="s">
        <v>6</v>
      </c>
      <c r="D2084" s="2">
        <v>5605</v>
      </c>
      <c r="F2084" t="s">
        <v>2040</v>
      </c>
    </row>
    <row r="2085" spans="1:6" x14ac:dyDescent="0.3">
      <c r="A2085" s="4" t="s">
        <v>1633</v>
      </c>
      <c r="B2085" t="s">
        <v>2226</v>
      </c>
      <c r="C2085" t="s">
        <v>6</v>
      </c>
      <c r="D2085" s="2">
        <v>6010</v>
      </c>
      <c r="F2085" t="s">
        <v>2040</v>
      </c>
    </row>
    <row r="2086" spans="1:6" x14ac:dyDescent="0.3">
      <c r="A2086" s="4" t="s">
        <v>1633</v>
      </c>
      <c r="B2086" t="s">
        <v>2227</v>
      </c>
      <c r="C2086" t="s">
        <v>318</v>
      </c>
      <c r="D2086" s="2">
        <v>1891</v>
      </c>
      <c r="F2086" t="s">
        <v>2040</v>
      </c>
    </row>
    <row r="2087" spans="1:6" x14ac:dyDescent="0.3">
      <c r="A2087" s="4" t="s">
        <v>1633</v>
      </c>
      <c r="B2087" t="s">
        <v>2228</v>
      </c>
      <c r="C2087" t="s">
        <v>717</v>
      </c>
      <c r="D2087" s="2">
        <v>2784</v>
      </c>
      <c r="F2087" t="s">
        <v>2040</v>
      </c>
    </row>
    <row r="2088" spans="1:6" x14ac:dyDescent="0.3">
      <c r="A2088" s="4" t="s">
        <v>1633</v>
      </c>
      <c r="B2088" t="s">
        <v>2229</v>
      </c>
      <c r="C2088" t="s">
        <v>907</v>
      </c>
      <c r="D2088" s="2">
        <v>17236</v>
      </c>
      <c r="F2088" t="s">
        <v>2040</v>
      </c>
    </row>
    <row r="2089" spans="1:6" x14ac:dyDescent="0.3">
      <c r="A2089" s="4" t="s">
        <v>1633</v>
      </c>
      <c r="B2089" t="s">
        <v>2230</v>
      </c>
      <c r="C2089" t="s">
        <v>381</v>
      </c>
      <c r="D2089" s="2">
        <v>3193</v>
      </c>
      <c r="F2089" t="s">
        <v>2040</v>
      </c>
    </row>
    <row r="2090" spans="1:6" x14ac:dyDescent="0.3">
      <c r="A2090" s="4" t="s">
        <v>1633</v>
      </c>
      <c r="B2090" t="s">
        <v>2231</v>
      </c>
      <c r="C2090" t="s">
        <v>532</v>
      </c>
      <c r="D2090" s="2">
        <v>2378</v>
      </c>
      <c r="F2090" t="s">
        <v>2040</v>
      </c>
    </row>
    <row r="2091" spans="1:6" x14ac:dyDescent="0.3">
      <c r="A2091" s="4" t="s">
        <v>1633</v>
      </c>
      <c r="B2091" t="s">
        <v>2232</v>
      </c>
      <c r="C2091" t="s">
        <v>1184</v>
      </c>
      <c r="D2091" s="2">
        <v>17122</v>
      </c>
      <c r="F2091" t="s">
        <v>2040</v>
      </c>
    </row>
    <row r="2092" spans="1:6" x14ac:dyDescent="0.3">
      <c r="A2092" s="4" t="s">
        <v>1633</v>
      </c>
      <c r="B2092" t="s">
        <v>2233</v>
      </c>
      <c r="C2092" t="s">
        <v>722</v>
      </c>
      <c r="D2092" s="2">
        <v>8876</v>
      </c>
      <c r="F2092" t="s">
        <v>2040</v>
      </c>
    </row>
    <row r="2093" spans="1:6" x14ac:dyDescent="0.3">
      <c r="A2093" s="4" t="s">
        <v>1633</v>
      </c>
      <c r="B2093" t="s">
        <v>2234</v>
      </c>
      <c r="C2093" t="s">
        <v>932</v>
      </c>
      <c r="D2093" s="2">
        <v>28031</v>
      </c>
      <c r="F2093" t="s">
        <v>2040</v>
      </c>
    </row>
    <row r="2094" spans="1:6" x14ac:dyDescent="0.3">
      <c r="A2094" s="4" t="s">
        <v>1633</v>
      </c>
      <c r="B2094" t="s">
        <v>2235</v>
      </c>
      <c r="C2094" t="s">
        <v>2083</v>
      </c>
      <c r="D2094" s="2">
        <v>5676</v>
      </c>
      <c r="F2094" t="s">
        <v>2040</v>
      </c>
    </row>
    <row r="2095" spans="1:6" x14ac:dyDescent="0.3">
      <c r="A2095" s="4" t="s">
        <v>1633</v>
      </c>
      <c r="B2095" t="s">
        <v>2236</v>
      </c>
      <c r="C2095" t="s">
        <v>907</v>
      </c>
      <c r="D2095" s="2">
        <v>8174</v>
      </c>
      <c r="F2095" t="s">
        <v>2040</v>
      </c>
    </row>
    <row r="2096" spans="1:6" x14ac:dyDescent="0.3">
      <c r="A2096" s="4" t="s">
        <v>1633</v>
      </c>
      <c r="B2096" t="s">
        <v>2237</v>
      </c>
      <c r="C2096" t="s">
        <v>532</v>
      </c>
      <c r="D2096" s="2">
        <v>2099</v>
      </c>
      <c r="F2096" t="s">
        <v>2040</v>
      </c>
    </row>
    <row r="2097" spans="1:6" x14ac:dyDescent="0.3">
      <c r="A2097" s="4" t="s">
        <v>1633</v>
      </c>
      <c r="B2097" t="s">
        <v>2238</v>
      </c>
      <c r="C2097" t="s">
        <v>849</v>
      </c>
      <c r="D2097" s="2">
        <v>3085</v>
      </c>
      <c r="F2097" t="s">
        <v>2040</v>
      </c>
    </row>
    <row r="2098" spans="1:6" x14ac:dyDescent="0.3">
      <c r="A2098" s="4" t="s">
        <v>1633</v>
      </c>
      <c r="B2098" t="s">
        <v>2239</v>
      </c>
      <c r="C2098" t="s">
        <v>1139</v>
      </c>
      <c r="D2098" s="2">
        <v>21277</v>
      </c>
      <c r="F2098" t="s">
        <v>2040</v>
      </c>
    </row>
    <row r="2099" spans="1:6" x14ac:dyDescent="0.3">
      <c r="A2099" s="4" t="s">
        <v>1633</v>
      </c>
      <c r="B2099" t="s">
        <v>2240</v>
      </c>
      <c r="C2099" t="s">
        <v>251</v>
      </c>
      <c r="D2099" s="2">
        <v>3168</v>
      </c>
      <c r="F2099" t="s">
        <v>2040</v>
      </c>
    </row>
    <row r="2100" spans="1:6" x14ac:dyDescent="0.3">
      <c r="A2100" s="4" t="s">
        <v>1633</v>
      </c>
      <c r="B2100" t="s">
        <v>2241</v>
      </c>
      <c r="C2100" t="s">
        <v>543</v>
      </c>
      <c r="D2100">
        <v>722</v>
      </c>
      <c r="F2100" t="s">
        <v>2040</v>
      </c>
    </row>
    <row r="2101" spans="1:6" x14ac:dyDescent="0.3">
      <c r="A2101" s="4" t="s">
        <v>1633</v>
      </c>
      <c r="B2101" t="s">
        <v>2242</v>
      </c>
      <c r="C2101" t="s">
        <v>2243</v>
      </c>
      <c r="D2101" s="2">
        <v>4255</v>
      </c>
      <c r="F2101" t="s">
        <v>2040</v>
      </c>
    </row>
    <row r="2102" spans="1:6" x14ac:dyDescent="0.3">
      <c r="A2102" s="4" t="s">
        <v>1633</v>
      </c>
      <c r="B2102" t="s">
        <v>2244</v>
      </c>
      <c r="C2102" t="s">
        <v>251</v>
      </c>
      <c r="D2102" s="2">
        <v>3787</v>
      </c>
      <c r="F2102" t="s">
        <v>2040</v>
      </c>
    </row>
    <row r="2103" spans="1:6" x14ac:dyDescent="0.3">
      <c r="A2103" s="4" t="s">
        <v>1633</v>
      </c>
      <c r="B2103" t="s">
        <v>2245</v>
      </c>
      <c r="C2103" t="s">
        <v>251</v>
      </c>
      <c r="D2103" s="2">
        <v>26210</v>
      </c>
      <c r="F2103" t="s">
        <v>2040</v>
      </c>
    </row>
    <row r="2104" spans="1:6" x14ac:dyDescent="0.3">
      <c r="A2104" s="4" t="s">
        <v>1633</v>
      </c>
      <c r="B2104" t="s">
        <v>2246</v>
      </c>
      <c r="C2104" t="s">
        <v>634</v>
      </c>
      <c r="D2104" s="2">
        <v>4994</v>
      </c>
      <c r="F2104" t="s">
        <v>2040</v>
      </c>
    </row>
    <row r="2105" spans="1:6" x14ac:dyDescent="0.3">
      <c r="A2105" s="4" t="s">
        <v>1633</v>
      </c>
      <c r="B2105" t="s">
        <v>2247</v>
      </c>
      <c r="C2105" t="s">
        <v>239</v>
      </c>
      <c r="D2105" s="2">
        <v>1147</v>
      </c>
      <c r="F2105" t="s">
        <v>2040</v>
      </c>
    </row>
    <row r="2106" spans="1:6" x14ac:dyDescent="0.3">
      <c r="A2106" s="4" t="s">
        <v>1633</v>
      </c>
      <c r="B2106" t="s">
        <v>2248</v>
      </c>
      <c r="C2106" t="s">
        <v>1069</v>
      </c>
      <c r="D2106" s="2">
        <v>23989</v>
      </c>
      <c r="F2106" t="s">
        <v>2040</v>
      </c>
    </row>
    <row r="2107" spans="1:6" x14ac:dyDescent="0.3">
      <c r="A2107" s="4" t="s">
        <v>1633</v>
      </c>
      <c r="B2107" t="s">
        <v>2249</v>
      </c>
      <c r="C2107" t="s">
        <v>634</v>
      </c>
      <c r="D2107" s="2">
        <v>10346</v>
      </c>
      <c r="F2107" t="s">
        <v>2040</v>
      </c>
    </row>
    <row r="2108" spans="1:6" x14ac:dyDescent="0.3">
      <c r="A2108" s="4" t="s">
        <v>1633</v>
      </c>
      <c r="B2108" t="s">
        <v>2250</v>
      </c>
      <c r="C2108" t="s">
        <v>179</v>
      </c>
      <c r="D2108" s="2">
        <v>1667</v>
      </c>
      <c r="F2108" t="s">
        <v>2040</v>
      </c>
    </row>
    <row r="2109" spans="1:6" x14ac:dyDescent="0.3">
      <c r="A2109" s="4" t="s">
        <v>1633</v>
      </c>
      <c r="B2109" t="s">
        <v>2251</v>
      </c>
      <c r="C2109" t="s">
        <v>893</v>
      </c>
      <c r="D2109" s="2">
        <v>11929</v>
      </c>
      <c r="F2109" t="s">
        <v>2040</v>
      </c>
    </row>
    <row r="2110" spans="1:6" x14ac:dyDescent="0.3">
      <c r="A2110" s="4" t="s">
        <v>1633</v>
      </c>
      <c r="B2110" t="s">
        <v>2252</v>
      </c>
      <c r="C2110" t="s">
        <v>1108</v>
      </c>
      <c r="D2110" s="2">
        <v>17337</v>
      </c>
      <c r="F2110" t="s">
        <v>2040</v>
      </c>
    </row>
    <row r="2111" spans="1:6" x14ac:dyDescent="0.3">
      <c r="A2111" s="4" t="s">
        <v>1633</v>
      </c>
      <c r="B2111" t="s">
        <v>2253</v>
      </c>
      <c r="C2111" t="s">
        <v>1139</v>
      </c>
      <c r="D2111" s="2">
        <v>1773</v>
      </c>
      <c r="F2111" t="s">
        <v>2040</v>
      </c>
    </row>
    <row r="2112" spans="1:6" x14ac:dyDescent="0.3">
      <c r="A2112" s="4" t="s">
        <v>1633</v>
      </c>
      <c r="B2112" t="s">
        <v>2254</v>
      </c>
      <c r="C2112" t="s">
        <v>1139</v>
      </c>
      <c r="D2112" s="2">
        <v>2004</v>
      </c>
      <c r="F2112" t="s">
        <v>2040</v>
      </c>
    </row>
    <row r="2113" spans="1:6" x14ac:dyDescent="0.3">
      <c r="A2113" s="4" t="s">
        <v>1633</v>
      </c>
      <c r="B2113" t="s">
        <v>2255</v>
      </c>
      <c r="C2113" t="s">
        <v>1139</v>
      </c>
      <c r="D2113" s="2">
        <v>1125</v>
      </c>
      <c r="F2113" t="s">
        <v>2040</v>
      </c>
    </row>
    <row r="2114" spans="1:6" x14ac:dyDescent="0.3">
      <c r="A2114" s="4" t="s">
        <v>1633</v>
      </c>
      <c r="B2114" t="s">
        <v>2256</v>
      </c>
      <c r="C2114" t="s">
        <v>1139</v>
      </c>
      <c r="D2114">
        <v>350</v>
      </c>
      <c r="F2114" t="s">
        <v>2040</v>
      </c>
    </row>
    <row r="2115" spans="1:6" x14ac:dyDescent="0.3">
      <c r="A2115" s="4" t="s">
        <v>1633</v>
      </c>
      <c r="B2115" t="s">
        <v>2257</v>
      </c>
      <c r="C2115" t="s">
        <v>1139</v>
      </c>
      <c r="D2115" s="2">
        <v>1227</v>
      </c>
      <c r="F2115" t="s">
        <v>2040</v>
      </c>
    </row>
    <row r="2116" spans="1:6" x14ac:dyDescent="0.3">
      <c r="A2116" s="4" t="s">
        <v>1633</v>
      </c>
      <c r="B2116" t="s">
        <v>2258</v>
      </c>
      <c r="C2116" t="s">
        <v>1139</v>
      </c>
      <c r="D2116" s="2">
        <v>1202</v>
      </c>
      <c r="F2116" t="s">
        <v>2040</v>
      </c>
    </row>
    <row r="2117" spans="1:6" x14ac:dyDescent="0.3">
      <c r="A2117" s="4" t="s">
        <v>1633</v>
      </c>
      <c r="B2117" t="s">
        <v>2259</v>
      </c>
      <c r="C2117" t="s">
        <v>1139</v>
      </c>
      <c r="D2117">
        <v>606</v>
      </c>
      <c r="F2117" t="s">
        <v>2040</v>
      </c>
    </row>
    <row r="2118" spans="1:6" x14ac:dyDescent="0.3">
      <c r="A2118" s="4" t="s">
        <v>1633</v>
      </c>
      <c r="B2118" t="s">
        <v>2260</v>
      </c>
      <c r="C2118" t="s">
        <v>1139</v>
      </c>
      <c r="D2118">
        <v>888</v>
      </c>
      <c r="F2118" t="s">
        <v>2040</v>
      </c>
    </row>
    <row r="2119" spans="1:6" x14ac:dyDescent="0.3">
      <c r="A2119" s="4" t="s">
        <v>1633</v>
      </c>
      <c r="B2119" t="s">
        <v>2261</v>
      </c>
      <c r="C2119" t="s">
        <v>1139</v>
      </c>
      <c r="D2119">
        <v>694</v>
      </c>
      <c r="F2119" t="s">
        <v>2040</v>
      </c>
    </row>
    <row r="2120" spans="1:6" x14ac:dyDescent="0.3">
      <c r="A2120" s="4" t="s">
        <v>1633</v>
      </c>
      <c r="B2120" t="s">
        <v>2262</v>
      </c>
      <c r="C2120" t="s">
        <v>1139</v>
      </c>
      <c r="D2120">
        <v>966</v>
      </c>
      <c r="F2120" t="s">
        <v>2040</v>
      </c>
    </row>
    <row r="2121" spans="1:6" x14ac:dyDescent="0.3">
      <c r="A2121" s="4" t="s">
        <v>1633</v>
      </c>
      <c r="B2121" t="s">
        <v>2263</v>
      </c>
      <c r="C2121" t="s">
        <v>1139</v>
      </c>
      <c r="D2121">
        <v>307</v>
      </c>
      <c r="F2121" t="s">
        <v>2040</v>
      </c>
    </row>
    <row r="2122" spans="1:6" x14ac:dyDescent="0.3">
      <c r="A2122" s="4" t="s">
        <v>1633</v>
      </c>
      <c r="B2122" t="s">
        <v>2264</v>
      </c>
      <c r="C2122" t="s">
        <v>1139</v>
      </c>
      <c r="D2122" s="2">
        <v>5345</v>
      </c>
      <c r="F2122" t="s">
        <v>2040</v>
      </c>
    </row>
    <row r="2123" spans="1:6" x14ac:dyDescent="0.3">
      <c r="A2123" s="4" t="s">
        <v>1633</v>
      </c>
      <c r="B2123" t="s">
        <v>2265</v>
      </c>
      <c r="C2123" t="s">
        <v>1139</v>
      </c>
      <c r="D2123" s="2">
        <v>3886</v>
      </c>
      <c r="F2123" t="s">
        <v>2040</v>
      </c>
    </row>
    <row r="2124" spans="1:6" x14ac:dyDescent="0.3">
      <c r="A2124" s="4" t="s">
        <v>1633</v>
      </c>
      <c r="B2124" t="s">
        <v>2266</v>
      </c>
      <c r="C2124" t="s">
        <v>1139</v>
      </c>
      <c r="D2124" s="2">
        <v>3251</v>
      </c>
      <c r="F2124" t="s">
        <v>2040</v>
      </c>
    </row>
    <row r="2125" spans="1:6" x14ac:dyDescent="0.3">
      <c r="A2125" s="4" t="s">
        <v>1633</v>
      </c>
      <c r="B2125" t="s">
        <v>2267</v>
      </c>
      <c r="C2125" t="s">
        <v>1139</v>
      </c>
      <c r="D2125" s="2">
        <v>2675</v>
      </c>
      <c r="F2125" t="s">
        <v>2040</v>
      </c>
    </row>
    <row r="2126" spans="1:6" x14ac:dyDescent="0.3">
      <c r="A2126" s="4" t="s">
        <v>1633</v>
      </c>
      <c r="B2126" t="s">
        <v>2268</v>
      </c>
      <c r="C2126" t="s">
        <v>1139</v>
      </c>
      <c r="D2126">
        <v>626</v>
      </c>
      <c r="F2126" t="s">
        <v>2040</v>
      </c>
    </row>
    <row r="2127" spans="1:6" x14ac:dyDescent="0.3">
      <c r="A2127" s="4" t="s">
        <v>1633</v>
      </c>
      <c r="B2127" t="s">
        <v>2269</v>
      </c>
      <c r="C2127" t="s">
        <v>1139</v>
      </c>
      <c r="D2127" s="2">
        <v>1386</v>
      </c>
      <c r="F2127" t="s">
        <v>2040</v>
      </c>
    </row>
    <row r="2128" spans="1:6" x14ac:dyDescent="0.3">
      <c r="A2128" s="4" t="s">
        <v>1633</v>
      </c>
      <c r="B2128" t="s">
        <v>2270</v>
      </c>
      <c r="C2128" t="s">
        <v>1139</v>
      </c>
      <c r="D2128">
        <v>786</v>
      </c>
      <c r="F2128" t="s">
        <v>2040</v>
      </c>
    </row>
    <row r="2129" spans="1:6" x14ac:dyDescent="0.3">
      <c r="A2129" s="4" t="s">
        <v>1633</v>
      </c>
      <c r="B2129" t="s">
        <v>2271</v>
      </c>
      <c r="C2129" t="s">
        <v>1139</v>
      </c>
      <c r="D2129">
        <v>899</v>
      </c>
      <c r="F2129" t="s">
        <v>2040</v>
      </c>
    </row>
    <row r="2130" spans="1:6" x14ac:dyDescent="0.3">
      <c r="A2130" s="4" t="s">
        <v>1633</v>
      </c>
      <c r="B2130" t="s">
        <v>2272</v>
      </c>
      <c r="C2130" t="s">
        <v>1139</v>
      </c>
      <c r="D2130">
        <v>801</v>
      </c>
      <c r="F2130" t="s">
        <v>2040</v>
      </c>
    </row>
    <row r="2131" spans="1:6" x14ac:dyDescent="0.3">
      <c r="A2131" s="4" t="s">
        <v>1633</v>
      </c>
      <c r="B2131" t="s">
        <v>2273</v>
      </c>
      <c r="C2131" t="s">
        <v>1139</v>
      </c>
      <c r="D2131">
        <v>493</v>
      </c>
      <c r="F2131" t="s">
        <v>2040</v>
      </c>
    </row>
    <row r="2132" spans="1:6" x14ac:dyDescent="0.3">
      <c r="A2132" s="4" t="s">
        <v>1633</v>
      </c>
      <c r="B2132" t="s">
        <v>2274</v>
      </c>
      <c r="C2132" t="s">
        <v>1139</v>
      </c>
      <c r="D2132">
        <v>520</v>
      </c>
      <c r="F2132" t="s">
        <v>2040</v>
      </c>
    </row>
    <row r="2133" spans="1:6" x14ac:dyDescent="0.3">
      <c r="A2133" s="4" t="s">
        <v>1633</v>
      </c>
      <c r="B2133" t="s">
        <v>2275</v>
      </c>
      <c r="C2133" t="s">
        <v>1466</v>
      </c>
      <c r="D2133" s="2">
        <v>7899</v>
      </c>
      <c r="F2133" t="s">
        <v>2040</v>
      </c>
    </row>
    <row r="2134" spans="1:6" x14ac:dyDescent="0.3">
      <c r="A2134" s="4" t="s">
        <v>1633</v>
      </c>
      <c r="B2134" t="s">
        <v>2276</v>
      </c>
      <c r="C2134" t="s">
        <v>932</v>
      </c>
      <c r="D2134" s="2">
        <v>3031</v>
      </c>
      <c r="F2134" t="s">
        <v>2040</v>
      </c>
    </row>
    <row r="2135" spans="1:6" x14ac:dyDescent="0.3">
      <c r="A2135" s="4" t="s">
        <v>1633</v>
      </c>
      <c r="B2135" t="s">
        <v>2277</v>
      </c>
      <c r="C2135" t="s">
        <v>932</v>
      </c>
      <c r="D2135">
        <v>775</v>
      </c>
      <c r="F2135" t="s">
        <v>2040</v>
      </c>
    </row>
    <row r="2136" spans="1:6" x14ac:dyDescent="0.3">
      <c r="A2136" s="4" t="s">
        <v>1633</v>
      </c>
      <c r="B2136" t="s">
        <v>2278</v>
      </c>
      <c r="C2136" t="s">
        <v>254</v>
      </c>
      <c r="D2136" s="2">
        <v>1070</v>
      </c>
      <c r="F2136" t="s">
        <v>2040</v>
      </c>
    </row>
    <row r="2137" spans="1:6" x14ac:dyDescent="0.3">
      <c r="A2137" s="4" t="s">
        <v>1633</v>
      </c>
      <c r="B2137" t="s">
        <v>2279</v>
      </c>
      <c r="C2137" t="s">
        <v>1482</v>
      </c>
      <c r="D2137" s="2">
        <v>26399</v>
      </c>
      <c r="F2137" t="s">
        <v>2040</v>
      </c>
    </row>
    <row r="2138" spans="1:6" x14ac:dyDescent="0.3">
      <c r="A2138" s="4" t="s">
        <v>1633</v>
      </c>
      <c r="B2138" t="s">
        <v>2280</v>
      </c>
      <c r="C2138" t="s">
        <v>722</v>
      </c>
      <c r="D2138" s="2">
        <v>6152</v>
      </c>
      <c r="F2138" t="s">
        <v>2040</v>
      </c>
    </row>
    <row r="2139" spans="1:6" x14ac:dyDescent="0.3">
      <c r="A2139" s="4" t="s">
        <v>1633</v>
      </c>
      <c r="B2139" t="s">
        <v>2281</v>
      </c>
      <c r="C2139" t="s">
        <v>932</v>
      </c>
      <c r="D2139" s="2">
        <v>1458</v>
      </c>
      <c r="F2139" t="s">
        <v>2040</v>
      </c>
    </row>
    <row r="2140" spans="1:6" x14ac:dyDescent="0.3">
      <c r="A2140" s="4" t="s">
        <v>1633</v>
      </c>
      <c r="B2140" t="s">
        <v>2282</v>
      </c>
      <c r="C2140" t="s">
        <v>1139</v>
      </c>
      <c r="D2140" s="2">
        <v>27370</v>
      </c>
      <c r="F2140" t="s">
        <v>2040</v>
      </c>
    </row>
    <row r="2141" spans="1:6" x14ac:dyDescent="0.3">
      <c r="A2141" s="4" t="s">
        <v>1633</v>
      </c>
      <c r="B2141" t="s">
        <v>2283</v>
      </c>
      <c r="C2141" t="s">
        <v>1139</v>
      </c>
      <c r="D2141" s="2">
        <v>5538</v>
      </c>
      <c r="F2141" t="s">
        <v>2040</v>
      </c>
    </row>
    <row r="2142" spans="1:6" x14ac:dyDescent="0.3">
      <c r="A2142" s="4" t="s">
        <v>1633</v>
      </c>
      <c r="B2142" t="s">
        <v>2284</v>
      </c>
      <c r="C2142" t="s">
        <v>2243</v>
      </c>
      <c r="D2142" s="2">
        <v>2760</v>
      </c>
      <c r="F2142" t="s">
        <v>2040</v>
      </c>
    </row>
    <row r="2143" spans="1:6" x14ac:dyDescent="0.3">
      <c r="A2143" s="4" t="s">
        <v>1633</v>
      </c>
      <c r="B2143" t="s">
        <v>2285</v>
      </c>
      <c r="C2143" t="s">
        <v>476</v>
      </c>
      <c r="D2143" s="2">
        <v>1600</v>
      </c>
      <c r="F2143" t="s">
        <v>2040</v>
      </c>
    </row>
    <row r="2144" spans="1:6" x14ac:dyDescent="0.3">
      <c r="A2144" s="4" t="s">
        <v>1633</v>
      </c>
      <c r="B2144" t="s">
        <v>2286</v>
      </c>
      <c r="C2144" t="s">
        <v>1255</v>
      </c>
      <c r="D2144" s="2">
        <v>21744</v>
      </c>
      <c r="F2144" t="s">
        <v>2040</v>
      </c>
    </row>
    <row r="2145" spans="1:6" x14ac:dyDescent="0.3">
      <c r="A2145" s="4" t="s">
        <v>1633</v>
      </c>
      <c r="B2145" t="s">
        <v>2287</v>
      </c>
      <c r="C2145" t="s">
        <v>179</v>
      </c>
      <c r="D2145" s="2">
        <v>6169</v>
      </c>
      <c r="F2145" t="s">
        <v>2040</v>
      </c>
    </row>
    <row r="2146" spans="1:6" x14ac:dyDescent="0.3">
      <c r="A2146" s="4" t="s">
        <v>1633</v>
      </c>
      <c r="B2146" t="s">
        <v>2288</v>
      </c>
      <c r="C2146" t="s">
        <v>429</v>
      </c>
      <c r="D2146" s="2">
        <v>14836</v>
      </c>
      <c r="F2146" t="s">
        <v>2040</v>
      </c>
    </row>
    <row r="2147" spans="1:6" x14ac:dyDescent="0.3">
      <c r="A2147" s="4" t="s">
        <v>1633</v>
      </c>
      <c r="B2147" t="s">
        <v>2289</v>
      </c>
      <c r="C2147" t="s">
        <v>276</v>
      </c>
      <c r="D2147" s="2">
        <v>18445</v>
      </c>
      <c r="F2147" t="s">
        <v>2040</v>
      </c>
    </row>
    <row r="2148" spans="1:6" x14ac:dyDescent="0.3">
      <c r="A2148" s="4" t="s">
        <v>1633</v>
      </c>
      <c r="B2148" t="s">
        <v>2290</v>
      </c>
      <c r="C2148" t="s">
        <v>276</v>
      </c>
      <c r="D2148" s="2">
        <v>5443</v>
      </c>
      <c r="F2148" t="s">
        <v>2040</v>
      </c>
    </row>
    <row r="2149" spans="1:6" x14ac:dyDescent="0.3">
      <c r="A2149" s="4" t="s">
        <v>1633</v>
      </c>
      <c r="B2149" t="s">
        <v>2291</v>
      </c>
      <c r="C2149" t="s">
        <v>1421</v>
      </c>
      <c r="D2149" s="2">
        <v>1428</v>
      </c>
      <c r="F2149" t="s">
        <v>2040</v>
      </c>
    </row>
    <row r="2150" spans="1:6" x14ac:dyDescent="0.3">
      <c r="A2150" s="4" t="s">
        <v>1633</v>
      </c>
      <c r="B2150" t="s">
        <v>2292</v>
      </c>
      <c r="C2150" t="s">
        <v>2036</v>
      </c>
      <c r="D2150" s="2">
        <v>2027</v>
      </c>
      <c r="F2150" t="s">
        <v>2040</v>
      </c>
    </row>
    <row r="2151" spans="1:6" x14ac:dyDescent="0.3">
      <c r="A2151" s="4" t="s">
        <v>1633</v>
      </c>
      <c r="B2151" t="s">
        <v>2293</v>
      </c>
      <c r="C2151" t="s">
        <v>593</v>
      </c>
      <c r="D2151" s="2">
        <v>5978</v>
      </c>
      <c r="F2151" t="s">
        <v>2040</v>
      </c>
    </row>
    <row r="2152" spans="1:6" x14ac:dyDescent="0.3">
      <c r="A2152" s="4" t="s">
        <v>1633</v>
      </c>
      <c r="B2152" t="s">
        <v>2294</v>
      </c>
      <c r="C2152" t="s">
        <v>1077</v>
      </c>
      <c r="D2152">
        <v>358</v>
      </c>
      <c r="F2152" t="s">
        <v>2040</v>
      </c>
    </row>
    <row r="2153" spans="1:6" x14ac:dyDescent="0.3">
      <c r="A2153" s="4" t="s">
        <v>1633</v>
      </c>
      <c r="B2153" t="s">
        <v>2295</v>
      </c>
      <c r="C2153" t="s">
        <v>932</v>
      </c>
      <c r="D2153" s="2">
        <v>1123</v>
      </c>
      <c r="F2153" t="s">
        <v>2040</v>
      </c>
    </row>
    <row r="2154" spans="1:6" x14ac:dyDescent="0.3">
      <c r="A2154" s="4" t="s">
        <v>1633</v>
      </c>
      <c r="B2154" t="s">
        <v>2296</v>
      </c>
      <c r="C2154" t="s">
        <v>6</v>
      </c>
      <c r="D2154" s="2">
        <v>4660</v>
      </c>
      <c r="F2154" t="s">
        <v>2040</v>
      </c>
    </row>
    <row r="2155" spans="1:6" x14ac:dyDescent="0.3">
      <c r="A2155" s="4" t="s">
        <v>1633</v>
      </c>
      <c r="B2155" t="s">
        <v>2297</v>
      </c>
      <c r="C2155" t="s">
        <v>932</v>
      </c>
      <c r="D2155" s="2">
        <v>10857</v>
      </c>
      <c r="F2155" t="s">
        <v>2040</v>
      </c>
    </row>
    <row r="2156" spans="1:6" x14ac:dyDescent="0.3">
      <c r="A2156" s="4" t="s">
        <v>1633</v>
      </c>
      <c r="B2156" t="s">
        <v>2298</v>
      </c>
      <c r="C2156" t="s">
        <v>276</v>
      </c>
      <c r="D2156" s="2">
        <v>5547</v>
      </c>
      <c r="F2156" t="s">
        <v>2040</v>
      </c>
    </row>
    <row r="2157" spans="1:6" x14ac:dyDescent="0.3">
      <c r="A2157" s="4" t="s">
        <v>1633</v>
      </c>
      <c r="B2157" t="s">
        <v>2299</v>
      </c>
      <c r="C2157" t="s">
        <v>276</v>
      </c>
      <c r="D2157" s="2">
        <v>38158</v>
      </c>
      <c r="F2157" t="s">
        <v>2040</v>
      </c>
    </row>
    <row r="2158" spans="1:6" x14ac:dyDescent="0.3">
      <c r="A2158" s="4" t="s">
        <v>1633</v>
      </c>
      <c r="B2158" t="s">
        <v>2300</v>
      </c>
      <c r="C2158" t="s">
        <v>932</v>
      </c>
      <c r="D2158" s="2">
        <v>6127</v>
      </c>
      <c r="F2158" t="s">
        <v>2040</v>
      </c>
    </row>
    <row r="2159" spans="1:6" x14ac:dyDescent="0.3">
      <c r="A2159" s="4" t="s">
        <v>1633</v>
      </c>
      <c r="B2159" t="s">
        <v>2301</v>
      </c>
      <c r="C2159" t="s">
        <v>932</v>
      </c>
      <c r="D2159" s="2">
        <v>25114</v>
      </c>
      <c r="F2159" t="s">
        <v>2040</v>
      </c>
    </row>
    <row r="2160" spans="1:6" x14ac:dyDescent="0.3">
      <c r="A2160" s="4" t="s">
        <v>1633</v>
      </c>
      <c r="B2160" t="s">
        <v>2302</v>
      </c>
      <c r="C2160" t="s">
        <v>932</v>
      </c>
      <c r="D2160" s="2">
        <v>25099</v>
      </c>
      <c r="F2160" t="s">
        <v>2040</v>
      </c>
    </row>
    <row r="2161" spans="1:6" x14ac:dyDescent="0.3">
      <c r="A2161" s="4" t="s">
        <v>1633</v>
      </c>
      <c r="B2161" t="s">
        <v>2303</v>
      </c>
      <c r="C2161" t="s">
        <v>2083</v>
      </c>
      <c r="D2161" s="2">
        <v>1804</v>
      </c>
      <c r="F2161" t="s">
        <v>2040</v>
      </c>
    </row>
    <row r="2162" spans="1:6" x14ac:dyDescent="0.3">
      <c r="A2162" s="4" t="s">
        <v>1633</v>
      </c>
      <c r="B2162" t="s">
        <v>2304</v>
      </c>
      <c r="C2162" t="s">
        <v>2083</v>
      </c>
      <c r="D2162" s="2">
        <v>15621</v>
      </c>
      <c r="F2162" t="s">
        <v>2040</v>
      </c>
    </row>
    <row r="2163" spans="1:6" x14ac:dyDescent="0.3">
      <c r="A2163" s="4" t="s">
        <v>1633</v>
      </c>
      <c r="B2163" t="s">
        <v>2305</v>
      </c>
      <c r="C2163" t="s">
        <v>2083</v>
      </c>
      <c r="D2163" s="2">
        <v>18359</v>
      </c>
      <c r="F2163" t="s">
        <v>2040</v>
      </c>
    </row>
    <row r="2164" spans="1:6" x14ac:dyDescent="0.3">
      <c r="A2164" s="4" t="s">
        <v>1633</v>
      </c>
      <c r="B2164" t="s">
        <v>2306</v>
      </c>
      <c r="C2164" t="s">
        <v>527</v>
      </c>
      <c r="D2164" s="2">
        <v>10313</v>
      </c>
      <c r="F2164" t="s">
        <v>2040</v>
      </c>
    </row>
    <row r="2165" spans="1:6" x14ac:dyDescent="0.3">
      <c r="A2165" s="4" t="s">
        <v>1633</v>
      </c>
      <c r="B2165" t="s">
        <v>2307</v>
      </c>
      <c r="C2165" t="s">
        <v>532</v>
      </c>
      <c r="D2165" s="2">
        <v>5340</v>
      </c>
      <c r="F2165" t="s">
        <v>2040</v>
      </c>
    </row>
    <row r="2166" spans="1:6" x14ac:dyDescent="0.3">
      <c r="A2166" s="4" t="s">
        <v>1633</v>
      </c>
      <c r="B2166" t="s">
        <v>2308</v>
      </c>
      <c r="C2166" t="s">
        <v>932</v>
      </c>
      <c r="D2166" s="2">
        <v>1376</v>
      </c>
      <c r="F2166" t="s">
        <v>2040</v>
      </c>
    </row>
    <row r="2167" spans="1:6" x14ac:dyDescent="0.3">
      <c r="A2167" s="4" t="s">
        <v>1633</v>
      </c>
      <c r="B2167" t="s">
        <v>2309</v>
      </c>
      <c r="C2167" t="s">
        <v>276</v>
      </c>
      <c r="D2167" s="2">
        <v>47750</v>
      </c>
      <c r="F2167" t="s">
        <v>2040</v>
      </c>
    </row>
    <row r="2168" spans="1:6" x14ac:dyDescent="0.3">
      <c r="A2168" s="4" t="s">
        <v>1633</v>
      </c>
      <c r="B2168" t="s">
        <v>2310</v>
      </c>
      <c r="C2168" t="s">
        <v>1337</v>
      </c>
      <c r="D2168" s="2">
        <v>6304</v>
      </c>
      <c r="F2168" t="s">
        <v>2040</v>
      </c>
    </row>
    <row r="2169" spans="1:6" x14ac:dyDescent="0.3">
      <c r="A2169" s="4" t="s">
        <v>1633</v>
      </c>
      <c r="B2169" t="s">
        <v>2311</v>
      </c>
      <c r="C2169" t="s">
        <v>40</v>
      </c>
      <c r="D2169" s="2">
        <v>3298</v>
      </c>
      <c r="F2169" t="s">
        <v>2040</v>
      </c>
    </row>
    <row r="2170" spans="1:6" x14ac:dyDescent="0.3">
      <c r="A2170" s="4" t="s">
        <v>1633</v>
      </c>
      <c r="B2170" t="s">
        <v>2312</v>
      </c>
      <c r="C2170" t="s">
        <v>722</v>
      </c>
      <c r="D2170" s="2">
        <v>8471</v>
      </c>
      <c r="F2170" t="s">
        <v>2040</v>
      </c>
    </row>
    <row r="2171" spans="1:6" x14ac:dyDescent="0.3">
      <c r="A2171" s="4" t="s">
        <v>1633</v>
      </c>
      <c r="B2171" t="s">
        <v>2313</v>
      </c>
      <c r="C2171" t="s">
        <v>1077</v>
      </c>
      <c r="D2171" s="2">
        <v>7808</v>
      </c>
      <c r="F2171" t="s">
        <v>2040</v>
      </c>
    </row>
    <row r="2172" spans="1:6" x14ac:dyDescent="0.3">
      <c r="A2172" s="4" t="s">
        <v>1633</v>
      </c>
      <c r="B2172" t="s">
        <v>2314</v>
      </c>
      <c r="C2172" t="s">
        <v>251</v>
      </c>
      <c r="D2172" s="2">
        <v>6239</v>
      </c>
      <c r="F2172" t="s">
        <v>2040</v>
      </c>
    </row>
    <row r="2173" spans="1:6" x14ac:dyDescent="0.3">
      <c r="A2173" s="4" t="s">
        <v>1633</v>
      </c>
      <c r="B2173" t="s">
        <v>2315</v>
      </c>
      <c r="C2173" t="s">
        <v>1069</v>
      </c>
      <c r="D2173" s="2">
        <v>4248</v>
      </c>
      <c r="F2173" t="s">
        <v>2040</v>
      </c>
    </row>
    <row r="2174" spans="1:6" x14ac:dyDescent="0.3">
      <c r="A2174" s="4" t="s">
        <v>1633</v>
      </c>
      <c r="B2174" t="s">
        <v>2316</v>
      </c>
      <c r="C2174" t="s">
        <v>1131</v>
      </c>
      <c r="D2174" s="2">
        <v>5405</v>
      </c>
      <c r="F2174" t="s">
        <v>2040</v>
      </c>
    </row>
    <row r="2175" spans="1:6" x14ac:dyDescent="0.3">
      <c r="A2175" s="4" t="s">
        <v>1633</v>
      </c>
      <c r="B2175" t="s">
        <v>2317</v>
      </c>
      <c r="C2175" t="s">
        <v>1139</v>
      </c>
      <c r="D2175" s="2">
        <v>15228</v>
      </c>
      <c r="F2175" t="s">
        <v>2040</v>
      </c>
    </row>
    <row r="2176" spans="1:6" x14ac:dyDescent="0.3">
      <c r="A2176" s="4" t="s">
        <v>1633</v>
      </c>
      <c r="B2176" t="s">
        <v>2318</v>
      </c>
      <c r="C2176" t="s">
        <v>532</v>
      </c>
      <c r="D2176" s="2">
        <v>2075</v>
      </c>
      <c r="F2176" t="s">
        <v>2040</v>
      </c>
    </row>
    <row r="2177" spans="1:6" x14ac:dyDescent="0.3">
      <c r="A2177" s="4" t="s">
        <v>1633</v>
      </c>
      <c r="B2177" t="s">
        <v>2319</v>
      </c>
      <c r="C2177" t="s">
        <v>6</v>
      </c>
      <c r="D2177" s="2">
        <v>2260</v>
      </c>
      <c r="F2177" t="s">
        <v>2040</v>
      </c>
    </row>
    <row r="2178" spans="1:6" x14ac:dyDescent="0.3">
      <c r="A2178" s="4" t="s">
        <v>1633</v>
      </c>
      <c r="B2178" t="s">
        <v>2320</v>
      </c>
      <c r="C2178" t="s">
        <v>1337</v>
      </c>
      <c r="D2178" s="2">
        <v>3496</v>
      </c>
      <c r="F2178" t="s">
        <v>2040</v>
      </c>
    </row>
    <row r="2179" spans="1:6" x14ac:dyDescent="0.3">
      <c r="A2179" s="4" t="s">
        <v>1633</v>
      </c>
      <c r="B2179" t="s">
        <v>2321</v>
      </c>
      <c r="C2179" t="s">
        <v>532</v>
      </c>
      <c r="D2179" s="2">
        <v>6055</v>
      </c>
      <c r="F2179" t="s">
        <v>2040</v>
      </c>
    </row>
    <row r="2180" spans="1:6" x14ac:dyDescent="0.3">
      <c r="A2180" s="4" t="s">
        <v>1633</v>
      </c>
      <c r="B2180" t="s">
        <v>2322</v>
      </c>
      <c r="C2180" t="s">
        <v>532</v>
      </c>
      <c r="D2180" s="2">
        <v>14123</v>
      </c>
      <c r="F2180" t="s">
        <v>2040</v>
      </c>
    </row>
    <row r="2181" spans="1:6" x14ac:dyDescent="0.3">
      <c r="A2181" s="4" t="s">
        <v>1633</v>
      </c>
      <c r="B2181" t="s">
        <v>2323</v>
      </c>
      <c r="C2181" t="s">
        <v>532</v>
      </c>
      <c r="D2181" s="2">
        <v>7275</v>
      </c>
      <c r="F2181" t="s">
        <v>2040</v>
      </c>
    </row>
    <row r="2182" spans="1:6" x14ac:dyDescent="0.3">
      <c r="A2182" s="4" t="s">
        <v>1633</v>
      </c>
      <c r="B2182" t="s">
        <v>2324</v>
      </c>
      <c r="C2182" t="s">
        <v>40</v>
      </c>
      <c r="D2182">
        <v>543</v>
      </c>
      <c r="F2182" t="s">
        <v>2040</v>
      </c>
    </row>
    <row r="2183" spans="1:6" x14ac:dyDescent="0.3">
      <c r="A2183" s="4" t="s">
        <v>1633</v>
      </c>
      <c r="B2183" t="s">
        <v>2325</v>
      </c>
      <c r="C2183" t="s">
        <v>251</v>
      </c>
      <c r="D2183" s="2">
        <v>7574</v>
      </c>
      <c r="F2183" t="s">
        <v>2040</v>
      </c>
    </row>
    <row r="2184" spans="1:6" x14ac:dyDescent="0.3">
      <c r="A2184" s="4" t="s">
        <v>1633</v>
      </c>
      <c r="B2184" t="s">
        <v>2326</v>
      </c>
      <c r="C2184" t="s">
        <v>6</v>
      </c>
      <c r="D2184">
        <v>995</v>
      </c>
      <c r="F2184" t="s">
        <v>2040</v>
      </c>
    </row>
    <row r="2185" spans="1:6" x14ac:dyDescent="0.3">
      <c r="A2185" s="4" t="s">
        <v>1633</v>
      </c>
      <c r="B2185" t="s">
        <v>2327</v>
      </c>
      <c r="C2185" t="s">
        <v>849</v>
      </c>
      <c r="D2185" s="2">
        <v>3288</v>
      </c>
      <c r="F2185" t="s">
        <v>2040</v>
      </c>
    </row>
    <row r="2186" spans="1:6" x14ac:dyDescent="0.3">
      <c r="A2186" s="4" t="s">
        <v>1633</v>
      </c>
      <c r="B2186" t="s">
        <v>2328</v>
      </c>
      <c r="C2186" t="s">
        <v>239</v>
      </c>
      <c r="D2186" s="2">
        <v>1992</v>
      </c>
      <c r="F2186" t="s">
        <v>2040</v>
      </c>
    </row>
    <row r="2187" spans="1:6" x14ac:dyDescent="0.3">
      <c r="A2187" s="4" t="s">
        <v>1633</v>
      </c>
      <c r="B2187" t="s">
        <v>2329</v>
      </c>
      <c r="C2187" t="s">
        <v>2083</v>
      </c>
      <c r="D2187" s="2">
        <v>10382</v>
      </c>
      <c r="F2187" t="s">
        <v>2040</v>
      </c>
    </row>
    <row r="2188" spans="1:6" x14ac:dyDescent="0.3">
      <c r="A2188" s="4" t="s">
        <v>1633</v>
      </c>
      <c r="B2188" t="s">
        <v>2330</v>
      </c>
      <c r="C2188" t="s">
        <v>254</v>
      </c>
      <c r="D2188" s="2">
        <v>17468</v>
      </c>
      <c r="F2188" t="s">
        <v>2040</v>
      </c>
    </row>
    <row r="2189" spans="1:6" x14ac:dyDescent="0.3">
      <c r="A2189" s="4" t="s">
        <v>1633</v>
      </c>
      <c r="B2189" t="s">
        <v>2331</v>
      </c>
      <c r="C2189" t="s">
        <v>40</v>
      </c>
      <c r="D2189" s="2">
        <v>1185</v>
      </c>
      <c r="F2189" t="s">
        <v>2040</v>
      </c>
    </row>
    <row r="2190" spans="1:6" x14ac:dyDescent="0.3">
      <c r="A2190" s="4" t="s">
        <v>1633</v>
      </c>
      <c r="B2190" t="s">
        <v>2332</v>
      </c>
      <c r="C2190" t="s">
        <v>40</v>
      </c>
      <c r="D2190" s="2">
        <v>5173</v>
      </c>
      <c r="F2190" t="s">
        <v>2040</v>
      </c>
    </row>
    <row r="2191" spans="1:6" x14ac:dyDescent="0.3">
      <c r="A2191" s="4" t="s">
        <v>1633</v>
      </c>
      <c r="B2191" t="s">
        <v>2333</v>
      </c>
      <c r="C2191" t="s">
        <v>429</v>
      </c>
      <c r="D2191" s="2">
        <v>10339</v>
      </c>
      <c r="F2191" t="s">
        <v>2040</v>
      </c>
    </row>
    <row r="2192" spans="1:6" x14ac:dyDescent="0.3">
      <c r="A2192" s="4" t="s">
        <v>1633</v>
      </c>
      <c r="B2192" t="s">
        <v>2334</v>
      </c>
      <c r="C2192" t="s">
        <v>144</v>
      </c>
      <c r="D2192" s="2">
        <v>7461</v>
      </c>
      <c r="F2192" t="s">
        <v>2040</v>
      </c>
    </row>
    <row r="2193" spans="1:6" x14ac:dyDescent="0.3">
      <c r="A2193" s="4" t="s">
        <v>1633</v>
      </c>
      <c r="B2193" t="s">
        <v>2335</v>
      </c>
      <c r="C2193" t="s">
        <v>81</v>
      </c>
      <c r="D2193" s="2">
        <v>7041</v>
      </c>
      <c r="F2193" t="s">
        <v>2040</v>
      </c>
    </row>
    <row r="2194" spans="1:6" x14ac:dyDescent="0.3">
      <c r="A2194" s="4" t="s">
        <v>1633</v>
      </c>
      <c r="B2194" t="s">
        <v>2336</v>
      </c>
      <c r="C2194" t="s">
        <v>6</v>
      </c>
      <c r="D2194" s="2">
        <v>2155</v>
      </c>
      <c r="F2194" t="s">
        <v>2040</v>
      </c>
    </row>
    <row r="2195" spans="1:6" x14ac:dyDescent="0.3">
      <c r="A2195" s="4" t="s">
        <v>1633</v>
      </c>
      <c r="B2195" t="s">
        <v>2337</v>
      </c>
      <c r="C2195" t="s">
        <v>6</v>
      </c>
      <c r="D2195" s="2">
        <v>1975</v>
      </c>
      <c r="F2195" t="s">
        <v>2040</v>
      </c>
    </row>
    <row r="2196" spans="1:6" x14ac:dyDescent="0.3">
      <c r="A2196" s="4" t="s">
        <v>1633</v>
      </c>
      <c r="B2196" t="s">
        <v>2338</v>
      </c>
      <c r="C2196" t="s">
        <v>1069</v>
      </c>
      <c r="D2196" s="2">
        <v>4500</v>
      </c>
      <c r="F2196" t="s">
        <v>2040</v>
      </c>
    </row>
    <row r="2197" spans="1:6" x14ac:dyDescent="0.3">
      <c r="A2197" s="4" t="s">
        <v>1633</v>
      </c>
      <c r="B2197" t="s">
        <v>2339</v>
      </c>
      <c r="C2197" t="s">
        <v>532</v>
      </c>
      <c r="D2197" s="2">
        <v>1089</v>
      </c>
      <c r="F2197" t="s">
        <v>2040</v>
      </c>
    </row>
    <row r="2198" spans="1:6" x14ac:dyDescent="0.3">
      <c r="A2198" s="4" t="s">
        <v>1633</v>
      </c>
      <c r="B2198" t="s">
        <v>2340</v>
      </c>
      <c r="C2198" t="s">
        <v>429</v>
      </c>
      <c r="D2198" s="2">
        <v>21163</v>
      </c>
      <c r="F2198" t="s">
        <v>2040</v>
      </c>
    </row>
    <row r="2199" spans="1:6" x14ac:dyDescent="0.3">
      <c r="A2199" s="4" t="s">
        <v>1633</v>
      </c>
      <c r="B2199" t="s">
        <v>2341</v>
      </c>
      <c r="C2199" t="s">
        <v>1139</v>
      </c>
      <c r="D2199" s="2">
        <v>1583</v>
      </c>
      <c r="F2199" t="s">
        <v>2040</v>
      </c>
    </row>
    <row r="2200" spans="1:6" x14ac:dyDescent="0.3">
      <c r="A2200" s="4" t="s">
        <v>1633</v>
      </c>
      <c r="B2200" t="s">
        <v>2342</v>
      </c>
      <c r="C2200" t="s">
        <v>1139</v>
      </c>
      <c r="D2200">
        <v>453</v>
      </c>
      <c r="F2200" t="s">
        <v>2040</v>
      </c>
    </row>
    <row r="2201" spans="1:6" x14ac:dyDescent="0.3">
      <c r="A2201" s="4" t="s">
        <v>1633</v>
      </c>
      <c r="B2201" t="s">
        <v>2343</v>
      </c>
      <c r="C2201" t="s">
        <v>1139</v>
      </c>
      <c r="D2201" s="2">
        <v>1002</v>
      </c>
      <c r="F2201" t="s">
        <v>2040</v>
      </c>
    </row>
    <row r="2202" spans="1:6" x14ac:dyDescent="0.3">
      <c r="A2202" s="4" t="s">
        <v>1633</v>
      </c>
      <c r="B2202" t="s">
        <v>2344</v>
      </c>
      <c r="C2202" t="s">
        <v>1139</v>
      </c>
      <c r="D2202">
        <v>666</v>
      </c>
      <c r="F2202" t="s">
        <v>2040</v>
      </c>
    </row>
    <row r="2203" spans="1:6" x14ac:dyDescent="0.3">
      <c r="A2203" s="4" t="s">
        <v>1633</v>
      </c>
      <c r="B2203" t="s">
        <v>2345</v>
      </c>
      <c r="C2203" t="s">
        <v>1139</v>
      </c>
      <c r="D2203">
        <v>801</v>
      </c>
      <c r="F2203" t="s">
        <v>2040</v>
      </c>
    </row>
    <row r="2204" spans="1:6" x14ac:dyDescent="0.3">
      <c r="A2204" s="4" t="s">
        <v>1633</v>
      </c>
      <c r="B2204" t="s">
        <v>2346</v>
      </c>
      <c r="C2204" t="s">
        <v>6</v>
      </c>
      <c r="D2204" s="2">
        <v>7645</v>
      </c>
      <c r="F2204" t="s">
        <v>2040</v>
      </c>
    </row>
    <row r="2205" spans="1:6" x14ac:dyDescent="0.3">
      <c r="A2205" s="4" t="s">
        <v>1633</v>
      </c>
      <c r="B2205" t="s">
        <v>2347</v>
      </c>
      <c r="C2205" t="s">
        <v>1069</v>
      </c>
      <c r="D2205" s="2">
        <v>4829</v>
      </c>
      <c r="F2205" t="s">
        <v>2040</v>
      </c>
    </row>
    <row r="2206" spans="1:6" x14ac:dyDescent="0.3">
      <c r="A2206" s="4" t="s">
        <v>1633</v>
      </c>
      <c r="B2206" t="s">
        <v>2348</v>
      </c>
      <c r="C2206" t="s">
        <v>40</v>
      </c>
      <c r="D2206" s="2">
        <v>4017</v>
      </c>
      <c r="F2206" t="s">
        <v>2040</v>
      </c>
    </row>
    <row r="2207" spans="1:6" x14ac:dyDescent="0.3">
      <c r="A2207" s="4" t="s">
        <v>1633</v>
      </c>
      <c r="B2207" t="s">
        <v>2349</v>
      </c>
      <c r="C2207" t="s">
        <v>40</v>
      </c>
      <c r="D2207" s="2">
        <v>6253</v>
      </c>
      <c r="F2207" t="s">
        <v>2040</v>
      </c>
    </row>
    <row r="2208" spans="1:6" x14ac:dyDescent="0.3">
      <c r="A2208" s="4" t="s">
        <v>1633</v>
      </c>
      <c r="B2208" t="s">
        <v>2350</v>
      </c>
      <c r="C2208" t="s">
        <v>40</v>
      </c>
      <c r="D2208" s="2">
        <v>4645</v>
      </c>
      <c r="F2208" t="s">
        <v>2040</v>
      </c>
    </row>
    <row r="2209" spans="1:6" x14ac:dyDescent="0.3">
      <c r="A2209" s="4" t="s">
        <v>1633</v>
      </c>
      <c r="B2209" t="s">
        <v>2351</v>
      </c>
      <c r="C2209" t="s">
        <v>40</v>
      </c>
      <c r="D2209" s="2">
        <v>5998</v>
      </c>
      <c r="F2209" t="s">
        <v>2040</v>
      </c>
    </row>
    <row r="2210" spans="1:6" x14ac:dyDescent="0.3">
      <c r="A2210" s="4" t="s">
        <v>1633</v>
      </c>
      <c r="B2210" t="s">
        <v>2352</v>
      </c>
      <c r="C2210" t="s">
        <v>714</v>
      </c>
      <c r="D2210" s="2">
        <v>27092</v>
      </c>
      <c r="F2210" t="s">
        <v>2040</v>
      </c>
    </row>
    <row r="2211" spans="1:6" x14ac:dyDescent="0.3">
      <c r="A2211" s="4" t="s">
        <v>1633</v>
      </c>
      <c r="B2211" t="s">
        <v>2353</v>
      </c>
      <c r="C2211" t="s">
        <v>2072</v>
      </c>
      <c r="D2211" s="2">
        <v>17579</v>
      </c>
      <c r="F2211" t="s">
        <v>2040</v>
      </c>
    </row>
    <row r="2212" spans="1:6" x14ac:dyDescent="0.3">
      <c r="A2212" s="4" t="s">
        <v>1633</v>
      </c>
      <c r="B2212" t="s">
        <v>2354</v>
      </c>
      <c r="C2212" t="s">
        <v>40</v>
      </c>
      <c r="D2212" s="2">
        <v>4630</v>
      </c>
      <c r="F2212" t="s">
        <v>2040</v>
      </c>
    </row>
    <row r="2213" spans="1:6" x14ac:dyDescent="0.3">
      <c r="A2213" s="4" t="s">
        <v>1633</v>
      </c>
      <c r="B2213" t="s">
        <v>2355</v>
      </c>
      <c r="C2213" t="s">
        <v>532</v>
      </c>
      <c r="D2213" s="2">
        <v>1143</v>
      </c>
      <c r="F2213" t="s">
        <v>2040</v>
      </c>
    </row>
    <row r="2214" spans="1:6" x14ac:dyDescent="0.3">
      <c r="A2214" s="4" t="s">
        <v>1633</v>
      </c>
      <c r="B2214" t="s">
        <v>2356</v>
      </c>
      <c r="C2214" t="s">
        <v>697</v>
      </c>
      <c r="D2214" s="2">
        <v>4601</v>
      </c>
      <c r="F2214" t="s">
        <v>2040</v>
      </c>
    </row>
    <row r="2215" spans="1:6" x14ac:dyDescent="0.3">
      <c r="A2215" s="4" t="s">
        <v>1633</v>
      </c>
      <c r="B2215" t="s">
        <v>2357</v>
      </c>
      <c r="C2215" t="s">
        <v>543</v>
      </c>
      <c r="D2215" s="2">
        <v>4705</v>
      </c>
      <c r="F2215" t="s">
        <v>2040</v>
      </c>
    </row>
    <row r="2216" spans="1:6" x14ac:dyDescent="0.3">
      <c r="A2216" s="4" t="s">
        <v>1633</v>
      </c>
      <c r="B2216" t="s">
        <v>2358</v>
      </c>
      <c r="C2216" t="s">
        <v>1069</v>
      </c>
      <c r="D2216" s="2">
        <v>2550</v>
      </c>
      <c r="F2216" t="s">
        <v>2040</v>
      </c>
    </row>
    <row r="2217" spans="1:6" x14ac:dyDescent="0.3">
      <c r="A2217" s="4" t="s">
        <v>1633</v>
      </c>
      <c r="B2217" t="s">
        <v>2359</v>
      </c>
      <c r="C2217" t="s">
        <v>8</v>
      </c>
      <c r="D2217" s="2">
        <v>5285</v>
      </c>
      <c r="F2217" t="s">
        <v>2040</v>
      </c>
    </row>
    <row r="2218" spans="1:6" x14ac:dyDescent="0.3">
      <c r="A2218" s="4" t="s">
        <v>1633</v>
      </c>
      <c r="B2218" t="s">
        <v>2360</v>
      </c>
      <c r="C2218" t="s">
        <v>40</v>
      </c>
      <c r="D2218" s="2">
        <v>1353</v>
      </c>
      <c r="F2218" t="s">
        <v>2040</v>
      </c>
    </row>
    <row r="2219" spans="1:6" x14ac:dyDescent="0.3">
      <c r="A2219" s="4" t="s">
        <v>1633</v>
      </c>
      <c r="B2219" t="s">
        <v>2361</v>
      </c>
      <c r="C2219" t="s">
        <v>1139</v>
      </c>
      <c r="D2219" s="2">
        <v>30653</v>
      </c>
      <c r="F2219" t="s">
        <v>2040</v>
      </c>
    </row>
    <row r="2220" spans="1:6" x14ac:dyDescent="0.3">
      <c r="A2220" s="4" t="s">
        <v>1633</v>
      </c>
      <c r="B2220" t="s">
        <v>2362</v>
      </c>
      <c r="C2220" t="s">
        <v>251</v>
      </c>
      <c r="D2220" s="2">
        <v>2385</v>
      </c>
      <c r="F2220" t="s">
        <v>2040</v>
      </c>
    </row>
    <row r="2221" spans="1:6" x14ac:dyDescent="0.3">
      <c r="A2221" s="4" t="s">
        <v>1633</v>
      </c>
      <c r="B2221" t="s">
        <v>2363</v>
      </c>
      <c r="C2221" t="s">
        <v>251</v>
      </c>
      <c r="D2221" s="2">
        <v>7066</v>
      </c>
      <c r="F2221" t="s">
        <v>2040</v>
      </c>
    </row>
    <row r="2222" spans="1:6" x14ac:dyDescent="0.3">
      <c r="A2222" s="4" t="s">
        <v>1633</v>
      </c>
      <c r="B2222" t="s">
        <v>2364</v>
      </c>
      <c r="C2222" t="s">
        <v>532</v>
      </c>
      <c r="D2222" s="2">
        <v>4420</v>
      </c>
      <c r="F2222" t="s">
        <v>2040</v>
      </c>
    </row>
    <row r="2223" spans="1:6" x14ac:dyDescent="0.3">
      <c r="A2223" s="4" t="s">
        <v>1633</v>
      </c>
      <c r="B2223" t="s">
        <v>2365</v>
      </c>
      <c r="C2223" t="s">
        <v>1069</v>
      </c>
      <c r="D2223" s="2">
        <v>9197</v>
      </c>
      <c r="F2223" t="s">
        <v>2040</v>
      </c>
    </row>
    <row r="2224" spans="1:6" x14ac:dyDescent="0.3">
      <c r="A2224" s="4" t="s">
        <v>1633</v>
      </c>
      <c r="B2224" t="s">
        <v>2366</v>
      </c>
      <c r="C2224" t="s">
        <v>55</v>
      </c>
      <c r="D2224" s="2">
        <v>1324</v>
      </c>
      <c r="F2224" t="s">
        <v>2040</v>
      </c>
    </row>
    <row r="2225" spans="1:6" x14ac:dyDescent="0.3">
      <c r="A2225" s="4" t="s">
        <v>1633</v>
      </c>
      <c r="B2225" t="s">
        <v>2367</v>
      </c>
      <c r="C2225" t="s">
        <v>907</v>
      </c>
      <c r="D2225" s="2">
        <v>10686</v>
      </c>
      <c r="F2225" t="s">
        <v>2040</v>
      </c>
    </row>
    <row r="2226" spans="1:6" x14ac:dyDescent="0.3">
      <c r="A2226" s="4" t="s">
        <v>1633</v>
      </c>
      <c r="B2226" t="s">
        <v>2368</v>
      </c>
      <c r="C2226" t="s">
        <v>251</v>
      </c>
      <c r="D2226" s="2">
        <v>2639</v>
      </c>
      <c r="F2226" t="s">
        <v>2040</v>
      </c>
    </row>
    <row r="2227" spans="1:6" x14ac:dyDescent="0.3">
      <c r="A2227" s="4" t="s">
        <v>1633</v>
      </c>
      <c r="B2227" t="s">
        <v>2369</v>
      </c>
      <c r="C2227" t="s">
        <v>532</v>
      </c>
      <c r="D2227" s="2">
        <v>1220</v>
      </c>
      <c r="F2227" t="s">
        <v>2040</v>
      </c>
    </row>
    <row r="2228" spans="1:6" x14ac:dyDescent="0.3">
      <c r="A2228" s="4" t="s">
        <v>1633</v>
      </c>
      <c r="B2228" t="s">
        <v>2370</v>
      </c>
      <c r="C2228" t="s">
        <v>115</v>
      </c>
      <c r="D2228">
        <v>893</v>
      </c>
      <c r="F2228" t="s">
        <v>2040</v>
      </c>
    </row>
    <row r="2229" spans="1:6" x14ac:dyDescent="0.3">
      <c r="A2229" s="4" t="s">
        <v>1633</v>
      </c>
      <c r="B2229" t="s">
        <v>2371</v>
      </c>
      <c r="C2229" t="s">
        <v>6</v>
      </c>
      <c r="D2229">
        <v>210</v>
      </c>
      <c r="F2229" t="s">
        <v>2040</v>
      </c>
    </row>
    <row r="2230" spans="1:6" x14ac:dyDescent="0.3">
      <c r="A2230" s="4" t="s">
        <v>1633</v>
      </c>
      <c r="B2230" t="s">
        <v>2372</v>
      </c>
      <c r="C2230" t="s">
        <v>1255</v>
      </c>
      <c r="D2230" s="2">
        <v>7895</v>
      </c>
      <c r="F2230" t="s">
        <v>2040</v>
      </c>
    </row>
    <row r="2231" spans="1:6" x14ac:dyDescent="0.3">
      <c r="A2231" s="4" t="s">
        <v>1633</v>
      </c>
      <c r="B2231" t="s">
        <v>2373</v>
      </c>
      <c r="C2231" t="s">
        <v>8</v>
      </c>
      <c r="D2231">
        <v>502</v>
      </c>
      <c r="F2231" t="s">
        <v>2040</v>
      </c>
    </row>
    <row r="2232" spans="1:6" x14ac:dyDescent="0.3">
      <c r="A2232" s="4" t="s">
        <v>1633</v>
      </c>
      <c r="B2232" t="s">
        <v>2374</v>
      </c>
      <c r="C2232" t="s">
        <v>40</v>
      </c>
      <c r="D2232" s="2">
        <v>2823</v>
      </c>
      <c r="F2232" t="s">
        <v>2040</v>
      </c>
    </row>
    <row r="2233" spans="1:6" x14ac:dyDescent="0.3">
      <c r="A2233" s="4" t="s">
        <v>1633</v>
      </c>
      <c r="B2233" t="s">
        <v>2375</v>
      </c>
      <c r="C2233" t="s">
        <v>634</v>
      </c>
      <c r="D2233" s="2">
        <v>3040</v>
      </c>
      <c r="F2233" t="s">
        <v>2040</v>
      </c>
    </row>
    <row r="2234" spans="1:6" x14ac:dyDescent="0.3">
      <c r="A2234" s="4" t="s">
        <v>1633</v>
      </c>
      <c r="B2234" t="s">
        <v>2376</v>
      </c>
      <c r="C2234" t="s">
        <v>2243</v>
      </c>
      <c r="D2234" s="2">
        <v>1784</v>
      </c>
      <c r="F2234" t="s">
        <v>2040</v>
      </c>
    </row>
    <row r="2235" spans="1:6" x14ac:dyDescent="0.3">
      <c r="A2235" s="4" t="s">
        <v>1633</v>
      </c>
      <c r="B2235" t="s">
        <v>2377</v>
      </c>
      <c r="C2235" t="s">
        <v>634</v>
      </c>
      <c r="D2235" s="2">
        <v>5656</v>
      </c>
      <c r="F2235" t="s">
        <v>2040</v>
      </c>
    </row>
    <row r="2236" spans="1:6" x14ac:dyDescent="0.3">
      <c r="A2236" s="4" t="s">
        <v>1633</v>
      </c>
      <c r="B2236" t="s">
        <v>2378</v>
      </c>
      <c r="C2236" t="s">
        <v>1266</v>
      </c>
      <c r="D2236" s="2">
        <v>6413</v>
      </c>
      <c r="F2236" t="s">
        <v>2040</v>
      </c>
    </row>
    <row r="2237" spans="1:6" x14ac:dyDescent="0.3">
      <c r="A2237" s="4" t="s">
        <v>1633</v>
      </c>
      <c r="B2237" t="s">
        <v>2379</v>
      </c>
      <c r="C2237" t="s">
        <v>2243</v>
      </c>
      <c r="D2237">
        <v>552</v>
      </c>
      <c r="F2237" t="s">
        <v>2040</v>
      </c>
    </row>
    <row r="2238" spans="1:6" x14ac:dyDescent="0.3">
      <c r="A2238" s="4" t="s">
        <v>1633</v>
      </c>
      <c r="B2238" t="s">
        <v>2380</v>
      </c>
      <c r="C2238" t="s">
        <v>2381</v>
      </c>
      <c r="D2238">
        <v>469</v>
      </c>
      <c r="F2238" t="s">
        <v>2040</v>
      </c>
    </row>
    <row r="2239" spans="1:6" x14ac:dyDescent="0.3">
      <c r="A2239" s="4" t="s">
        <v>1633</v>
      </c>
      <c r="B2239" t="s">
        <v>2382</v>
      </c>
      <c r="C2239" t="s">
        <v>591</v>
      </c>
      <c r="D2239" s="2">
        <v>8507</v>
      </c>
      <c r="F2239" t="s">
        <v>2040</v>
      </c>
    </row>
    <row r="2240" spans="1:6" x14ac:dyDescent="0.3">
      <c r="A2240" s="4" t="s">
        <v>1633</v>
      </c>
      <c r="B2240" t="s">
        <v>2383</v>
      </c>
      <c r="C2240" t="s">
        <v>911</v>
      </c>
      <c r="D2240" s="2">
        <v>3273</v>
      </c>
      <c r="F2240" t="s">
        <v>2040</v>
      </c>
    </row>
    <row r="2241" spans="1:6" x14ac:dyDescent="0.3">
      <c r="A2241" s="4" t="s">
        <v>1633</v>
      </c>
      <c r="B2241" t="s">
        <v>2384</v>
      </c>
      <c r="C2241" t="s">
        <v>532</v>
      </c>
      <c r="D2241" s="2">
        <v>9569</v>
      </c>
      <c r="F2241" t="s">
        <v>2040</v>
      </c>
    </row>
    <row r="2242" spans="1:6" x14ac:dyDescent="0.3">
      <c r="A2242" s="4" t="s">
        <v>1633</v>
      </c>
      <c r="B2242" t="s">
        <v>2385</v>
      </c>
      <c r="C2242" t="s">
        <v>1069</v>
      </c>
      <c r="D2242" s="2">
        <v>5023</v>
      </c>
      <c r="F2242" t="s">
        <v>2040</v>
      </c>
    </row>
    <row r="2243" spans="1:6" x14ac:dyDescent="0.3">
      <c r="A2243" s="4" t="s">
        <v>1633</v>
      </c>
      <c r="B2243" t="s">
        <v>2386</v>
      </c>
      <c r="C2243" t="s">
        <v>1105</v>
      </c>
      <c r="D2243" s="2">
        <v>17102</v>
      </c>
      <c r="F2243" t="s">
        <v>2040</v>
      </c>
    </row>
    <row r="2244" spans="1:6" x14ac:dyDescent="0.3">
      <c r="A2244" s="4" t="s">
        <v>1633</v>
      </c>
      <c r="B2244" t="s">
        <v>2387</v>
      </c>
      <c r="C2244" t="s">
        <v>254</v>
      </c>
      <c r="D2244" s="2">
        <v>10104</v>
      </c>
      <c r="F2244" t="s">
        <v>2040</v>
      </c>
    </row>
    <row r="2245" spans="1:6" x14ac:dyDescent="0.3">
      <c r="A2245" s="4" t="s">
        <v>1633</v>
      </c>
      <c r="B2245" t="s">
        <v>2388</v>
      </c>
      <c r="C2245" t="s">
        <v>963</v>
      </c>
      <c r="D2245" s="2">
        <v>17824</v>
      </c>
      <c r="F2245" t="s">
        <v>2040</v>
      </c>
    </row>
    <row r="2246" spans="1:6" x14ac:dyDescent="0.3">
      <c r="A2246" s="4" t="s">
        <v>1633</v>
      </c>
      <c r="B2246" t="s">
        <v>2389</v>
      </c>
      <c r="C2246" t="s">
        <v>758</v>
      </c>
      <c r="D2246" s="2">
        <v>4864</v>
      </c>
      <c r="F2246" t="s">
        <v>2040</v>
      </c>
    </row>
    <row r="2247" spans="1:6" x14ac:dyDescent="0.3">
      <c r="A2247" s="4" t="s">
        <v>1633</v>
      </c>
      <c r="B2247" t="s">
        <v>2390</v>
      </c>
      <c r="C2247" t="s">
        <v>1255</v>
      </c>
      <c r="D2247" s="2">
        <v>3282</v>
      </c>
      <c r="F2247" t="s">
        <v>2040</v>
      </c>
    </row>
    <row r="2248" spans="1:6" x14ac:dyDescent="0.3">
      <c r="A2248" s="4" t="s">
        <v>1633</v>
      </c>
      <c r="B2248" t="s">
        <v>2391</v>
      </c>
      <c r="C2248" t="s">
        <v>429</v>
      </c>
      <c r="D2248" s="2">
        <v>5005</v>
      </c>
      <c r="F2248" t="s">
        <v>2040</v>
      </c>
    </row>
    <row r="2249" spans="1:6" x14ac:dyDescent="0.3">
      <c r="A2249" s="4" t="s">
        <v>1633</v>
      </c>
      <c r="B2249" t="s">
        <v>2392</v>
      </c>
      <c r="C2249" t="s">
        <v>429</v>
      </c>
      <c r="D2249" s="2">
        <v>34637</v>
      </c>
      <c r="F2249" t="s">
        <v>2040</v>
      </c>
    </row>
    <row r="2250" spans="1:6" x14ac:dyDescent="0.3">
      <c r="A2250" s="4" t="s">
        <v>1633</v>
      </c>
      <c r="B2250" t="s">
        <v>2393</v>
      </c>
      <c r="C2250" t="s">
        <v>429</v>
      </c>
      <c r="D2250" s="2">
        <v>12495</v>
      </c>
      <c r="F2250" t="s">
        <v>2040</v>
      </c>
    </row>
    <row r="2251" spans="1:6" x14ac:dyDescent="0.3">
      <c r="A2251" s="4" t="s">
        <v>1633</v>
      </c>
      <c r="B2251" t="s">
        <v>2394</v>
      </c>
      <c r="C2251" t="s">
        <v>429</v>
      </c>
      <c r="D2251" s="2">
        <v>8563</v>
      </c>
      <c r="F2251" t="s">
        <v>2040</v>
      </c>
    </row>
    <row r="2252" spans="1:6" x14ac:dyDescent="0.3">
      <c r="A2252" s="4" t="s">
        <v>1633</v>
      </c>
      <c r="B2252" t="s">
        <v>2395</v>
      </c>
      <c r="C2252" t="s">
        <v>907</v>
      </c>
      <c r="D2252" s="2">
        <v>5115</v>
      </c>
      <c r="F2252" t="s">
        <v>2040</v>
      </c>
    </row>
    <row r="2253" spans="1:6" x14ac:dyDescent="0.3">
      <c r="A2253" s="4" t="s">
        <v>1633</v>
      </c>
      <c r="B2253" t="s">
        <v>2396</v>
      </c>
      <c r="C2253" t="s">
        <v>185</v>
      </c>
      <c r="D2253" s="2">
        <v>8109</v>
      </c>
      <c r="F2253" t="s">
        <v>2040</v>
      </c>
    </row>
    <row r="2254" spans="1:6" x14ac:dyDescent="0.3">
      <c r="A2254" s="4" t="s">
        <v>1633</v>
      </c>
      <c r="B2254" t="s">
        <v>2397</v>
      </c>
      <c r="C2254" t="s">
        <v>543</v>
      </c>
      <c r="D2254" s="2">
        <v>8489</v>
      </c>
      <c r="F2254" t="s">
        <v>2040</v>
      </c>
    </row>
    <row r="2255" spans="1:6" x14ac:dyDescent="0.3">
      <c r="A2255" s="4" t="s">
        <v>1633</v>
      </c>
      <c r="B2255" t="s">
        <v>2398</v>
      </c>
      <c r="C2255" t="s">
        <v>1069</v>
      </c>
      <c r="D2255" s="2">
        <v>1728</v>
      </c>
      <c r="F2255" t="s">
        <v>2040</v>
      </c>
    </row>
    <row r="2256" spans="1:6" x14ac:dyDescent="0.3">
      <c r="A2256" s="4" t="s">
        <v>1633</v>
      </c>
      <c r="B2256" t="s">
        <v>2399</v>
      </c>
      <c r="C2256" t="s">
        <v>758</v>
      </c>
      <c r="D2256" s="2">
        <v>5258</v>
      </c>
      <c r="F2256" t="s">
        <v>2040</v>
      </c>
    </row>
    <row r="2257" spans="1:6" x14ac:dyDescent="0.3">
      <c r="A2257" s="4" t="s">
        <v>1633</v>
      </c>
      <c r="B2257" t="s">
        <v>2400</v>
      </c>
      <c r="C2257" t="s">
        <v>40</v>
      </c>
      <c r="D2257" s="2">
        <v>1190</v>
      </c>
      <c r="F2257" t="s">
        <v>2040</v>
      </c>
    </row>
    <row r="2258" spans="1:6" x14ac:dyDescent="0.3">
      <c r="A2258" s="4" t="s">
        <v>1633</v>
      </c>
      <c r="B2258" t="s">
        <v>2401</v>
      </c>
      <c r="C2258" t="s">
        <v>40</v>
      </c>
      <c r="D2258" s="2">
        <v>5420</v>
      </c>
      <c r="F2258" t="s">
        <v>2040</v>
      </c>
    </row>
    <row r="2259" spans="1:6" x14ac:dyDescent="0.3">
      <c r="A2259" s="4" t="s">
        <v>1633</v>
      </c>
      <c r="B2259" t="s">
        <v>2402</v>
      </c>
      <c r="C2259" t="s">
        <v>907</v>
      </c>
      <c r="D2259" s="2">
        <v>3815</v>
      </c>
      <c r="F2259" t="s">
        <v>2040</v>
      </c>
    </row>
    <row r="2260" spans="1:6" x14ac:dyDescent="0.3">
      <c r="A2260" s="4" t="s">
        <v>1633</v>
      </c>
      <c r="B2260" t="s">
        <v>2403</v>
      </c>
      <c r="C2260" t="s">
        <v>1077</v>
      </c>
      <c r="D2260" s="2">
        <v>10328</v>
      </c>
      <c r="F2260" t="s">
        <v>2040</v>
      </c>
    </row>
    <row r="2261" spans="1:6" x14ac:dyDescent="0.3">
      <c r="A2261" s="4" t="s">
        <v>1633</v>
      </c>
      <c r="B2261" t="s">
        <v>2404</v>
      </c>
      <c r="C2261" t="s">
        <v>2083</v>
      </c>
      <c r="D2261" s="2">
        <v>10399</v>
      </c>
      <c r="F2261" t="s">
        <v>2040</v>
      </c>
    </row>
    <row r="2262" spans="1:6" x14ac:dyDescent="0.3">
      <c r="A2262" s="4" t="s">
        <v>1633</v>
      </c>
      <c r="B2262" t="s">
        <v>2405</v>
      </c>
      <c r="C2262" t="s">
        <v>2083</v>
      </c>
      <c r="D2262" s="2">
        <v>17881</v>
      </c>
      <c r="F2262" t="s">
        <v>2040</v>
      </c>
    </row>
    <row r="2263" spans="1:6" x14ac:dyDescent="0.3">
      <c r="A2263" s="4" t="s">
        <v>1633</v>
      </c>
      <c r="B2263" t="s">
        <v>2406</v>
      </c>
      <c r="C2263" t="s">
        <v>331</v>
      </c>
      <c r="D2263" s="2">
        <v>3210</v>
      </c>
      <c r="F2263" t="s">
        <v>2040</v>
      </c>
    </row>
    <row r="2264" spans="1:6" x14ac:dyDescent="0.3">
      <c r="A2264" s="4" t="s">
        <v>1633</v>
      </c>
      <c r="B2264" t="s">
        <v>2407</v>
      </c>
      <c r="C2264" t="s">
        <v>1482</v>
      </c>
      <c r="D2264" s="2">
        <v>8592</v>
      </c>
      <c r="F2264" t="s">
        <v>2040</v>
      </c>
    </row>
    <row r="2265" spans="1:6" x14ac:dyDescent="0.3">
      <c r="A2265" s="4" t="s">
        <v>1633</v>
      </c>
      <c r="B2265" t="s">
        <v>2408</v>
      </c>
      <c r="C2265" t="s">
        <v>115</v>
      </c>
      <c r="D2265" s="2">
        <v>11201</v>
      </c>
      <c r="F2265" t="s">
        <v>2040</v>
      </c>
    </row>
    <row r="2266" spans="1:6" x14ac:dyDescent="0.3">
      <c r="A2266" s="4" t="s">
        <v>1633</v>
      </c>
      <c r="B2266" t="s">
        <v>2409</v>
      </c>
      <c r="C2266" t="s">
        <v>1482</v>
      </c>
      <c r="D2266" s="2">
        <v>8060</v>
      </c>
      <c r="F2266" t="s">
        <v>2040</v>
      </c>
    </row>
    <row r="2267" spans="1:6" x14ac:dyDescent="0.3">
      <c r="A2267" s="4" t="s">
        <v>1633</v>
      </c>
      <c r="B2267" t="s">
        <v>2410</v>
      </c>
      <c r="C2267" t="s">
        <v>429</v>
      </c>
      <c r="D2267" s="2">
        <v>4840</v>
      </c>
      <c r="F2267" t="s">
        <v>2040</v>
      </c>
    </row>
    <row r="2268" spans="1:6" x14ac:dyDescent="0.3">
      <c r="A2268" s="4" t="s">
        <v>1633</v>
      </c>
      <c r="B2268" t="s">
        <v>2411</v>
      </c>
      <c r="C2268" t="s">
        <v>543</v>
      </c>
      <c r="D2268" s="2">
        <v>2790</v>
      </c>
      <c r="F2268" t="s">
        <v>2040</v>
      </c>
    </row>
    <row r="2269" spans="1:6" x14ac:dyDescent="0.3">
      <c r="A2269" s="4" t="s">
        <v>1633</v>
      </c>
      <c r="B2269" t="s">
        <v>2412</v>
      </c>
      <c r="C2269" t="s">
        <v>634</v>
      </c>
      <c r="D2269" s="2">
        <v>13360</v>
      </c>
      <c r="F2269" t="s">
        <v>2040</v>
      </c>
    </row>
    <row r="2270" spans="1:6" x14ac:dyDescent="0.3">
      <c r="A2270" s="4" t="s">
        <v>1633</v>
      </c>
      <c r="B2270" t="s">
        <v>2413</v>
      </c>
      <c r="C2270" t="s">
        <v>634</v>
      </c>
      <c r="D2270" s="2">
        <v>4904</v>
      </c>
      <c r="F2270" t="s">
        <v>2040</v>
      </c>
    </row>
    <row r="2271" spans="1:6" x14ac:dyDescent="0.3">
      <c r="A2271" s="4" t="s">
        <v>1633</v>
      </c>
      <c r="B2271" t="s">
        <v>2414</v>
      </c>
      <c r="C2271" t="s">
        <v>2083</v>
      </c>
      <c r="D2271" s="2">
        <v>28389</v>
      </c>
      <c r="F2271" t="s">
        <v>2040</v>
      </c>
    </row>
    <row r="2272" spans="1:6" x14ac:dyDescent="0.3">
      <c r="A2272" s="4" t="s">
        <v>1633</v>
      </c>
      <c r="B2272" t="s">
        <v>2415</v>
      </c>
      <c r="C2272" t="s">
        <v>2083</v>
      </c>
      <c r="D2272" s="2">
        <v>11421</v>
      </c>
      <c r="F2272" t="s">
        <v>2040</v>
      </c>
    </row>
    <row r="2273" spans="1:6" x14ac:dyDescent="0.3">
      <c r="A2273" s="4" t="s">
        <v>1633</v>
      </c>
      <c r="B2273" t="s">
        <v>2416</v>
      </c>
      <c r="C2273" t="s">
        <v>634</v>
      </c>
      <c r="D2273" s="2">
        <v>5178</v>
      </c>
      <c r="F2273" t="s">
        <v>2040</v>
      </c>
    </row>
    <row r="2274" spans="1:6" x14ac:dyDescent="0.3">
      <c r="A2274" s="4" t="s">
        <v>1633</v>
      </c>
      <c r="B2274" t="s">
        <v>2417</v>
      </c>
      <c r="C2274" t="s">
        <v>634</v>
      </c>
      <c r="D2274" s="2">
        <v>16862</v>
      </c>
      <c r="F2274" t="s">
        <v>2040</v>
      </c>
    </row>
    <row r="2275" spans="1:6" x14ac:dyDescent="0.3">
      <c r="A2275" s="4" t="s">
        <v>1633</v>
      </c>
      <c r="B2275" t="s">
        <v>2418</v>
      </c>
      <c r="C2275" t="s">
        <v>634</v>
      </c>
      <c r="D2275" s="2">
        <v>6154</v>
      </c>
      <c r="F2275" t="s">
        <v>2040</v>
      </c>
    </row>
    <row r="2276" spans="1:6" x14ac:dyDescent="0.3">
      <c r="A2276" s="4" t="s">
        <v>1633</v>
      </c>
      <c r="B2276" t="s">
        <v>2419</v>
      </c>
      <c r="C2276" t="s">
        <v>634</v>
      </c>
      <c r="D2276">
        <v>138</v>
      </c>
      <c r="F2276" t="s">
        <v>2040</v>
      </c>
    </row>
    <row r="2277" spans="1:6" x14ac:dyDescent="0.3">
      <c r="A2277" s="4" t="s">
        <v>1633</v>
      </c>
      <c r="B2277" t="s">
        <v>2420</v>
      </c>
      <c r="C2277" t="s">
        <v>115</v>
      </c>
      <c r="D2277" s="2">
        <v>9290</v>
      </c>
      <c r="F2277" t="s">
        <v>2040</v>
      </c>
    </row>
    <row r="2278" spans="1:6" x14ac:dyDescent="0.3">
      <c r="A2278" s="4" t="s">
        <v>1633</v>
      </c>
      <c r="B2278" t="s">
        <v>2421</v>
      </c>
      <c r="C2278" t="s">
        <v>40</v>
      </c>
      <c r="D2278" s="2">
        <v>1064</v>
      </c>
      <c r="F2278" t="s">
        <v>2040</v>
      </c>
    </row>
    <row r="2279" spans="1:6" x14ac:dyDescent="0.3">
      <c r="A2279" s="4" t="s">
        <v>1633</v>
      </c>
      <c r="B2279" t="s">
        <v>2422</v>
      </c>
      <c r="C2279" t="s">
        <v>543</v>
      </c>
      <c r="D2279">
        <v>435</v>
      </c>
      <c r="F2279" t="s">
        <v>2040</v>
      </c>
    </row>
    <row r="2280" spans="1:6" x14ac:dyDescent="0.3">
      <c r="A2280" s="4" t="s">
        <v>1633</v>
      </c>
      <c r="B2280" t="s">
        <v>2423</v>
      </c>
      <c r="C2280" t="s">
        <v>543</v>
      </c>
      <c r="D2280" s="2">
        <v>5083</v>
      </c>
      <c r="F2280" t="s">
        <v>2040</v>
      </c>
    </row>
    <row r="2281" spans="1:6" x14ac:dyDescent="0.3">
      <c r="A2281" s="4" t="s">
        <v>1633</v>
      </c>
      <c r="B2281" t="s">
        <v>2424</v>
      </c>
      <c r="C2281" t="s">
        <v>543</v>
      </c>
      <c r="D2281" s="2">
        <v>8692</v>
      </c>
      <c r="F2281" t="s">
        <v>2040</v>
      </c>
    </row>
    <row r="2282" spans="1:6" x14ac:dyDescent="0.3">
      <c r="A2282" s="4" t="s">
        <v>1633</v>
      </c>
      <c r="B2282" t="s">
        <v>2425</v>
      </c>
      <c r="C2282" t="s">
        <v>1671</v>
      </c>
      <c r="D2282" s="2">
        <v>2917</v>
      </c>
      <c r="F2282" t="s">
        <v>2040</v>
      </c>
    </row>
    <row r="2283" spans="1:6" x14ac:dyDescent="0.3">
      <c r="A2283" s="4" t="s">
        <v>1633</v>
      </c>
      <c r="B2283" t="s">
        <v>2426</v>
      </c>
      <c r="C2283" t="s">
        <v>907</v>
      </c>
      <c r="D2283" s="2">
        <v>6170</v>
      </c>
      <c r="F2283" t="s">
        <v>2040</v>
      </c>
    </row>
    <row r="2284" spans="1:6" x14ac:dyDescent="0.3">
      <c r="A2284" s="4" t="s">
        <v>1633</v>
      </c>
      <c r="B2284" t="s">
        <v>2427</v>
      </c>
      <c r="C2284" t="s">
        <v>532</v>
      </c>
      <c r="D2284" s="2">
        <v>9872</v>
      </c>
      <c r="F2284" t="s">
        <v>2040</v>
      </c>
    </row>
    <row r="2285" spans="1:6" x14ac:dyDescent="0.3">
      <c r="A2285" s="4" t="s">
        <v>1633</v>
      </c>
      <c r="B2285" t="s">
        <v>2428</v>
      </c>
      <c r="C2285" t="s">
        <v>532</v>
      </c>
      <c r="D2285" s="2">
        <v>5283</v>
      </c>
      <c r="F2285" t="s">
        <v>2040</v>
      </c>
    </row>
    <row r="2286" spans="1:6" x14ac:dyDescent="0.3">
      <c r="A2286" s="4" t="s">
        <v>1633</v>
      </c>
      <c r="B2286" t="s">
        <v>2429</v>
      </c>
      <c r="C2286" t="s">
        <v>2083</v>
      </c>
      <c r="D2286" s="2">
        <v>8057</v>
      </c>
      <c r="F2286" t="s">
        <v>2040</v>
      </c>
    </row>
    <row r="2287" spans="1:6" x14ac:dyDescent="0.3">
      <c r="A2287" s="4" t="s">
        <v>1633</v>
      </c>
      <c r="B2287" t="s">
        <v>2430</v>
      </c>
      <c r="C2287" t="s">
        <v>254</v>
      </c>
      <c r="D2287" s="2">
        <v>1316</v>
      </c>
      <c r="F2287" t="s">
        <v>2040</v>
      </c>
    </row>
    <row r="2288" spans="1:6" x14ac:dyDescent="0.3">
      <c r="A2288" s="4" t="s">
        <v>1633</v>
      </c>
      <c r="B2288" t="s">
        <v>2431</v>
      </c>
      <c r="C2288" t="s">
        <v>543</v>
      </c>
      <c r="D2288" s="2">
        <v>1487</v>
      </c>
      <c r="F2288" t="s">
        <v>2040</v>
      </c>
    </row>
    <row r="2289" spans="1:6" x14ac:dyDescent="0.3">
      <c r="A2289" s="4" t="s">
        <v>1633</v>
      </c>
      <c r="B2289" t="s">
        <v>2432</v>
      </c>
      <c r="C2289" t="s">
        <v>532</v>
      </c>
      <c r="D2289" s="2">
        <v>3211</v>
      </c>
      <c r="F2289" t="s">
        <v>2040</v>
      </c>
    </row>
    <row r="2290" spans="1:6" x14ac:dyDescent="0.3">
      <c r="A2290" s="4" t="s">
        <v>1633</v>
      </c>
      <c r="B2290" t="s">
        <v>2433</v>
      </c>
      <c r="C2290" t="s">
        <v>532</v>
      </c>
      <c r="D2290" s="2">
        <v>3766</v>
      </c>
      <c r="F2290" t="s">
        <v>2040</v>
      </c>
    </row>
    <row r="2291" spans="1:6" x14ac:dyDescent="0.3">
      <c r="A2291" s="4" t="s">
        <v>1633</v>
      </c>
      <c r="B2291" t="s">
        <v>2434</v>
      </c>
      <c r="C2291" t="s">
        <v>1069</v>
      </c>
      <c r="D2291" s="2">
        <v>17513</v>
      </c>
      <c r="F2291" t="s">
        <v>2040</v>
      </c>
    </row>
    <row r="2292" spans="1:6" x14ac:dyDescent="0.3">
      <c r="A2292" s="4" t="s">
        <v>1633</v>
      </c>
      <c r="B2292" t="s">
        <v>2435</v>
      </c>
      <c r="C2292" t="s">
        <v>40</v>
      </c>
      <c r="D2292" s="2">
        <v>1977</v>
      </c>
      <c r="F2292" t="s">
        <v>2040</v>
      </c>
    </row>
    <row r="2293" spans="1:6" x14ac:dyDescent="0.3">
      <c r="A2293" s="4" t="s">
        <v>1633</v>
      </c>
      <c r="B2293" t="s">
        <v>2436</v>
      </c>
      <c r="C2293" t="s">
        <v>251</v>
      </c>
      <c r="D2293" s="2">
        <v>5818</v>
      </c>
      <c r="F2293" t="s">
        <v>2040</v>
      </c>
    </row>
    <row r="2294" spans="1:6" x14ac:dyDescent="0.3">
      <c r="A2294" s="4" t="s">
        <v>1633</v>
      </c>
      <c r="B2294" t="s">
        <v>2437</v>
      </c>
      <c r="C2294" t="s">
        <v>1069</v>
      </c>
      <c r="D2294" s="2">
        <v>2130</v>
      </c>
      <c r="F2294" t="s">
        <v>2040</v>
      </c>
    </row>
    <row r="2295" spans="1:6" x14ac:dyDescent="0.3">
      <c r="A2295" s="4" t="s">
        <v>1633</v>
      </c>
      <c r="B2295" t="s">
        <v>2438</v>
      </c>
      <c r="C2295" t="s">
        <v>40</v>
      </c>
      <c r="D2295" s="2">
        <v>11485</v>
      </c>
      <c r="F2295" t="s">
        <v>2040</v>
      </c>
    </row>
    <row r="2296" spans="1:6" x14ac:dyDescent="0.3">
      <c r="A2296" s="4" t="s">
        <v>1633</v>
      </c>
      <c r="B2296" t="s">
        <v>2439</v>
      </c>
      <c r="C2296" t="s">
        <v>429</v>
      </c>
      <c r="D2296" s="2">
        <v>1747</v>
      </c>
      <c r="F2296" t="s">
        <v>2040</v>
      </c>
    </row>
    <row r="2297" spans="1:6" x14ac:dyDescent="0.3">
      <c r="A2297" s="4" t="s">
        <v>1633</v>
      </c>
      <c r="B2297" t="s">
        <v>2440</v>
      </c>
      <c r="C2297" t="s">
        <v>532</v>
      </c>
      <c r="D2297">
        <v>760</v>
      </c>
      <c r="F2297" t="s">
        <v>2040</v>
      </c>
    </row>
    <row r="2298" spans="1:6" x14ac:dyDescent="0.3">
      <c r="A2298" s="4" t="s">
        <v>1633</v>
      </c>
      <c r="B2298" t="s">
        <v>2441</v>
      </c>
      <c r="C2298" t="s">
        <v>634</v>
      </c>
      <c r="D2298" s="2">
        <v>7384</v>
      </c>
      <c r="F2298" t="s">
        <v>2040</v>
      </c>
    </row>
    <row r="2299" spans="1:6" x14ac:dyDescent="0.3">
      <c r="A2299" s="4" t="s">
        <v>1633</v>
      </c>
      <c r="B2299" t="s">
        <v>2442</v>
      </c>
      <c r="C2299" t="s">
        <v>40</v>
      </c>
      <c r="D2299" s="2">
        <v>10050</v>
      </c>
      <c r="F2299" t="s">
        <v>2040</v>
      </c>
    </row>
    <row r="2300" spans="1:6" x14ac:dyDescent="0.3">
      <c r="A2300" s="4" t="s">
        <v>1633</v>
      </c>
      <c r="B2300" t="s">
        <v>2443</v>
      </c>
      <c r="C2300" t="s">
        <v>40</v>
      </c>
      <c r="D2300" s="2">
        <v>8714</v>
      </c>
      <c r="F2300" t="s">
        <v>2040</v>
      </c>
    </row>
    <row r="2301" spans="1:6" x14ac:dyDescent="0.3">
      <c r="A2301" s="4" t="s">
        <v>1633</v>
      </c>
      <c r="B2301" t="s">
        <v>2444</v>
      </c>
      <c r="C2301" t="s">
        <v>40</v>
      </c>
      <c r="D2301" s="2">
        <v>4388</v>
      </c>
      <c r="F2301" t="s">
        <v>2040</v>
      </c>
    </row>
    <row r="2302" spans="1:6" x14ac:dyDescent="0.3">
      <c r="A2302" s="4" t="s">
        <v>1633</v>
      </c>
      <c r="B2302" t="s">
        <v>2445</v>
      </c>
      <c r="C2302" t="s">
        <v>1069</v>
      </c>
      <c r="D2302" s="2">
        <v>4536</v>
      </c>
      <c r="F2302" t="s">
        <v>2040</v>
      </c>
    </row>
    <row r="2303" spans="1:6" x14ac:dyDescent="0.3">
      <c r="A2303" s="4" t="s">
        <v>1633</v>
      </c>
      <c r="B2303" t="s">
        <v>2446</v>
      </c>
      <c r="C2303" t="s">
        <v>251</v>
      </c>
      <c r="D2303" s="2">
        <v>3318</v>
      </c>
      <c r="F2303" t="s">
        <v>2040</v>
      </c>
    </row>
    <row r="2304" spans="1:6" x14ac:dyDescent="0.3">
      <c r="A2304" s="4" t="s">
        <v>1633</v>
      </c>
      <c r="B2304" t="s">
        <v>2447</v>
      </c>
      <c r="C2304" t="s">
        <v>697</v>
      </c>
      <c r="D2304" s="2">
        <v>12063</v>
      </c>
      <c r="F2304" t="s">
        <v>2040</v>
      </c>
    </row>
    <row r="2305" spans="1:6" x14ac:dyDescent="0.3">
      <c r="A2305" s="4" t="s">
        <v>1633</v>
      </c>
      <c r="B2305" t="s">
        <v>2448</v>
      </c>
      <c r="C2305" t="s">
        <v>115</v>
      </c>
      <c r="D2305" s="2">
        <v>6857</v>
      </c>
      <c r="F2305" t="s">
        <v>2040</v>
      </c>
    </row>
    <row r="2306" spans="1:6" x14ac:dyDescent="0.3">
      <c r="A2306" s="4" t="s">
        <v>1633</v>
      </c>
      <c r="B2306" t="s">
        <v>2449</v>
      </c>
      <c r="C2306" t="s">
        <v>429</v>
      </c>
      <c r="D2306" s="2">
        <v>4583</v>
      </c>
      <c r="F2306" t="s">
        <v>2040</v>
      </c>
    </row>
    <row r="2307" spans="1:6" x14ac:dyDescent="0.3">
      <c r="A2307" s="4" t="s">
        <v>1633</v>
      </c>
      <c r="B2307" t="s">
        <v>2450</v>
      </c>
      <c r="C2307" t="s">
        <v>1421</v>
      </c>
      <c r="D2307">
        <v>138</v>
      </c>
      <c r="F2307" t="s">
        <v>2040</v>
      </c>
    </row>
    <row r="2308" spans="1:6" x14ac:dyDescent="0.3">
      <c r="A2308" s="4" t="s">
        <v>1633</v>
      </c>
      <c r="B2308" t="s">
        <v>2451</v>
      </c>
      <c r="C2308" t="s">
        <v>1196</v>
      </c>
      <c r="D2308" s="2">
        <v>1339</v>
      </c>
      <c r="F2308" t="s">
        <v>2040</v>
      </c>
    </row>
    <row r="2309" spans="1:6" x14ac:dyDescent="0.3">
      <c r="A2309" s="4" t="s">
        <v>1633</v>
      </c>
      <c r="B2309" t="s">
        <v>2452</v>
      </c>
      <c r="C2309" t="s">
        <v>543</v>
      </c>
      <c r="D2309" s="2">
        <v>11210</v>
      </c>
      <c r="F2309" t="s">
        <v>2040</v>
      </c>
    </row>
    <row r="2310" spans="1:6" x14ac:dyDescent="0.3">
      <c r="A2310" s="4" t="s">
        <v>1633</v>
      </c>
      <c r="B2310" t="s">
        <v>2453</v>
      </c>
      <c r="C2310" t="s">
        <v>40</v>
      </c>
      <c r="D2310" s="2">
        <v>1141</v>
      </c>
      <c r="F2310" t="s">
        <v>2040</v>
      </c>
    </row>
    <row r="2311" spans="1:6" x14ac:dyDescent="0.3">
      <c r="A2311" s="4" t="s">
        <v>1633</v>
      </c>
      <c r="B2311" t="s">
        <v>2454</v>
      </c>
      <c r="C2311" t="s">
        <v>40</v>
      </c>
      <c r="D2311" s="2">
        <v>1937</v>
      </c>
      <c r="F2311" t="s">
        <v>2040</v>
      </c>
    </row>
    <row r="2312" spans="1:6" x14ac:dyDescent="0.3">
      <c r="A2312" s="4" t="s">
        <v>1633</v>
      </c>
      <c r="B2312" t="s">
        <v>2455</v>
      </c>
      <c r="C2312" t="s">
        <v>40</v>
      </c>
      <c r="D2312" s="2">
        <v>1337</v>
      </c>
      <c r="F2312" t="s">
        <v>2040</v>
      </c>
    </row>
    <row r="2313" spans="1:6" x14ac:dyDescent="0.3">
      <c r="A2313" s="4" t="s">
        <v>1633</v>
      </c>
      <c r="B2313" t="s">
        <v>2456</v>
      </c>
      <c r="C2313" t="s">
        <v>2457</v>
      </c>
      <c r="D2313" s="2">
        <v>5768</v>
      </c>
      <c r="F2313" t="s">
        <v>2040</v>
      </c>
    </row>
    <row r="2314" spans="1:6" x14ac:dyDescent="0.3">
      <c r="A2314" s="4" t="s">
        <v>1633</v>
      </c>
      <c r="B2314" t="s">
        <v>2458</v>
      </c>
      <c r="C2314" t="s">
        <v>634</v>
      </c>
      <c r="D2314" s="2">
        <v>14225</v>
      </c>
      <c r="F2314" t="s">
        <v>2040</v>
      </c>
    </row>
    <row r="2315" spans="1:6" x14ac:dyDescent="0.3">
      <c r="A2315" s="4" t="s">
        <v>1633</v>
      </c>
      <c r="B2315" t="s">
        <v>2459</v>
      </c>
      <c r="C2315" t="s">
        <v>532</v>
      </c>
      <c r="D2315" s="2">
        <v>2656</v>
      </c>
      <c r="F2315" t="s">
        <v>2040</v>
      </c>
    </row>
    <row r="2316" spans="1:6" x14ac:dyDescent="0.3">
      <c r="A2316" s="4" t="s">
        <v>1633</v>
      </c>
      <c r="B2316" t="s">
        <v>2460</v>
      </c>
      <c r="C2316" t="s">
        <v>932</v>
      </c>
      <c r="D2316" s="2">
        <v>3239</v>
      </c>
      <c r="F2316" t="s">
        <v>2040</v>
      </c>
    </row>
    <row r="2317" spans="1:6" x14ac:dyDescent="0.3">
      <c r="A2317" s="4" t="s">
        <v>1633</v>
      </c>
      <c r="B2317" t="s">
        <v>2461</v>
      </c>
      <c r="C2317" t="s">
        <v>1139</v>
      </c>
      <c r="D2317" s="2">
        <v>18528</v>
      </c>
      <c r="F2317" t="s">
        <v>2040</v>
      </c>
    </row>
    <row r="2318" spans="1:6" x14ac:dyDescent="0.3">
      <c r="A2318" s="4" t="s">
        <v>1633</v>
      </c>
      <c r="B2318" t="s">
        <v>2462</v>
      </c>
      <c r="C2318" t="s">
        <v>893</v>
      </c>
      <c r="D2318" s="2">
        <v>9094</v>
      </c>
      <c r="F2318" t="s">
        <v>2040</v>
      </c>
    </row>
    <row r="2319" spans="1:6" x14ac:dyDescent="0.3">
      <c r="A2319" s="4" t="s">
        <v>1633</v>
      </c>
      <c r="B2319" t="s">
        <v>2463</v>
      </c>
      <c r="C2319" t="s">
        <v>1255</v>
      </c>
      <c r="D2319" s="2">
        <v>13935</v>
      </c>
      <c r="F2319" t="s">
        <v>2040</v>
      </c>
    </row>
    <row r="2320" spans="1:6" x14ac:dyDescent="0.3">
      <c r="A2320" s="4" t="s">
        <v>1633</v>
      </c>
      <c r="B2320" t="s">
        <v>2464</v>
      </c>
      <c r="C2320" t="s">
        <v>6</v>
      </c>
      <c r="D2320" s="2">
        <v>2225</v>
      </c>
      <c r="F2320" t="s">
        <v>2040</v>
      </c>
    </row>
    <row r="2321" spans="1:6" x14ac:dyDescent="0.3">
      <c r="A2321" s="4" t="s">
        <v>1633</v>
      </c>
      <c r="B2321" t="s">
        <v>2465</v>
      </c>
      <c r="C2321" t="s">
        <v>6</v>
      </c>
      <c r="D2321" s="2">
        <v>1460</v>
      </c>
      <c r="F2321" t="s">
        <v>2040</v>
      </c>
    </row>
    <row r="2322" spans="1:6" x14ac:dyDescent="0.3">
      <c r="A2322" s="4" t="s">
        <v>1633</v>
      </c>
      <c r="B2322" t="s">
        <v>2466</v>
      </c>
      <c r="C2322" t="s">
        <v>6</v>
      </c>
      <c r="D2322" s="2">
        <v>3790</v>
      </c>
      <c r="F2322" t="s">
        <v>2040</v>
      </c>
    </row>
    <row r="2323" spans="1:6" x14ac:dyDescent="0.3">
      <c r="A2323" s="4" t="s">
        <v>1633</v>
      </c>
      <c r="B2323" t="s">
        <v>2467</v>
      </c>
      <c r="C2323" t="s">
        <v>543</v>
      </c>
      <c r="D2323" s="2">
        <v>7814</v>
      </c>
      <c r="F2323" t="s">
        <v>2040</v>
      </c>
    </row>
    <row r="2324" spans="1:6" x14ac:dyDescent="0.3">
      <c r="A2324" s="4" t="s">
        <v>1633</v>
      </c>
      <c r="B2324" t="s">
        <v>2468</v>
      </c>
      <c r="C2324" t="s">
        <v>532</v>
      </c>
      <c r="D2324" s="2">
        <v>4953</v>
      </c>
      <c r="F2324" t="s">
        <v>2040</v>
      </c>
    </row>
    <row r="2325" spans="1:6" x14ac:dyDescent="0.3">
      <c r="A2325" s="4" t="s">
        <v>1633</v>
      </c>
      <c r="B2325" t="s">
        <v>2469</v>
      </c>
      <c r="C2325" t="s">
        <v>907</v>
      </c>
      <c r="D2325" s="2">
        <v>4242</v>
      </c>
      <c r="F2325" t="s">
        <v>2040</v>
      </c>
    </row>
    <row r="2326" spans="1:6" x14ac:dyDescent="0.3">
      <c r="A2326" s="4" t="s">
        <v>1633</v>
      </c>
      <c r="B2326" t="s">
        <v>2470</v>
      </c>
      <c r="C2326" t="s">
        <v>318</v>
      </c>
      <c r="D2326" s="2">
        <v>2233</v>
      </c>
      <c r="F2326" t="s">
        <v>2040</v>
      </c>
    </row>
    <row r="2327" spans="1:6" x14ac:dyDescent="0.3">
      <c r="A2327" s="4" t="s">
        <v>1633</v>
      </c>
      <c r="B2327" t="s">
        <v>2471</v>
      </c>
      <c r="C2327" t="s">
        <v>1004</v>
      </c>
      <c r="D2327" s="2">
        <v>1570</v>
      </c>
      <c r="F2327" t="s">
        <v>2040</v>
      </c>
    </row>
    <row r="2328" spans="1:6" x14ac:dyDescent="0.3">
      <c r="A2328" s="4" t="s">
        <v>1633</v>
      </c>
      <c r="B2328" t="s">
        <v>2472</v>
      </c>
      <c r="C2328" t="s">
        <v>55</v>
      </c>
      <c r="D2328" s="2">
        <v>9154</v>
      </c>
      <c r="F2328" t="s">
        <v>2040</v>
      </c>
    </row>
    <row r="2329" spans="1:6" x14ac:dyDescent="0.3">
      <c r="A2329" s="4" t="s">
        <v>1633</v>
      </c>
      <c r="B2329" t="s">
        <v>2473</v>
      </c>
      <c r="C2329" t="s">
        <v>6</v>
      </c>
      <c r="D2329" s="2">
        <v>4640</v>
      </c>
      <c r="F2329" t="s">
        <v>2040</v>
      </c>
    </row>
    <row r="2330" spans="1:6" x14ac:dyDescent="0.3">
      <c r="A2330" s="4" t="s">
        <v>1633</v>
      </c>
      <c r="B2330" t="s">
        <v>2474</v>
      </c>
      <c r="C2330" t="s">
        <v>6</v>
      </c>
      <c r="D2330">
        <v>925</v>
      </c>
      <c r="F2330" t="s">
        <v>2040</v>
      </c>
    </row>
    <row r="2331" spans="1:6" x14ac:dyDescent="0.3">
      <c r="A2331" s="4" t="s">
        <v>1633</v>
      </c>
      <c r="B2331" t="s">
        <v>2475</v>
      </c>
      <c r="C2331" t="s">
        <v>6</v>
      </c>
      <c r="D2331">
        <v>200</v>
      </c>
      <c r="F2331" t="s">
        <v>2040</v>
      </c>
    </row>
    <row r="2332" spans="1:6" x14ac:dyDescent="0.3">
      <c r="A2332" s="4" t="s">
        <v>1633</v>
      </c>
      <c r="B2332" t="s">
        <v>2476</v>
      </c>
      <c r="C2332" t="s">
        <v>251</v>
      </c>
      <c r="D2332" s="2">
        <v>2193</v>
      </c>
      <c r="F2332" t="s">
        <v>2040</v>
      </c>
    </row>
    <row r="2333" spans="1:6" x14ac:dyDescent="0.3">
      <c r="A2333" s="4" t="s">
        <v>1633</v>
      </c>
      <c r="B2333" t="s">
        <v>2477</v>
      </c>
      <c r="C2333" t="s">
        <v>6</v>
      </c>
      <c r="D2333">
        <v>270</v>
      </c>
      <c r="F2333" t="s">
        <v>2040</v>
      </c>
    </row>
    <row r="2334" spans="1:6" x14ac:dyDescent="0.3">
      <c r="A2334" s="4" t="s">
        <v>1633</v>
      </c>
      <c r="B2334" t="s">
        <v>2478</v>
      </c>
      <c r="C2334" t="s">
        <v>6</v>
      </c>
      <c r="D2334" s="2">
        <v>2125</v>
      </c>
      <c r="F2334" t="s">
        <v>2040</v>
      </c>
    </row>
    <row r="2335" spans="1:6" x14ac:dyDescent="0.3">
      <c r="A2335" s="4" t="s">
        <v>1633</v>
      </c>
      <c r="B2335" t="s">
        <v>2479</v>
      </c>
      <c r="C2335" t="s">
        <v>6</v>
      </c>
      <c r="D2335">
        <v>870</v>
      </c>
      <c r="F2335" t="s">
        <v>2040</v>
      </c>
    </row>
    <row r="2336" spans="1:6" x14ac:dyDescent="0.3">
      <c r="A2336" s="4" t="s">
        <v>1633</v>
      </c>
      <c r="B2336" t="s">
        <v>2480</v>
      </c>
      <c r="C2336" t="s">
        <v>6</v>
      </c>
      <c r="D2336" s="2">
        <v>10065</v>
      </c>
      <c r="F2336" t="s">
        <v>2040</v>
      </c>
    </row>
    <row r="2337" spans="1:6" x14ac:dyDescent="0.3">
      <c r="A2337" s="4" t="s">
        <v>1633</v>
      </c>
      <c r="B2337" t="s">
        <v>2481</v>
      </c>
      <c r="C2337" t="s">
        <v>543</v>
      </c>
      <c r="D2337" s="2">
        <v>2180</v>
      </c>
      <c r="F2337" t="s">
        <v>2040</v>
      </c>
    </row>
    <row r="2338" spans="1:6" x14ac:dyDescent="0.3">
      <c r="A2338" s="4" t="s">
        <v>1633</v>
      </c>
      <c r="B2338" t="s">
        <v>2482</v>
      </c>
      <c r="C2338" t="s">
        <v>527</v>
      </c>
      <c r="D2338" s="2">
        <v>4235</v>
      </c>
      <c r="F2338" t="s">
        <v>2040</v>
      </c>
    </row>
    <row r="2339" spans="1:6" x14ac:dyDescent="0.3">
      <c r="A2339" s="4" t="s">
        <v>1633</v>
      </c>
      <c r="B2339" t="s">
        <v>2483</v>
      </c>
      <c r="C2339" t="s">
        <v>893</v>
      </c>
      <c r="D2339" s="2">
        <v>15306</v>
      </c>
      <c r="F2339" t="s">
        <v>2040</v>
      </c>
    </row>
    <row r="2340" spans="1:6" x14ac:dyDescent="0.3">
      <c r="A2340" s="4" t="s">
        <v>1633</v>
      </c>
      <c r="B2340" t="s">
        <v>2484</v>
      </c>
      <c r="C2340" t="s">
        <v>1139</v>
      </c>
      <c r="D2340" s="2">
        <v>3566</v>
      </c>
      <c r="F2340" t="s">
        <v>2040</v>
      </c>
    </row>
    <row r="2341" spans="1:6" x14ac:dyDescent="0.3">
      <c r="A2341" s="4" t="s">
        <v>1633</v>
      </c>
      <c r="B2341" t="s">
        <v>2485</v>
      </c>
      <c r="C2341" t="s">
        <v>251</v>
      </c>
      <c r="D2341" s="2">
        <v>5511</v>
      </c>
      <c r="F2341" t="s">
        <v>2040</v>
      </c>
    </row>
    <row r="2342" spans="1:6" x14ac:dyDescent="0.3">
      <c r="A2342" s="4" t="s">
        <v>1633</v>
      </c>
      <c r="B2342" t="s">
        <v>2486</v>
      </c>
      <c r="C2342" t="s">
        <v>2487</v>
      </c>
      <c r="D2342" s="2">
        <v>2724</v>
      </c>
      <c r="F2342" t="s">
        <v>2040</v>
      </c>
    </row>
    <row r="2343" spans="1:6" x14ac:dyDescent="0.3">
      <c r="A2343" s="4" t="s">
        <v>1633</v>
      </c>
      <c r="B2343" t="s">
        <v>2488</v>
      </c>
      <c r="C2343" t="s">
        <v>251</v>
      </c>
      <c r="D2343">
        <v>966</v>
      </c>
      <c r="F2343" t="s">
        <v>2040</v>
      </c>
    </row>
    <row r="2344" spans="1:6" x14ac:dyDescent="0.3">
      <c r="A2344" s="4" t="s">
        <v>1633</v>
      </c>
      <c r="B2344" t="s">
        <v>2489</v>
      </c>
      <c r="C2344" t="s">
        <v>318</v>
      </c>
      <c r="D2344" s="2">
        <v>4374</v>
      </c>
      <c r="F2344" t="s">
        <v>2040</v>
      </c>
    </row>
    <row r="2345" spans="1:6" x14ac:dyDescent="0.3">
      <c r="A2345" s="4" t="s">
        <v>1633</v>
      </c>
      <c r="B2345" t="s">
        <v>2490</v>
      </c>
      <c r="C2345" t="s">
        <v>893</v>
      </c>
      <c r="D2345" s="2">
        <v>14790</v>
      </c>
      <c r="F2345" t="s">
        <v>2040</v>
      </c>
    </row>
    <row r="2346" spans="1:6" x14ac:dyDescent="0.3">
      <c r="A2346" s="4" t="s">
        <v>1633</v>
      </c>
      <c r="B2346" t="s">
        <v>2491</v>
      </c>
      <c r="C2346" t="s">
        <v>1108</v>
      </c>
      <c r="D2346" s="2">
        <v>9427</v>
      </c>
      <c r="F2346" t="s">
        <v>2040</v>
      </c>
    </row>
    <row r="2347" spans="1:6" x14ac:dyDescent="0.3">
      <c r="A2347" s="4" t="s">
        <v>1633</v>
      </c>
      <c r="B2347" t="s">
        <v>2492</v>
      </c>
      <c r="C2347" t="s">
        <v>634</v>
      </c>
      <c r="D2347" s="2">
        <v>5733</v>
      </c>
      <c r="F2347" t="s">
        <v>2040</v>
      </c>
    </row>
    <row r="2348" spans="1:6" x14ac:dyDescent="0.3">
      <c r="A2348" s="4" t="s">
        <v>1633</v>
      </c>
      <c r="B2348" t="s">
        <v>2493</v>
      </c>
      <c r="C2348" t="s">
        <v>1108</v>
      </c>
      <c r="D2348" s="2">
        <v>13240</v>
      </c>
      <c r="F2348" t="s">
        <v>2040</v>
      </c>
    </row>
    <row r="2349" spans="1:6" x14ac:dyDescent="0.3">
      <c r="A2349" s="4" t="s">
        <v>1633</v>
      </c>
      <c r="B2349" t="s">
        <v>2494</v>
      </c>
      <c r="C2349" t="s">
        <v>752</v>
      </c>
      <c r="D2349" s="2">
        <v>2484</v>
      </c>
      <c r="F2349" t="s">
        <v>2040</v>
      </c>
    </row>
    <row r="2350" spans="1:6" x14ac:dyDescent="0.3">
      <c r="A2350" s="4" t="s">
        <v>1633</v>
      </c>
      <c r="B2350" t="s">
        <v>2495</v>
      </c>
      <c r="C2350" t="s">
        <v>963</v>
      </c>
      <c r="D2350" s="2">
        <v>31378</v>
      </c>
      <c r="F2350" t="s">
        <v>2040</v>
      </c>
    </row>
    <row r="2351" spans="1:6" x14ac:dyDescent="0.3">
      <c r="A2351" s="4" t="s">
        <v>1633</v>
      </c>
      <c r="B2351" t="s">
        <v>2496</v>
      </c>
      <c r="C2351" t="s">
        <v>634</v>
      </c>
      <c r="D2351" s="2">
        <v>18760</v>
      </c>
      <c r="F2351" t="s">
        <v>2040</v>
      </c>
    </row>
    <row r="2352" spans="1:6" x14ac:dyDescent="0.3">
      <c r="A2352" s="4" t="s">
        <v>1633</v>
      </c>
      <c r="B2352" t="s">
        <v>2497</v>
      </c>
      <c r="C2352" t="s">
        <v>2498</v>
      </c>
      <c r="D2352" s="2">
        <v>83711</v>
      </c>
      <c r="F2352" t="s">
        <v>2040</v>
      </c>
    </row>
    <row r="2353" spans="1:6" x14ac:dyDescent="0.3">
      <c r="A2353" s="4" t="s">
        <v>1633</v>
      </c>
      <c r="B2353" t="s">
        <v>2499</v>
      </c>
      <c r="C2353" t="s">
        <v>1139</v>
      </c>
      <c r="D2353" s="2">
        <v>22350</v>
      </c>
      <c r="F2353" t="s">
        <v>2040</v>
      </c>
    </row>
    <row r="2354" spans="1:6" x14ac:dyDescent="0.3">
      <c r="A2354" s="4" t="s">
        <v>1633</v>
      </c>
      <c r="B2354" t="s">
        <v>2500</v>
      </c>
      <c r="C2354" t="s">
        <v>893</v>
      </c>
      <c r="D2354" s="2">
        <v>9268</v>
      </c>
      <c r="F2354" t="s">
        <v>2040</v>
      </c>
    </row>
    <row r="2355" spans="1:6" x14ac:dyDescent="0.3">
      <c r="A2355" s="4" t="s">
        <v>1633</v>
      </c>
      <c r="B2355" t="s">
        <v>2501</v>
      </c>
      <c r="C2355" t="s">
        <v>43</v>
      </c>
      <c r="D2355" s="2">
        <v>3362</v>
      </c>
      <c r="F2355" t="s">
        <v>2040</v>
      </c>
    </row>
    <row r="2356" spans="1:6" x14ac:dyDescent="0.3">
      <c r="A2356" s="4" t="s">
        <v>1633</v>
      </c>
      <c r="B2356" t="s">
        <v>2502</v>
      </c>
      <c r="C2356" t="s">
        <v>40</v>
      </c>
      <c r="D2356" s="2">
        <v>4605</v>
      </c>
      <c r="F2356" t="s">
        <v>2040</v>
      </c>
    </row>
    <row r="2357" spans="1:6" x14ac:dyDescent="0.3">
      <c r="A2357" s="4" t="s">
        <v>1633</v>
      </c>
      <c r="B2357" t="s">
        <v>2503</v>
      </c>
      <c r="C2357" t="s">
        <v>963</v>
      </c>
      <c r="D2357" s="2">
        <v>19945</v>
      </c>
      <c r="F2357" t="s">
        <v>2040</v>
      </c>
    </row>
    <row r="2358" spans="1:6" x14ac:dyDescent="0.3">
      <c r="A2358" s="4" t="s">
        <v>1633</v>
      </c>
      <c r="B2358" t="s">
        <v>2504</v>
      </c>
      <c r="C2358" t="s">
        <v>758</v>
      </c>
      <c r="D2358" s="2">
        <v>3648</v>
      </c>
      <c r="F2358" t="s">
        <v>2040</v>
      </c>
    </row>
    <row r="2359" spans="1:6" x14ac:dyDescent="0.3">
      <c r="A2359" s="4" t="s">
        <v>1633</v>
      </c>
      <c r="B2359" t="s">
        <v>2505</v>
      </c>
      <c r="C2359" t="s">
        <v>1108</v>
      </c>
      <c r="D2359" s="2">
        <v>21015</v>
      </c>
      <c r="F2359" t="s">
        <v>2040</v>
      </c>
    </row>
    <row r="2360" spans="1:6" x14ac:dyDescent="0.3">
      <c r="A2360" s="4" t="s">
        <v>1633</v>
      </c>
      <c r="B2360" t="s">
        <v>2506</v>
      </c>
      <c r="C2360" t="s">
        <v>532</v>
      </c>
      <c r="D2360" s="2">
        <v>2971</v>
      </c>
      <c r="F2360" t="s">
        <v>2040</v>
      </c>
    </row>
    <row r="2361" spans="1:6" x14ac:dyDescent="0.3">
      <c r="A2361" s="4" t="s">
        <v>1633</v>
      </c>
      <c r="B2361" t="s">
        <v>2507</v>
      </c>
      <c r="C2361" t="s">
        <v>1069</v>
      </c>
      <c r="D2361" s="2">
        <v>16565</v>
      </c>
      <c r="F2361" t="s">
        <v>2040</v>
      </c>
    </row>
    <row r="2362" spans="1:6" x14ac:dyDescent="0.3">
      <c r="A2362" s="4" t="s">
        <v>1633</v>
      </c>
      <c r="B2362" t="s">
        <v>2508</v>
      </c>
      <c r="C2362" t="s">
        <v>722</v>
      </c>
      <c r="D2362" s="2">
        <v>25105</v>
      </c>
      <c r="F2362" t="s">
        <v>2040</v>
      </c>
    </row>
    <row r="2363" spans="1:6" x14ac:dyDescent="0.3">
      <c r="A2363" s="4" t="s">
        <v>1633</v>
      </c>
      <c r="B2363" t="s">
        <v>2509</v>
      </c>
      <c r="C2363" t="s">
        <v>251</v>
      </c>
      <c r="D2363" s="2">
        <v>3123</v>
      </c>
      <c r="F2363" t="s">
        <v>2040</v>
      </c>
    </row>
    <row r="2364" spans="1:6" x14ac:dyDescent="0.3">
      <c r="A2364" s="4" t="s">
        <v>1633</v>
      </c>
      <c r="B2364" t="s">
        <v>2510</v>
      </c>
      <c r="C2364" t="s">
        <v>251</v>
      </c>
      <c r="D2364" s="2">
        <v>3868</v>
      </c>
      <c r="F2364" t="s">
        <v>2040</v>
      </c>
    </row>
    <row r="2365" spans="1:6" x14ac:dyDescent="0.3">
      <c r="A2365" s="4" t="s">
        <v>1633</v>
      </c>
      <c r="B2365" t="s">
        <v>2511</v>
      </c>
      <c r="C2365" t="s">
        <v>532</v>
      </c>
      <c r="D2365" s="2">
        <v>4390</v>
      </c>
      <c r="F2365" t="s">
        <v>2040</v>
      </c>
    </row>
    <row r="2366" spans="1:6" x14ac:dyDescent="0.3">
      <c r="A2366" s="4" t="s">
        <v>1633</v>
      </c>
      <c r="B2366" t="s">
        <v>2512</v>
      </c>
      <c r="C2366" t="s">
        <v>570</v>
      </c>
      <c r="D2366" s="2">
        <v>1834</v>
      </c>
      <c r="F2366" t="s">
        <v>2040</v>
      </c>
    </row>
    <row r="2367" spans="1:6" x14ac:dyDescent="0.3">
      <c r="A2367" s="4" t="s">
        <v>1633</v>
      </c>
      <c r="B2367" t="s">
        <v>2513</v>
      </c>
      <c r="C2367" t="s">
        <v>1139</v>
      </c>
      <c r="D2367" s="2">
        <v>20247</v>
      </c>
      <c r="F2367" t="s">
        <v>2040</v>
      </c>
    </row>
    <row r="2368" spans="1:6" x14ac:dyDescent="0.3">
      <c r="A2368" s="4" t="s">
        <v>1633</v>
      </c>
      <c r="B2368" t="s">
        <v>2514</v>
      </c>
      <c r="C2368" t="s">
        <v>1139</v>
      </c>
      <c r="D2368" s="2">
        <v>27047</v>
      </c>
      <c r="F2368" t="s">
        <v>2040</v>
      </c>
    </row>
    <row r="2369" spans="1:6" x14ac:dyDescent="0.3">
      <c r="A2369" s="4" t="s">
        <v>1633</v>
      </c>
      <c r="B2369" t="s">
        <v>2515</v>
      </c>
      <c r="C2369" t="s">
        <v>8</v>
      </c>
      <c r="D2369" s="2">
        <v>5068</v>
      </c>
      <c r="F2369" t="s">
        <v>2040</v>
      </c>
    </row>
    <row r="2370" spans="1:6" x14ac:dyDescent="0.3">
      <c r="A2370" s="4" t="s">
        <v>1633</v>
      </c>
      <c r="B2370" t="s">
        <v>2516</v>
      </c>
      <c r="C2370" t="s">
        <v>789</v>
      </c>
      <c r="D2370" s="2">
        <v>11670</v>
      </c>
      <c r="F2370" t="s">
        <v>2040</v>
      </c>
    </row>
    <row r="2371" spans="1:6" x14ac:dyDescent="0.3">
      <c r="A2371" s="4" t="s">
        <v>1633</v>
      </c>
      <c r="B2371" t="s">
        <v>2517</v>
      </c>
      <c r="C2371" t="s">
        <v>115</v>
      </c>
      <c r="D2371" s="2">
        <v>5901</v>
      </c>
      <c r="F2371" t="s">
        <v>2040</v>
      </c>
    </row>
    <row r="2372" spans="1:6" x14ac:dyDescent="0.3">
      <c r="A2372" s="4" t="s">
        <v>1633</v>
      </c>
      <c r="B2372" t="s">
        <v>2518</v>
      </c>
      <c r="C2372" t="s">
        <v>115</v>
      </c>
      <c r="D2372" s="2">
        <v>5930</v>
      </c>
      <c r="F2372" t="s">
        <v>2040</v>
      </c>
    </row>
    <row r="2373" spans="1:6" x14ac:dyDescent="0.3">
      <c r="A2373" s="4" t="s">
        <v>1633</v>
      </c>
      <c r="B2373" t="s">
        <v>2519</v>
      </c>
      <c r="C2373" t="s">
        <v>115</v>
      </c>
      <c r="D2373" s="2">
        <v>4398</v>
      </c>
      <c r="F2373" t="s">
        <v>2040</v>
      </c>
    </row>
    <row r="2374" spans="1:6" x14ac:dyDescent="0.3">
      <c r="A2374" s="4" t="s">
        <v>1633</v>
      </c>
      <c r="B2374" t="s">
        <v>2520</v>
      </c>
      <c r="C2374" t="s">
        <v>1961</v>
      </c>
      <c r="D2374" s="2">
        <v>9412</v>
      </c>
      <c r="F2374" t="s">
        <v>2040</v>
      </c>
    </row>
    <row r="2375" spans="1:6" x14ac:dyDescent="0.3">
      <c r="A2375" s="4" t="s">
        <v>1633</v>
      </c>
      <c r="B2375" t="s">
        <v>2521</v>
      </c>
      <c r="C2375" t="s">
        <v>704</v>
      </c>
      <c r="D2375" s="2">
        <v>4450</v>
      </c>
      <c r="F2375" t="s">
        <v>2040</v>
      </c>
    </row>
    <row r="2376" spans="1:6" x14ac:dyDescent="0.3">
      <c r="A2376" s="4" t="s">
        <v>1633</v>
      </c>
      <c r="B2376" t="s">
        <v>2522</v>
      </c>
      <c r="C2376" t="s">
        <v>963</v>
      </c>
      <c r="D2376" s="2">
        <v>21043</v>
      </c>
      <c r="F2376" t="s">
        <v>2040</v>
      </c>
    </row>
    <row r="2377" spans="1:6" x14ac:dyDescent="0.3">
      <c r="A2377" s="4" t="s">
        <v>1633</v>
      </c>
      <c r="B2377" t="s">
        <v>2523</v>
      </c>
      <c r="C2377" t="s">
        <v>40</v>
      </c>
      <c r="D2377" s="2">
        <v>8662</v>
      </c>
      <c r="F2377" t="s">
        <v>2040</v>
      </c>
    </row>
    <row r="2378" spans="1:6" x14ac:dyDescent="0.3">
      <c r="A2378" s="4" t="s">
        <v>1633</v>
      </c>
      <c r="B2378" t="s">
        <v>2524</v>
      </c>
      <c r="C2378" t="s">
        <v>1627</v>
      </c>
      <c r="D2378" s="2">
        <v>8057</v>
      </c>
      <c r="F2378" t="s">
        <v>2040</v>
      </c>
    </row>
    <row r="2379" spans="1:6" x14ac:dyDescent="0.3">
      <c r="A2379" s="4" t="s">
        <v>1633</v>
      </c>
      <c r="B2379" t="s">
        <v>2525</v>
      </c>
      <c r="C2379" t="s">
        <v>40</v>
      </c>
      <c r="D2379" s="2">
        <v>9093</v>
      </c>
      <c r="F2379" t="s">
        <v>2040</v>
      </c>
    </row>
    <row r="2380" spans="1:6" x14ac:dyDescent="0.3">
      <c r="A2380" s="4" t="s">
        <v>1633</v>
      </c>
      <c r="B2380" t="s">
        <v>2526</v>
      </c>
      <c r="C2380" t="s">
        <v>893</v>
      </c>
      <c r="D2380" s="2">
        <v>226124</v>
      </c>
      <c r="F2380" t="s">
        <v>2040</v>
      </c>
    </row>
    <row r="2381" spans="1:6" x14ac:dyDescent="0.3">
      <c r="A2381" s="4" t="s">
        <v>1633</v>
      </c>
      <c r="B2381" t="s">
        <v>2527</v>
      </c>
      <c r="C2381" t="s">
        <v>2528</v>
      </c>
      <c r="D2381" s="2">
        <v>53043</v>
      </c>
      <c r="F2381" t="s">
        <v>2040</v>
      </c>
    </row>
    <row r="2382" spans="1:6" x14ac:dyDescent="0.3">
      <c r="A2382" s="4" t="s">
        <v>1633</v>
      </c>
      <c r="B2382" t="s">
        <v>2529</v>
      </c>
      <c r="C2382" t="s">
        <v>1255</v>
      </c>
      <c r="D2382" s="2">
        <v>9455</v>
      </c>
      <c r="F2382" t="s">
        <v>2040</v>
      </c>
    </row>
    <row r="2383" spans="1:6" x14ac:dyDescent="0.3">
      <c r="A2383" s="4" t="s">
        <v>1633</v>
      </c>
      <c r="B2383" t="s">
        <v>2530</v>
      </c>
      <c r="C2383" t="s">
        <v>2528</v>
      </c>
      <c r="D2383" s="2">
        <v>5104</v>
      </c>
      <c r="F2383" t="s">
        <v>2040</v>
      </c>
    </row>
    <row r="2384" spans="1:6" x14ac:dyDescent="0.3">
      <c r="A2384" s="4" t="s">
        <v>1633</v>
      </c>
      <c r="B2384" t="s">
        <v>2531</v>
      </c>
      <c r="C2384" t="s">
        <v>1870</v>
      </c>
      <c r="D2384" s="2">
        <v>2183</v>
      </c>
      <c r="F2384" t="s">
        <v>2040</v>
      </c>
    </row>
    <row r="2385" spans="1:6" x14ac:dyDescent="0.3">
      <c r="A2385" s="4" t="s">
        <v>1633</v>
      </c>
      <c r="B2385" t="s">
        <v>2532</v>
      </c>
      <c r="C2385" t="s">
        <v>40</v>
      </c>
      <c r="D2385" s="2">
        <v>3815</v>
      </c>
      <c r="F2385" t="s">
        <v>2040</v>
      </c>
    </row>
    <row r="2386" spans="1:6" x14ac:dyDescent="0.3">
      <c r="A2386" s="4" t="s">
        <v>1633</v>
      </c>
      <c r="B2386" t="s">
        <v>2533</v>
      </c>
      <c r="C2386" t="s">
        <v>1671</v>
      </c>
      <c r="D2386" s="2">
        <v>7652</v>
      </c>
      <c r="F2386" t="s">
        <v>2040</v>
      </c>
    </row>
    <row r="2387" spans="1:6" x14ac:dyDescent="0.3">
      <c r="A2387" s="4" t="s">
        <v>1633</v>
      </c>
      <c r="B2387" t="s">
        <v>2534</v>
      </c>
      <c r="C2387" t="s">
        <v>704</v>
      </c>
      <c r="D2387" s="2">
        <v>15044</v>
      </c>
      <c r="F2387" t="s">
        <v>2040</v>
      </c>
    </row>
    <row r="2388" spans="1:6" x14ac:dyDescent="0.3">
      <c r="A2388" s="4" t="s">
        <v>1633</v>
      </c>
      <c r="B2388" t="s">
        <v>2535</v>
      </c>
      <c r="C2388" t="s">
        <v>532</v>
      </c>
      <c r="D2388">
        <v>557</v>
      </c>
      <c r="F2388" t="s">
        <v>2040</v>
      </c>
    </row>
    <row r="2389" spans="1:6" x14ac:dyDescent="0.3">
      <c r="A2389" s="4" t="s">
        <v>1633</v>
      </c>
      <c r="B2389" t="s">
        <v>2536</v>
      </c>
      <c r="C2389" t="s">
        <v>2083</v>
      </c>
      <c r="D2389" s="2">
        <v>7886</v>
      </c>
      <c r="F2389" t="s">
        <v>2040</v>
      </c>
    </row>
    <row r="2390" spans="1:6" x14ac:dyDescent="0.3">
      <c r="A2390" s="4" t="s">
        <v>1633</v>
      </c>
      <c r="B2390" t="s">
        <v>2537</v>
      </c>
      <c r="C2390" t="s">
        <v>2083</v>
      </c>
      <c r="D2390" s="2">
        <v>5094</v>
      </c>
      <c r="F2390" t="s">
        <v>2040</v>
      </c>
    </row>
    <row r="2391" spans="1:6" x14ac:dyDescent="0.3">
      <c r="A2391" s="4" t="s">
        <v>1633</v>
      </c>
      <c r="B2391" t="s">
        <v>2538</v>
      </c>
      <c r="C2391" t="s">
        <v>2083</v>
      </c>
      <c r="D2391" s="2">
        <v>24148</v>
      </c>
      <c r="F2391" t="s">
        <v>2040</v>
      </c>
    </row>
    <row r="2392" spans="1:6" x14ac:dyDescent="0.3">
      <c r="A2392" s="4" t="s">
        <v>1633</v>
      </c>
      <c r="B2392" t="s">
        <v>2539</v>
      </c>
      <c r="C2392" t="s">
        <v>634</v>
      </c>
      <c r="D2392" s="2">
        <v>3187</v>
      </c>
      <c r="F2392" t="s">
        <v>2040</v>
      </c>
    </row>
    <row r="2393" spans="1:6" x14ac:dyDescent="0.3">
      <c r="A2393" s="4" t="s">
        <v>1633</v>
      </c>
      <c r="B2393" t="s">
        <v>2540</v>
      </c>
      <c r="C2393" t="s">
        <v>932</v>
      </c>
      <c r="D2393" s="2">
        <v>12885</v>
      </c>
      <c r="F2393" t="s">
        <v>2040</v>
      </c>
    </row>
    <row r="2394" spans="1:6" x14ac:dyDescent="0.3">
      <c r="A2394" s="4" t="s">
        <v>1633</v>
      </c>
      <c r="B2394" t="s">
        <v>2541</v>
      </c>
      <c r="C2394" t="s">
        <v>1240</v>
      </c>
      <c r="D2394" s="2">
        <v>8139</v>
      </c>
      <c r="F2394" t="s">
        <v>2040</v>
      </c>
    </row>
    <row r="2395" spans="1:6" x14ac:dyDescent="0.3">
      <c r="A2395" s="4" t="s">
        <v>1633</v>
      </c>
      <c r="B2395" t="s">
        <v>2542</v>
      </c>
      <c r="C2395" t="s">
        <v>532</v>
      </c>
      <c r="D2395" s="2">
        <v>15188</v>
      </c>
      <c r="F2395" t="s">
        <v>2040</v>
      </c>
    </row>
    <row r="2396" spans="1:6" x14ac:dyDescent="0.3">
      <c r="A2396" s="4" t="s">
        <v>1633</v>
      </c>
      <c r="B2396" t="s">
        <v>2543</v>
      </c>
      <c r="C2396" t="s">
        <v>6</v>
      </c>
      <c r="D2396">
        <v>400</v>
      </c>
      <c r="F2396" t="s">
        <v>2040</v>
      </c>
    </row>
    <row r="2397" spans="1:6" x14ac:dyDescent="0.3">
      <c r="A2397" s="4" t="s">
        <v>1633</v>
      </c>
      <c r="B2397" t="s">
        <v>2544</v>
      </c>
      <c r="C2397" t="s">
        <v>543</v>
      </c>
      <c r="D2397" s="2">
        <v>5361</v>
      </c>
      <c r="F2397" t="s">
        <v>2040</v>
      </c>
    </row>
    <row r="2398" spans="1:6" x14ac:dyDescent="0.3">
      <c r="A2398" s="4" t="s">
        <v>1633</v>
      </c>
      <c r="B2398" t="s">
        <v>2545</v>
      </c>
      <c r="C2398" t="s">
        <v>543</v>
      </c>
      <c r="D2398" s="2">
        <v>11600</v>
      </c>
      <c r="F2398" t="s">
        <v>2040</v>
      </c>
    </row>
    <row r="2399" spans="1:6" x14ac:dyDescent="0.3">
      <c r="A2399" s="4" t="s">
        <v>1633</v>
      </c>
      <c r="B2399" t="s">
        <v>2546</v>
      </c>
      <c r="C2399" t="s">
        <v>543</v>
      </c>
      <c r="D2399" s="2">
        <v>3923</v>
      </c>
      <c r="F2399" t="s">
        <v>2040</v>
      </c>
    </row>
    <row r="2400" spans="1:6" x14ac:dyDescent="0.3">
      <c r="A2400" s="4" t="s">
        <v>1633</v>
      </c>
      <c r="B2400" t="s">
        <v>2547</v>
      </c>
      <c r="C2400" t="s">
        <v>2036</v>
      </c>
      <c r="D2400" s="2">
        <v>5583</v>
      </c>
      <c r="F2400" t="s">
        <v>2040</v>
      </c>
    </row>
    <row r="2401" spans="1:6" x14ac:dyDescent="0.3">
      <c r="A2401" s="4" t="s">
        <v>1633</v>
      </c>
      <c r="B2401" t="s">
        <v>2548</v>
      </c>
      <c r="C2401" t="s">
        <v>1870</v>
      </c>
      <c r="D2401" s="2">
        <v>42123</v>
      </c>
      <c r="F2401" t="s">
        <v>2040</v>
      </c>
    </row>
    <row r="2402" spans="1:6" x14ac:dyDescent="0.3">
      <c r="A2402" s="4" t="s">
        <v>1633</v>
      </c>
      <c r="B2402" t="s">
        <v>2549</v>
      </c>
      <c r="C2402" t="s">
        <v>1139</v>
      </c>
      <c r="D2402">
        <v>200</v>
      </c>
      <c r="F2402" t="s">
        <v>2040</v>
      </c>
    </row>
    <row r="2403" spans="1:6" x14ac:dyDescent="0.3">
      <c r="A2403" s="4" t="s">
        <v>1633</v>
      </c>
      <c r="B2403" t="s">
        <v>2550</v>
      </c>
      <c r="C2403" t="s">
        <v>849</v>
      </c>
      <c r="D2403" s="2">
        <v>5230</v>
      </c>
      <c r="F2403" t="s">
        <v>2040</v>
      </c>
    </row>
    <row r="2404" spans="1:6" x14ac:dyDescent="0.3">
      <c r="A2404" s="4" t="s">
        <v>1633</v>
      </c>
      <c r="B2404" t="s">
        <v>2551</v>
      </c>
      <c r="C2404" t="s">
        <v>2552</v>
      </c>
      <c r="D2404" s="2">
        <v>6323</v>
      </c>
      <c r="F2404" t="s">
        <v>2040</v>
      </c>
    </row>
    <row r="2405" spans="1:6" x14ac:dyDescent="0.3">
      <c r="A2405" s="4" t="s">
        <v>1633</v>
      </c>
      <c r="B2405" t="s">
        <v>2553</v>
      </c>
      <c r="C2405" t="s">
        <v>532</v>
      </c>
      <c r="D2405" s="2">
        <v>3766</v>
      </c>
      <c r="F2405" t="s">
        <v>2040</v>
      </c>
    </row>
    <row r="2406" spans="1:6" x14ac:dyDescent="0.3">
      <c r="A2406" s="4" t="s">
        <v>1633</v>
      </c>
      <c r="B2406" t="s">
        <v>2554</v>
      </c>
      <c r="C2406" t="s">
        <v>543</v>
      </c>
      <c r="D2406" s="2">
        <v>6220</v>
      </c>
      <c r="F2406" t="s">
        <v>2040</v>
      </c>
    </row>
    <row r="2407" spans="1:6" x14ac:dyDescent="0.3">
      <c r="A2407" s="4" t="s">
        <v>1633</v>
      </c>
      <c r="B2407" t="s">
        <v>2555</v>
      </c>
      <c r="C2407" t="s">
        <v>543</v>
      </c>
      <c r="D2407" s="2">
        <v>6356</v>
      </c>
      <c r="F2407" t="s">
        <v>2040</v>
      </c>
    </row>
    <row r="2408" spans="1:6" x14ac:dyDescent="0.3">
      <c r="A2408" s="4" t="s">
        <v>1633</v>
      </c>
      <c r="B2408" t="s">
        <v>2556</v>
      </c>
      <c r="C2408" t="s">
        <v>543</v>
      </c>
      <c r="D2408" s="2">
        <v>5356</v>
      </c>
      <c r="F2408" t="s">
        <v>2040</v>
      </c>
    </row>
    <row r="2409" spans="1:6" x14ac:dyDescent="0.3">
      <c r="A2409" s="4" t="s">
        <v>1633</v>
      </c>
      <c r="B2409" t="s">
        <v>2557</v>
      </c>
      <c r="C2409" t="s">
        <v>2083</v>
      </c>
      <c r="D2409" s="2">
        <v>10178</v>
      </c>
      <c r="F2409" t="s">
        <v>2040</v>
      </c>
    </row>
    <row r="2410" spans="1:6" x14ac:dyDescent="0.3">
      <c r="A2410" s="4" t="s">
        <v>1633</v>
      </c>
      <c r="B2410" t="s">
        <v>2558</v>
      </c>
      <c r="C2410" t="s">
        <v>251</v>
      </c>
      <c r="D2410" s="2">
        <v>6676</v>
      </c>
      <c r="F2410" t="s">
        <v>2040</v>
      </c>
    </row>
    <row r="2411" spans="1:6" x14ac:dyDescent="0.3">
      <c r="A2411" s="4" t="s">
        <v>1633</v>
      </c>
      <c r="B2411" t="s">
        <v>2559</v>
      </c>
      <c r="C2411" t="s">
        <v>6</v>
      </c>
      <c r="D2411" s="2">
        <v>2380</v>
      </c>
      <c r="F2411" t="s">
        <v>2040</v>
      </c>
    </row>
    <row r="2412" spans="1:6" x14ac:dyDescent="0.3">
      <c r="A2412" s="4" t="s">
        <v>1633</v>
      </c>
      <c r="B2412" t="s">
        <v>2560</v>
      </c>
      <c r="C2412" t="s">
        <v>932</v>
      </c>
      <c r="D2412" s="2">
        <v>19323</v>
      </c>
      <c r="F2412" t="s">
        <v>2040</v>
      </c>
    </row>
    <row r="2413" spans="1:6" x14ac:dyDescent="0.3">
      <c r="A2413" s="4" t="s">
        <v>1633</v>
      </c>
      <c r="B2413" t="s">
        <v>2561</v>
      </c>
      <c r="C2413" t="s">
        <v>40</v>
      </c>
      <c r="D2413" s="2">
        <v>1556</v>
      </c>
      <c r="F2413" t="s">
        <v>2040</v>
      </c>
    </row>
    <row r="2414" spans="1:6" x14ac:dyDescent="0.3">
      <c r="A2414" s="4" t="s">
        <v>1633</v>
      </c>
      <c r="B2414" t="s">
        <v>2562</v>
      </c>
      <c r="C2414" t="s">
        <v>40</v>
      </c>
      <c r="D2414" s="2">
        <v>4577</v>
      </c>
      <c r="F2414" t="s">
        <v>2040</v>
      </c>
    </row>
    <row r="2415" spans="1:6" x14ac:dyDescent="0.3">
      <c r="A2415" s="4" t="s">
        <v>1633</v>
      </c>
      <c r="B2415" t="s">
        <v>2563</v>
      </c>
      <c r="C2415" t="s">
        <v>40</v>
      </c>
      <c r="D2415" s="2">
        <v>1309</v>
      </c>
      <c r="F2415" t="s">
        <v>2040</v>
      </c>
    </row>
    <row r="2416" spans="1:6" x14ac:dyDescent="0.3">
      <c r="A2416" s="4" t="s">
        <v>1633</v>
      </c>
      <c r="B2416" t="s">
        <v>2564</v>
      </c>
      <c r="C2416" t="s">
        <v>1069</v>
      </c>
      <c r="D2416" s="2">
        <v>4517</v>
      </c>
      <c r="F2416" t="s">
        <v>2040</v>
      </c>
    </row>
    <row r="2417" spans="1:6" x14ac:dyDescent="0.3">
      <c r="A2417" s="4" t="s">
        <v>1633</v>
      </c>
      <c r="B2417" t="s">
        <v>2565</v>
      </c>
      <c r="C2417" t="s">
        <v>251</v>
      </c>
      <c r="D2417" s="2">
        <v>4551</v>
      </c>
      <c r="F2417" t="s">
        <v>2040</v>
      </c>
    </row>
    <row r="2418" spans="1:6" x14ac:dyDescent="0.3">
      <c r="A2418" s="4" t="s">
        <v>1633</v>
      </c>
      <c r="B2418" t="s">
        <v>2566</v>
      </c>
      <c r="C2418" t="s">
        <v>6</v>
      </c>
      <c r="D2418" s="2">
        <v>10145</v>
      </c>
      <c r="F2418" t="s">
        <v>2040</v>
      </c>
    </row>
    <row r="2419" spans="1:6" x14ac:dyDescent="0.3">
      <c r="A2419" s="4" t="s">
        <v>1633</v>
      </c>
      <c r="B2419" t="s">
        <v>2567</v>
      </c>
      <c r="C2419" t="s">
        <v>8</v>
      </c>
      <c r="D2419">
        <v>989</v>
      </c>
      <c r="F2419" t="s">
        <v>2040</v>
      </c>
    </row>
    <row r="2420" spans="1:6" x14ac:dyDescent="0.3">
      <c r="A2420" s="4" t="s">
        <v>1633</v>
      </c>
      <c r="B2420" t="s">
        <v>2568</v>
      </c>
      <c r="C2420" t="s">
        <v>254</v>
      </c>
      <c r="D2420" s="2">
        <v>14875</v>
      </c>
      <c r="F2420" t="s">
        <v>2040</v>
      </c>
    </row>
    <row r="2421" spans="1:6" x14ac:dyDescent="0.3">
      <c r="A2421" s="4" t="s">
        <v>1633</v>
      </c>
      <c r="B2421" t="s">
        <v>2569</v>
      </c>
      <c r="C2421" t="s">
        <v>1069</v>
      </c>
      <c r="D2421" s="2">
        <v>24000</v>
      </c>
      <c r="F2421" t="s">
        <v>2040</v>
      </c>
    </row>
    <row r="2422" spans="1:6" x14ac:dyDescent="0.3">
      <c r="A2422" s="4" t="s">
        <v>1633</v>
      </c>
      <c r="B2422" t="s">
        <v>2570</v>
      </c>
      <c r="C2422" t="s">
        <v>6</v>
      </c>
      <c r="D2422" s="2">
        <v>2490</v>
      </c>
      <c r="F2422" t="s">
        <v>2040</v>
      </c>
    </row>
    <row r="2423" spans="1:6" x14ac:dyDescent="0.3">
      <c r="A2423" s="4" t="s">
        <v>1633</v>
      </c>
      <c r="B2423" t="s">
        <v>2571</v>
      </c>
      <c r="C2423" t="s">
        <v>1139</v>
      </c>
      <c r="D2423" s="2">
        <v>8000</v>
      </c>
      <c r="F2423" t="s">
        <v>2040</v>
      </c>
    </row>
    <row r="2424" spans="1:6" x14ac:dyDescent="0.3">
      <c r="A2424" s="4" t="s">
        <v>1633</v>
      </c>
      <c r="B2424" t="s">
        <v>2572</v>
      </c>
      <c r="C2424" t="s">
        <v>1000</v>
      </c>
      <c r="D2424">
        <v>405</v>
      </c>
      <c r="F2424" t="s">
        <v>2040</v>
      </c>
    </row>
    <row r="2425" spans="1:6" x14ac:dyDescent="0.3">
      <c r="A2425" s="4" t="s">
        <v>1633</v>
      </c>
      <c r="B2425" t="s">
        <v>2573</v>
      </c>
      <c r="C2425" t="s">
        <v>115</v>
      </c>
      <c r="D2425" s="2">
        <v>4093</v>
      </c>
      <c r="F2425" t="s">
        <v>2040</v>
      </c>
    </row>
    <row r="2426" spans="1:6" x14ac:dyDescent="0.3">
      <c r="A2426" s="4" t="s">
        <v>1633</v>
      </c>
      <c r="B2426" t="s">
        <v>2574</v>
      </c>
      <c r="C2426" t="s">
        <v>1108</v>
      </c>
      <c r="D2426" s="2">
        <v>29516</v>
      </c>
      <c r="F2426" t="s">
        <v>2040</v>
      </c>
    </row>
    <row r="2427" spans="1:6" x14ac:dyDescent="0.3">
      <c r="A2427" s="4" t="s">
        <v>1633</v>
      </c>
      <c r="B2427" t="s">
        <v>2575</v>
      </c>
      <c r="C2427" t="s">
        <v>2498</v>
      </c>
      <c r="D2427" s="2">
        <v>3894</v>
      </c>
      <c r="F2427" t="s">
        <v>2040</v>
      </c>
    </row>
    <row r="2428" spans="1:6" x14ac:dyDescent="0.3">
      <c r="A2428" s="4" t="s">
        <v>1633</v>
      </c>
      <c r="B2428" t="s">
        <v>2576</v>
      </c>
      <c r="C2428" t="s">
        <v>722</v>
      </c>
      <c r="D2428" s="2">
        <v>23151</v>
      </c>
      <c r="F2428" t="s">
        <v>2040</v>
      </c>
    </row>
    <row r="2429" spans="1:6" x14ac:dyDescent="0.3">
      <c r="A2429" s="4" t="s">
        <v>1633</v>
      </c>
      <c r="B2429" t="s">
        <v>2577</v>
      </c>
      <c r="C2429" t="s">
        <v>722</v>
      </c>
      <c r="D2429" s="2">
        <v>11705</v>
      </c>
      <c r="F2429" t="s">
        <v>2040</v>
      </c>
    </row>
    <row r="2430" spans="1:6" x14ac:dyDescent="0.3">
      <c r="A2430" s="4" t="s">
        <v>1633</v>
      </c>
      <c r="B2430" t="s">
        <v>2578</v>
      </c>
      <c r="C2430" t="s">
        <v>543</v>
      </c>
      <c r="D2430" s="2">
        <v>5198</v>
      </c>
      <c r="F2430" t="s">
        <v>2040</v>
      </c>
    </row>
    <row r="2431" spans="1:6" x14ac:dyDescent="0.3">
      <c r="A2431" s="4" t="s">
        <v>1633</v>
      </c>
      <c r="B2431" t="s">
        <v>2579</v>
      </c>
      <c r="C2431" t="s">
        <v>2243</v>
      </c>
      <c r="D2431" s="2">
        <v>3057</v>
      </c>
      <c r="F2431" t="s">
        <v>2040</v>
      </c>
    </row>
    <row r="2432" spans="1:6" x14ac:dyDescent="0.3">
      <c r="A2432" s="4" t="s">
        <v>1633</v>
      </c>
      <c r="B2432" t="s">
        <v>2580</v>
      </c>
      <c r="C2432" t="s">
        <v>532</v>
      </c>
      <c r="D2432" s="2">
        <v>6970</v>
      </c>
      <c r="F2432" t="s">
        <v>2040</v>
      </c>
    </row>
    <row r="2433" spans="1:6" x14ac:dyDescent="0.3">
      <c r="A2433" s="4" t="s">
        <v>1633</v>
      </c>
      <c r="B2433" t="s">
        <v>2581</v>
      </c>
      <c r="C2433" t="s">
        <v>115</v>
      </c>
      <c r="D2433" s="2">
        <v>6548</v>
      </c>
      <c r="F2433" t="s">
        <v>2040</v>
      </c>
    </row>
    <row r="2434" spans="1:6" x14ac:dyDescent="0.3">
      <c r="A2434" s="4" t="s">
        <v>1633</v>
      </c>
      <c r="B2434" t="s">
        <v>2582</v>
      </c>
      <c r="C2434" t="s">
        <v>197</v>
      </c>
      <c r="D2434">
        <v>123</v>
      </c>
      <c r="F2434" t="s">
        <v>2040</v>
      </c>
    </row>
    <row r="2435" spans="1:6" x14ac:dyDescent="0.3">
      <c r="A2435" s="4" t="s">
        <v>1633</v>
      </c>
      <c r="B2435" t="s">
        <v>2583</v>
      </c>
      <c r="C2435" t="s">
        <v>251</v>
      </c>
      <c r="D2435" s="2">
        <v>7583</v>
      </c>
      <c r="F2435" t="s">
        <v>2040</v>
      </c>
    </row>
    <row r="2436" spans="1:6" x14ac:dyDescent="0.3">
      <c r="A2436" s="4" t="s">
        <v>1633</v>
      </c>
      <c r="B2436" t="s">
        <v>2584</v>
      </c>
      <c r="C2436" t="s">
        <v>1139</v>
      </c>
      <c r="D2436" s="2">
        <v>28522</v>
      </c>
      <c r="F2436" t="s">
        <v>2040</v>
      </c>
    </row>
    <row r="2437" spans="1:6" x14ac:dyDescent="0.3">
      <c r="A2437" s="4" t="s">
        <v>1633</v>
      </c>
      <c r="B2437" t="s">
        <v>2585</v>
      </c>
      <c r="C2437" t="s">
        <v>1139</v>
      </c>
      <c r="D2437">
        <v>967</v>
      </c>
      <c r="F2437" t="s">
        <v>2040</v>
      </c>
    </row>
    <row r="2438" spans="1:6" x14ac:dyDescent="0.3">
      <c r="A2438" s="4" t="s">
        <v>1633</v>
      </c>
      <c r="B2438" t="s">
        <v>2586</v>
      </c>
      <c r="C2438" t="s">
        <v>115</v>
      </c>
      <c r="D2438" s="2">
        <v>1773</v>
      </c>
      <c r="F2438" t="s">
        <v>2040</v>
      </c>
    </row>
    <row r="2439" spans="1:6" x14ac:dyDescent="0.3">
      <c r="A2439" s="4" t="s">
        <v>1633</v>
      </c>
      <c r="B2439" t="s">
        <v>2587</v>
      </c>
      <c r="C2439" t="s">
        <v>115</v>
      </c>
      <c r="D2439" s="2">
        <v>11703</v>
      </c>
      <c r="F2439" t="s">
        <v>2040</v>
      </c>
    </row>
    <row r="2440" spans="1:6" x14ac:dyDescent="0.3">
      <c r="A2440" s="4" t="s">
        <v>1633</v>
      </c>
      <c r="B2440" t="s">
        <v>2588</v>
      </c>
      <c r="C2440" t="s">
        <v>2589</v>
      </c>
      <c r="D2440" s="2">
        <v>4560</v>
      </c>
      <c r="F2440" t="s">
        <v>2040</v>
      </c>
    </row>
    <row r="2441" spans="1:6" x14ac:dyDescent="0.3">
      <c r="A2441" s="4" t="s">
        <v>1633</v>
      </c>
      <c r="B2441" t="s">
        <v>2590</v>
      </c>
      <c r="C2441" t="s">
        <v>1069</v>
      </c>
      <c r="D2441" s="2">
        <v>3397</v>
      </c>
      <c r="F2441" t="s">
        <v>2040</v>
      </c>
    </row>
    <row r="2442" spans="1:6" x14ac:dyDescent="0.3">
      <c r="A2442" s="4" t="s">
        <v>1633</v>
      </c>
      <c r="B2442" t="s">
        <v>2591</v>
      </c>
      <c r="C2442" t="s">
        <v>6</v>
      </c>
      <c r="D2442">
        <v>370</v>
      </c>
      <c r="F2442" t="s">
        <v>2040</v>
      </c>
    </row>
    <row r="2443" spans="1:6" x14ac:dyDescent="0.3">
      <c r="A2443" s="4" t="s">
        <v>1633</v>
      </c>
      <c r="B2443" t="s">
        <v>2592</v>
      </c>
      <c r="C2443" t="s">
        <v>543</v>
      </c>
      <c r="D2443" s="2">
        <v>3479</v>
      </c>
      <c r="F2443" t="s">
        <v>2040</v>
      </c>
    </row>
    <row r="2444" spans="1:6" x14ac:dyDescent="0.3">
      <c r="A2444" s="4" t="s">
        <v>1633</v>
      </c>
      <c r="B2444" t="s">
        <v>2593</v>
      </c>
      <c r="C2444" t="s">
        <v>1139</v>
      </c>
      <c r="D2444" s="2">
        <v>12759</v>
      </c>
      <c r="F2444" t="s">
        <v>2040</v>
      </c>
    </row>
    <row r="2445" spans="1:6" x14ac:dyDescent="0.3">
      <c r="A2445" s="4" t="s">
        <v>1633</v>
      </c>
      <c r="B2445" t="s">
        <v>2594</v>
      </c>
      <c r="C2445" t="s">
        <v>1240</v>
      </c>
      <c r="D2445" s="2">
        <v>4712</v>
      </c>
      <c r="F2445" t="s">
        <v>2040</v>
      </c>
    </row>
    <row r="2446" spans="1:6" x14ac:dyDescent="0.3">
      <c r="A2446" s="4" t="s">
        <v>1633</v>
      </c>
      <c r="B2446" t="s">
        <v>2595</v>
      </c>
      <c r="C2446" t="s">
        <v>1255</v>
      </c>
      <c r="D2446">
        <v>689</v>
      </c>
      <c r="F2446" t="s">
        <v>2040</v>
      </c>
    </row>
    <row r="2447" spans="1:6" x14ac:dyDescent="0.3">
      <c r="A2447" s="4" t="s">
        <v>1633</v>
      </c>
      <c r="B2447" t="s">
        <v>2596</v>
      </c>
      <c r="C2447" t="s">
        <v>1105</v>
      </c>
      <c r="D2447" s="2">
        <v>4900</v>
      </c>
      <c r="F2447" t="s">
        <v>2040</v>
      </c>
    </row>
    <row r="2448" spans="1:6" x14ac:dyDescent="0.3">
      <c r="A2448" s="4" t="s">
        <v>1633</v>
      </c>
      <c r="B2448" t="s">
        <v>2597</v>
      </c>
      <c r="C2448" t="s">
        <v>1105</v>
      </c>
      <c r="D2448" s="2">
        <v>6987</v>
      </c>
      <c r="F2448" t="s">
        <v>2040</v>
      </c>
    </row>
    <row r="2449" spans="1:6" x14ac:dyDescent="0.3">
      <c r="A2449" s="4" t="s">
        <v>1633</v>
      </c>
      <c r="B2449" t="s">
        <v>2598</v>
      </c>
      <c r="C2449" t="s">
        <v>893</v>
      </c>
      <c r="D2449" s="2">
        <v>24304</v>
      </c>
      <c r="F2449" t="s">
        <v>2040</v>
      </c>
    </row>
    <row r="2450" spans="1:6" x14ac:dyDescent="0.3">
      <c r="A2450" s="4" t="s">
        <v>1633</v>
      </c>
      <c r="B2450" t="s">
        <v>2599</v>
      </c>
      <c r="C2450" t="s">
        <v>591</v>
      </c>
      <c r="D2450" s="2">
        <v>13434</v>
      </c>
      <c r="F2450" t="s">
        <v>2040</v>
      </c>
    </row>
    <row r="2451" spans="1:6" x14ac:dyDescent="0.3">
      <c r="A2451" s="4" t="s">
        <v>1633</v>
      </c>
      <c r="B2451" t="s">
        <v>2600</v>
      </c>
      <c r="C2451" t="s">
        <v>55</v>
      </c>
      <c r="D2451" s="2">
        <v>21264</v>
      </c>
      <c r="F2451" t="s">
        <v>2040</v>
      </c>
    </row>
    <row r="2452" spans="1:6" x14ac:dyDescent="0.3">
      <c r="A2452" s="4" t="s">
        <v>1633</v>
      </c>
      <c r="B2452" t="s">
        <v>2601</v>
      </c>
      <c r="C2452" t="s">
        <v>543</v>
      </c>
      <c r="D2452" s="2">
        <v>7804</v>
      </c>
      <c r="F2452" t="s">
        <v>2040</v>
      </c>
    </row>
    <row r="2453" spans="1:6" x14ac:dyDescent="0.3">
      <c r="A2453" s="4" t="s">
        <v>1633</v>
      </c>
      <c r="B2453" t="s">
        <v>2602</v>
      </c>
      <c r="C2453" t="s">
        <v>758</v>
      </c>
      <c r="D2453" s="2">
        <v>6633</v>
      </c>
      <c r="F2453" t="s">
        <v>2040</v>
      </c>
    </row>
    <row r="2454" spans="1:6" x14ac:dyDescent="0.3">
      <c r="A2454" s="4" t="s">
        <v>1633</v>
      </c>
      <c r="B2454" t="s">
        <v>2603</v>
      </c>
      <c r="C2454" t="s">
        <v>1421</v>
      </c>
      <c r="D2454">
        <v>916</v>
      </c>
      <c r="F2454" t="s">
        <v>2040</v>
      </c>
    </row>
    <row r="2455" spans="1:6" x14ac:dyDescent="0.3">
      <c r="A2455" s="4" t="s">
        <v>1633</v>
      </c>
      <c r="B2455" t="s">
        <v>2604</v>
      </c>
      <c r="C2455" t="s">
        <v>381</v>
      </c>
      <c r="D2455" s="2">
        <v>1820</v>
      </c>
      <c r="F2455" t="s">
        <v>2040</v>
      </c>
    </row>
    <row r="2456" spans="1:6" x14ac:dyDescent="0.3">
      <c r="A2456" s="4" t="s">
        <v>1633</v>
      </c>
      <c r="B2456" t="s">
        <v>2605</v>
      </c>
      <c r="C2456" t="s">
        <v>543</v>
      </c>
      <c r="D2456" s="2">
        <v>3200</v>
      </c>
      <c r="F2456" t="s">
        <v>2040</v>
      </c>
    </row>
    <row r="2457" spans="1:6" x14ac:dyDescent="0.3">
      <c r="A2457" s="4" t="s">
        <v>1633</v>
      </c>
      <c r="B2457" t="s">
        <v>2606</v>
      </c>
      <c r="C2457" t="s">
        <v>722</v>
      </c>
      <c r="D2457" s="2">
        <v>11859</v>
      </c>
      <c r="F2457" t="s">
        <v>2040</v>
      </c>
    </row>
    <row r="2458" spans="1:6" x14ac:dyDescent="0.3">
      <c r="A2458" s="4" t="s">
        <v>1633</v>
      </c>
      <c r="B2458" t="s">
        <v>2607</v>
      </c>
      <c r="C2458" t="s">
        <v>758</v>
      </c>
      <c r="D2458" s="2">
        <v>3252</v>
      </c>
      <c r="F2458" t="s">
        <v>2040</v>
      </c>
    </row>
    <row r="2459" spans="1:6" x14ac:dyDescent="0.3">
      <c r="A2459" s="4" t="s">
        <v>1633</v>
      </c>
      <c r="B2459" t="s">
        <v>2608</v>
      </c>
      <c r="C2459" t="s">
        <v>932</v>
      </c>
      <c r="D2459" s="2">
        <v>2484</v>
      </c>
      <c r="F2459" t="s">
        <v>2040</v>
      </c>
    </row>
    <row r="2460" spans="1:6" x14ac:dyDescent="0.3">
      <c r="A2460" s="4" t="s">
        <v>1633</v>
      </c>
      <c r="B2460" t="s">
        <v>2609</v>
      </c>
      <c r="C2460" t="s">
        <v>115</v>
      </c>
      <c r="D2460" s="2">
        <v>6861</v>
      </c>
      <c r="F2460" t="s">
        <v>2040</v>
      </c>
    </row>
    <row r="2461" spans="1:6" x14ac:dyDescent="0.3">
      <c r="A2461" s="4" t="s">
        <v>1633</v>
      </c>
      <c r="B2461" t="s">
        <v>2610</v>
      </c>
      <c r="C2461" t="s">
        <v>6</v>
      </c>
      <c r="D2461" s="2">
        <v>2015</v>
      </c>
      <c r="F2461" t="s">
        <v>2040</v>
      </c>
    </row>
    <row r="2462" spans="1:6" x14ac:dyDescent="0.3">
      <c r="A2462" s="4" t="s">
        <v>1633</v>
      </c>
      <c r="B2462" t="s">
        <v>2611</v>
      </c>
      <c r="C2462" t="s">
        <v>476</v>
      </c>
      <c r="D2462" s="2">
        <v>8258</v>
      </c>
      <c r="F2462" t="s">
        <v>2040</v>
      </c>
    </row>
    <row r="2463" spans="1:6" x14ac:dyDescent="0.3">
      <c r="A2463" s="4" t="s">
        <v>1633</v>
      </c>
      <c r="B2463" t="s">
        <v>2612</v>
      </c>
      <c r="C2463" t="s">
        <v>1870</v>
      </c>
      <c r="D2463" s="2">
        <v>18297</v>
      </c>
      <c r="F2463" t="s">
        <v>2040</v>
      </c>
    </row>
    <row r="2464" spans="1:6" x14ac:dyDescent="0.3">
      <c r="A2464" s="4" t="s">
        <v>1633</v>
      </c>
      <c r="B2464" t="s">
        <v>2613</v>
      </c>
      <c r="C2464" t="s">
        <v>532</v>
      </c>
      <c r="D2464" s="2">
        <v>5149</v>
      </c>
      <c r="F2464" t="s">
        <v>2040</v>
      </c>
    </row>
    <row r="2465" spans="1:6" x14ac:dyDescent="0.3">
      <c r="A2465" s="4" t="s">
        <v>1633</v>
      </c>
      <c r="B2465" t="s">
        <v>2614</v>
      </c>
      <c r="C2465" t="s">
        <v>789</v>
      </c>
      <c r="D2465" s="2">
        <v>11795</v>
      </c>
      <c r="F2465" t="s">
        <v>2040</v>
      </c>
    </row>
    <row r="2466" spans="1:6" x14ac:dyDescent="0.3">
      <c r="A2466" s="4" t="s">
        <v>1633</v>
      </c>
      <c r="B2466" t="s">
        <v>2615</v>
      </c>
      <c r="C2466" t="s">
        <v>40</v>
      </c>
      <c r="D2466" s="2">
        <v>2479</v>
      </c>
      <c r="F2466" t="s">
        <v>2040</v>
      </c>
    </row>
    <row r="2467" spans="1:6" x14ac:dyDescent="0.3">
      <c r="A2467" s="4" t="s">
        <v>1633</v>
      </c>
      <c r="B2467" t="s">
        <v>2616</v>
      </c>
      <c r="C2467" t="s">
        <v>697</v>
      </c>
      <c r="D2467" s="2">
        <v>2971</v>
      </c>
      <c r="F2467" t="s">
        <v>2040</v>
      </c>
    </row>
    <row r="2468" spans="1:6" x14ac:dyDescent="0.3">
      <c r="A2468" s="4" t="s">
        <v>1633</v>
      </c>
      <c r="B2468" t="s">
        <v>2617</v>
      </c>
      <c r="C2468" t="s">
        <v>251</v>
      </c>
      <c r="D2468" s="2">
        <v>13475</v>
      </c>
      <c r="F2468" t="s">
        <v>2040</v>
      </c>
    </row>
    <row r="2469" spans="1:6" x14ac:dyDescent="0.3">
      <c r="A2469" s="4" t="s">
        <v>1633</v>
      </c>
      <c r="B2469" t="s">
        <v>2618</v>
      </c>
      <c r="C2469" t="s">
        <v>254</v>
      </c>
      <c r="D2469" s="2">
        <v>2899</v>
      </c>
      <c r="F2469" t="s">
        <v>2040</v>
      </c>
    </row>
    <row r="2470" spans="1:6" x14ac:dyDescent="0.3">
      <c r="A2470" s="4" t="s">
        <v>1633</v>
      </c>
      <c r="B2470" t="s">
        <v>2619</v>
      </c>
      <c r="C2470" t="s">
        <v>697</v>
      </c>
      <c r="D2470" s="2">
        <v>19634</v>
      </c>
      <c r="F2470" t="s">
        <v>2040</v>
      </c>
    </row>
    <row r="2471" spans="1:6" x14ac:dyDescent="0.3">
      <c r="A2471" s="4" t="s">
        <v>1633</v>
      </c>
      <c r="B2471" t="s">
        <v>2620</v>
      </c>
      <c r="C2471" t="s">
        <v>543</v>
      </c>
      <c r="D2471" s="2">
        <v>2764</v>
      </c>
      <c r="F2471" t="s">
        <v>2040</v>
      </c>
    </row>
    <row r="2472" spans="1:6" x14ac:dyDescent="0.3">
      <c r="A2472" s="4" t="s">
        <v>1633</v>
      </c>
      <c r="B2472" t="s">
        <v>2621</v>
      </c>
      <c r="C2472" t="s">
        <v>115</v>
      </c>
      <c r="D2472" s="2">
        <v>4734</v>
      </c>
      <c r="F2472" t="s">
        <v>2040</v>
      </c>
    </row>
    <row r="2473" spans="1:6" x14ac:dyDescent="0.3">
      <c r="A2473" s="4" t="s">
        <v>1633</v>
      </c>
      <c r="B2473" t="s">
        <v>2622</v>
      </c>
      <c r="C2473" t="s">
        <v>276</v>
      </c>
      <c r="D2473" s="2">
        <v>13565</v>
      </c>
      <c r="F2473" t="s">
        <v>2040</v>
      </c>
    </row>
    <row r="2474" spans="1:6" x14ac:dyDescent="0.3">
      <c r="A2474" s="4" t="s">
        <v>1633</v>
      </c>
      <c r="B2474" t="s">
        <v>2623</v>
      </c>
      <c r="C2474" t="s">
        <v>2624</v>
      </c>
      <c r="D2474" s="2">
        <v>2197</v>
      </c>
      <c r="F2474" t="s">
        <v>2040</v>
      </c>
    </row>
    <row r="2475" spans="1:6" x14ac:dyDescent="0.3">
      <c r="A2475" s="4" t="s">
        <v>1633</v>
      </c>
      <c r="B2475" t="s">
        <v>2625</v>
      </c>
      <c r="C2475" t="s">
        <v>532</v>
      </c>
      <c r="D2475" s="2">
        <v>4955</v>
      </c>
      <c r="F2475" t="s">
        <v>2040</v>
      </c>
    </row>
    <row r="2476" spans="1:6" x14ac:dyDescent="0.3">
      <c r="A2476" s="4" t="s">
        <v>1633</v>
      </c>
      <c r="B2476" t="s">
        <v>2626</v>
      </c>
      <c r="C2476" t="s">
        <v>2072</v>
      </c>
      <c r="D2476" s="2">
        <v>4057</v>
      </c>
      <c r="F2476" t="s">
        <v>2040</v>
      </c>
    </row>
    <row r="2477" spans="1:6" x14ac:dyDescent="0.3">
      <c r="A2477" s="4" t="s">
        <v>1633</v>
      </c>
      <c r="B2477" t="s">
        <v>2627</v>
      </c>
      <c r="C2477" t="s">
        <v>6</v>
      </c>
      <c r="D2477" s="2">
        <v>4350</v>
      </c>
      <c r="F2477" t="s">
        <v>2040</v>
      </c>
    </row>
    <row r="2478" spans="1:6" x14ac:dyDescent="0.3">
      <c r="A2478" s="4" t="s">
        <v>1633</v>
      </c>
      <c r="B2478" t="s">
        <v>2628</v>
      </c>
      <c r="C2478" t="s">
        <v>2629</v>
      </c>
      <c r="D2478" s="2">
        <v>2429</v>
      </c>
      <c r="F2478" t="s">
        <v>2040</v>
      </c>
    </row>
    <row r="2479" spans="1:6" x14ac:dyDescent="0.3">
      <c r="A2479" s="4" t="s">
        <v>1633</v>
      </c>
      <c r="B2479" t="s">
        <v>2630</v>
      </c>
      <c r="C2479" t="s">
        <v>704</v>
      </c>
      <c r="D2479" s="2">
        <v>24739</v>
      </c>
      <c r="F2479" t="s">
        <v>2040</v>
      </c>
    </row>
    <row r="2480" spans="1:6" x14ac:dyDescent="0.3">
      <c r="A2480" s="4" t="s">
        <v>1633</v>
      </c>
      <c r="B2480" t="s">
        <v>2631</v>
      </c>
      <c r="C2480" t="s">
        <v>704</v>
      </c>
      <c r="D2480" s="2">
        <v>22663</v>
      </c>
      <c r="F2480" t="s">
        <v>2040</v>
      </c>
    </row>
    <row r="2481" spans="1:6" x14ac:dyDescent="0.3">
      <c r="A2481" s="4" t="s">
        <v>1633</v>
      </c>
      <c r="B2481" t="s">
        <v>2632</v>
      </c>
      <c r="C2481" t="s">
        <v>532</v>
      </c>
      <c r="D2481" s="2">
        <v>3619</v>
      </c>
      <c r="F2481" t="s">
        <v>2040</v>
      </c>
    </row>
    <row r="2482" spans="1:6" x14ac:dyDescent="0.3">
      <c r="A2482" s="4" t="s">
        <v>1633</v>
      </c>
      <c r="B2482" t="s">
        <v>2633</v>
      </c>
      <c r="C2482" t="s">
        <v>55</v>
      </c>
      <c r="D2482" s="2">
        <v>3286</v>
      </c>
      <c r="F2482" t="s">
        <v>2040</v>
      </c>
    </row>
    <row r="2483" spans="1:6" x14ac:dyDescent="0.3">
      <c r="A2483" s="4" t="s">
        <v>1633</v>
      </c>
      <c r="B2483" t="s">
        <v>2634</v>
      </c>
      <c r="C2483" t="s">
        <v>40</v>
      </c>
      <c r="D2483" s="2">
        <v>5672</v>
      </c>
      <c r="F2483" t="s">
        <v>2040</v>
      </c>
    </row>
    <row r="2484" spans="1:6" x14ac:dyDescent="0.3">
      <c r="A2484" s="4" t="s">
        <v>1633</v>
      </c>
      <c r="B2484" t="s">
        <v>2635</v>
      </c>
      <c r="C2484" t="s">
        <v>6</v>
      </c>
      <c r="D2484">
        <v>710</v>
      </c>
      <c r="F2484" t="s">
        <v>2040</v>
      </c>
    </row>
    <row r="2485" spans="1:6" x14ac:dyDescent="0.3">
      <c r="A2485" s="4" t="s">
        <v>1633</v>
      </c>
      <c r="B2485" t="s">
        <v>2636</v>
      </c>
      <c r="C2485" t="s">
        <v>115</v>
      </c>
      <c r="D2485" s="2">
        <v>20149</v>
      </c>
      <c r="F2485" t="s">
        <v>2040</v>
      </c>
    </row>
    <row r="2486" spans="1:6" x14ac:dyDescent="0.3">
      <c r="A2486" s="4" t="s">
        <v>1633</v>
      </c>
      <c r="B2486" t="s">
        <v>2637</v>
      </c>
      <c r="C2486" t="s">
        <v>6</v>
      </c>
      <c r="D2486" s="2">
        <v>1035</v>
      </c>
      <c r="F2486" t="s">
        <v>2040</v>
      </c>
    </row>
    <row r="2487" spans="1:6" x14ac:dyDescent="0.3">
      <c r="A2487" s="4" t="s">
        <v>1633</v>
      </c>
      <c r="B2487" t="s">
        <v>2638</v>
      </c>
      <c r="C2487" t="s">
        <v>6</v>
      </c>
      <c r="D2487" s="2">
        <v>1000</v>
      </c>
      <c r="F2487" t="s">
        <v>2040</v>
      </c>
    </row>
    <row r="2488" spans="1:6" x14ac:dyDescent="0.3">
      <c r="A2488" s="4" t="s">
        <v>1633</v>
      </c>
      <c r="B2488" t="s">
        <v>2639</v>
      </c>
      <c r="C2488" t="s">
        <v>259</v>
      </c>
      <c r="D2488" s="2">
        <v>10000</v>
      </c>
      <c r="F2488" t="s">
        <v>2040</v>
      </c>
    </row>
    <row r="2489" spans="1:6" x14ac:dyDescent="0.3">
      <c r="A2489" s="4" t="s">
        <v>1633</v>
      </c>
      <c r="B2489" t="s">
        <v>2640</v>
      </c>
      <c r="C2489" t="s">
        <v>6</v>
      </c>
      <c r="D2489" s="2">
        <v>2350</v>
      </c>
      <c r="F2489" t="s">
        <v>2040</v>
      </c>
    </row>
    <row r="2490" spans="1:6" x14ac:dyDescent="0.3">
      <c r="A2490" s="4" t="s">
        <v>1633</v>
      </c>
      <c r="B2490" t="s">
        <v>2641</v>
      </c>
      <c r="C2490" t="s">
        <v>6</v>
      </c>
      <c r="D2490" s="2">
        <v>1195</v>
      </c>
      <c r="F2490" t="s">
        <v>2040</v>
      </c>
    </row>
    <row r="2491" spans="1:6" x14ac:dyDescent="0.3">
      <c r="A2491" s="4" t="s">
        <v>1633</v>
      </c>
      <c r="B2491" t="s">
        <v>2642</v>
      </c>
      <c r="C2491" t="s">
        <v>6</v>
      </c>
      <c r="D2491">
        <v>155</v>
      </c>
      <c r="F2491" t="s">
        <v>2040</v>
      </c>
    </row>
    <row r="2492" spans="1:6" x14ac:dyDescent="0.3">
      <c r="A2492" s="4" t="s">
        <v>1633</v>
      </c>
      <c r="B2492" t="s">
        <v>2643</v>
      </c>
      <c r="C2492" t="s">
        <v>6</v>
      </c>
      <c r="D2492">
        <v>875</v>
      </c>
      <c r="F2492" t="s">
        <v>2040</v>
      </c>
    </row>
    <row r="2493" spans="1:6" x14ac:dyDescent="0.3">
      <c r="A2493" s="4" t="s">
        <v>1633</v>
      </c>
      <c r="B2493" t="s">
        <v>2644</v>
      </c>
      <c r="C2493" t="s">
        <v>6</v>
      </c>
      <c r="D2493">
        <v>785</v>
      </c>
      <c r="F2493" t="s">
        <v>2040</v>
      </c>
    </row>
    <row r="2494" spans="1:6" x14ac:dyDescent="0.3">
      <c r="A2494" s="4" t="s">
        <v>1633</v>
      </c>
      <c r="B2494" t="s">
        <v>2645</v>
      </c>
      <c r="C2494" t="s">
        <v>6</v>
      </c>
      <c r="D2494">
        <v>880</v>
      </c>
      <c r="F2494" t="s">
        <v>2040</v>
      </c>
    </row>
    <row r="2495" spans="1:6" x14ac:dyDescent="0.3">
      <c r="A2495" s="4" t="s">
        <v>1633</v>
      </c>
      <c r="B2495" t="s">
        <v>2646</v>
      </c>
      <c r="C2495" t="s">
        <v>115</v>
      </c>
      <c r="D2495" s="2">
        <v>11059</v>
      </c>
      <c r="F2495" t="s">
        <v>2040</v>
      </c>
    </row>
    <row r="2496" spans="1:6" x14ac:dyDescent="0.3">
      <c r="A2496" s="4" t="s">
        <v>1633</v>
      </c>
      <c r="B2496" t="s">
        <v>2647</v>
      </c>
      <c r="C2496" t="s">
        <v>115</v>
      </c>
      <c r="D2496" s="2">
        <v>12067</v>
      </c>
      <c r="F2496" t="s">
        <v>2040</v>
      </c>
    </row>
    <row r="2497" spans="1:6" x14ac:dyDescent="0.3">
      <c r="A2497" s="4" t="s">
        <v>1633</v>
      </c>
      <c r="B2497" t="s">
        <v>2648</v>
      </c>
      <c r="C2497" t="s">
        <v>115</v>
      </c>
      <c r="D2497" s="2">
        <v>5758</v>
      </c>
      <c r="F2497" t="s">
        <v>2040</v>
      </c>
    </row>
    <row r="2498" spans="1:6" x14ac:dyDescent="0.3">
      <c r="A2498" s="4" t="s">
        <v>1633</v>
      </c>
      <c r="B2498" t="s">
        <v>2649</v>
      </c>
      <c r="C2498" t="s">
        <v>722</v>
      </c>
      <c r="D2498" s="2">
        <v>33417</v>
      </c>
      <c r="F2498" t="s">
        <v>2040</v>
      </c>
    </row>
    <row r="2499" spans="1:6" x14ac:dyDescent="0.3">
      <c r="A2499" s="4" t="s">
        <v>1633</v>
      </c>
      <c r="B2499" t="s">
        <v>2650</v>
      </c>
      <c r="C2499" t="s">
        <v>1139</v>
      </c>
      <c r="D2499" s="2">
        <v>13124</v>
      </c>
      <c r="F2499" t="s">
        <v>2040</v>
      </c>
    </row>
    <row r="2500" spans="1:6" x14ac:dyDescent="0.3">
      <c r="A2500" s="4" t="s">
        <v>1633</v>
      </c>
      <c r="B2500" t="s">
        <v>2651</v>
      </c>
      <c r="C2500" t="s">
        <v>225</v>
      </c>
      <c r="D2500" s="2">
        <v>1271</v>
      </c>
      <c r="F2500" t="s">
        <v>2040</v>
      </c>
    </row>
    <row r="2501" spans="1:6" x14ac:dyDescent="0.3">
      <c r="A2501" s="4" t="s">
        <v>1633</v>
      </c>
      <c r="B2501" t="s">
        <v>2652</v>
      </c>
      <c r="C2501" t="s">
        <v>115</v>
      </c>
      <c r="D2501" s="2">
        <v>6353</v>
      </c>
      <c r="F2501" t="s">
        <v>2040</v>
      </c>
    </row>
    <row r="2502" spans="1:6" x14ac:dyDescent="0.3">
      <c r="A2502" s="4" t="s">
        <v>1633</v>
      </c>
      <c r="B2502" t="s">
        <v>2653</v>
      </c>
      <c r="C2502" t="s">
        <v>893</v>
      </c>
      <c r="D2502" s="2">
        <v>28768</v>
      </c>
      <c r="F2502" t="s">
        <v>2040</v>
      </c>
    </row>
    <row r="2503" spans="1:6" x14ac:dyDescent="0.3">
      <c r="A2503" s="4" t="s">
        <v>1633</v>
      </c>
      <c r="B2503" t="s">
        <v>2654</v>
      </c>
      <c r="C2503" t="s">
        <v>704</v>
      </c>
      <c r="D2503" s="2">
        <v>8269</v>
      </c>
      <c r="F2503" t="s">
        <v>2040</v>
      </c>
    </row>
    <row r="2504" spans="1:6" x14ac:dyDescent="0.3">
      <c r="A2504" s="4" t="s">
        <v>1633</v>
      </c>
      <c r="B2504" t="s">
        <v>2655</v>
      </c>
      <c r="C2504" t="s">
        <v>1069</v>
      </c>
      <c r="D2504" s="2">
        <v>28576</v>
      </c>
      <c r="F2504" t="s">
        <v>2040</v>
      </c>
    </row>
    <row r="2505" spans="1:6" x14ac:dyDescent="0.3">
      <c r="A2505" s="4" t="s">
        <v>1633</v>
      </c>
      <c r="B2505" t="s">
        <v>2656</v>
      </c>
      <c r="C2505" t="s">
        <v>115</v>
      </c>
      <c r="D2505" s="2">
        <v>7123</v>
      </c>
      <c r="F2505" t="s">
        <v>2040</v>
      </c>
    </row>
    <row r="2506" spans="1:6" x14ac:dyDescent="0.3">
      <c r="A2506" s="4" t="s">
        <v>1633</v>
      </c>
      <c r="B2506" t="s">
        <v>2657</v>
      </c>
      <c r="C2506" t="s">
        <v>2083</v>
      </c>
      <c r="D2506" s="2">
        <v>16887</v>
      </c>
      <c r="F2506" t="s">
        <v>2040</v>
      </c>
    </row>
    <row r="2507" spans="1:6" x14ac:dyDescent="0.3">
      <c r="A2507" s="4" t="s">
        <v>1633</v>
      </c>
      <c r="B2507" t="s">
        <v>2658</v>
      </c>
      <c r="C2507" t="s">
        <v>2083</v>
      </c>
      <c r="D2507" s="2">
        <v>7619</v>
      </c>
      <c r="F2507" t="s">
        <v>2040</v>
      </c>
    </row>
    <row r="2508" spans="1:6" x14ac:dyDescent="0.3">
      <c r="A2508" s="4" t="s">
        <v>1633</v>
      </c>
      <c r="B2508" t="s">
        <v>2659</v>
      </c>
      <c r="C2508" t="s">
        <v>2083</v>
      </c>
      <c r="D2508" s="2">
        <v>7416</v>
      </c>
      <c r="F2508" t="s">
        <v>2040</v>
      </c>
    </row>
    <row r="2509" spans="1:6" x14ac:dyDescent="0.3">
      <c r="A2509" s="4" t="s">
        <v>1633</v>
      </c>
      <c r="B2509" t="s">
        <v>2660</v>
      </c>
      <c r="C2509" t="s">
        <v>429</v>
      </c>
      <c r="D2509" s="2">
        <v>3588</v>
      </c>
      <c r="F2509" t="s">
        <v>2040</v>
      </c>
    </row>
    <row r="2510" spans="1:6" x14ac:dyDescent="0.3">
      <c r="A2510" s="4" t="s">
        <v>1633</v>
      </c>
      <c r="B2510" t="s">
        <v>2661</v>
      </c>
      <c r="C2510" t="s">
        <v>1240</v>
      </c>
      <c r="D2510" s="2">
        <v>22694</v>
      </c>
      <c r="F2510" t="s">
        <v>2040</v>
      </c>
    </row>
    <row r="2511" spans="1:6" x14ac:dyDescent="0.3">
      <c r="A2511" s="4" t="s">
        <v>1633</v>
      </c>
      <c r="B2511" t="s">
        <v>2662</v>
      </c>
      <c r="C2511" t="s">
        <v>1240</v>
      </c>
      <c r="D2511" s="2">
        <v>38988</v>
      </c>
      <c r="F2511" t="s">
        <v>2040</v>
      </c>
    </row>
    <row r="2512" spans="1:6" x14ac:dyDescent="0.3">
      <c r="A2512" s="4" t="s">
        <v>1633</v>
      </c>
      <c r="B2512" t="s">
        <v>2663</v>
      </c>
      <c r="C2512" t="s">
        <v>893</v>
      </c>
      <c r="D2512" s="2">
        <v>18521</v>
      </c>
      <c r="F2512" t="s">
        <v>2040</v>
      </c>
    </row>
    <row r="2513" spans="1:6" x14ac:dyDescent="0.3">
      <c r="A2513" s="4" t="s">
        <v>1633</v>
      </c>
      <c r="B2513" t="s">
        <v>2664</v>
      </c>
      <c r="C2513" t="s">
        <v>527</v>
      </c>
      <c r="D2513" s="2">
        <v>27382</v>
      </c>
      <c r="F2513" t="s">
        <v>2040</v>
      </c>
    </row>
    <row r="2514" spans="1:6" x14ac:dyDescent="0.3">
      <c r="A2514" s="4" t="s">
        <v>1633</v>
      </c>
      <c r="B2514" t="s">
        <v>2665</v>
      </c>
      <c r="C2514" t="s">
        <v>634</v>
      </c>
      <c r="D2514" s="2">
        <v>7339</v>
      </c>
      <c r="F2514" t="s">
        <v>2040</v>
      </c>
    </row>
    <row r="2515" spans="1:6" x14ac:dyDescent="0.3">
      <c r="A2515" s="4" t="s">
        <v>1633</v>
      </c>
      <c r="B2515" t="s">
        <v>2666</v>
      </c>
      <c r="C2515" t="s">
        <v>963</v>
      </c>
      <c r="D2515" s="2">
        <v>18984</v>
      </c>
      <c r="F2515" t="s">
        <v>2040</v>
      </c>
    </row>
    <row r="2516" spans="1:6" x14ac:dyDescent="0.3">
      <c r="A2516" s="4" t="s">
        <v>1633</v>
      </c>
      <c r="B2516" t="s">
        <v>2667</v>
      </c>
      <c r="C2516" t="s">
        <v>254</v>
      </c>
      <c r="D2516" s="2">
        <v>20908</v>
      </c>
      <c r="F2516" t="s">
        <v>2040</v>
      </c>
    </row>
    <row r="2517" spans="1:6" x14ac:dyDescent="0.3">
      <c r="A2517" s="4" t="s">
        <v>1633</v>
      </c>
      <c r="B2517" t="s">
        <v>2668</v>
      </c>
      <c r="C2517" t="s">
        <v>18</v>
      </c>
      <c r="D2517" s="2">
        <v>2200</v>
      </c>
      <c r="F2517" t="s">
        <v>2040</v>
      </c>
    </row>
    <row r="2518" spans="1:6" x14ac:dyDescent="0.3">
      <c r="A2518" s="4" t="s">
        <v>1633</v>
      </c>
      <c r="B2518" t="s">
        <v>2669</v>
      </c>
      <c r="C2518" t="s">
        <v>1108</v>
      </c>
      <c r="D2518" s="2">
        <v>22237</v>
      </c>
      <c r="F2518" t="s">
        <v>2040</v>
      </c>
    </row>
    <row r="2519" spans="1:6" x14ac:dyDescent="0.3">
      <c r="A2519" s="4" t="s">
        <v>1633</v>
      </c>
      <c r="B2519" t="s">
        <v>2670</v>
      </c>
      <c r="C2519" t="s">
        <v>2165</v>
      </c>
      <c r="D2519" s="2">
        <v>10380</v>
      </c>
      <c r="F2519" t="s">
        <v>2040</v>
      </c>
    </row>
    <row r="2520" spans="1:6" x14ac:dyDescent="0.3">
      <c r="A2520" s="4" t="s">
        <v>1633</v>
      </c>
      <c r="B2520" t="s">
        <v>2671</v>
      </c>
      <c r="C2520" t="s">
        <v>197</v>
      </c>
      <c r="D2520" s="2">
        <v>5124</v>
      </c>
      <c r="F2520" t="s">
        <v>2040</v>
      </c>
    </row>
    <row r="2521" spans="1:6" x14ac:dyDescent="0.3">
      <c r="A2521" s="4" t="s">
        <v>1633</v>
      </c>
      <c r="B2521" t="s">
        <v>2672</v>
      </c>
      <c r="C2521" t="s">
        <v>40</v>
      </c>
      <c r="D2521">
        <v>963</v>
      </c>
      <c r="F2521" t="s">
        <v>2040</v>
      </c>
    </row>
    <row r="2522" spans="1:6" x14ac:dyDescent="0.3">
      <c r="A2522" s="4" t="s">
        <v>1633</v>
      </c>
      <c r="B2522" t="s">
        <v>2673</v>
      </c>
      <c r="C2522" t="s">
        <v>40</v>
      </c>
      <c r="D2522" s="2">
        <v>17557</v>
      </c>
      <c r="F2522" t="s">
        <v>2040</v>
      </c>
    </row>
    <row r="2523" spans="1:6" x14ac:dyDescent="0.3">
      <c r="A2523" s="4" t="s">
        <v>1633</v>
      </c>
      <c r="B2523" t="s">
        <v>2674</v>
      </c>
      <c r="C2523" t="s">
        <v>2243</v>
      </c>
      <c r="D2523" s="2">
        <v>3947</v>
      </c>
      <c r="F2523" t="s">
        <v>2040</v>
      </c>
    </row>
    <row r="2524" spans="1:6" x14ac:dyDescent="0.3">
      <c r="A2524" s="4" t="s">
        <v>1633</v>
      </c>
      <c r="B2524" t="s">
        <v>2675</v>
      </c>
      <c r="C2524" t="s">
        <v>532</v>
      </c>
      <c r="D2524" s="2">
        <v>6994</v>
      </c>
      <c r="F2524" t="s">
        <v>2040</v>
      </c>
    </row>
    <row r="2525" spans="1:6" x14ac:dyDescent="0.3">
      <c r="A2525" s="4" t="s">
        <v>1633</v>
      </c>
      <c r="B2525" t="s">
        <v>2676</v>
      </c>
      <c r="C2525" t="s">
        <v>532</v>
      </c>
      <c r="D2525" s="2">
        <v>5082</v>
      </c>
      <c r="F2525" t="s">
        <v>2040</v>
      </c>
    </row>
    <row r="2526" spans="1:6" x14ac:dyDescent="0.3">
      <c r="A2526" s="4" t="s">
        <v>1633</v>
      </c>
      <c r="B2526" t="s">
        <v>2677</v>
      </c>
      <c r="C2526" t="s">
        <v>532</v>
      </c>
      <c r="D2526" s="2">
        <v>2994</v>
      </c>
      <c r="F2526" t="s">
        <v>2040</v>
      </c>
    </row>
    <row r="2527" spans="1:6" x14ac:dyDescent="0.3">
      <c r="A2527" s="4" t="s">
        <v>1633</v>
      </c>
      <c r="B2527" t="s">
        <v>2678</v>
      </c>
      <c r="C2527" t="s">
        <v>532</v>
      </c>
      <c r="D2527" s="2">
        <v>8900</v>
      </c>
      <c r="F2527" t="s">
        <v>2040</v>
      </c>
    </row>
    <row r="2528" spans="1:6" x14ac:dyDescent="0.3">
      <c r="A2528" s="4" t="s">
        <v>1633</v>
      </c>
      <c r="B2528" t="s">
        <v>2679</v>
      </c>
      <c r="C2528" t="s">
        <v>40</v>
      </c>
      <c r="D2528" s="2">
        <v>2881</v>
      </c>
      <c r="F2528" t="s">
        <v>2040</v>
      </c>
    </row>
    <row r="2529" spans="1:6" x14ac:dyDescent="0.3">
      <c r="A2529" s="4" t="s">
        <v>1633</v>
      </c>
      <c r="B2529" t="s">
        <v>2680</v>
      </c>
      <c r="C2529" t="s">
        <v>40</v>
      </c>
      <c r="D2529" s="2">
        <v>2262</v>
      </c>
      <c r="F2529" t="s">
        <v>2040</v>
      </c>
    </row>
    <row r="2530" spans="1:6" x14ac:dyDescent="0.3">
      <c r="A2530" s="4" t="s">
        <v>1633</v>
      </c>
      <c r="B2530" t="s">
        <v>2681</v>
      </c>
      <c r="C2530" t="s">
        <v>472</v>
      </c>
      <c r="D2530" s="2">
        <v>6198</v>
      </c>
      <c r="F2530" t="s">
        <v>2040</v>
      </c>
    </row>
    <row r="2531" spans="1:6" x14ac:dyDescent="0.3">
      <c r="A2531" s="4" t="s">
        <v>1633</v>
      </c>
      <c r="B2531" t="s">
        <v>2682</v>
      </c>
      <c r="C2531" t="s">
        <v>2047</v>
      </c>
      <c r="D2531" s="2">
        <v>3358</v>
      </c>
      <c r="F2531" t="s">
        <v>2040</v>
      </c>
    </row>
    <row r="2532" spans="1:6" x14ac:dyDescent="0.3">
      <c r="A2532" s="4" t="s">
        <v>1633</v>
      </c>
      <c r="B2532" t="s">
        <v>2683</v>
      </c>
      <c r="C2532" t="s">
        <v>893</v>
      </c>
      <c r="D2532" s="2">
        <v>19223</v>
      </c>
      <c r="F2532" t="s">
        <v>2040</v>
      </c>
    </row>
    <row r="2533" spans="1:6" x14ac:dyDescent="0.3">
      <c r="A2533" s="4" t="s">
        <v>1633</v>
      </c>
      <c r="B2533" t="s">
        <v>2684</v>
      </c>
      <c r="C2533" t="s">
        <v>893</v>
      </c>
      <c r="D2533" s="2">
        <v>31467</v>
      </c>
      <c r="F2533" t="s">
        <v>2040</v>
      </c>
    </row>
    <row r="2534" spans="1:6" x14ac:dyDescent="0.3">
      <c r="A2534" s="4" t="s">
        <v>1633</v>
      </c>
      <c r="B2534" t="s">
        <v>2685</v>
      </c>
      <c r="C2534" t="s">
        <v>532</v>
      </c>
      <c r="D2534" s="2">
        <v>6771</v>
      </c>
      <c r="F2534" t="s">
        <v>2040</v>
      </c>
    </row>
    <row r="2535" spans="1:6" x14ac:dyDescent="0.3">
      <c r="A2535" s="4" t="s">
        <v>1633</v>
      </c>
      <c r="B2535" t="s">
        <v>2686</v>
      </c>
      <c r="C2535" t="s">
        <v>115</v>
      </c>
      <c r="D2535" s="2">
        <v>1063</v>
      </c>
      <c r="F2535" t="s">
        <v>2040</v>
      </c>
    </row>
    <row r="2536" spans="1:6" x14ac:dyDescent="0.3">
      <c r="A2536" s="4" t="s">
        <v>1633</v>
      </c>
      <c r="B2536" t="s">
        <v>2687</v>
      </c>
      <c r="C2536" t="s">
        <v>849</v>
      </c>
      <c r="D2536" s="2">
        <v>3842</v>
      </c>
      <c r="F2536" t="s">
        <v>2040</v>
      </c>
    </row>
    <row r="2537" spans="1:6" x14ac:dyDescent="0.3">
      <c r="A2537" s="4" t="s">
        <v>1633</v>
      </c>
      <c r="B2537" t="s">
        <v>2688</v>
      </c>
      <c r="C2537" t="s">
        <v>6</v>
      </c>
      <c r="D2537" s="2">
        <v>8810</v>
      </c>
      <c r="F2537" t="s">
        <v>2040</v>
      </c>
    </row>
    <row r="2538" spans="1:6" x14ac:dyDescent="0.3">
      <c r="A2538" s="4" t="s">
        <v>1633</v>
      </c>
      <c r="B2538" t="s">
        <v>2689</v>
      </c>
      <c r="C2538" t="s">
        <v>181</v>
      </c>
      <c r="D2538" s="2">
        <v>14828</v>
      </c>
      <c r="F2538" t="s">
        <v>2040</v>
      </c>
    </row>
    <row r="2539" spans="1:6" x14ac:dyDescent="0.3">
      <c r="A2539" s="4" t="s">
        <v>1633</v>
      </c>
      <c r="B2539" t="s">
        <v>2690</v>
      </c>
      <c r="C2539" t="s">
        <v>331</v>
      </c>
      <c r="D2539" s="2">
        <v>2652</v>
      </c>
      <c r="F2539" t="s">
        <v>2040</v>
      </c>
    </row>
    <row r="2540" spans="1:6" x14ac:dyDescent="0.3">
      <c r="A2540" s="4" t="s">
        <v>1633</v>
      </c>
      <c r="B2540" t="s">
        <v>2691</v>
      </c>
      <c r="C2540" t="s">
        <v>1139</v>
      </c>
      <c r="D2540" s="2">
        <v>11957</v>
      </c>
      <c r="F2540" t="s">
        <v>2040</v>
      </c>
    </row>
    <row r="2541" spans="1:6" x14ac:dyDescent="0.3">
      <c r="A2541" s="4" t="s">
        <v>1633</v>
      </c>
      <c r="B2541" t="s">
        <v>2692</v>
      </c>
      <c r="C2541" t="s">
        <v>532</v>
      </c>
      <c r="D2541" s="2">
        <v>5193</v>
      </c>
      <c r="F2541" t="s">
        <v>2040</v>
      </c>
    </row>
    <row r="2542" spans="1:6" x14ac:dyDescent="0.3">
      <c r="A2542" s="4" t="s">
        <v>1633</v>
      </c>
      <c r="B2542" t="s">
        <v>2693</v>
      </c>
      <c r="C2542" t="s">
        <v>1069</v>
      </c>
      <c r="D2542" s="2">
        <v>17370</v>
      </c>
      <c r="F2542" t="s">
        <v>2040</v>
      </c>
    </row>
    <row r="2543" spans="1:6" x14ac:dyDescent="0.3">
      <c r="A2543" s="4" t="s">
        <v>1633</v>
      </c>
      <c r="B2543" t="s">
        <v>2694</v>
      </c>
      <c r="C2543" t="s">
        <v>251</v>
      </c>
      <c r="D2543" s="2">
        <v>4625</v>
      </c>
      <c r="F2543" t="s">
        <v>2040</v>
      </c>
    </row>
    <row r="2544" spans="1:6" x14ac:dyDescent="0.3">
      <c r="A2544" s="4" t="s">
        <v>1633</v>
      </c>
      <c r="B2544" t="s">
        <v>2695</v>
      </c>
      <c r="C2544" t="s">
        <v>1131</v>
      </c>
      <c r="D2544" s="2">
        <v>13581</v>
      </c>
      <c r="F2544" t="s">
        <v>2040</v>
      </c>
    </row>
    <row r="2545" spans="1:6" x14ac:dyDescent="0.3">
      <c r="A2545" s="4" t="s">
        <v>1633</v>
      </c>
      <c r="B2545" t="s">
        <v>2696</v>
      </c>
      <c r="C2545" t="s">
        <v>2243</v>
      </c>
      <c r="D2545" s="2">
        <v>2402</v>
      </c>
      <c r="F2545" t="s">
        <v>2040</v>
      </c>
    </row>
    <row r="2546" spans="1:6" x14ac:dyDescent="0.3">
      <c r="A2546" s="4" t="s">
        <v>1633</v>
      </c>
      <c r="B2546" t="s">
        <v>2697</v>
      </c>
      <c r="C2546" t="s">
        <v>115</v>
      </c>
      <c r="D2546" s="2">
        <v>4007</v>
      </c>
      <c r="F2546" t="s">
        <v>2040</v>
      </c>
    </row>
    <row r="2547" spans="1:6" x14ac:dyDescent="0.3">
      <c r="A2547" s="4" t="s">
        <v>1633</v>
      </c>
      <c r="B2547" t="s">
        <v>2698</v>
      </c>
      <c r="C2547" t="s">
        <v>40</v>
      </c>
      <c r="D2547">
        <v>727</v>
      </c>
      <c r="F2547" t="s">
        <v>2040</v>
      </c>
    </row>
    <row r="2548" spans="1:6" x14ac:dyDescent="0.3">
      <c r="A2548" s="4" t="s">
        <v>1633</v>
      </c>
      <c r="B2548" t="s">
        <v>2699</v>
      </c>
      <c r="C2548" t="s">
        <v>6</v>
      </c>
      <c r="D2548">
        <v>940</v>
      </c>
      <c r="F2548" t="s">
        <v>2040</v>
      </c>
    </row>
    <row r="2549" spans="1:6" x14ac:dyDescent="0.3">
      <c r="A2549" s="4" t="s">
        <v>1633</v>
      </c>
      <c r="B2549" t="s">
        <v>2700</v>
      </c>
      <c r="C2549" t="s">
        <v>6</v>
      </c>
      <c r="D2549" s="2">
        <v>4505</v>
      </c>
      <c r="F2549" t="s">
        <v>2040</v>
      </c>
    </row>
    <row r="2550" spans="1:6" x14ac:dyDescent="0.3">
      <c r="A2550" s="4" t="s">
        <v>1633</v>
      </c>
      <c r="B2550" t="s">
        <v>2701</v>
      </c>
      <c r="C2550" t="s">
        <v>6</v>
      </c>
      <c r="D2550" s="2">
        <v>1115</v>
      </c>
      <c r="F2550" t="s">
        <v>2040</v>
      </c>
    </row>
    <row r="2551" spans="1:6" x14ac:dyDescent="0.3">
      <c r="A2551" s="4" t="s">
        <v>1633</v>
      </c>
      <c r="B2551" t="s">
        <v>2702</v>
      </c>
      <c r="C2551" t="s">
        <v>6</v>
      </c>
      <c r="D2551" s="2">
        <v>3175</v>
      </c>
      <c r="F2551" t="s">
        <v>2040</v>
      </c>
    </row>
    <row r="2552" spans="1:6" x14ac:dyDescent="0.3">
      <c r="A2552" s="4" t="s">
        <v>1633</v>
      </c>
      <c r="B2552" t="s">
        <v>2703</v>
      </c>
      <c r="C2552" t="s">
        <v>532</v>
      </c>
      <c r="D2552">
        <v>646</v>
      </c>
      <c r="F2552" t="s">
        <v>2040</v>
      </c>
    </row>
    <row r="2553" spans="1:6" x14ac:dyDescent="0.3">
      <c r="A2553" s="4" t="s">
        <v>1633</v>
      </c>
      <c r="B2553" t="s">
        <v>2704</v>
      </c>
      <c r="C2553" t="s">
        <v>40</v>
      </c>
      <c r="D2553" s="2">
        <v>5808</v>
      </c>
      <c r="F2553" t="s">
        <v>2040</v>
      </c>
    </row>
    <row r="2554" spans="1:6" x14ac:dyDescent="0.3">
      <c r="A2554" s="4" t="s">
        <v>1633</v>
      </c>
      <c r="B2554" t="s">
        <v>2705</v>
      </c>
      <c r="C2554" t="s">
        <v>532</v>
      </c>
      <c r="D2554" s="2">
        <v>4345</v>
      </c>
      <c r="F2554" t="s">
        <v>2040</v>
      </c>
    </row>
    <row r="2555" spans="1:6" x14ac:dyDescent="0.3">
      <c r="A2555" s="4" t="s">
        <v>1633</v>
      </c>
      <c r="B2555" t="s">
        <v>2706</v>
      </c>
      <c r="C2555" t="s">
        <v>634</v>
      </c>
      <c r="D2555" s="2">
        <v>7319</v>
      </c>
      <c r="F2555" t="s">
        <v>2040</v>
      </c>
    </row>
    <row r="2556" spans="1:6" x14ac:dyDescent="0.3">
      <c r="A2556" s="4" t="s">
        <v>1633</v>
      </c>
      <c r="B2556" t="s">
        <v>2707</v>
      </c>
      <c r="C2556" t="s">
        <v>532</v>
      </c>
      <c r="D2556" s="2">
        <v>1090</v>
      </c>
      <c r="F2556" t="s">
        <v>2040</v>
      </c>
    </row>
    <row r="2557" spans="1:6" x14ac:dyDescent="0.3">
      <c r="A2557" s="4" t="s">
        <v>1633</v>
      </c>
      <c r="B2557" t="s">
        <v>2708</v>
      </c>
      <c r="C2557" t="s">
        <v>758</v>
      </c>
      <c r="D2557" s="2">
        <v>5320</v>
      </c>
      <c r="F2557" t="s">
        <v>2040</v>
      </c>
    </row>
    <row r="2558" spans="1:6" x14ac:dyDescent="0.3">
      <c r="A2558" s="4" t="s">
        <v>1633</v>
      </c>
      <c r="B2558" t="s">
        <v>2709</v>
      </c>
      <c r="C2558" t="s">
        <v>181</v>
      </c>
      <c r="D2558" s="2">
        <v>8117</v>
      </c>
      <c r="F2558" t="s">
        <v>2040</v>
      </c>
    </row>
    <row r="2559" spans="1:6" x14ac:dyDescent="0.3">
      <c r="A2559" s="4" t="s">
        <v>1633</v>
      </c>
      <c r="B2559" t="s">
        <v>2710</v>
      </c>
      <c r="C2559" t="s">
        <v>40</v>
      </c>
      <c r="D2559" s="2">
        <v>9033</v>
      </c>
      <c r="F2559" t="s">
        <v>2040</v>
      </c>
    </row>
    <row r="2560" spans="1:6" x14ac:dyDescent="0.3">
      <c r="A2560" s="4" t="s">
        <v>1633</v>
      </c>
      <c r="B2560" t="s">
        <v>2711</v>
      </c>
      <c r="C2560" t="s">
        <v>40</v>
      </c>
      <c r="D2560" s="2">
        <v>4745</v>
      </c>
      <c r="F2560" t="s">
        <v>2040</v>
      </c>
    </row>
    <row r="2561" spans="1:6" x14ac:dyDescent="0.3">
      <c r="A2561" s="4" t="s">
        <v>1633</v>
      </c>
      <c r="B2561" t="s">
        <v>2712</v>
      </c>
      <c r="C2561" t="s">
        <v>1139</v>
      </c>
      <c r="D2561" s="2">
        <v>8224</v>
      </c>
      <c r="F2561" t="s">
        <v>2040</v>
      </c>
    </row>
    <row r="2562" spans="1:6" x14ac:dyDescent="0.3">
      <c r="A2562" s="4" t="s">
        <v>1633</v>
      </c>
      <c r="B2562" t="s">
        <v>2713</v>
      </c>
      <c r="C2562" t="s">
        <v>1108</v>
      </c>
      <c r="D2562" s="2">
        <v>6518</v>
      </c>
      <c r="F2562" t="s">
        <v>2040</v>
      </c>
    </row>
    <row r="2563" spans="1:6" x14ac:dyDescent="0.3">
      <c r="A2563" s="4" t="s">
        <v>1633</v>
      </c>
      <c r="B2563" t="s">
        <v>2714</v>
      </c>
      <c r="C2563" t="s">
        <v>429</v>
      </c>
      <c r="D2563" s="2">
        <v>2926</v>
      </c>
      <c r="F2563" t="s">
        <v>2040</v>
      </c>
    </row>
    <row r="2564" spans="1:6" x14ac:dyDescent="0.3">
      <c r="A2564" s="4" t="s">
        <v>1633</v>
      </c>
      <c r="B2564" t="s">
        <v>2715</v>
      </c>
      <c r="C2564" t="s">
        <v>2083</v>
      </c>
      <c r="D2564" s="2">
        <v>5140</v>
      </c>
      <c r="F2564" t="s">
        <v>2040</v>
      </c>
    </row>
    <row r="2565" spans="1:6" x14ac:dyDescent="0.3">
      <c r="A2565" s="4" t="s">
        <v>1633</v>
      </c>
      <c r="B2565" t="s">
        <v>2716</v>
      </c>
      <c r="C2565" t="s">
        <v>2083</v>
      </c>
      <c r="D2565" s="2">
        <v>9115</v>
      </c>
      <c r="F2565" t="s">
        <v>2040</v>
      </c>
    </row>
    <row r="2566" spans="1:6" x14ac:dyDescent="0.3">
      <c r="A2566" s="4" t="s">
        <v>1633</v>
      </c>
      <c r="B2566" t="s">
        <v>2717</v>
      </c>
      <c r="C2566" t="s">
        <v>2083</v>
      </c>
      <c r="D2566" s="2">
        <v>18118</v>
      </c>
      <c r="F2566" t="s">
        <v>2040</v>
      </c>
    </row>
    <row r="2567" spans="1:6" x14ac:dyDescent="0.3">
      <c r="A2567" s="4" t="s">
        <v>1633</v>
      </c>
      <c r="B2567" t="s">
        <v>2718</v>
      </c>
      <c r="C2567" t="s">
        <v>2083</v>
      </c>
      <c r="D2567" s="2">
        <v>5750</v>
      </c>
      <c r="F2567" t="s">
        <v>2040</v>
      </c>
    </row>
    <row r="2568" spans="1:6" x14ac:dyDescent="0.3">
      <c r="A2568" s="4" t="s">
        <v>1633</v>
      </c>
      <c r="B2568" t="s">
        <v>2719</v>
      </c>
      <c r="C2568" t="s">
        <v>2083</v>
      </c>
      <c r="D2568" s="2">
        <v>7541</v>
      </c>
      <c r="F2568" t="s">
        <v>2040</v>
      </c>
    </row>
    <row r="2569" spans="1:6" x14ac:dyDescent="0.3">
      <c r="A2569" s="4" t="s">
        <v>1633</v>
      </c>
      <c r="B2569" t="s">
        <v>2720</v>
      </c>
      <c r="C2569" t="s">
        <v>2083</v>
      </c>
      <c r="D2569" s="2">
        <v>5946</v>
      </c>
      <c r="F2569" t="s">
        <v>2040</v>
      </c>
    </row>
    <row r="2570" spans="1:6" x14ac:dyDescent="0.3">
      <c r="A2570" s="4" t="s">
        <v>1633</v>
      </c>
      <c r="B2570" t="s">
        <v>2721</v>
      </c>
      <c r="C2570" t="s">
        <v>2083</v>
      </c>
      <c r="D2570" s="2">
        <v>3644</v>
      </c>
      <c r="F2570" t="s">
        <v>2040</v>
      </c>
    </row>
    <row r="2571" spans="1:6" x14ac:dyDescent="0.3">
      <c r="A2571" s="4" t="s">
        <v>1633</v>
      </c>
      <c r="B2571" t="s">
        <v>2722</v>
      </c>
      <c r="C2571" t="s">
        <v>2083</v>
      </c>
      <c r="D2571" s="2">
        <v>4826</v>
      </c>
      <c r="F2571" t="s">
        <v>2040</v>
      </c>
    </row>
    <row r="2572" spans="1:6" x14ac:dyDescent="0.3">
      <c r="A2572" s="4" t="s">
        <v>1633</v>
      </c>
      <c r="B2572" t="s">
        <v>2723</v>
      </c>
      <c r="C2572" t="s">
        <v>2083</v>
      </c>
      <c r="D2572" s="2">
        <v>13484</v>
      </c>
      <c r="F2572" t="s">
        <v>2040</v>
      </c>
    </row>
    <row r="2573" spans="1:6" x14ac:dyDescent="0.3">
      <c r="A2573" s="4" t="s">
        <v>1633</v>
      </c>
      <c r="B2573" t="s">
        <v>2724</v>
      </c>
      <c r="C2573" t="s">
        <v>2083</v>
      </c>
      <c r="D2573" s="2">
        <v>4850</v>
      </c>
      <c r="F2573" t="s">
        <v>2040</v>
      </c>
    </row>
    <row r="2574" spans="1:6" x14ac:dyDescent="0.3">
      <c r="A2574" s="4" t="s">
        <v>1633</v>
      </c>
      <c r="B2574" t="s">
        <v>2725</v>
      </c>
      <c r="C2574" t="s">
        <v>2083</v>
      </c>
      <c r="D2574" s="2">
        <v>4664</v>
      </c>
      <c r="F2574" t="s">
        <v>2040</v>
      </c>
    </row>
    <row r="2575" spans="1:6" x14ac:dyDescent="0.3">
      <c r="A2575" s="4" t="s">
        <v>1633</v>
      </c>
      <c r="B2575" t="s">
        <v>2726</v>
      </c>
      <c r="C2575" t="s">
        <v>2083</v>
      </c>
      <c r="D2575" s="2">
        <v>15698</v>
      </c>
      <c r="F2575" t="s">
        <v>2040</v>
      </c>
    </row>
    <row r="2576" spans="1:6" x14ac:dyDescent="0.3">
      <c r="A2576" s="4" t="s">
        <v>1633</v>
      </c>
      <c r="B2576" t="s">
        <v>2727</v>
      </c>
      <c r="C2576" t="s">
        <v>2083</v>
      </c>
      <c r="D2576" s="2">
        <v>13889</v>
      </c>
      <c r="F2576" t="s">
        <v>2040</v>
      </c>
    </row>
    <row r="2577" spans="1:6" x14ac:dyDescent="0.3">
      <c r="A2577" s="4" t="s">
        <v>1633</v>
      </c>
      <c r="B2577" t="s">
        <v>2728</v>
      </c>
      <c r="C2577" t="s">
        <v>2083</v>
      </c>
      <c r="D2577" s="2">
        <v>17437</v>
      </c>
      <c r="F2577" t="s">
        <v>2040</v>
      </c>
    </row>
    <row r="2578" spans="1:6" x14ac:dyDescent="0.3">
      <c r="A2578" s="4" t="s">
        <v>1633</v>
      </c>
      <c r="B2578" t="s">
        <v>2729</v>
      </c>
      <c r="C2578" t="s">
        <v>2083</v>
      </c>
      <c r="D2578" s="2">
        <v>4189</v>
      </c>
      <c r="F2578" t="s">
        <v>2040</v>
      </c>
    </row>
    <row r="2579" spans="1:6" x14ac:dyDescent="0.3">
      <c r="A2579" s="4" t="s">
        <v>1633</v>
      </c>
      <c r="B2579" t="s">
        <v>2730</v>
      </c>
      <c r="C2579" t="s">
        <v>251</v>
      </c>
      <c r="D2579">
        <v>758</v>
      </c>
      <c r="F2579" t="s">
        <v>2040</v>
      </c>
    </row>
    <row r="2580" spans="1:6" x14ac:dyDescent="0.3">
      <c r="A2580" s="4" t="s">
        <v>1633</v>
      </c>
      <c r="B2580" t="s">
        <v>2731</v>
      </c>
      <c r="C2580" t="s">
        <v>181</v>
      </c>
      <c r="D2580" s="2">
        <v>3926</v>
      </c>
      <c r="F2580" t="s">
        <v>2040</v>
      </c>
    </row>
    <row r="2581" spans="1:6" x14ac:dyDescent="0.3">
      <c r="A2581" s="4" t="s">
        <v>1633</v>
      </c>
      <c r="B2581" t="s">
        <v>2732</v>
      </c>
      <c r="C2581" t="s">
        <v>429</v>
      </c>
      <c r="D2581" s="2">
        <v>2025</v>
      </c>
      <c r="F2581" t="s">
        <v>2040</v>
      </c>
    </row>
    <row r="2582" spans="1:6" x14ac:dyDescent="0.3">
      <c r="A2582" s="4" t="s">
        <v>1633</v>
      </c>
      <c r="B2582" t="s">
        <v>2733</v>
      </c>
      <c r="C2582" t="s">
        <v>1139</v>
      </c>
      <c r="D2582" s="2">
        <v>1397</v>
      </c>
      <c r="F2582" t="s">
        <v>2040</v>
      </c>
    </row>
    <row r="2583" spans="1:6" x14ac:dyDescent="0.3">
      <c r="A2583" s="4" t="s">
        <v>1633</v>
      </c>
      <c r="B2583" t="s">
        <v>2734</v>
      </c>
      <c r="C2583" t="s">
        <v>2735</v>
      </c>
      <c r="D2583" s="2">
        <v>8183</v>
      </c>
      <c r="F2583" t="s">
        <v>2040</v>
      </c>
    </row>
    <row r="2584" spans="1:6" x14ac:dyDescent="0.3">
      <c r="A2584" s="4" t="s">
        <v>1633</v>
      </c>
      <c r="B2584" t="s">
        <v>2736</v>
      </c>
      <c r="C2584" t="s">
        <v>532</v>
      </c>
      <c r="D2584">
        <v>558</v>
      </c>
      <c r="F2584" t="s">
        <v>2040</v>
      </c>
    </row>
    <row r="2585" spans="1:6" x14ac:dyDescent="0.3">
      <c r="A2585" s="4" t="s">
        <v>1633</v>
      </c>
      <c r="B2585" t="s">
        <v>2737</v>
      </c>
      <c r="C2585" t="s">
        <v>1255</v>
      </c>
      <c r="D2585" s="2">
        <v>30310</v>
      </c>
      <c r="F2585" t="s">
        <v>2040</v>
      </c>
    </row>
    <row r="2586" spans="1:6" x14ac:dyDescent="0.3">
      <c r="A2586" s="4" t="s">
        <v>1633</v>
      </c>
      <c r="B2586" t="s">
        <v>2738</v>
      </c>
      <c r="C2586" t="s">
        <v>893</v>
      </c>
      <c r="D2586" s="2">
        <v>5714</v>
      </c>
      <c r="F2586" t="s">
        <v>2040</v>
      </c>
    </row>
    <row r="2587" spans="1:6" x14ac:dyDescent="0.3">
      <c r="A2587" s="4" t="s">
        <v>1633</v>
      </c>
      <c r="B2587" t="s">
        <v>2739</v>
      </c>
      <c r="C2587" t="s">
        <v>2740</v>
      </c>
      <c r="D2587" s="2">
        <v>44529</v>
      </c>
      <c r="F2587" t="s">
        <v>2040</v>
      </c>
    </row>
    <row r="2588" spans="1:6" x14ac:dyDescent="0.3">
      <c r="A2588" s="4" t="s">
        <v>1633</v>
      </c>
      <c r="B2588" t="s">
        <v>2741</v>
      </c>
      <c r="C2588" t="s">
        <v>1363</v>
      </c>
      <c r="D2588" s="2">
        <v>11125</v>
      </c>
      <c r="F2588" t="s">
        <v>2040</v>
      </c>
    </row>
    <row r="2589" spans="1:6" x14ac:dyDescent="0.3">
      <c r="A2589" s="4" t="s">
        <v>1633</v>
      </c>
      <c r="B2589" t="s">
        <v>2742</v>
      </c>
      <c r="C2589" t="s">
        <v>893</v>
      </c>
      <c r="D2589" s="2">
        <v>25527</v>
      </c>
      <c r="F2589" t="s">
        <v>2040</v>
      </c>
    </row>
    <row r="2590" spans="1:6" x14ac:dyDescent="0.3">
      <c r="A2590" s="4" t="s">
        <v>1633</v>
      </c>
      <c r="B2590" t="s">
        <v>2743</v>
      </c>
      <c r="C2590" t="s">
        <v>251</v>
      </c>
      <c r="D2590" s="2">
        <v>9894</v>
      </c>
      <c r="F2590" t="s">
        <v>2040</v>
      </c>
    </row>
    <row r="2591" spans="1:6" x14ac:dyDescent="0.3">
      <c r="A2591" s="4" t="s">
        <v>1633</v>
      </c>
      <c r="B2591" t="s">
        <v>2744</v>
      </c>
      <c r="C2591" t="s">
        <v>40</v>
      </c>
      <c r="D2591" s="2">
        <v>10057</v>
      </c>
      <c r="F2591" t="s">
        <v>2040</v>
      </c>
    </row>
    <row r="2592" spans="1:6" x14ac:dyDescent="0.3">
      <c r="A2592" s="4" t="s">
        <v>1633</v>
      </c>
      <c r="B2592" t="s">
        <v>2745</v>
      </c>
      <c r="C2592" t="s">
        <v>464</v>
      </c>
      <c r="D2592" s="2">
        <v>1306</v>
      </c>
      <c r="F2592" t="s">
        <v>2040</v>
      </c>
    </row>
    <row r="2593" spans="1:6" x14ac:dyDescent="0.3">
      <c r="A2593" s="4" t="s">
        <v>1633</v>
      </c>
      <c r="B2593" t="s">
        <v>2746</v>
      </c>
      <c r="C2593" t="s">
        <v>963</v>
      </c>
      <c r="D2593" s="2">
        <v>5272</v>
      </c>
      <c r="F2593" t="s">
        <v>2040</v>
      </c>
    </row>
    <row r="2594" spans="1:6" x14ac:dyDescent="0.3">
      <c r="A2594" s="4" t="s">
        <v>1633</v>
      </c>
      <c r="B2594" t="s">
        <v>2747</v>
      </c>
      <c r="C2594" t="s">
        <v>1069</v>
      </c>
      <c r="D2594" s="2">
        <v>1917</v>
      </c>
      <c r="F2594" t="s">
        <v>2040</v>
      </c>
    </row>
    <row r="2595" spans="1:6" x14ac:dyDescent="0.3">
      <c r="A2595" s="4" t="s">
        <v>1633</v>
      </c>
      <c r="B2595" t="s">
        <v>2748</v>
      </c>
      <c r="C2595" t="s">
        <v>2243</v>
      </c>
      <c r="D2595" s="2">
        <v>2899</v>
      </c>
      <c r="F2595" t="s">
        <v>2040</v>
      </c>
    </row>
    <row r="2596" spans="1:6" x14ac:dyDescent="0.3">
      <c r="A2596" s="4" t="s">
        <v>1633</v>
      </c>
      <c r="B2596" t="s">
        <v>2749</v>
      </c>
      <c r="C2596" t="s">
        <v>40</v>
      </c>
      <c r="D2596" s="2">
        <v>3156</v>
      </c>
      <c r="F2596" t="s">
        <v>2040</v>
      </c>
    </row>
    <row r="2597" spans="1:6" x14ac:dyDescent="0.3">
      <c r="A2597" s="4" t="s">
        <v>1633</v>
      </c>
      <c r="B2597" t="s">
        <v>2750</v>
      </c>
      <c r="C2597" t="s">
        <v>2083</v>
      </c>
      <c r="D2597" s="2">
        <v>25511</v>
      </c>
      <c r="F2597" t="s">
        <v>2040</v>
      </c>
    </row>
    <row r="2598" spans="1:6" x14ac:dyDescent="0.3">
      <c r="A2598" s="4" t="s">
        <v>1633</v>
      </c>
      <c r="B2598" t="s">
        <v>2751</v>
      </c>
      <c r="C2598" t="s">
        <v>2083</v>
      </c>
      <c r="D2598" s="2">
        <v>5877</v>
      </c>
      <c r="F2598" t="s">
        <v>2040</v>
      </c>
    </row>
    <row r="2599" spans="1:6" x14ac:dyDescent="0.3">
      <c r="A2599" s="4" t="s">
        <v>1633</v>
      </c>
      <c r="B2599" t="s">
        <v>2752</v>
      </c>
      <c r="C2599" t="s">
        <v>2083</v>
      </c>
      <c r="D2599" s="2">
        <v>2049</v>
      </c>
      <c r="F2599" t="s">
        <v>2040</v>
      </c>
    </row>
    <row r="2600" spans="1:6" x14ac:dyDescent="0.3">
      <c r="A2600" s="4" t="s">
        <v>1633</v>
      </c>
      <c r="B2600" t="s">
        <v>2753</v>
      </c>
      <c r="C2600" t="s">
        <v>704</v>
      </c>
      <c r="D2600" s="2">
        <v>18818</v>
      </c>
      <c r="F2600" t="s">
        <v>2040</v>
      </c>
    </row>
    <row r="2601" spans="1:6" x14ac:dyDescent="0.3">
      <c r="A2601" s="4" t="s">
        <v>1633</v>
      </c>
      <c r="B2601" t="s">
        <v>2754</v>
      </c>
      <c r="C2601" t="s">
        <v>1069</v>
      </c>
      <c r="D2601" s="2">
        <v>21792</v>
      </c>
      <c r="F2601" t="s">
        <v>2040</v>
      </c>
    </row>
    <row r="2602" spans="1:6" x14ac:dyDescent="0.3">
      <c r="A2602" s="4" t="s">
        <v>1633</v>
      </c>
      <c r="B2602" t="s">
        <v>2755</v>
      </c>
      <c r="C2602" t="s">
        <v>932</v>
      </c>
      <c r="D2602">
        <v>60</v>
      </c>
      <c r="F2602" t="s">
        <v>2040</v>
      </c>
    </row>
    <row r="2603" spans="1:6" x14ac:dyDescent="0.3">
      <c r="A2603" s="4" t="s">
        <v>1633</v>
      </c>
      <c r="B2603" t="s">
        <v>2756</v>
      </c>
      <c r="C2603" t="s">
        <v>1069</v>
      </c>
      <c r="D2603" s="2">
        <v>39611</v>
      </c>
      <c r="F2603" t="s">
        <v>2040</v>
      </c>
    </row>
    <row r="2604" spans="1:6" x14ac:dyDescent="0.3">
      <c r="A2604" s="4" t="s">
        <v>1633</v>
      </c>
      <c r="B2604" t="s">
        <v>2757</v>
      </c>
      <c r="C2604" t="s">
        <v>1069</v>
      </c>
      <c r="D2604" s="2">
        <v>4515</v>
      </c>
      <c r="F2604" t="s">
        <v>2040</v>
      </c>
    </row>
    <row r="2605" spans="1:6" x14ac:dyDescent="0.3">
      <c r="A2605" s="4" t="s">
        <v>1633</v>
      </c>
      <c r="B2605" t="s">
        <v>2758</v>
      </c>
      <c r="C2605" t="s">
        <v>1139</v>
      </c>
      <c r="D2605" s="2">
        <v>6127</v>
      </c>
      <c r="F2605" t="s">
        <v>2040</v>
      </c>
    </row>
    <row r="2606" spans="1:6" x14ac:dyDescent="0.3">
      <c r="A2606" s="4" t="s">
        <v>1633</v>
      </c>
      <c r="B2606" t="s">
        <v>2759</v>
      </c>
      <c r="C2606" t="s">
        <v>40</v>
      </c>
      <c r="D2606" s="2">
        <v>11105</v>
      </c>
      <c r="F2606" t="s">
        <v>2040</v>
      </c>
    </row>
    <row r="2607" spans="1:6" x14ac:dyDescent="0.3">
      <c r="A2607" s="4" t="s">
        <v>1633</v>
      </c>
      <c r="B2607" t="s">
        <v>2760</v>
      </c>
      <c r="C2607" t="s">
        <v>40</v>
      </c>
      <c r="D2607" s="2">
        <v>4359</v>
      </c>
      <c r="F2607" t="s">
        <v>2040</v>
      </c>
    </row>
    <row r="2608" spans="1:6" x14ac:dyDescent="0.3">
      <c r="A2608" s="4" t="s">
        <v>1633</v>
      </c>
      <c r="B2608" t="s">
        <v>2761</v>
      </c>
      <c r="C2608" t="s">
        <v>40</v>
      </c>
      <c r="D2608" s="2">
        <v>7695</v>
      </c>
      <c r="F2608" t="s">
        <v>2040</v>
      </c>
    </row>
    <row r="2609" spans="1:6" x14ac:dyDescent="0.3">
      <c r="A2609" s="4" t="s">
        <v>1633</v>
      </c>
      <c r="B2609" t="s">
        <v>2762</v>
      </c>
      <c r="C2609" t="s">
        <v>115</v>
      </c>
      <c r="D2609" s="2">
        <v>5000</v>
      </c>
      <c r="F2609" t="s">
        <v>2040</v>
      </c>
    </row>
    <row r="2610" spans="1:6" x14ac:dyDescent="0.3">
      <c r="A2610" s="4" t="s">
        <v>1633</v>
      </c>
      <c r="B2610" t="s">
        <v>2763</v>
      </c>
      <c r="C2610" t="s">
        <v>634</v>
      </c>
      <c r="D2610" s="2">
        <v>8732</v>
      </c>
      <c r="F2610" t="s">
        <v>2040</v>
      </c>
    </row>
    <row r="2611" spans="1:6" x14ac:dyDescent="0.3">
      <c r="A2611" s="4" t="s">
        <v>1633</v>
      </c>
      <c r="B2611" t="s">
        <v>2764</v>
      </c>
      <c r="C2611" t="s">
        <v>6</v>
      </c>
      <c r="D2611" s="2">
        <v>1150</v>
      </c>
      <c r="F2611" t="s">
        <v>2040</v>
      </c>
    </row>
    <row r="2612" spans="1:6" x14ac:dyDescent="0.3">
      <c r="A2612" s="4" t="s">
        <v>1633</v>
      </c>
      <c r="B2612" t="s">
        <v>2765</v>
      </c>
      <c r="C2612" t="s">
        <v>2165</v>
      </c>
      <c r="D2612" s="2">
        <v>70237</v>
      </c>
      <c r="F2612" t="s">
        <v>2040</v>
      </c>
    </row>
    <row r="2613" spans="1:6" x14ac:dyDescent="0.3">
      <c r="A2613" s="4" t="s">
        <v>1633</v>
      </c>
      <c r="B2613" t="s">
        <v>2766</v>
      </c>
      <c r="C2613" t="s">
        <v>634</v>
      </c>
      <c r="D2613" s="2">
        <v>1446</v>
      </c>
      <c r="F2613" t="s">
        <v>2040</v>
      </c>
    </row>
    <row r="2614" spans="1:6" x14ac:dyDescent="0.3">
      <c r="A2614" s="4" t="s">
        <v>1633</v>
      </c>
      <c r="B2614" t="s">
        <v>2767</v>
      </c>
      <c r="C2614" t="s">
        <v>2083</v>
      </c>
      <c r="D2614" s="2">
        <v>1904</v>
      </c>
      <c r="F2614" t="s">
        <v>2040</v>
      </c>
    </row>
    <row r="2615" spans="1:6" x14ac:dyDescent="0.3">
      <c r="A2615" s="4" t="s">
        <v>1633</v>
      </c>
      <c r="B2615" t="s">
        <v>2768</v>
      </c>
      <c r="C2615" t="s">
        <v>2243</v>
      </c>
      <c r="D2615" s="2">
        <v>3416</v>
      </c>
      <c r="F2615" t="s">
        <v>2040</v>
      </c>
    </row>
    <row r="2616" spans="1:6" x14ac:dyDescent="0.3">
      <c r="A2616" s="4" t="s">
        <v>1633</v>
      </c>
      <c r="B2616" t="s">
        <v>2769</v>
      </c>
      <c r="C2616" t="s">
        <v>2243</v>
      </c>
      <c r="D2616" s="2">
        <v>3574</v>
      </c>
      <c r="F2616" t="s">
        <v>2040</v>
      </c>
    </row>
    <row r="2617" spans="1:6" x14ac:dyDescent="0.3">
      <c r="A2617" s="4" t="s">
        <v>1633</v>
      </c>
      <c r="B2617" t="s">
        <v>2770</v>
      </c>
      <c r="C2617" t="s">
        <v>115</v>
      </c>
      <c r="D2617" s="2">
        <v>3229</v>
      </c>
      <c r="F2617" t="s">
        <v>2040</v>
      </c>
    </row>
    <row r="2618" spans="1:6" x14ac:dyDescent="0.3">
      <c r="A2618" s="4" t="s">
        <v>1633</v>
      </c>
      <c r="B2618" t="s">
        <v>2771</v>
      </c>
      <c r="C2618" t="s">
        <v>704</v>
      </c>
      <c r="D2618" s="2">
        <v>16687</v>
      </c>
      <c r="F2618" t="s">
        <v>2040</v>
      </c>
    </row>
    <row r="2619" spans="1:6" x14ac:dyDescent="0.3">
      <c r="A2619" s="4" t="s">
        <v>1633</v>
      </c>
      <c r="B2619" t="s">
        <v>2772</v>
      </c>
      <c r="C2619" t="s">
        <v>1940</v>
      </c>
      <c r="D2619" s="2">
        <v>14191</v>
      </c>
      <c r="F2619" t="s">
        <v>2040</v>
      </c>
    </row>
    <row r="2620" spans="1:6" x14ac:dyDescent="0.3">
      <c r="A2620" s="4" t="s">
        <v>1633</v>
      </c>
      <c r="B2620" t="s">
        <v>2773</v>
      </c>
      <c r="C2620" t="s">
        <v>1255</v>
      </c>
      <c r="D2620" s="2">
        <v>3425</v>
      </c>
      <c r="F2620" t="s">
        <v>2040</v>
      </c>
    </row>
    <row r="2621" spans="1:6" x14ac:dyDescent="0.3">
      <c r="A2621" s="4" t="s">
        <v>1633</v>
      </c>
      <c r="B2621" t="s">
        <v>2774</v>
      </c>
      <c r="C2621" t="s">
        <v>963</v>
      </c>
      <c r="D2621" s="2">
        <v>17661</v>
      </c>
      <c r="F2621" t="s">
        <v>2040</v>
      </c>
    </row>
    <row r="2622" spans="1:6" x14ac:dyDescent="0.3">
      <c r="A2622" s="4" t="s">
        <v>1633</v>
      </c>
      <c r="B2622" t="s">
        <v>2775</v>
      </c>
      <c r="C2622" t="s">
        <v>115</v>
      </c>
      <c r="D2622" s="2">
        <v>10691</v>
      </c>
      <c r="F2622" t="s">
        <v>2040</v>
      </c>
    </row>
    <row r="2623" spans="1:6" x14ac:dyDescent="0.3">
      <c r="A2623" s="4" t="s">
        <v>1633</v>
      </c>
      <c r="B2623" t="s">
        <v>2776</v>
      </c>
      <c r="C2623" t="s">
        <v>115</v>
      </c>
      <c r="D2623" s="2">
        <v>6412</v>
      </c>
      <c r="F2623" t="s">
        <v>2040</v>
      </c>
    </row>
    <row r="2624" spans="1:6" x14ac:dyDescent="0.3">
      <c r="A2624" s="4" t="s">
        <v>1633</v>
      </c>
      <c r="B2624" t="s">
        <v>2777</v>
      </c>
      <c r="C2624" t="s">
        <v>276</v>
      </c>
      <c r="D2624" s="2">
        <v>10052</v>
      </c>
      <c r="F2624" t="s">
        <v>2040</v>
      </c>
    </row>
    <row r="2625" spans="1:6" x14ac:dyDescent="0.3">
      <c r="A2625" s="4" t="s">
        <v>1633</v>
      </c>
      <c r="B2625" t="s">
        <v>2778</v>
      </c>
      <c r="C2625" t="s">
        <v>276</v>
      </c>
      <c r="D2625" s="2">
        <v>5055</v>
      </c>
      <c r="F2625" t="s">
        <v>2040</v>
      </c>
    </row>
    <row r="2626" spans="1:6" x14ac:dyDescent="0.3">
      <c r="A2626" s="4" t="s">
        <v>1633</v>
      </c>
      <c r="B2626" t="s">
        <v>2779</v>
      </c>
      <c r="C2626" t="s">
        <v>907</v>
      </c>
      <c r="D2626" s="2">
        <v>4759</v>
      </c>
      <c r="F2626" t="s">
        <v>2040</v>
      </c>
    </row>
    <row r="2627" spans="1:6" x14ac:dyDescent="0.3">
      <c r="A2627" s="4" t="s">
        <v>1633</v>
      </c>
      <c r="B2627" t="s">
        <v>2780</v>
      </c>
      <c r="C2627" t="s">
        <v>1266</v>
      </c>
      <c r="D2627" s="2">
        <v>2628</v>
      </c>
      <c r="F2627" t="s">
        <v>2040</v>
      </c>
    </row>
    <row r="2628" spans="1:6" x14ac:dyDescent="0.3">
      <c r="A2628" s="4" t="s">
        <v>1633</v>
      </c>
      <c r="B2628" t="s">
        <v>2781</v>
      </c>
      <c r="C2628" t="s">
        <v>115</v>
      </c>
      <c r="D2628" s="2">
        <v>3831</v>
      </c>
      <c r="F2628" t="s">
        <v>2040</v>
      </c>
    </row>
    <row r="2629" spans="1:6" x14ac:dyDescent="0.3">
      <c r="A2629" s="4" t="s">
        <v>1633</v>
      </c>
      <c r="B2629" t="s">
        <v>2782</v>
      </c>
      <c r="C2629" t="s">
        <v>115</v>
      </c>
      <c r="D2629" s="2">
        <v>7720</v>
      </c>
      <c r="F2629" t="s">
        <v>2040</v>
      </c>
    </row>
    <row r="2630" spans="1:6" x14ac:dyDescent="0.3">
      <c r="A2630" s="4" t="s">
        <v>1633</v>
      </c>
      <c r="B2630" t="s">
        <v>2783</v>
      </c>
      <c r="C2630" t="s">
        <v>2083</v>
      </c>
      <c r="D2630" s="2">
        <v>25783</v>
      </c>
      <c r="F2630" t="s">
        <v>2040</v>
      </c>
    </row>
    <row r="2631" spans="1:6" x14ac:dyDescent="0.3">
      <c r="A2631" s="4" t="s">
        <v>1633</v>
      </c>
      <c r="B2631" t="s">
        <v>2784</v>
      </c>
      <c r="C2631" t="s">
        <v>1069</v>
      </c>
      <c r="D2631" s="2">
        <v>8309</v>
      </c>
      <c r="F2631" t="s">
        <v>2040</v>
      </c>
    </row>
    <row r="2632" spans="1:6" x14ac:dyDescent="0.3">
      <c r="A2632" s="4" t="s">
        <v>1633</v>
      </c>
      <c r="B2632" t="s">
        <v>2785</v>
      </c>
      <c r="C2632" t="s">
        <v>1255</v>
      </c>
      <c r="D2632" s="2">
        <v>8302</v>
      </c>
      <c r="F2632" t="s">
        <v>2040</v>
      </c>
    </row>
    <row r="2633" spans="1:6" x14ac:dyDescent="0.3">
      <c r="A2633" s="4" t="s">
        <v>1633</v>
      </c>
      <c r="B2633" t="s">
        <v>2786</v>
      </c>
      <c r="C2633" t="s">
        <v>2083</v>
      </c>
      <c r="D2633" s="2">
        <v>18241</v>
      </c>
      <c r="F2633" t="s">
        <v>2040</v>
      </c>
    </row>
    <row r="2634" spans="1:6" x14ac:dyDescent="0.3">
      <c r="A2634" s="4" t="s">
        <v>1633</v>
      </c>
      <c r="B2634" t="s">
        <v>2787</v>
      </c>
      <c r="C2634" t="s">
        <v>2083</v>
      </c>
      <c r="D2634" s="2">
        <v>19466</v>
      </c>
      <c r="F2634" t="s">
        <v>2040</v>
      </c>
    </row>
    <row r="2635" spans="1:6" x14ac:dyDescent="0.3">
      <c r="A2635" s="4" t="s">
        <v>1633</v>
      </c>
      <c r="B2635" t="s">
        <v>2788</v>
      </c>
      <c r="C2635" t="s">
        <v>2083</v>
      </c>
      <c r="D2635" s="2">
        <v>13799</v>
      </c>
      <c r="F2635" t="s">
        <v>2040</v>
      </c>
    </row>
    <row r="2636" spans="1:6" x14ac:dyDescent="0.3">
      <c r="A2636" s="4" t="s">
        <v>1633</v>
      </c>
      <c r="B2636" t="s">
        <v>2789</v>
      </c>
      <c r="C2636" t="s">
        <v>911</v>
      </c>
      <c r="D2636" s="2">
        <v>5618</v>
      </c>
      <c r="F2636" t="s">
        <v>2040</v>
      </c>
    </row>
    <row r="2637" spans="1:6" x14ac:dyDescent="0.3">
      <c r="A2637" s="4" t="s">
        <v>1633</v>
      </c>
      <c r="B2637" t="s">
        <v>2790</v>
      </c>
      <c r="C2637" t="s">
        <v>276</v>
      </c>
      <c r="D2637" s="2">
        <v>9308</v>
      </c>
      <c r="F2637" t="s">
        <v>2040</v>
      </c>
    </row>
    <row r="2638" spans="1:6" x14ac:dyDescent="0.3">
      <c r="A2638" s="4" t="s">
        <v>1633</v>
      </c>
      <c r="B2638" t="s">
        <v>2791</v>
      </c>
      <c r="C2638" t="s">
        <v>907</v>
      </c>
      <c r="D2638" s="2">
        <v>2876</v>
      </c>
      <c r="F2638" t="s">
        <v>2040</v>
      </c>
    </row>
    <row r="2639" spans="1:6" x14ac:dyDescent="0.3">
      <c r="A2639" s="4" t="s">
        <v>1633</v>
      </c>
      <c r="B2639" t="s">
        <v>2792</v>
      </c>
      <c r="C2639" t="s">
        <v>1466</v>
      </c>
      <c r="D2639">
        <v>429</v>
      </c>
      <c r="F2639" t="s">
        <v>2040</v>
      </c>
    </row>
    <row r="2640" spans="1:6" x14ac:dyDescent="0.3">
      <c r="A2640" s="4" t="s">
        <v>1633</v>
      </c>
      <c r="B2640" t="s">
        <v>2793</v>
      </c>
      <c r="C2640" t="s">
        <v>543</v>
      </c>
      <c r="D2640" s="2">
        <v>12268</v>
      </c>
      <c r="F2640" t="s">
        <v>2040</v>
      </c>
    </row>
    <row r="2641" spans="1:6" x14ac:dyDescent="0.3">
      <c r="A2641" s="4" t="s">
        <v>1633</v>
      </c>
      <c r="B2641" t="s">
        <v>2794</v>
      </c>
      <c r="C2641" t="s">
        <v>932</v>
      </c>
      <c r="D2641" s="2">
        <v>4626</v>
      </c>
      <c r="F2641" t="s">
        <v>2040</v>
      </c>
    </row>
    <row r="2642" spans="1:6" x14ac:dyDescent="0.3">
      <c r="A2642" s="4" t="s">
        <v>1633</v>
      </c>
      <c r="B2642" t="s">
        <v>2795</v>
      </c>
      <c r="C2642" t="s">
        <v>1133</v>
      </c>
      <c r="D2642" s="2">
        <v>2001</v>
      </c>
      <c r="F2642" t="s">
        <v>2040</v>
      </c>
    </row>
    <row r="2643" spans="1:6" x14ac:dyDescent="0.3">
      <c r="A2643" s="4" t="s">
        <v>1633</v>
      </c>
      <c r="B2643" t="s">
        <v>2796</v>
      </c>
      <c r="C2643" t="s">
        <v>276</v>
      </c>
      <c r="D2643" s="2">
        <v>4915</v>
      </c>
      <c r="F2643" t="s">
        <v>2040</v>
      </c>
    </row>
    <row r="2644" spans="1:6" x14ac:dyDescent="0.3">
      <c r="A2644" s="4" t="s">
        <v>1633</v>
      </c>
      <c r="B2644" t="s">
        <v>2797</v>
      </c>
      <c r="C2644" t="s">
        <v>251</v>
      </c>
      <c r="D2644" s="2">
        <v>13195</v>
      </c>
      <c r="F2644" t="s">
        <v>2040</v>
      </c>
    </row>
    <row r="2645" spans="1:6" x14ac:dyDescent="0.3">
      <c r="A2645" s="4" t="s">
        <v>1633</v>
      </c>
      <c r="B2645" t="s">
        <v>2798</v>
      </c>
      <c r="C2645" t="s">
        <v>1108</v>
      </c>
      <c r="D2645" s="2">
        <v>7946</v>
      </c>
      <c r="F2645" t="s">
        <v>2040</v>
      </c>
    </row>
    <row r="2646" spans="1:6" x14ac:dyDescent="0.3">
      <c r="A2646" s="4" t="s">
        <v>1633</v>
      </c>
      <c r="B2646" t="s">
        <v>2799</v>
      </c>
      <c r="C2646" t="s">
        <v>251</v>
      </c>
      <c r="D2646" s="2">
        <v>3578</v>
      </c>
      <c r="F2646" t="s">
        <v>2040</v>
      </c>
    </row>
    <row r="2647" spans="1:6" x14ac:dyDescent="0.3">
      <c r="A2647" s="4" t="s">
        <v>1633</v>
      </c>
      <c r="B2647" t="s">
        <v>2800</v>
      </c>
      <c r="C2647" t="s">
        <v>115</v>
      </c>
      <c r="D2647" s="2">
        <v>6524</v>
      </c>
      <c r="F2647" t="s">
        <v>2040</v>
      </c>
    </row>
    <row r="2648" spans="1:6" x14ac:dyDescent="0.3">
      <c r="A2648" s="4" t="s">
        <v>1633</v>
      </c>
      <c r="B2648" t="s">
        <v>2801</v>
      </c>
      <c r="C2648" t="s">
        <v>6</v>
      </c>
      <c r="D2648" s="2">
        <v>11305</v>
      </c>
      <c r="F2648" t="s">
        <v>2040</v>
      </c>
    </row>
    <row r="2649" spans="1:6" x14ac:dyDescent="0.3">
      <c r="A2649" s="4" t="s">
        <v>1633</v>
      </c>
      <c r="B2649" t="s">
        <v>2802</v>
      </c>
      <c r="C2649" t="s">
        <v>1069</v>
      </c>
      <c r="D2649" s="2">
        <v>3214</v>
      </c>
      <c r="F2649" t="s">
        <v>2040</v>
      </c>
    </row>
    <row r="2650" spans="1:6" x14ac:dyDescent="0.3">
      <c r="A2650" s="4" t="s">
        <v>1633</v>
      </c>
      <c r="B2650" t="s">
        <v>2803</v>
      </c>
      <c r="C2650" t="s">
        <v>1069</v>
      </c>
      <c r="D2650" s="2">
        <v>19300</v>
      </c>
      <c r="F2650" t="s">
        <v>2040</v>
      </c>
    </row>
    <row r="2651" spans="1:6" x14ac:dyDescent="0.3">
      <c r="A2651" s="4" t="s">
        <v>1633</v>
      </c>
      <c r="B2651" t="s">
        <v>2804</v>
      </c>
      <c r="C2651" t="s">
        <v>8</v>
      </c>
      <c r="D2651" s="2">
        <v>3890</v>
      </c>
      <c r="F2651" t="s">
        <v>2040</v>
      </c>
    </row>
    <row r="2652" spans="1:6" x14ac:dyDescent="0.3">
      <c r="A2652" s="4" t="s">
        <v>1633</v>
      </c>
      <c r="B2652" t="s">
        <v>2805</v>
      </c>
      <c r="C2652" t="s">
        <v>1671</v>
      </c>
      <c r="D2652" s="2">
        <v>3282</v>
      </c>
      <c r="F2652" t="s">
        <v>2040</v>
      </c>
    </row>
    <row r="2653" spans="1:6" x14ac:dyDescent="0.3">
      <c r="A2653" s="4" t="s">
        <v>1633</v>
      </c>
      <c r="B2653" t="s">
        <v>2806</v>
      </c>
      <c r="C2653" t="s">
        <v>543</v>
      </c>
      <c r="D2653" s="2">
        <v>11845</v>
      </c>
      <c r="F2653" t="s">
        <v>2040</v>
      </c>
    </row>
    <row r="2654" spans="1:6" x14ac:dyDescent="0.3">
      <c r="A2654" s="4" t="s">
        <v>1633</v>
      </c>
      <c r="B2654" t="s">
        <v>2807</v>
      </c>
      <c r="C2654" t="s">
        <v>8</v>
      </c>
      <c r="D2654" s="2">
        <v>24473</v>
      </c>
      <c r="F2654" t="s">
        <v>2040</v>
      </c>
    </row>
    <row r="2655" spans="1:6" x14ac:dyDescent="0.3">
      <c r="A2655" s="4" t="s">
        <v>1633</v>
      </c>
      <c r="B2655" t="s">
        <v>2808</v>
      </c>
      <c r="C2655" t="s">
        <v>43</v>
      </c>
      <c r="D2655" s="2">
        <v>1880</v>
      </c>
      <c r="F2655" t="s">
        <v>2040</v>
      </c>
    </row>
    <row r="2656" spans="1:6" x14ac:dyDescent="0.3">
      <c r="A2656" s="4" t="s">
        <v>1633</v>
      </c>
      <c r="B2656" t="s">
        <v>2809</v>
      </c>
      <c r="C2656" t="s">
        <v>532</v>
      </c>
      <c r="D2656" s="2">
        <v>2627</v>
      </c>
      <c r="F2656" t="s">
        <v>2040</v>
      </c>
    </row>
    <row r="2657" spans="1:6" x14ac:dyDescent="0.3">
      <c r="A2657" s="4" t="s">
        <v>1633</v>
      </c>
      <c r="B2657" t="s">
        <v>2810</v>
      </c>
      <c r="C2657" t="s">
        <v>532</v>
      </c>
      <c r="D2657" s="2">
        <v>7072</v>
      </c>
      <c r="F2657" t="s">
        <v>2040</v>
      </c>
    </row>
    <row r="2658" spans="1:6" x14ac:dyDescent="0.3">
      <c r="A2658" s="4" t="s">
        <v>1633</v>
      </c>
      <c r="B2658" t="s">
        <v>2811</v>
      </c>
      <c r="C2658" t="s">
        <v>6</v>
      </c>
      <c r="D2658" s="2">
        <v>7485</v>
      </c>
      <c r="F2658" t="s">
        <v>2040</v>
      </c>
    </row>
    <row r="2659" spans="1:6" x14ac:dyDescent="0.3">
      <c r="A2659" s="4" t="s">
        <v>1633</v>
      </c>
      <c r="B2659" t="s">
        <v>2812</v>
      </c>
      <c r="C2659" t="s">
        <v>907</v>
      </c>
      <c r="D2659" s="2">
        <v>5200</v>
      </c>
      <c r="F2659" t="s">
        <v>2040</v>
      </c>
    </row>
    <row r="2660" spans="1:6" x14ac:dyDescent="0.3">
      <c r="A2660" s="4" t="s">
        <v>1633</v>
      </c>
      <c r="B2660" t="s">
        <v>2813</v>
      </c>
      <c r="C2660" t="s">
        <v>758</v>
      </c>
      <c r="D2660" s="2">
        <v>8207</v>
      </c>
      <c r="F2660" t="s">
        <v>2040</v>
      </c>
    </row>
    <row r="2661" spans="1:6" x14ac:dyDescent="0.3">
      <c r="A2661" s="4" t="s">
        <v>1633</v>
      </c>
      <c r="B2661" t="s">
        <v>2814</v>
      </c>
      <c r="C2661" t="s">
        <v>6</v>
      </c>
      <c r="D2661" s="2">
        <v>4335</v>
      </c>
      <c r="F2661" t="s">
        <v>2040</v>
      </c>
    </row>
    <row r="2662" spans="1:6" x14ac:dyDescent="0.3">
      <c r="A2662" s="4" t="s">
        <v>1633</v>
      </c>
      <c r="B2662" t="s">
        <v>2815</v>
      </c>
      <c r="C2662" t="s">
        <v>6</v>
      </c>
      <c r="D2662">
        <v>675</v>
      </c>
      <c r="F2662" t="s">
        <v>2040</v>
      </c>
    </row>
    <row r="2663" spans="1:6" x14ac:dyDescent="0.3">
      <c r="A2663" s="4" t="s">
        <v>1633</v>
      </c>
      <c r="B2663" t="s">
        <v>2816</v>
      </c>
      <c r="C2663" t="s">
        <v>752</v>
      </c>
      <c r="D2663" s="2">
        <v>4682</v>
      </c>
      <c r="F2663" t="s">
        <v>2040</v>
      </c>
    </row>
    <row r="2664" spans="1:6" x14ac:dyDescent="0.3">
      <c r="A2664" s="4" t="s">
        <v>1633</v>
      </c>
      <c r="B2664" t="s">
        <v>2817</v>
      </c>
      <c r="C2664" t="s">
        <v>2243</v>
      </c>
      <c r="D2664" s="2">
        <v>5388</v>
      </c>
      <c r="F2664" t="s">
        <v>2040</v>
      </c>
    </row>
    <row r="2665" spans="1:6" x14ac:dyDescent="0.3">
      <c r="A2665" s="4" t="s">
        <v>1633</v>
      </c>
      <c r="B2665" t="s">
        <v>2818</v>
      </c>
      <c r="C2665" t="s">
        <v>40</v>
      </c>
      <c r="D2665" s="2">
        <v>1361</v>
      </c>
      <c r="F2665" t="s">
        <v>2040</v>
      </c>
    </row>
    <row r="2666" spans="1:6" x14ac:dyDescent="0.3">
      <c r="A2666" s="4" t="s">
        <v>1633</v>
      </c>
      <c r="B2666" t="s">
        <v>2819</v>
      </c>
      <c r="C2666" t="s">
        <v>1337</v>
      </c>
      <c r="D2666" s="2">
        <v>10900</v>
      </c>
      <c r="F2666" t="s">
        <v>2040</v>
      </c>
    </row>
    <row r="2667" spans="1:6" x14ac:dyDescent="0.3">
      <c r="A2667" s="4" t="s">
        <v>1633</v>
      </c>
      <c r="B2667" t="s">
        <v>2820</v>
      </c>
      <c r="C2667" t="s">
        <v>429</v>
      </c>
      <c r="D2667" s="2">
        <v>5908</v>
      </c>
      <c r="F2667" t="s">
        <v>2040</v>
      </c>
    </row>
    <row r="2668" spans="1:6" x14ac:dyDescent="0.3">
      <c r="A2668" s="4" t="s">
        <v>1633</v>
      </c>
      <c r="B2668" t="s">
        <v>2821</v>
      </c>
      <c r="C2668" t="s">
        <v>6</v>
      </c>
      <c r="D2668" s="2">
        <v>6450</v>
      </c>
      <c r="F2668" t="s">
        <v>2040</v>
      </c>
    </row>
    <row r="2669" spans="1:6" x14ac:dyDescent="0.3">
      <c r="A2669" s="4" t="s">
        <v>1633</v>
      </c>
      <c r="B2669" t="s">
        <v>2822</v>
      </c>
      <c r="C2669" t="s">
        <v>932</v>
      </c>
      <c r="D2669" s="2">
        <v>12086</v>
      </c>
      <c r="F2669" t="s">
        <v>2040</v>
      </c>
    </row>
    <row r="2670" spans="1:6" x14ac:dyDescent="0.3">
      <c r="A2670" s="4" t="s">
        <v>1633</v>
      </c>
      <c r="B2670" t="s">
        <v>2823</v>
      </c>
      <c r="C2670" t="s">
        <v>758</v>
      </c>
      <c r="D2670" s="2">
        <v>5881</v>
      </c>
      <c r="F2670" t="s">
        <v>2040</v>
      </c>
    </row>
    <row r="2671" spans="1:6" x14ac:dyDescent="0.3">
      <c r="A2671" s="4" t="s">
        <v>1633</v>
      </c>
      <c r="B2671" t="s">
        <v>2824</v>
      </c>
      <c r="C2671" t="s">
        <v>634</v>
      </c>
      <c r="D2671" s="2">
        <v>4872</v>
      </c>
      <c r="F2671" t="s">
        <v>2040</v>
      </c>
    </row>
    <row r="2672" spans="1:6" x14ac:dyDescent="0.3">
      <c r="A2672" s="4" t="s">
        <v>1633</v>
      </c>
      <c r="B2672" t="s">
        <v>2825</v>
      </c>
      <c r="C2672" t="s">
        <v>543</v>
      </c>
      <c r="D2672" s="2">
        <v>4454</v>
      </c>
      <c r="F2672" t="s">
        <v>2040</v>
      </c>
    </row>
    <row r="2673" spans="1:6" x14ac:dyDescent="0.3">
      <c r="A2673" s="4" t="s">
        <v>1633</v>
      </c>
      <c r="B2673" t="s">
        <v>2826</v>
      </c>
      <c r="C2673" t="s">
        <v>1139</v>
      </c>
      <c r="D2673" s="2">
        <v>31103</v>
      </c>
      <c r="F2673" t="s">
        <v>2040</v>
      </c>
    </row>
    <row r="2674" spans="1:6" x14ac:dyDescent="0.3">
      <c r="A2674" s="4" t="s">
        <v>1633</v>
      </c>
      <c r="B2674" t="s">
        <v>2827</v>
      </c>
      <c r="C2674" t="s">
        <v>532</v>
      </c>
      <c r="D2674" s="2">
        <v>5672</v>
      </c>
      <c r="F2674" t="s">
        <v>2040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Hani Ahmed Ibrahim Moustafa</cp:lastModifiedBy>
  <dcterms:created xsi:type="dcterms:W3CDTF">2023-11-13T16:40:09Z</dcterms:created>
  <dcterms:modified xsi:type="dcterms:W3CDTF">2024-04-02T16:13:15Z</dcterms:modified>
</cp:coreProperties>
</file>