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&amp;P 500 Historical Data.csv" sheetId="1" r:id="rId4"/>
    <sheet state="visible" name="High-Low Spread per Month" sheetId="2" r:id="rId5"/>
    <sheet state="visible" name="Average Change % per Month" sheetId="3" r:id="rId6"/>
    <sheet state="visible" name="Average Price per Month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<sst xmlns="http://schemas.openxmlformats.org/spreadsheetml/2006/main" count="17" uniqueCount="12">
  <si>
    <t>Date</t>
  </si>
  <si>
    <t>Price</t>
  </si>
  <si>
    <t>Open</t>
  </si>
  <si>
    <t>High</t>
  </si>
  <si>
    <t>Low</t>
  </si>
  <si>
    <t>Vol.</t>
  </si>
  <si>
    <t>Change %</t>
  </si>
  <si>
    <t>Daily spread</t>
  </si>
  <si>
    <t>AVERAGE of Daily spread</t>
  </si>
  <si>
    <t>Grand Total</t>
  </si>
  <si>
    <t>AVERAGE of Change %</t>
  </si>
  <si>
    <t>AVERAGE of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</si>
</sst>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4" xfId="0" applyFont="1" applyNumberFormat="1"/>
    <xf borderId="0" fillId="0" fontId="1" numFmtId="0" xfId="0" applyFont="1"/>
    <xf borderId="0" fillId="0" fontId="1" numFmtId="164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Price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'Average Price per Month'!$A$2:$A$26</c:f>
            </c:strRef>
          </c:cat>
          <c:val>
            <c:numRef>
              <c:f>'Average Price per Month'!$B$2:$B$26</c:f>
              <c:numCache/>
            </c:numRef>
          </c:val>
          <c:smooth val="0"/>
        </c:ser>
        <c:axId val="1675275222"/>
        <c:axId val="264958888"/>
      </c:lineChart>
      <c:catAx>
        <c:axId val="1675275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958888"/>
      </c:catAx>
      <c:valAx>
        <c:axId val="264958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275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342900</xdr:colOff>
      <xdr:row>0</xdr:row>
      <xdr:rowOff>0</xdr:rowOff>
    </xdr:from>
    <xdr:ext cx="6477000" cy="3714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6" sheet="S&amp;P 500 Historical Data.csv"/>
  </cacheSource>
  <cacheFields>
    <cacheField name="Date" numFmtId="164">
      <sharedItems containsSemiMixedTypes="0" containsDate="1" containsString="0">
        <d v="2022-01-01T00:00:00Z"/>
        <d v="2021-12-01T00:00:00Z"/>
        <d v="2021-11-01T00:00:00Z"/>
        <d v="2021-10-01T00:00:00Z"/>
        <d v="2021-09-01T00:00:00Z"/>
        <d v="2021-08-01T00:00:00Z"/>
        <d v="2021-07-01T00:00:00Z"/>
        <d v="2021-06-01T00:00:00Z"/>
        <d v="2021-05-01T00:00:00Z"/>
        <d v="2021-04-01T00:00:00Z"/>
        <d v="2021-03-01T00:00:00Z"/>
        <d v="2021-02-01T00:00:00Z"/>
        <d v="2021-01-01T00:00:00Z"/>
        <d v="2020-12-01T00:00:00Z"/>
        <d v="2020-11-01T00:00:00Z"/>
        <d v="2020-10-01T00:00:00Z"/>
        <d v="2020-09-01T00:00:00Z"/>
        <d v="2020-08-01T00:00:00Z"/>
        <d v="2020-07-01T00:00:00Z"/>
        <d v="2020-06-01T00:00:00Z"/>
        <d v="2020-05-01T00:00:00Z"/>
        <d v="2020-04-01T00:00:00Z"/>
        <d v="2020-03-01T00:00:00Z"/>
        <d v="2020-02-01T00:00:00Z"/>
        <d v="2020-01-01T00:00:00Z"/>
      </sharedItems>
    </cacheField>
    <cacheField name="Price" numFmtId="4">
      <sharedItems containsSemiMixedTypes="0" containsString="0" containsNumber="1">
        <n v="4515.55"/>
        <n v="4766.18"/>
        <n v="4567.0"/>
        <n v="4605.38"/>
        <n v="4307.54"/>
        <n v="4522.68"/>
        <n v="4395.26"/>
        <n v="4297.5"/>
        <n v="4204.11"/>
        <n v="4181.17"/>
        <n v="3972.89"/>
        <n v="3811.15"/>
        <n v="3714.24"/>
        <n v="3756.07"/>
        <n v="3621.63"/>
        <n v="3269.96"/>
        <n v="3363.0"/>
        <n v="3500.31"/>
        <n v="3271.12"/>
        <n v="3100.29"/>
        <n v="3044.31"/>
        <n v="2912.43"/>
        <n v="2584.59"/>
        <n v="2954.22"/>
        <n v="3225.52"/>
      </sharedItems>
    </cacheField>
    <cacheField name="Open" numFmtId="4">
      <sharedItems containsSemiMixedTypes="0" containsString="0" containsNumber="1">
        <n v="4778.14"/>
        <n v="4602.82"/>
        <n v="4610.62"/>
        <n v="4317.16"/>
        <n v="4528.8"/>
        <n v="4406.86"/>
        <n v="4300.73"/>
        <n v="4216.52"/>
        <n v="4191.98"/>
        <n v="3992.78"/>
        <n v="3842.51"/>
        <n v="3731.17"/>
        <n v="3764.61"/>
        <n v="3645.87"/>
        <n v="3296.2"/>
        <n v="3385.87"/>
        <n v="3507.44"/>
        <n v="3288.26"/>
        <n v="3105.92"/>
        <n v="3038.78"/>
        <n v="2869.09"/>
        <n v="2498.08"/>
        <n v="2974.28"/>
        <n v="3235.66"/>
        <n v="3244.67"/>
      </sharedItems>
    </cacheField>
    <cacheField name="High" numFmtId="4">
      <sharedItems containsSemiMixedTypes="0" containsString="0" containsNumber="1">
        <n v="4818.62"/>
        <n v="4808.93"/>
        <n v="4743.83"/>
        <n v="4608.08"/>
        <n v="4545.85"/>
        <n v="4537.36"/>
        <n v="4429.97"/>
        <n v="4302.43"/>
        <n v="4238.04"/>
        <n v="4218.78"/>
        <n v="3994.41"/>
        <n v="3950.43"/>
        <n v="3870.9"/>
        <n v="3760.2"/>
        <n v="3645.99"/>
        <n v="3549.85"/>
        <n v="3588.11"/>
        <n v="3514.77"/>
        <n v="3279.99"/>
        <n v="3233.13"/>
        <n v="3068.67"/>
        <n v="2954.86"/>
        <n v="3136.72"/>
        <n v="3393.52"/>
        <n v="3337.77"/>
      </sharedItems>
    </cacheField>
    <cacheField name="Low" numFmtId="4">
      <sharedItems containsSemiMixedTypes="0" containsString="0" containsNumber="1">
        <n v="4222.62"/>
        <n v="4495.12"/>
        <n v="4560.0"/>
        <n v="4278.94"/>
        <n v="4305.91"/>
        <n v="4367.73"/>
        <n v="4233.13"/>
        <n v="4164.4"/>
        <n v="4056.88"/>
        <n v="3992.78"/>
        <n v="3723.34"/>
        <n v="3725.62"/>
        <n v="3662.71"/>
        <n v="3633.4"/>
        <n v="3279.74"/>
        <n v="3233.94"/>
        <n v="3209.45"/>
        <n v="3284.53"/>
        <n v="3101.17"/>
        <n v="2965.66"/>
        <n v="2766.64"/>
        <n v="2447.49"/>
        <n v="2191.86"/>
        <n v="2855.84"/>
        <n v="3214.64"/>
      </sharedItems>
    </cacheField>
    <cacheField name="Vol." numFmtId="0">
      <sharedItems containsString="0" containsBlank="1">
        <m/>
      </sharedItems>
    </cacheField>
    <cacheField name="Change %" numFmtId="10">
      <sharedItems containsSemiMixedTypes="0" containsString="0" containsNumber="1">
        <n v="-0.0526"/>
        <n v="0.0436"/>
        <n v="-0.0083"/>
        <n v="0.0691"/>
        <n v="-0.0476"/>
        <n v="0.029"/>
        <n v="0.0227"/>
        <n v="0.0222"/>
        <n v="0.0055"/>
        <n v="0.0524"/>
        <n v="0.0424"/>
        <n v="0.0261"/>
        <n v="-0.0111"/>
        <n v="0.0371"/>
        <n v="0.1075"/>
        <n v="-0.0277"/>
        <n v="-0.0392"/>
        <n v="0.0701"/>
        <n v="0.0551"/>
        <n v="0.0184"/>
        <n v="0.0453"/>
        <n v="0.1268"/>
        <n v="-0.1251"/>
        <n v="-0.0841"/>
        <n v="-0.0016"/>
      </sharedItems>
    </cacheField>
    <cacheField name="Daily spread" numFmtId="4">
      <sharedItems containsSemiMixedTypes="0" containsString="0" containsNumber="1">
        <n v="596.0"/>
        <n v="313.8100000000004"/>
        <n v="183.82999999999993"/>
        <n v="329.1400000000003"/>
        <n v="239.9400000000005"/>
        <n v="169.6300000000001"/>
        <n v="196.84000000000015"/>
        <n v="138.03000000000065"/>
        <n v="181.15999999999985"/>
        <n v="225.99999999999955"/>
        <n v="271.0699999999997"/>
        <n v="224.80999999999995"/>
        <n v="208.19000000000005"/>
        <n v="126.79999999999973"/>
        <n v="366.25"/>
        <n v="315.90999999999985"/>
        <n v="378.6600000000003"/>
        <n v="230.23999999999978"/>
        <n v="178.8199999999997"/>
        <n v="267.47000000000025"/>
        <n v="302.0300000000002"/>
        <n v="507.37000000000035"/>
        <n v="944.8599999999997"/>
        <n v="537.6799999999998"/>
        <n v="123.1300000000001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6" sheet="S&amp;P 500 Historical Data.csv"/>
  </cacheSource>
  <cacheFields>
    <cacheField name="Date" numFmtId="164">
      <sharedItems containsSemiMixedTypes="0" containsDate="1" containsString="0">
        <d v="2022-01-01T00:00:00Z"/>
        <d v="2021-12-01T00:00:00Z"/>
        <d v="2021-11-01T00:00:00Z"/>
        <d v="2021-10-01T00:00:00Z"/>
        <d v="2021-09-01T00:00:00Z"/>
        <d v="2021-08-01T00:00:00Z"/>
        <d v="2021-07-01T00:00:00Z"/>
        <d v="2021-06-01T00:00:00Z"/>
        <d v="2021-05-01T00:00:00Z"/>
        <d v="2021-04-01T00:00:00Z"/>
        <d v="2021-03-01T00:00:00Z"/>
        <d v="2021-02-01T00:00:00Z"/>
        <d v="2021-01-01T00:00:00Z"/>
        <d v="2020-12-01T00:00:00Z"/>
        <d v="2020-11-01T00:00:00Z"/>
        <d v="2020-10-01T00:00:00Z"/>
        <d v="2020-09-01T00:00:00Z"/>
        <d v="2020-08-01T00:00:00Z"/>
        <d v="2020-07-01T00:00:00Z"/>
        <d v="2020-06-01T00:00:00Z"/>
        <d v="2020-05-01T00:00:00Z"/>
        <d v="2020-04-01T00:00:00Z"/>
        <d v="2020-03-01T00:00:00Z"/>
        <d v="2020-02-01T00:00:00Z"/>
        <d v="2020-01-01T00:00:00Z"/>
      </sharedItems>
    </cacheField>
    <cacheField name="Price" numFmtId="4">
      <sharedItems containsSemiMixedTypes="0" containsString="0" containsNumber="1">
        <n v="4515.55"/>
        <n v="4766.18"/>
        <n v="4567.0"/>
        <n v="4605.38"/>
        <n v="4307.54"/>
        <n v="4522.68"/>
        <n v="4395.26"/>
        <n v="4297.5"/>
        <n v="4204.11"/>
        <n v="4181.17"/>
        <n v="3972.89"/>
        <n v="3811.15"/>
        <n v="3714.24"/>
        <n v="3756.07"/>
        <n v="3621.63"/>
        <n v="3269.96"/>
        <n v="3363.0"/>
        <n v="3500.31"/>
        <n v="3271.12"/>
        <n v="3100.29"/>
        <n v="3044.31"/>
        <n v="2912.43"/>
        <n v="2584.59"/>
        <n v="2954.22"/>
        <n v="3225.52"/>
      </sharedItems>
    </cacheField>
    <cacheField name="Open" numFmtId="4">
      <sharedItems containsSemiMixedTypes="0" containsString="0" containsNumber="1">
        <n v="4778.14"/>
        <n v="4602.82"/>
        <n v="4610.62"/>
        <n v="4317.16"/>
        <n v="4528.8"/>
        <n v="4406.86"/>
        <n v="4300.73"/>
        <n v="4216.52"/>
        <n v="4191.98"/>
        <n v="3992.78"/>
        <n v="3842.51"/>
        <n v="3731.17"/>
        <n v="3764.61"/>
        <n v="3645.87"/>
        <n v="3296.2"/>
        <n v="3385.87"/>
        <n v="3507.44"/>
        <n v="3288.26"/>
        <n v="3105.92"/>
        <n v="3038.78"/>
        <n v="2869.09"/>
        <n v="2498.08"/>
        <n v="2974.28"/>
        <n v="3235.66"/>
        <n v="3244.67"/>
      </sharedItems>
    </cacheField>
    <cacheField name="High" numFmtId="4">
      <sharedItems containsSemiMixedTypes="0" containsString="0" containsNumber="1">
        <n v="4818.62"/>
        <n v="4808.93"/>
        <n v="4743.83"/>
        <n v="4608.08"/>
        <n v="4545.85"/>
        <n v="4537.36"/>
        <n v="4429.97"/>
        <n v="4302.43"/>
        <n v="4238.04"/>
        <n v="4218.78"/>
        <n v="3994.41"/>
        <n v="3950.43"/>
        <n v="3870.9"/>
        <n v="3760.2"/>
        <n v="3645.99"/>
        <n v="3549.85"/>
        <n v="3588.11"/>
        <n v="3514.77"/>
        <n v="3279.99"/>
        <n v="3233.13"/>
        <n v="3068.67"/>
        <n v="2954.86"/>
        <n v="3136.72"/>
        <n v="3393.52"/>
        <n v="3337.77"/>
      </sharedItems>
    </cacheField>
    <cacheField name="Low" numFmtId="4">
      <sharedItems containsSemiMixedTypes="0" containsString="0" containsNumber="1">
        <n v="4222.62"/>
        <n v="4495.12"/>
        <n v="4560.0"/>
        <n v="4278.94"/>
        <n v="4305.91"/>
        <n v="4367.73"/>
        <n v="4233.13"/>
        <n v="4164.4"/>
        <n v="4056.88"/>
        <n v="3992.78"/>
        <n v="3723.34"/>
        <n v="3725.62"/>
        <n v="3662.71"/>
        <n v="3633.4"/>
        <n v="3279.74"/>
        <n v="3233.94"/>
        <n v="3209.45"/>
        <n v="3284.53"/>
        <n v="3101.17"/>
        <n v="2965.66"/>
        <n v="2766.64"/>
        <n v="2447.49"/>
        <n v="2191.86"/>
        <n v="2855.84"/>
        <n v="3214.64"/>
      </sharedItems>
    </cacheField>
    <cacheField name="Vol." numFmtId="0">
      <sharedItems containsString="0" containsBlank="1">
        <m/>
      </sharedItems>
    </cacheField>
    <cacheField name="Change %" numFmtId="10">
      <sharedItems containsSemiMixedTypes="0" containsString="0" containsNumber="1">
        <n v="-0.0526"/>
        <n v="0.0436"/>
        <n v="-0.0083"/>
        <n v="0.0691"/>
        <n v="-0.0476"/>
        <n v="0.029"/>
        <n v="0.0227"/>
        <n v="0.0222"/>
        <n v="0.0055"/>
        <n v="0.0524"/>
        <n v="0.0424"/>
        <n v="0.0261"/>
        <n v="-0.0111"/>
        <n v="0.0371"/>
        <n v="0.1075"/>
        <n v="-0.0277"/>
        <n v="-0.0392"/>
        <n v="0.0701"/>
        <n v="0.0551"/>
        <n v="0.0184"/>
        <n v="0.0453"/>
        <n v="0.1268"/>
        <n v="-0.1251"/>
        <n v="-0.0841"/>
        <n v="-0.001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High-Low Spread per Month" cacheId="0" dataCaption="" compact="0" compactData="0">
  <location ref="A1:B27" firstHeaderRow="0" firstDataRow="1" firstDataCol="0"/>
  <pivotFields>
    <pivotField name="Date" axis="axisRow" compact="0" numFmtId="164" outline="0" multipleItemSelectionAllowed="1" showAll="0" sortType="ascending">
      <items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Pri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Open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igh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Low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Vol." compact="0" outline="0" multipleItemSelectionAllowed="1" showAll="0">
      <items>
        <item x="0"/>
        <item t="default"/>
      </items>
    </pivotField>
    <pivotField name="Change %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aily spread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0"/>
  </rowFields>
  <dataFields>
    <dataField name="AVERAGE of Daily spread" fld="7" subtotal="average" baseField="0"/>
  </dataFields>
</pivotTableDefinition>
</file>

<file path=xl/pivotTables/pivotTable2.xml><?xml version="1.0" encoding="utf-8"?>
<pivotTableDefinition xmlns="http://schemas.openxmlformats.org/spreadsheetml/2006/main" name="Average Change % per Month" cacheId="1" dataCaption="" compact="0" compactData="0">
  <location ref="A1:B27" firstHeaderRow="0" firstDataRow="1" firstDataCol="0"/>
  <pivotFields>
    <pivotField name="Date" axis="axisRow" compact="0" numFmtId="164" outline="0" multipleItemSelectionAllowed="1" showAll="0" sortType="ascending">
      <items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Pri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Open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igh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Low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Vol." compact="0" outline="0" multipleItemSelectionAllowed="1" showAll="0">
      <items>
        <item x="0"/>
        <item t="default"/>
      </items>
    </pivotField>
    <pivotField name="Change %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0"/>
  </rowFields>
  <dataFields>
    <dataField name="AVERAGE of Change %" fld="6" subtotal="average" baseField="0"/>
  </dataFields>
</pivotTableDefinition>
</file>

<file path=xl/pivotTables/pivotTable3.xml><?xml version="1.0" encoding="utf-8"?>
<pivotTableDefinition xmlns="http://schemas.openxmlformats.org/spreadsheetml/2006/main" name="Average Price per Month" cacheId="1" dataCaption="" compact="0" compactData="0">
  <location ref="A1:B27" firstHeaderRow="0" firstDataRow="1" firstDataCol="0"/>
  <pivotFields>
    <pivotField name="Date" axis="axisRow" compact="0" numFmtId="164" outline="0" multipleItemSelectionAllowed="1" showAll="0" sortType="ascending">
      <items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Pric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Open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igh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Low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Vol." compact="0" outline="0" multipleItemSelectionAllowed="1" showAll="0">
      <items>
        <item x="0"/>
        <item t="default"/>
      </items>
    </pivotField>
    <pivotField name="Change %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0"/>
  </rowFields>
  <dataFields>
    <dataField name="AVERAGE of Price" fld="1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44562.0</v>
      </c>
      <c r="B2" s="3">
        <v>4515.55</v>
      </c>
      <c r="C2" s="3">
        <v>4778.14</v>
      </c>
      <c r="D2" s="3">
        <v>4818.62</v>
      </c>
      <c r="E2" s="3">
        <v>4222.62</v>
      </c>
      <c r="G2" s="4">
        <v>-0.0526</v>
      </c>
      <c r="H2" s="5">
        <f t="shared" ref="H2:H26" si="1">D2-E2</f>
        <v>596</v>
      </c>
    </row>
    <row r="3">
      <c r="A3" s="2">
        <v>44531.0</v>
      </c>
      <c r="B3" s="3">
        <v>4766.18</v>
      </c>
      <c r="C3" s="3">
        <v>4602.82</v>
      </c>
      <c r="D3" s="3">
        <v>4808.93</v>
      </c>
      <c r="E3" s="3">
        <v>4495.12</v>
      </c>
      <c r="G3" s="4">
        <v>0.0436</v>
      </c>
      <c r="H3" s="5">
        <f t="shared" si="1"/>
        <v>313.81</v>
      </c>
    </row>
    <row r="4">
      <c r="A4" s="2">
        <v>44501.0</v>
      </c>
      <c r="B4" s="3">
        <v>4567.0</v>
      </c>
      <c r="C4" s="3">
        <v>4610.62</v>
      </c>
      <c r="D4" s="3">
        <v>4743.83</v>
      </c>
      <c r="E4" s="3">
        <v>4560.0</v>
      </c>
      <c r="G4" s="4">
        <v>-0.0083</v>
      </c>
      <c r="H4" s="5">
        <f t="shared" si="1"/>
        <v>183.83</v>
      </c>
    </row>
    <row r="5">
      <c r="A5" s="2">
        <v>44470.0</v>
      </c>
      <c r="B5" s="3">
        <v>4605.38</v>
      </c>
      <c r="C5" s="3">
        <v>4317.16</v>
      </c>
      <c r="D5" s="3">
        <v>4608.08</v>
      </c>
      <c r="E5" s="3">
        <v>4278.94</v>
      </c>
      <c r="G5" s="4">
        <v>0.0691</v>
      </c>
      <c r="H5" s="5">
        <f t="shared" si="1"/>
        <v>329.14</v>
      </c>
    </row>
    <row r="6">
      <c r="A6" s="2">
        <v>44440.0</v>
      </c>
      <c r="B6" s="3">
        <v>4307.54</v>
      </c>
      <c r="C6" s="3">
        <v>4528.8</v>
      </c>
      <c r="D6" s="3">
        <v>4545.85</v>
      </c>
      <c r="E6" s="3">
        <v>4305.91</v>
      </c>
      <c r="G6" s="4">
        <v>-0.0476</v>
      </c>
      <c r="H6" s="5">
        <f t="shared" si="1"/>
        <v>239.94</v>
      </c>
    </row>
    <row r="7">
      <c r="A7" s="2">
        <v>44409.0</v>
      </c>
      <c r="B7" s="3">
        <v>4522.68</v>
      </c>
      <c r="C7" s="3">
        <v>4406.86</v>
      </c>
      <c r="D7" s="3">
        <v>4537.36</v>
      </c>
      <c r="E7" s="3">
        <v>4367.73</v>
      </c>
      <c r="G7" s="4">
        <v>0.029</v>
      </c>
      <c r="H7" s="5">
        <f t="shared" si="1"/>
        <v>169.63</v>
      </c>
    </row>
    <row r="8">
      <c r="A8" s="2">
        <v>44378.0</v>
      </c>
      <c r="B8" s="3">
        <v>4395.26</v>
      </c>
      <c r="C8" s="3">
        <v>4300.73</v>
      </c>
      <c r="D8" s="3">
        <v>4429.97</v>
      </c>
      <c r="E8" s="3">
        <v>4233.13</v>
      </c>
      <c r="G8" s="4">
        <v>0.0227</v>
      </c>
      <c r="H8" s="5">
        <f t="shared" si="1"/>
        <v>196.84</v>
      </c>
    </row>
    <row r="9">
      <c r="A9" s="2">
        <v>44348.0</v>
      </c>
      <c r="B9" s="3">
        <v>4297.5</v>
      </c>
      <c r="C9" s="3">
        <v>4216.52</v>
      </c>
      <c r="D9" s="3">
        <v>4302.43</v>
      </c>
      <c r="E9" s="3">
        <v>4164.4</v>
      </c>
      <c r="G9" s="4">
        <v>0.0222</v>
      </c>
      <c r="H9" s="5">
        <f t="shared" si="1"/>
        <v>138.03</v>
      </c>
    </row>
    <row r="10">
      <c r="A10" s="2">
        <v>44317.0</v>
      </c>
      <c r="B10" s="3">
        <v>4204.11</v>
      </c>
      <c r="C10" s="3">
        <v>4191.98</v>
      </c>
      <c r="D10" s="3">
        <v>4238.04</v>
      </c>
      <c r="E10" s="3">
        <v>4056.88</v>
      </c>
      <c r="G10" s="4">
        <v>0.0055</v>
      </c>
      <c r="H10" s="5">
        <f t="shared" si="1"/>
        <v>181.16</v>
      </c>
    </row>
    <row r="11">
      <c r="A11" s="2">
        <v>44287.0</v>
      </c>
      <c r="B11" s="3">
        <v>4181.17</v>
      </c>
      <c r="C11" s="3">
        <v>3992.78</v>
      </c>
      <c r="D11" s="3">
        <v>4218.78</v>
      </c>
      <c r="E11" s="3">
        <v>3992.78</v>
      </c>
      <c r="G11" s="4">
        <v>0.0524</v>
      </c>
      <c r="H11" s="5">
        <f t="shared" si="1"/>
        <v>226</v>
      </c>
    </row>
    <row r="12">
      <c r="A12" s="2">
        <v>44256.0</v>
      </c>
      <c r="B12" s="3">
        <v>3972.89</v>
      </c>
      <c r="C12" s="3">
        <v>3842.51</v>
      </c>
      <c r="D12" s="3">
        <v>3994.41</v>
      </c>
      <c r="E12" s="3">
        <v>3723.34</v>
      </c>
      <c r="G12" s="4">
        <v>0.0424</v>
      </c>
      <c r="H12" s="5">
        <f t="shared" si="1"/>
        <v>271.07</v>
      </c>
    </row>
    <row r="13">
      <c r="A13" s="2">
        <v>44228.0</v>
      </c>
      <c r="B13" s="3">
        <v>3811.15</v>
      </c>
      <c r="C13" s="3">
        <v>3731.17</v>
      </c>
      <c r="D13" s="3">
        <v>3950.43</v>
      </c>
      <c r="E13" s="3">
        <v>3725.62</v>
      </c>
      <c r="G13" s="4">
        <v>0.0261</v>
      </c>
      <c r="H13" s="5">
        <f t="shared" si="1"/>
        <v>224.81</v>
      </c>
    </row>
    <row r="14">
      <c r="A14" s="2">
        <v>44197.0</v>
      </c>
      <c r="B14" s="3">
        <v>3714.24</v>
      </c>
      <c r="C14" s="3">
        <v>3764.61</v>
      </c>
      <c r="D14" s="3">
        <v>3870.9</v>
      </c>
      <c r="E14" s="3">
        <v>3662.71</v>
      </c>
      <c r="G14" s="4">
        <v>-0.0111</v>
      </c>
      <c r="H14" s="5">
        <f t="shared" si="1"/>
        <v>208.19</v>
      </c>
    </row>
    <row r="15">
      <c r="A15" s="2">
        <v>44166.0</v>
      </c>
      <c r="B15" s="3">
        <v>3756.07</v>
      </c>
      <c r="C15" s="3">
        <v>3645.87</v>
      </c>
      <c r="D15" s="3">
        <v>3760.2</v>
      </c>
      <c r="E15" s="3">
        <v>3633.4</v>
      </c>
      <c r="G15" s="4">
        <v>0.0371</v>
      </c>
      <c r="H15" s="5">
        <f t="shared" si="1"/>
        <v>126.8</v>
      </c>
    </row>
    <row r="16">
      <c r="A16" s="2">
        <v>44136.0</v>
      </c>
      <c r="B16" s="3">
        <v>3621.63</v>
      </c>
      <c r="C16" s="3">
        <v>3296.2</v>
      </c>
      <c r="D16" s="3">
        <v>3645.99</v>
      </c>
      <c r="E16" s="3">
        <v>3279.74</v>
      </c>
      <c r="G16" s="4">
        <v>0.1075</v>
      </c>
      <c r="H16" s="5">
        <f t="shared" si="1"/>
        <v>366.25</v>
      </c>
    </row>
    <row r="17">
      <c r="A17" s="2">
        <v>44105.0</v>
      </c>
      <c r="B17" s="3">
        <v>3269.96</v>
      </c>
      <c r="C17" s="3">
        <v>3385.87</v>
      </c>
      <c r="D17" s="3">
        <v>3549.85</v>
      </c>
      <c r="E17" s="3">
        <v>3233.94</v>
      </c>
      <c r="G17" s="4">
        <v>-0.0277</v>
      </c>
      <c r="H17" s="5">
        <f t="shared" si="1"/>
        <v>315.91</v>
      </c>
    </row>
    <row r="18">
      <c r="A18" s="2">
        <v>44075.0</v>
      </c>
      <c r="B18" s="3">
        <v>3363.0</v>
      </c>
      <c r="C18" s="3">
        <v>3507.44</v>
      </c>
      <c r="D18" s="3">
        <v>3588.11</v>
      </c>
      <c r="E18" s="3">
        <v>3209.45</v>
      </c>
      <c r="G18" s="4">
        <v>-0.0392</v>
      </c>
      <c r="H18" s="5">
        <f t="shared" si="1"/>
        <v>378.66</v>
      </c>
    </row>
    <row r="19">
      <c r="A19" s="2">
        <v>44044.0</v>
      </c>
      <c r="B19" s="3">
        <v>3500.31</v>
      </c>
      <c r="C19" s="3">
        <v>3288.26</v>
      </c>
      <c r="D19" s="3">
        <v>3514.77</v>
      </c>
      <c r="E19" s="3">
        <v>3284.53</v>
      </c>
      <c r="G19" s="4">
        <v>0.0701</v>
      </c>
      <c r="H19" s="5">
        <f t="shared" si="1"/>
        <v>230.24</v>
      </c>
    </row>
    <row r="20">
      <c r="A20" s="2">
        <v>44013.0</v>
      </c>
      <c r="B20" s="3">
        <v>3271.12</v>
      </c>
      <c r="C20" s="3">
        <v>3105.92</v>
      </c>
      <c r="D20" s="3">
        <v>3279.99</v>
      </c>
      <c r="E20" s="3">
        <v>3101.17</v>
      </c>
      <c r="G20" s="4">
        <v>0.0551</v>
      </c>
      <c r="H20" s="5">
        <f t="shared" si="1"/>
        <v>178.82</v>
      </c>
    </row>
    <row r="21">
      <c r="A21" s="2">
        <v>43983.0</v>
      </c>
      <c r="B21" s="3">
        <v>3100.29</v>
      </c>
      <c r="C21" s="3">
        <v>3038.78</v>
      </c>
      <c r="D21" s="3">
        <v>3233.13</v>
      </c>
      <c r="E21" s="3">
        <v>2965.66</v>
      </c>
      <c r="G21" s="4">
        <v>0.0184</v>
      </c>
      <c r="H21" s="5">
        <f t="shared" si="1"/>
        <v>267.47</v>
      </c>
    </row>
    <row r="22">
      <c r="A22" s="2">
        <v>43952.0</v>
      </c>
      <c r="B22" s="3">
        <v>3044.31</v>
      </c>
      <c r="C22" s="3">
        <v>2869.09</v>
      </c>
      <c r="D22" s="3">
        <v>3068.67</v>
      </c>
      <c r="E22" s="3">
        <v>2766.64</v>
      </c>
      <c r="G22" s="4">
        <v>0.0453</v>
      </c>
      <c r="H22" s="5">
        <f t="shared" si="1"/>
        <v>302.03</v>
      </c>
    </row>
    <row r="23">
      <c r="A23" s="2">
        <v>43922.0</v>
      </c>
      <c r="B23" s="3">
        <v>2912.43</v>
      </c>
      <c r="C23" s="3">
        <v>2498.08</v>
      </c>
      <c r="D23" s="3">
        <v>2954.86</v>
      </c>
      <c r="E23" s="3">
        <v>2447.49</v>
      </c>
      <c r="G23" s="4">
        <v>0.1268</v>
      </c>
      <c r="H23" s="5">
        <f t="shared" si="1"/>
        <v>507.37</v>
      </c>
    </row>
    <row r="24">
      <c r="A24" s="2">
        <v>43891.0</v>
      </c>
      <c r="B24" s="3">
        <v>2584.59</v>
      </c>
      <c r="C24" s="3">
        <v>2974.28</v>
      </c>
      <c r="D24" s="3">
        <v>3136.72</v>
      </c>
      <c r="E24" s="3">
        <v>2191.86</v>
      </c>
      <c r="G24" s="4">
        <v>-0.1251</v>
      </c>
      <c r="H24" s="5">
        <f t="shared" si="1"/>
        <v>944.86</v>
      </c>
    </row>
    <row r="25">
      <c r="A25" s="2">
        <v>43862.0</v>
      </c>
      <c r="B25" s="3">
        <v>2954.22</v>
      </c>
      <c r="C25" s="3">
        <v>3235.66</v>
      </c>
      <c r="D25" s="3">
        <v>3393.52</v>
      </c>
      <c r="E25" s="3">
        <v>2855.84</v>
      </c>
      <c r="G25" s="4">
        <v>-0.0841</v>
      </c>
      <c r="H25" s="5">
        <f t="shared" si="1"/>
        <v>537.68</v>
      </c>
    </row>
    <row r="26">
      <c r="A26" s="2">
        <v>43831.0</v>
      </c>
      <c r="B26" s="3">
        <v>3225.52</v>
      </c>
      <c r="C26" s="3">
        <v>3244.67</v>
      </c>
      <c r="D26" s="3">
        <v>3337.77</v>
      </c>
      <c r="E26" s="3">
        <v>3214.64</v>
      </c>
      <c r="G26" s="4">
        <v>-0.0016</v>
      </c>
      <c r="H26" s="5">
        <f t="shared" si="1"/>
        <v>123.13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25"/>
    <col customWidth="1" min="2" max="2" width="19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25"/>
    <col customWidth="1" min="2" max="2" width="1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