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7235" windowHeight="9015"/>
  </bookViews>
  <sheets>
    <sheet name="инструкция" sheetId="1" r:id="rId1"/>
    <sheet name="пример" sheetId="2" r:id="rId2"/>
  </sheets>
  <calcPr calcId="145621"/>
</workbook>
</file>

<file path=xl/calcChain.xml><?xml version="1.0" encoding="utf-8"?>
<calcChain xmlns="http://schemas.openxmlformats.org/spreadsheetml/2006/main">
  <c r="A78" i="1" l="1"/>
  <c r="C22" i="1"/>
  <c r="B23" i="1" s="1"/>
  <c r="C23" i="1" s="1"/>
  <c r="B24" i="1" s="1"/>
  <c r="C24" i="1" s="1"/>
  <c r="C14" i="1"/>
  <c r="B15" i="1" s="1"/>
  <c r="C15" i="1" s="1"/>
  <c r="B16" i="1" s="1"/>
  <c r="C16" i="1" s="1"/>
  <c r="B17" i="1" s="1"/>
  <c r="C17" i="1" s="1"/>
</calcChain>
</file>

<file path=xl/sharedStrings.xml><?xml version="1.0" encoding="utf-8"?>
<sst xmlns="http://schemas.openxmlformats.org/spreadsheetml/2006/main" count="252" uniqueCount="204">
  <si>
    <t>1.</t>
  </si>
  <si>
    <t>Ввести заголовок в ячейку В1</t>
  </si>
  <si>
    <t xml:space="preserve">Табличная модель системы массового обслуживания с 3 серверами и ограничением времени ожидания </t>
  </si>
  <si>
    <t>2.</t>
  </si>
  <si>
    <t>Ввести табличку начальных данных в ячейки А2..F3</t>
  </si>
  <si>
    <t>Начало</t>
  </si>
  <si>
    <t>Конец</t>
  </si>
  <si>
    <t>Уйти если ожидание больше</t>
  </si>
  <si>
    <t>мин</t>
  </si>
  <si>
    <t>start</t>
  </si>
  <si>
    <t>closed</t>
  </si>
  <si>
    <t>renegat</t>
  </si>
  <si>
    <t>используемые аббревиатуры:</t>
  </si>
  <si>
    <t>ST</t>
  </si>
  <si>
    <t>время обслуживания</t>
  </si>
  <si>
    <t>IAT</t>
  </si>
  <si>
    <t>время между прибытиями</t>
  </si>
  <si>
    <t>3.</t>
  </si>
  <si>
    <t>Ввести табличку значений в ячейки  A6…D12. Задать диапазону B9:D12 имя IAT.</t>
  </si>
  <si>
    <t>вероят ность</t>
  </si>
  <si>
    <t>нижняя</t>
  </si>
  <si>
    <t>верхняя</t>
  </si>
  <si>
    <t>интервал</t>
  </si>
  <si>
    <t>граница</t>
  </si>
  <si>
    <t>прихода</t>
  </si>
  <si>
    <t>(мин)</t>
  </si>
  <si>
    <t>4.</t>
  </si>
  <si>
    <t>Ввести табличку значений в ячейки  F6…I11. Задать диапазону G9:I11 имя ST.</t>
  </si>
  <si>
    <t>сервиса</t>
  </si>
  <si>
    <t>5.</t>
  </si>
  <si>
    <t>Ввести заголовок таблицы с ячейки А14</t>
  </si>
  <si>
    <t>время</t>
  </si>
  <si>
    <t>время обс-</t>
  </si>
  <si>
    <t>момент</t>
  </si>
  <si>
    <t>прогноз</t>
  </si>
  <si>
    <t>прогноз 1</t>
  </si>
  <si>
    <t>прогноз 2</t>
  </si>
  <si>
    <t>прогноз 3</t>
  </si>
  <si>
    <t>факт.</t>
  </si>
  <si>
    <t>итог.</t>
  </si>
  <si>
    <t>длина</t>
  </si>
  <si>
    <t>клиент</t>
  </si>
  <si>
    <t>луживания</t>
  </si>
  <si>
    <t>времени</t>
  </si>
  <si>
    <t>отка--</t>
  </si>
  <si>
    <t>ухода из</t>
  </si>
  <si>
    <t>начала обс-</t>
  </si>
  <si>
    <t>номер</t>
  </si>
  <si>
    <t>сервер 1 факт</t>
  </si>
  <si>
    <t>сервер 2 факт</t>
  </si>
  <si>
    <t>сервер 3 факт</t>
  </si>
  <si>
    <t>время в</t>
  </si>
  <si>
    <t>длит-ть</t>
  </si>
  <si>
    <t>обслуж-</t>
  </si>
  <si>
    <t>очереди</t>
  </si>
  <si>
    <t>№</t>
  </si>
  <si>
    <t>клиента</t>
  </si>
  <si>
    <t>между</t>
  </si>
  <si>
    <t>на сервере</t>
  </si>
  <si>
    <t>ожидания</t>
  </si>
  <si>
    <t>зался</t>
  </si>
  <si>
    <t>начала</t>
  </si>
  <si>
    <t>сервера</t>
  </si>
  <si>
    <t>нач</t>
  </si>
  <si>
    <t>кон</t>
  </si>
  <si>
    <t>пребыв</t>
  </si>
  <si>
    <t>ивания</t>
  </si>
  <si>
    <t>ухода</t>
  </si>
  <si>
    <t>к началу</t>
  </si>
  <si>
    <t>клиентами</t>
  </si>
  <si>
    <t>(ч:мин)</t>
  </si>
  <si>
    <t>ждать ?</t>
  </si>
  <si>
    <t>(с отказ)</t>
  </si>
  <si>
    <t>обслуж.</t>
  </si>
  <si>
    <t>6.</t>
  </si>
  <si>
    <t>В ячейку А20 ввести формулу начала функции счетчика</t>
  </si>
  <si>
    <t>.=ЕСЛИ(ЕТЕКСТ(F20);"закрыто";1)</t>
  </si>
  <si>
    <t>8.</t>
  </si>
  <si>
    <t>.=ЕСЛИ(ЕТЕКСТ(F21);"закрыто";A20+1)</t>
  </si>
  <si>
    <t>9.</t>
  </si>
  <si>
    <t>.=ВПР(СЛЧИС();IAT;3)</t>
  </si>
  <si>
    <t>10.</t>
  </si>
  <si>
    <t>.=B20/1440</t>
  </si>
  <si>
    <t>11.</t>
  </si>
  <si>
    <t>.=ВПР(СЛЧИС();ST;3)</t>
  </si>
  <si>
    <t>12.</t>
  </si>
  <si>
    <t>.=D20/1440</t>
  </si>
  <si>
    <t>13.</t>
  </si>
  <si>
    <t>В ячейки F19, P19, R19, T19  ввести</t>
  </si>
  <si>
    <t>.=start</t>
  </si>
  <si>
    <t>14.</t>
  </si>
  <si>
    <t>.=ЕСЛИ(ЕТЕКСТ(F19);"";ЕСЛИ(F19+ C20&gt;=closed;"закрыто";F19+C20))</t>
  </si>
  <si>
    <t>15.</t>
  </si>
  <si>
    <t>.=ЕСЛИ(ЕТЕКСТ(F20);"";M20-F20)</t>
  </si>
  <si>
    <t>16.</t>
  </si>
  <si>
    <t>17.</t>
  </si>
  <si>
    <t>.=ЕСЛИ(H20="ушел";F20+(renegat/1440);"")</t>
  </si>
  <si>
    <t>18.</t>
  </si>
  <si>
    <t>В ячейку J20  ввести формулу</t>
  </si>
  <si>
    <t>.=МАКС(P19;$F20)</t>
  </si>
  <si>
    <t>19.</t>
  </si>
  <si>
    <t>.=ЕСЛИ(ЕТЕКСТ($F21);"";МАКС($P$19:P20;$F21))</t>
  </si>
  <si>
    <t>20.</t>
  </si>
  <si>
    <t>В ячейку K20  ввести формулу</t>
  </si>
  <si>
    <t>.=МАКС(R19;$F20)</t>
  </si>
  <si>
    <t>.=ЕСЛИ(ЕТЕКСТ($F21);"";МАКС($R$19:R20;$F21))</t>
  </si>
  <si>
    <t>В ячейку L20  ввести формулу</t>
  </si>
  <si>
    <t>.=МАКС(T19;$F20)</t>
  </si>
  <si>
    <t>.=ЕСЛИ(ЕТЕКСТ($F21);"";МАКС(T19:T20;$F21))</t>
  </si>
  <si>
    <t>.=ЕСЛИ(ЕТЕКСТ(F20);"";МИН(J20:L20))</t>
  </si>
  <si>
    <t>.=ЕСЛИ(ИЛИ(ЕТЕКСТ(F20);H20="ушел");"";ПОИСКПОЗ(M20;J20:L20;0))</t>
  </si>
  <si>
    <t>.=ЕСЛИ($N20=1;M20;"")</t>
  </si>
  <si>
    <t>.=ЕСЛИ($N20=1;O20+$E20;P19)</t>
  </si>
  <si>
    <t>.=ЕСЛИ($N20=2;M20;"")</t>
  </si>
  <si>
    <t>.=ЕСЛИ($N20=2;Q20+$E20;R19)</t>
  </si>
  <si>
    <t>.=ЕСЛИ($N20=3;M20;"")</t>
  </si>
  <si>
    <t>.=ЕСЛИ($N20=3;S20+$E20;T19)</t>
  </si>
  <si>
    <t>рассчитать "среднее время пребывания в системе"</t>
  </si>
  <si>
    <t>изменения в модели наблюдать по нажатии на клавишу F9 (c пересчетом формул с новыми случайными числами)</t>
  </si>
  <si>
    <t>изменить какие-либо значения в наборах IAT и ST и повторить моделирование</t>
  </si>
  <si>
    <t>.=СЧЁТЕСЛИ($M$19:$M19;"&gt;"&amp;$F20)</t>
  </si>
  <si>
    <t>.=ЕСЛИ(H20="ушел";I20-F20;G20)</t>
  </si>
  <si>
    <t>сервере</t>
  </si>
  <si>
    <t>.=ЕСЛИ(ИЛИ(H20="ушел";A20="закрыто");0;E20)</t>
  </si>
  <si>
    <t>.=ЕСЛИОШИБКА(Y20-F20;"")</t>
  </si>
  <si>
    <t>.=ЕСЛИОШИБКА(ЕСЛИ(H20="ушел";W20;$E20+G20);"")</t>
  </si>
  <si>
    <t>.=ЕСЛИОШИБКА(ЕСЛИ(H20="ушел";I20;ВЫБОР(N20;P20;R20;T20));"")</t>
  </si>
  <si>
    <t>В ячейки В20:В59 ввести формулу  выборки значения из диапазона IAT</t>
  </si>
  <si>
    <t>В ячейки D20:D59 ввести формулу  выборки значения из диапазона ST</t>
  </si>
  <si>
    <t>В ячейку F20  ввести формулу  и скопировать ее в ячейки F21:F59</t>
  </si>
  <si>
    <t>В ячейку G20  ввести формулу  и скопировать ее в ячейки G21:G59</t>
  </si>
  <si>
    <t>В ячейку I20  ввести формулу  и скопировать ее в ячейки I21:I59</t>
  </si>
  <si>
    <t>В ячейку J21  ввести формулу  и скопировать ее в ячейки J22:J59</t>
  </si>
  <si>
    <t>В ячейку K21  ввести формулу  и скопировать ее в ячейки K22:K59</t>
  </si>
  <si>
    <t>В ячейку L21  ввести формулу  и скопировать ее в ячейки L22:L59</t>
  </si>
  <si>
    <t>В ячейку M20  ввести формулу  и скопировать ее в ячейки M21:M59</t>
  </si>
  <si>
    <t>В ячейку N20  ввести формулу  и скопировать ее в ячейки N21:N59</t>
  </si>
  <si>
    <t>В ячейку O20  ввести формулу  и скопировать ее в ячейки O21:O59</t>
  </si>
  <si>
    <t>В ячейку P20  ввести формулу  и скопировать ее в ячейки P21:P59</t>
  </si>
  <si>
    <t>В ячейку Q20  ввести формулу  и скопировать ее в ячейки Q21:Q59</t>
  </si>
  <si>
    <t>В ячейку R20  ввести формулу  и скопировать ее в ячейки R21:R59</t>
  </si>
  <si>
    <t>В ячейку S20  ввести формулу  и скопировать ее в ячейки S21:S59</t>
  </si>
  <si>
    <t>В ячейку T20  ввести формулу  и скопировать ее в ячейки T21:T59</t>
  </si>
  <si>
    <t>В ячейку U20  ввести формулу  и скопировать ее в ячейки U21:U59</t>
  </si>
  <si>
    <t>В ячейку V20  ввести формулу  и скопировать ее в ячейки V21:V59</t>
  </si>
  <si>
    <t>В ячейку W20  ввести формулу  и скопировать ее в ячейки W21:W59</t>
  </si>
  <si>
    <t>В ячейку X20  ввести формулу  и скопировать ее в ячейки X21:X59</t>
  </si>
  <si>
    <t>В ячейку Y20  ввести формулу  и скопировать ее в ячейки Y21:Y59</t>
  </si>
  <si>
    <t>В ячейку Z20  ввести формулу  и скопировать ее в ячейки Z21:Z59</t>
  </si>
  <si>
    <t>рассчитать "среднее время обслуживания"</t>
  </si>
  <si>
    <t>в Х61</t>
  </si>
  <si>
    <t>в Х62</t>
  </si>
  <si>
    <t>.=СУММ(W20:W59)/МАКС(A20:A59)</t>
  </si>
  <si>
    <t>.=СУММЕСЛИ(N20:N59;"&gt;0";X20:X59)/МАКС(A20:A59)</t>
  </si>
  <si>
    <t>рассчитать "коэффициенты полезной загрузки сервера" для 3 серверов</t>
  </si>
  <si>
    <t>рассчитать "долю (%) потерянных клиентов"</t>
  </si>
  <si>
    <t>в Н62</t>
  </si>
  <si>
    <t>.=СЧЁТЕСЛИ(H20:H59;"ушел")/МАКС(A20:A59)</t>
  </si>
  <si>
    <t>в Т61, Т62, Т63</t>
  </si>
  <si>
    <t>SST</t>
  </si>
  <si>
    <t>время начала обслуживания</t>
  </si>
  <si>
    <t>TIQ</t>
  </si>
  <si>
    <t>время ожидания в очереди</t>
  </si>
  <si>
    <t>TIS</t>
  </si>
  <si>
    <t>время пребывания в системе</t>
  </si>
  <si>
    <t xml:space="preserve"> &lt;--- задайте эти имена подкрашенным зеленым ячейкам</t>
  </si>
  <si>
    <t>Формат данных в ячейках start, closed -</t>
  </si>
  <si>
    <t>ч:мм</t>
  </si>
  <si>
    <t xml:space="preserve"> - модуль значений меньше 0</t>
  </si>
  <si>
    <t>В столбце А укажем номера моделируемых клиентов с 1 до 40 (но с учетом времени работы системы!)</t>
  </si>
  <si>
    <t>В ячейку А21 ввести формулу функции счетчика с учетом завершения и скопировать ее до ячейки А59</t>
  </si>
  <si>
    <t>В ячейку С20  ввести формулу  перевода в минуты и скопировать ее в ячейки С21:С59</t>
  </si>
  <si>
    <t>В ячейку E20  ввести формулу  перевода в минуты и скопировать ее в ячейки E21:E59</t>
  </si>
  <si>
    <t>(например IAT 2-3-4-7 и ST 4-6-10)</t>
  </si>
  <si>
    <t>добавить круговые диаграммы загрузки серверов (по значениям Т61, Т62, Т63)</t>
  </si>
  <si>
    <t>рассчитать максимальную длину очереди (по Z)</t>
  </si>
  <si>
    <t>в Z62</t>
  </si>
  <si>
    <t xml:space="preserve"> в колонках A и F (для значения "закрыто"), H (для значения "ушел"), N (градиент по номерам серверов)</t>
  </si>
  <si>
    <t>для наглядности установить условное форматирование цвета шрифта и фона для ячеек</t>
  </si>
  <si>
    <t>7.</t>
  </si>
  <si>
    <t>В ячейку H20  ввести формулу  и скопировать ее в ячейки H21:H59</t>
  </si>
  <si>
    <t>.=ЕСЛИ(ЕТЕКСТ(F20);""; ЕСЛИ(G20&gt;(renegat/1440);"ушел";""))</t>
  </si>
  <si>
    <t>добавить линейную диаграмму времен пребывания клиентов в системе (по W)</t>
  </si>
  <si>
    <t>добавить частотную гистограмму времен пребывания клиентов в системе (по W с доп.расчетом)</t>
  </si>
  <si>
    <t>добавить точечный график для диаграммы занятости операторов (по колонкам M, N и Y)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</si>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</sst>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  <charset val="204"/>
    </font>
    <font>
      <b/>
      <i/>
      <sz val="11"/>
      <color theme="6" tint="-0.249977111117893"/>
      <name val="Calibri"/>
      <family val="2"/>
      <charset val="204"/>
      <scheme val="minor"/>
    </font>
    <font>
      <sz val="10"/>
      <name val="Arial"/>
      <family val="2"/>
    </font>
    <font>
      <sz val="11"/>
      <name val="Calibri"/>
      <family val="2"/>
      <charset val="204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  <charset val="204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11"/>
      <color rgb="FFC00000"/>
      <name val="Calibri"/>
      <family val="2"/>
      <charset val="204"/>
      <scheme val="minor"/>
    </font>
    <font>
      <b/>
      <sz val="9"/>
      <color rgb="FFC00000"/>
      <name val="Arial"/>
      <family val="2"/>
    </font>
    <font>
      <sz val="9"/>
      <color rgb="FFC00000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</cellStyleXfs>
  <cellXfs count="110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4" xfId="0" applyFont="1" applyBorder="1" applyProtection="1">
      <protection locked="0"/>
    </xf>
    <xf numFmtId="0" fontId="10" fillId="0" borderId="5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20" fontId="9" fillId="0" borderId="5" xfId="0" applyNumberFormat="1" applyFont="1" applyBorder="1" applyProtection="1">
      <protection locked="0"/>
    </xf>
    <xf numFmtId="0" fontId="0" fillId="0" borderId="5" xfId="0" applyBorder="1"/>
    <xf numFmtId="0" fontId="0" fillId="0" borderId="6" xfId="0" applyBorder="1"/>
    <xf numFmtId="20" fontId="10" fillId="12" borderId="7" xfId="0" applyNumberFormat="1" applyFont="1" applyFill="1" applyBorder="1" applyAlignment="1" applyProtection="1">
      <alignment horizontal="center"/>
      <protection locked="0"/>
    </xf>
    <xf numFmtId="0" fontId="10" fillId="0" borderId="8" xfId="0" applyFont="1" applyBorder="1" applyProtection="1">
      <protection locked="0"/>
    </xf>
    <xf numFmtId="20" fontId="10" fillId="12" borderId="9" xfId="0" applyNumberFormat="1" applyFont="1" applyFill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10" fillId="12" borderId="9" xfId="0" applyNumberFormat="1" applyFont="1" applyFill="1" applyBorder="1" applyAlignment="1" applyProtection="1">
      <alignment horizontal="center"/>
      <protection locked="0"/>
    </xf>
    <xf numFmtId="20" fontId="9" fillId="0" borderId="8" xfId="0" applyNumberFormat="1" applyFont="1" applyBorder="1" applyAlignment="1" applyProtection="1">
      <alignment horizontal="left"/>
      <protection locked="0"/>
    </xf>
    <xf numFmtId="0" fontId="0" fillId="0" borderId="10" xfId="0" applyBorder="1"/>
    <xf numFmtId="0" fontId="11" fillId="0" borderId="0" xfId="0" applyFont="1" applyAlignment="1">
      <alignment horizontal="center"/>
    </xf>
    <xf numFmtId="0" fontId="0" fillId="13" borderId="0" xfId="0" applyFill="1"/>
    <xf numFmtId="0" fontId="5" fillId="1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9" fillId="14" borderId="12" xfId="0" applyFont="1" applyFill="1" applyBorder="1" applyAlignment="1" applyProtection="1">
      <alignment horizontal="center"/>
      <protection locked="0"/>
    </xf>
    <xf numFmtId="0" fontId="9" fillId="14" borderId="13" xfId="0" applyFont="1" applyFill="1" applyBorder="1" applyAlignment="1" applyProtection="1">
      <alignment horizontal="center"/>
      <protection locked="0"/>
    </xf>
    <xf numFmtId="0" fontId="9" fillId="14" borderId="0" xfId="0" applyFont="1" applyFill="1" applyBorder="1" applyAlignment="1" applyProtection="1">
      <alignment horizontal="center"/>
      <protection locked="0"/>
    </xf>
    <xf numFmtId="0" fontId="9" fillId="14" borderId="15" xfId="0" applyFont="1" applyFill="1" applyBorder="1" applyAlignment="1" applyProtection="1">
      <alignment horizontal="center"/>
      <protection locked="0"/>
    </xf>
    <xf numFmtId="0" fontId="9" fillId="14" borderId="17" xfId="0" applyFont="1" applyFill="1" applyBorder="1" applyAlignment="1" applyProtection="1">
      <alignment horizontal="center"/>
      <protection locked="0"/>
    </xf>
    <xf numFmtId="0" fontId="10" fillId="14" borderId="18" xfId="0" applyFont="1" applyFill="1" applyBorder="1" applyAlignment="1" applyProtection="1">
      <alignment horizontal="center"/>
      <protection locked="0"/>
    </xf>
    <xf numFmtId="0" fontId="12" fillId="14" borderId="14" xfId="0" applyFont="1" applyFill="1" applyBorder="1" applyAlignment="1" applyProtection="1">
      <alignment horizontal="center"/>
      <protection locked="0"/>
    </xf>
    <xf numFmtId="0" fontId="12" fillId="14" borderId="0" xfId="0" applyFont="1" applyFill="1" applyBorder="1" applyAlignment="1" applyProtection="1">
      <alignment horizontal="center"/>
      <protection locked="0"/>
    </xf>
    <xf numFmtId="0" fontId="12" fillId="14" borderId="0" xfId="0" applyFont="1" applyFill="1" applyBorder="1" applyAlignment="1" applyProtection="1">
      <alignment horizontal="center"/>
    </xf>
    <xf numFmtId="0" fontId="12" fillId="14" borderId="16" xfId="0" applyFont="1" applyFill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3" fillId="3" borderId="2" xfId="2" applyNumberFormat="1" applyAlignment="1" applyProtection="1">
      <alignment horizontal="center"/>
      <protection locked="0"/>
    </xf>
    <xf numFmtId="0" fontId="14" fillId="0" borderId="5" xfId="0" applyFont="1" applyBorder="1" applyProtection="1">
      <protection locked="0"/>
    </xf>
    <xf numFmtId="0" fontId="3" fillId="4" borderId="3" xfId="4" applyNumberFormat="1" applyFont="1" applyAlignment="1" applyProtection="1">
      <alignment horizontal="center"/>
      <protection locked="0"/>
    </xf>
    <xf numFmtId="0" fontId="1" fillId="9" borderId="5" xfId="9" applyBorder="1" applyAlignment="1" applyProtection="1">
      <alignment horizontal="center"/>
      <protection locked="0"/>
    </xf>
    <xf numFmtId="0" fontId="2" fillId="2" borderId="5" xfId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20" fontId="6" fillId="10" borderId="5" xfId="10" applyNumberFormat="1" applyBorder="1" applyAlignment="1" applyProtection="1">
      <alignment horizontal="center"/>
      <protection locked="0"/>
    </xf>
    <xf numFmtId="20" fontId="14" fillId="4" borderId="3" xfId="4" applyNumberFormat="1" applyFont="1" applyAlignment="1" applyProtection="1">
      <alignment horizontal="center"/>
      <protection locked="0"/>
    </xf>
    <xf numFmtId="0" fontId="4" fillId="3" borderId="1" xfId="3" applyAlignment="1" applyProtection="1">
      <alignment horizontal="center"/>
      <protection locked="0"/>
    </xf>
    <xf numFmtId="0" fontId="6" fillId="7" borderId="5" xfId="7" applyBorder="1" applyAlignment="1">
      <alignment horizontal="center"/>
    </xf>
    <xf numFmtId="0" fontId="6" fillId="5" borderId="5" xfId="5" applyBorder="1"/>
    <xf numFmtId="0" fontId="1" fillId="9" borderId="5" xfId="9" applyBorder="1"/>
    <xf numFmtId="0" fontId="1" fillId="6" borderId="5" xfId="6" applyBorder="1" applyAlignment="1" applyProtection="1">
      <alignment horizontal="center"/>
      <protection locked="0"/>
    </xf>
    <xf numFmtId="0" fontId="1" fillId="11" borderId="5" xfId="11" applyBorder="1" applyAlignment="1" applyProtection="1">
      <alignment horizontal="center"/>
      <protection locked="0"/>
    </xf>
    <xf numFmtId="0" fontId="6" fillId="8" borderId="5" xfId="8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9" borderId="0" xfId="9" applyAlignment="1" applyProtection="1">
      <alignment horizontal="center"/>
      <protection locked="0"/>
    </xf>
    <xf numFmtId="0" fontId="2" fillId="2" borderId="0" xfId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20" fontId="6" fillId="10" borderId="0" xfId="10" applyNumberFormat="1" applyAlignment="1" applyProtection="1">
      <alignment horizontal="center"/>
      <protection locked="0"/>
    </xf>
    <xf numFmtId="0" fontId="1" fillId="6" borderId="0" xfId="6" applyAlignment="1" applyProtection="1">
      <alignment horizontal="center"/>
      <protection locked="0"/>
    </xf>
    <xf numFmtId="0" fontId="1" fillId="11" borderId="0" xfId="11" applyAlignment="1" applyProtection="1">
      <alignment horizontal="center"/>
      <protection locked="0"/>
    </xf>
    <xf numFmtId="0" fontId="6" fillId="8" borderId="0" xfId="8" applyAlignment="1" applyProtection="1">
      <alignment horizontal="center"/>
      <protection locked="0"/>
    </xf>
    <xf numFmtId="0" fontId="6" fillId="8" borderId="0" xfId="8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4" fillId="0" borderId="17" xfId="0" applyFont="1" applyBorder="1" applyAlignment="1" applyProtection="1">
      <alignment horizontal="center"/>
      <protection locked="0"/>
    </xf>
    <xf numFmtId="0" fontId="1" fillId="9" borderId="17" xfId="9" applyBorder="1" applyAlignment="1" applyProtection="1">
      <alignment horizontal="center"/>
      <protection locked="0"/>
    </xf>
    <xf numFmtId="0" fontId="2" fillId="2" borderId="17" xfId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6" fillId="10" borderId="17" xfId="10" applyBorder="1" applyAlignment="1" applyProtection="1">
      <alignment horizontal="center"/>
      <protection locked="0"/>
    </xf>
    <xf numFmtId="0" fontId="16" fillId="4" borderId="3" xfId="4" applyFont="1" applyAlignment="1" applyProtection="1">
      <alignment horizontal="center"/>
      <protection locked="0"/>
    </xf>
    <xf numFmtId="0" fontId="6" fillId="7" borderId="17" xfId="7" applyBorder="1" applyAlignment="1" applyProtection="1">
      <alignment horizontal="center"/>
      <protection locked="0"/>
    </xf>
    <xf numFmtId="0" fontId="6" fillId="5" borderId="17" xfId="5" applyBorder="1" applyAlignment="1" applyProtection="1">
      <alignment horizontal="center"/>
      <protection locked="0"/>
    </xf>
    <xf numFmtId="0" fontId="1" fillId="6" borderId="17" xfId="6" applyBorder="1" applyAlignment="1" applyProtection="1">
      <alignment horizontal="center"/>
      <protection locked="0"/>
    </xf>
    <xf numFmtId="0" fontId="1" fillId="11" borderId="17" xfId="11" applyBorder="1" applyAlignment="1" applyProtection="1">
      <alignment horizontal="center"/>
      <protection locked="0"/>
    </xf>
    <xf numFmtId="0" fontId="6" fillId="8" borderId="17" xfId="8" applyBorder="1" applyAlignment="1" applyProtection="1">
      <alignment horizontal="center"/>
      <protection locked="0"/>
    </xf>
    <xf numFmtId="20" fontId="10" fillId="0" borderId="0" xfId="0" applyNumberFormat="1" applyFont="1" applyAlignment="1" applyProtection="1">
      <alignment horizontal="center"/>
    </xf>
    <xf numFmtId="0" fontId="10" fillId="0" borderId="0" xfId="0" applyNumberFormat="1" applyFont="1" applyAlignment="1" applyProtection="1">
      <alignment horizontal="center"/>
    </xf>
    <xf numFmtId="0" fontId="17" fillId="0" borderId="5" xfId="0" applyFont="1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17" xfId="0" applyFont="1" applyBorder="1" applyAlignment="1" applyProtection="1">
      <alignment horizontal="center"/>
      <protection locked="0"/>
    </xf>
    <xf numFmtId="0" fontId="19" fillId="0" borderId="5" xfId="0" applyFont="1" applyBorder="1"/>
    <xf numFmtId="20" fontId="20" fillId="0" borderId="0" xfId="0" applyNumberFormat="1" applyFont="1" applyBorder="1" applyAlignment="1" applyProtection="1">
      <alignment horizontal="centerContinuous"/>
      <protection locked="0"/>
    </xf>
    <xf numFmtId="20" fontId="20" fillId="0" borderId="0" xfId="0" applyNumberFormat="1" applyFont="1" applyBorder="1" applyAlignment="1" applyProtection="1">
      <alignment horizontal="center"/>
      <protection locked="0"/>
    </xf>
    <xf numFmtId="0" fontId="21" fillId="0" borderId="17" xfId="0" applyFont="1" applyBorder="1" applyAlignment="1" applyProtection="1">
      <alignment horizontal="center"/>
      <protection locked="0"/>
    </xf>
    <xf numFmtId="0" fontId="22" fillId="0" borderId="5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  <protection locked="0"/>
    </xf>
    <xf numFmtId="20" fontId="24" fillId="5" borderId="0" xfId="5" applyNumberFormat="1" applyFont="1" applyBorder="1" applyAlignment="1" applyProtection="1">
      <alignment horizontal="center"/>
      <protection locked="0"/>
    </xf>
    <xf numFmtId="20" fontId="24" fillId="7" borderId="0" xfId="7" applyNumberFormat="1" applyFont="1" applyBorder="1" applyAlignment="1" applyProtection="1">
      <alignment horizontal="center"/>
      <protection locked="0"/>
    </xf>
    <xf numFmtId="20" fontId="24" fillId="7" borderId="0" xfId="7" applyNumberFormat="1" applyFont="1" applyBorder="1" applyAlignment="1" applyProtection="1">
      <alignment horizontal="centerContinuous"/>
      <protection locked="0"/>
    </xf>
    <xf numFmtId="20" fontId="24" fillId="5" borderId="0" xfId="5" applyNumberFormat="1" applyFont="1" applyBorder="1" applyAlignment="1" applyProtection="1">
      <alignment horizontal="centerContinuous"/>
      <protection locked="0"/>
    </xf>
    <xf numFmtId="0" fontId="0" fillId="0" borderId="0" xfId="0"/>
    <xf numFmtId="0" fontId="7" fillId="0" borderId="0" xfId="0" applyFont="1"/>
    <xf numFmtId="0" fontId="0" fillId="0" borderId="0" xfId="0" applyAlignment="1">
      <alignment horizontal="right"/>
    </xf>
    <xf numFmtId="0" fontId="0" fillId="13" borderId="0" xfId="0" applyFill="1" applyAlignment="1">
      <alignment horizontal="center"/>
    </xf>
    <xf numFmtId="0" fontId="12" fillId="15" borderId="0" xfId="0" applyFont="1" applyFill="1" applyBorder="1" applyAlignment="1" applyProtection="1">
      <alignment horizontal="center"/>
      <protection locked="0"/>
    </xf>
    <xf numFmtId="0" fontId="12" fillId="15" borderId="0" xfId="0" applyFont="1" applyFill="1" applyBorder="1" applyAlignment="1" applyProtection="1">
      <alignment horizontal="center"/>
    </xf>
    <xf numFmtId="0" fontId="12" fillId="15" borderId="15" xfId="0" applyFont="1" applyFill="1" applyBorder="1" applyAlignment="1" applyProtection="1">
      <alignment horizontal="center"/>
      <protection locked="0"/>
    </xf>
    <xf numFmtId="0" fontId="12" fillId="15" borderId="17" xfId="0" applyFont="1" applyFill="1" applyBorder="1" applyAlignment="1" applyProtection="1">
      <alignment horizontal="center"/>
      <protection locked="0"/>
    </xf>
    <xf numFmtId="0" fontId="12" fillId="15" borderId="17" xfId="0" applyFont="1" applyFill="1" applyBorder="1" applyAlignment="1" applyProtection="1">
      <alignment horizontal="center"/>
    </xf>
    <xf numFmtId="0" fontId="12" fillId="15" borderId="18" xfId="0" applyFont="1" applyFill="1" applyBorder="1" applyAlignment="1" applyProtection="1">
      <alignment horizontal="center"/>
      <protection locked="0"/>
    </xf>
    <xf numFmtId="0" fontId="12" fillId="13" borderId="0" xfId="0" applyFont="1" applyFill="1" applyBorder="1" applyAlignment="1" applyProtection="1">
      <alignment horizontal="center"/>
      <protection locked="0"/>
    </xf>
    <xf numFmtId="0" fontId="12" fillId="13" borderId="0" xfId="0" applyFont="1" applyFill="1" applyBorder="1" applyAlignment="1" applyProtection="1">
      <alignment horizontal="center"/>
    </xf>
    <xf numFmtId="0" fontId="12" fillId="13" borderId="15" xfId="0" applyFont="1" applyFill="1" applyBorder="1" applyAlignment="1" applyProtection="1">
      <alignment horizontal="center"/>
      <protection locked="0"/>
    </xf>
    <xf numFmtId="0" fontId="12" fillId="13" borderId="17" xfId="0" applyFont="1" applyFill="1" applyBorder="1" applyAlignment="1" applyProtection="1">
      <alignment horizontal="center"/>
      <protection locked="0"/>
    </xf>
    <xf numFmtId="0" fontId="12" fillId="13" borderId="17" xfId="0" applyFont="1" applyFill="1" applyBorder="1" applyAlignment="1" applyProtection="1">
      <alignment horizontal="center"/>
    </xf>
    <xf numFmtId="0" fontId="12" fillId="13" borderId="18" xfId="0" applyFont="1" applyFill="1" applyBorder="1" applyAlignment="1" applyProtection="1">
      <alignment horizontal="center"/>
      <protection locked="0"/>
    </xf>
    <xf numFmtId="0" fontId="5" fillId="13" borderId="0" xfId="0" applyFont="1" applyFill="1"/>
    <xf numFmtId="49" fontId="7" fillId="0" borderId="0" xfId="0" applyNumberFormat="1" applyFont="1"/>
    <xf numFmtId="0" fontId="9" fillId="14" borderId="11" xfId="0" applyFont="1" applyFill="1" applyBorder="1" applyAlignment="1" applyProtection="1">
      <alignment horizontal="center" vertical="center" wrapText="1"/>
      <protection locked="0"/>
    </xf>
    <xf numFmtId="0" fontId="9" fillId="14" borderId="14" xfId="0" applyFont="1" applyFill="1" applyBorder="1" applyAlignment="1" applyProtection="1">
      <alignment horizontal="center" vertical="center" wrapText="1"/>
      <protection locked="0"/>
    </xf>
    <xf numFmtId="0" fontId="9" fillId="14" borderId="16" xfId="0" applyFont="1" applyFill="1" applyBorder="1" applyAlignment="1" applyProtection="1">
      <alignment horizontal="center" vertical="center" wrapText="1"/>
      <protection locked="0"/>
    </xf>
    <xf numFmtId="0" fontId="13" fillId="14" borderId="14" xfId="0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 wrapText="1"/>
    </xf>
  </cellXfs>
  <cellStyles count="12">
    <cellStyle name="20% - Акцент2" xfId="6" builtinId="34"/>
    <cellStyle name="20% - Акцент5" xfId="9" builtinId="46"/>
    <cellStyle name="20% - Акцент6" xfId="11" builtinId="50"/>
    <cellStyle name="60% - Акцент1" xfId="5" builtinId="32"/>
    <cellStyle name="60% - Акцент2" xfId="7" builtinId="36"/>
    <cellStyle name="Акцент4" xfId="8" builtinId="41"/>
    <cellStyle name="Акцент6" xfId="10" builtinId="49"/>
    <cellStyle name="Вывод" xfId="2" builtinId="21"/>
    <cellStyle name="Вычисление" xfId="3" builtinId="22"/>
    <cellStyle name="Обычный" xfId="0" builtinId="0"/>
    <cellStyle name="Примечание" xfId="4" builtinId="1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474515</xdr:colOff>
      <xdr:row>43</xdr:row>
      <xdr:rowOff>170405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85715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showGridLines="0" showRowColHeaders="0" tabSelected="1" workbookViewId="0">
      <selection activeCell="A2" sqref="A2"/>
    </sheetView>
  </sheetViews>
  <sheetFormatPr defaultRowHeight="15" x14ac:dyDescent="0.25"/>
  <cols>
    <col min="4" max="4" width="12.42578125" customWidth="1"/>
    <col min="5" max="5" width="9.42578125" customWidth="1"/>
    <col min="10" max="12" width="10.7109375" bestFit="1" customWidth="1"/>
    <col min="15" max="20" width="6.7109375" customWidth="1"/>
    <col min="25" max="25" width="8.140625" customWidth="1"/>
  </cols>
  <sheetData>
    <row r="1" spans="1:13" x14ac:dyDescent="0.25">
      <c r="A1" s="1" t="s">
        <v>0</v>
      </c>
      <c r="B1" t="s">
        <v>1</v>
      </c>
    </row>
    <row r="2" spans="1:13" x14ac:dyDescent="0.25">
      <c r="B2" s="2" t="s">
        <v>2</v>
      </c>
    </row>
    <row r="3" spans="1:13" x14ac:dyDescent="0.25">
      <c r="A3" s="3" t="s">
        <v>3</v>
      </c>
      <c r="B3" t="s">
        <v>4</v>
      </c>
    </row>
    <row r="4" spans="1:13" ht="15.75" thickBot="1" x14ac:dyDescent="0.3">
      <c r="A4" s="4" t="s">
        <v>5</v>
      </c>
      <c r="B4" s="5"/>
      <c r="C4" s="6" t="s">
        <v>6</v>
      </c>
      <c r="D4" s="7"/>
      <c r="E4" s="8" t="s">
        <v>7</v>
      </c>
      <c r="F4" s="9"/>
      <c r="G4" s="10"/>
      <c r="I4" s="2" t="s">
        <v>166</v>
      </c>
      <c r="J4" s="87"/>
    </row>
    <row r="5" spans="1:13" x14ac:dyDescent="0.25">
      <c r="A5" s="11">
        <v>0.375</v>
      </c>
      <c r="B5" s="12"/>
      <c r="C5" s="13">
        <v>0.45833333333333331</v>
      </c>
      <c r="D5" s="14"/>
      <c r="E5" s="15">
        <v>2</v>
      </c>
      <c r="F5" s="16" t="s">
        <v>8</v>
      </c>
      <c r="G5" s="17"/>
      <c r="I5" s="90" t="s">
        <v>167</v>
      </c>
      <c r="J5" s="2" t="s">
        <v>168</v>
      </c>
    </row>
    <row r="6" spans="1:13" x14ac:dyDescent="0.25">
      <c r="A6" s="18" t="s">
        <v>9</v>
      </c>
      <c r="B6" s="18"/>
      <c r="C6" s="18" t="s">
        <v>10</v>
      </c>
      <c r="D6" s="18"/>
      <c r="E6" s="18" t="s">
        <v>11</v>
      </c>
      <c r="G6" t="s">
        <v>165</v>
      </c>
    </row>
    <row r="7" spans="1:13" x14ac:dyDescent="0.25">
      <c r="B7" s="103" t="s">
        <v>12</v>
      </c>
      <c r="C7" s="19"/>
      <c r="D7" s="19"/>
      <c r="E7" s="19"/>
      <c r="F7" s="20" t="s">
        <v>159</v>
      </c>
      <c r="G7" s="19" t="s">
        <v>160</v>
      </c>
      <c r="H7" s="19"/>
      <c r="I7" s="19"/>
      <c r="J7" s="3"/>
      <c r="K7" s="87"/>
      <c r="L7" s="87"/>
      <c r="M7" s="87"/>
    </row>
    <row r="8" spans="1:13" x14ac:dyDescent="0.25">
      <c r="B8" s="20" t="s">
        <v>13</v>
      </c>
      <c r="C8" s="19" t="s">
        <v>14</v>
      </c>
      <c r="D8" s="19"/>
      <c r="E8" s="19"/>
      <c r="F8" s="20" t="s">
        <v>161</v>
      </c>
      <c r="G8" s="19" t="s">
        <v>162</v>
      </c>
      <c r="H8" s="19"/>
      <c r="I8" s="19"/>
      <c r="J8" s="21"/>
      <c r="K8" s="87"/>
      <c r="L8" s="87"/>
      <c r="M8" s="87"/>
    </row>
    <row r="9" spans="1:13" x14ac:dyDescent="0.25">
      <c r="A9" s="21"/>
      <c r="B9" s="20" t="s">
        <v>15</v>
      </c>
      <c r="C9" s="19" t="s">
        <v>16</v>
      </c>
      <c r="D9" s="19"/>
      <c r="E9" s="19"/>
      <c r="F9" s="20" t="s">
        <v>163</v>
      </c>
      <c r="G9" s="19" t="s">
        <v>164</v>
      </c>
      <c r="H9" s="19"/>
      <c r="I9" s="19"/>
      <c r="J9" s="21"/>
      <c r="K9" s="87"/>
      <c r="L9" s="87"/>
      <c r="M9" s="87"/>
    </row>
    <row r="10" spans="1:13" ht="15.75" thickBot="1" x14ac:dyDescent="0.3">
      <c r="A10" s="3" t="s">
        <v>17</v>
      </c>
      <c r="B10" t="s">
        <v>18</v>
      </c>
      <c r="J10" s="21"/>
      <c r="K10" s="87"/>
      <c r="L10" s="87"/>
      <c r="M10" s="87"/>
    </row>
    <row r="11" spans="1:13" x14ac:dyDescent="0.25">
      <c r="A11" s="105" t="s">
        <v>19</v>
      </c>
      <c r="B11" s="22" t="s">
        <v>20</v>
      </c>
      <c r="C11" s="22" t="s">
        <v>21</v>
      </c>
      <c r="D11" s="23" t="s">
        <v>22</v>
      </c>
      <c r="J11" s="21"/>
      <c r="K11" s="87"/>
      <c r="L11" s="87"/>
      <c r="M11" s="87"/>
    </row>
    <row r="12" spans="1:13" x14ac:dyDescent="0.25">
      <c r="A12" s="106"/>
      <c r="B12" s="24" t="s">
        <v>23</v>
      </c>
      <c r="C12" s="24" t="s">
        <v>23</v>
      </c>
      <c r="D12" s="25" t="s">
        <v>24</v>
      </c>
      <c r="J12" s="21"/>
      <c r="K12" s="87"/>
      <c r="L12" s="87"/>
      <c r="M12" s="87"/>
    </row>
    <row r="13" spans="1:13" ht="15.75" thickBot="1" x14ac:dyDescent="0.3">
      <c r="A13" s="107"/>
      <c r="B13" s="26"/>
      <c r="C13" s="26"/>
      <c r="D13" s="27" t="s">
        <v>25</v>
      </c>
      <c r="J13" s="21"/>
      <c r="K13" s="87"/>
      <c r="L13" s="87"/>
      <c r="M13" s="87"/>
    </row>
    <row r="14" spans="1:13" x14ac:dyDescent="0.25">
      <c r="A14" s="28">
        <v>0.45</v>
      </c>
      <c r="B14" s="91">
        <v>0</v>
      </c>
      <c r="C14" s="92">
        <f>B14+A14</f>
        <v>0.45</v>
      </c>
      <c r="D14" s="93">
        <v>1</v>
      </c>
      <c r="J14" s="21"/>
      <c r="K14" s="87"/>
      <c r="L14" s="87"/>
      <c r="M14" s="87"/>
    </row>
    <row r="15" spans="1:13" x14ac:dyDescent="0.25">
      <c r="A15" s="28">
        <v>0.25</v>
      </c>
      <c r="B15" s="91">
        <f>C14</f>
        <v>0.45</v>
      </c>
      <c r="C15" s="92">
        <f>B15+A15</f>
        <v>0.7</v>
      </c>
      <c r="D15" s="93">
        <v>3</v>
      </c>
      <c r="J15" s="21"/>
      <c r="K15" s="87"/>
      <c r="L15" s="87"/>
      <c r="M15" s="87"/>
    </row>
    <row r="16" spans="1:13" x14ac:dyDescent="0.25">
      <c r="A16" s="28">
        <v>0.1</v>
      </c>
      <c r="B16" s="91">
        <f>C15</f>
        <v>0.7</v>
      </c>
      <c r="C16" s="92">
        <f>B16+A16</f>
        <v>0.79999999999999993</v>
      </c>
      <c r="D16" s="93">
        <v>5</v>
      </c>
    </row>
    <row r="17" spans="1:26" ht="15.75" thickBot="1" x14ac:dyDescent="0.3">
      <c r="A17" s="31">
        <v>0.2</v>
      </c>
      <c r="B17" s="94">
        <f>C16</f>
        <v>0.79999999999999993</v>
      </c>
      <c r="C17" s="95">
        <f>B17+A17</f>
        <v>1</v>
      </c>
      <c r="D17" s="96">
        <v>10</v>
      </c>
    </row>
    <row r="18" spans="1:26" ht="15.75" thickBot="1" x14ac:dyDescent="0.3">
      <c r="A18" s="3" t="s">
        <v>26</v>
      </c>
      <c r="B18" t="s">
        <v>27</v>
      </c>
      <c r="C18" s="30"/>
      <c r="D18" s="29"/>
    </row>
    <row r="19" spans="1:26" x14ac:dyDescent="0.25">
      <c r="A19" s="105" t="s">
        <v>19</v>
      </c>
      <c r="B19" s="22" t="s">
        <v>20</v>
      </c>
      <c r="C19" s="22" t="s">
        <v>21</v>
      </c>
      <c r="D19" s="23" t="s">
        <v>22</v>
      </c>
    </row>
    <row r="20" spans="1:26" x14ac:dyDescent="0.25">
      <c r="A20" s="108"/>
      <c r="B20" s="24" t="s">
        <v>23</v>
      </c>
      <c r="C20" s="24" t="s">
        <v>23</v>
      </c>
      <c r="D20" s="25" t="s">
        <v>28</v>
      </c>
    </row>
    <row r="21" spans="1:26" ht="15.75" thickBot="1" x14ac:dyDescent="0.3">
      <c r="A21" s="109"/>
      <c r="B21" s="26"/>
      <c r="C21" s="26"/>
      <c r="D21" s="27" t="s">
        <v>25</v>
      </c>
    </row>
    <row r="22" spans="1:26" x14ac:dyDescent="0.25">
      <c r="A22" s="28">
        <v>0.3</v>
      </c>
      <c r="B22" s="97">
        <v>0</v>
      </c>
      <c r="C22" s="98">
        <f>B22+A22</f>
        <v>0.3</v>
      </c>
      <c r="D22" s="99">
        <v>3</v>
      </c>
    </row>
    <row r="23" spans="1:26" x14ac:dyDescent="0.25">
      <c r="A23" s="28">
        <v>0.35</v>
      </c>
      <c r="B23" s="97">
        <f>C22</f>
        <v>0.3</v>
      </c>
      <c r="C23" s="98">
        <f>B23+A23</f>
        <v>0.64999999999999991</v>
      </c>
      <c r="D23" s="99">
        <v>7</v>
      </c>
    </row>
    <row r="24" spans="1:26" ht="15.75" thickBot="1" x14ac:dyDescent="0.3">
      <c r="A24" s="31">
        <v>0.35</v>
      </c>
      <c r="B24" s="100">
        <f>C23</f>
        <v>0.64999999999999991</v>
      </c>
      <c r="C24" s="101">
        <f>B24+A24</f>
        <v>0.99999999999999989</v>
      </c>
      <c r="D24" s="102">
        <v>8</v>
      </c>
    </row>
    <row r="25" spans="1:26" x14ac:dyDescent="0.25">
      <c r="A25" s="1" t="s">
        <v>29</v>
      </c>
      <c r="B25" t="s">
        <v>30</v>
      </c>
    </row>
    <row r="26" spans="1:26" x14ac:dyDescent="0.25">
      <c r="A26" s="32"/>
      <c r="B26" s="33" t="s">
        <v>31</v>
      </c>
      <c r="C26" s="34"/>
      <c r="D26" s="35" t="s">
        <v>32</v>
      </c>
      <c r="E26" s="78"/>
      <c r="F26" s="36" t="s">
        <v>33</v>
      </c>
      <c r="G26" s="37" t="s">
        <v>34</v>
      </c>
      <c r="H26" s="38"/>
      <c r="I26" s="39" t="s">
        <v>31</v>
      </c>
      <c r="J26" s="71" t="s">
        <v>35</v>
      </c>
      <c r="K26" s="71" t="s">
        <v>36</v>
      </c>
      <c r="L26" s="71" t="s">
        <v>37</v>
      </c>
      <c r="M26" s="40" t="s">
        <v>38</v>
      </c>
      <c r="N26" s="41"/>
      <c r="O26" s="74"/>
      <c r="P26" s="74"/>
      <c r="Q26" s="74"/>
      <c r="R26" s="74"/>
      <c r="S26" s="74"/>
      <c r="T26" s="74"/>
      <c r="U26" s="42"/>
      <c r="V26" s="43"/>
      <c r="W26" s="44"/>
      <c r="X26" s="45" t="s">
        <v>31</v>
      </c>
      <c r="Y26" s="46" t="s">
        <v>39</v>
      </c>
      <c r="Z26" s="47" t="s">
        <v>40</v>
      </c>
    </row>
    <row r="27" spans="1:26" x14ac:dyDescent="0.25">
      <c r="A27" s="81" t="s">
        <v>41</v>
      </c>
      <c r="B27" s="33" t="s">
        <v>24</v>
      </c>
      <c r="C27" s="48" t="s">
        <v>22</v>
      </c>
      <c r="D27" s="35" t="s">
        <v>42</v>
      </c>
      <c r="E27" s="79" t="s">
        <v>22</v>
      </c>
      <c r="F27" s="49" t="s">
        <v>43</v>
      </c>
      <c r="G27" s="50" t="s">
        <v>43</v>
      </c>
      <c r="H27" s="51" t="s">
        <v>44</v>
      </c>
      <c r="I27" s="52" t="s">
        <v>45</v>
      </c>
      <c r="J27" s="72" t="s">
        <v>46</v>
      </c>
      <c r="K27" s="72" t="s">
        <v>46</v>
      </c>
      <c r="L27" s="72" t="s">
        <v>46</v>
      </c>
      <c r="M27" s="40" t="s">
        <v>31</v>
      </c>
      <c r="N27" s="41" t="s">
        <v>47</v>
      </c>
      <c r="O27" s="75" t="s">
        <v>48</v>
      </c>
      <c r="P27" s="75"/>
      <c r="Q27" s="75" t="s">
        <v>49</v>
      </c>
      <c r="R27" s="75"/>
      <c r="S27" s="75" t="s">
        <v>50</v>
      </c>
      <c r="T27" s="75"/>
      <c r="U27" s="85" t="s">
        <v>51</v>
      </c>
      <c r="V27" s="86" t="s">
        <v>51</v>
      </c>
      <c r="W27" s="49" t="s">
        <v>52</v>
      </c>
      <c r="X27" s="53" t="s">
        <v>53</v>
      </c>
      <c r="Y27" s="54" t="s">
        <v>31</v>
      </c>
      <c r="Z27" s="55" t="s">
        <v>54</v>
      </c>
    </row>
    <row r="28" spans="1:26" x14ac:dyDescent="0.25">
      <c r="A28" s="82" t="s">
        <v>55</v>
      </c>
      <c r="B28" s="33" t="s">
        <v>56</v>
      </c>
      <c r="C28" s="48" t="s">
        <v>57</v>
      </c>
      <c r="D28" s="35" t="s">
        <v>58</v>
      </c>
      <c r="E28" s="79" t="s">
        <v>53</v>
      </c>
      <c r="F28" s="49" t="s">
        <v>24</v>
      </c>
      <c r="G28" s="50" t="s">
        <v>59</v>
      </c>
      <c r="H28" s="51" t="s">
        <v>60</v>
      </c>
      <c r="I28" s="52" t="s">
        <v>54</v>
      </c>
      <c r="J28" s="72" t="s">
        <v>42</v>
      </c>
      <c r="K28" s="72" t="s">
        <v>42</v>
      </c>
      <c r="L28" s="72" t="s">
        <v>42</v>
      </c>
      <c r="M28" s="40" t="s">
        <v>61</v>
      </c>
      <c r="N28" s="41" t="s">
        <v>62</v>
      </c>
      <c r="O28" s="76" t="s">
        <v>63</v>
      </c>
      <c r="P28" s="76" t="s">
        <v>64</v>
      </c>
      <c r="Q28" s="76" t="s">
        <v>63</v>
      </c>
      <c r="R28" s="76" t="s">
        <v>64</v>
      </c>
      <c r="S28" s="76" t="s">
        <v>63</v>
      </c>
      <c r="T28" s="76" t="s">
        <v>64</v>
      </c>
      <c r="U28" s="84" t="s">
        <v>54</v>
      </c>
      <c r="V28" s="83" t="s">
        <v>122</v>
      </c>
      <c r="W28" s="49" t="s">
        <v>65</v>
      </c>
      <c r="X28" s="53" t="s">
        <v>66</v>
      </c>
      <c r="Y28" s="54" t="s">
        <v>67</v>
      </c>
      <c r="Z28" s="56" t="s">
        <v>68</v>
      </c>
    </row>
    <row r="29" spans="1:26" ht="15.75" thickBot="1" x14ac:dyDescent="0.3">
      <c r="A29" s="57"/>
      <c r="B29" s="33" t="s">
        <v>25</v>
      </c>
      <c r="C29" s="58" t="s">
        <v>69</v>
      </c>
      <c r="D29" s="35" t="s">
        <v>25</v>
      </c>
      <c r="E29" s="80" t="s">
        <v>66</v>
      </c>
      <c r="F29" s="59" t="s">
        <v>70</v>
      </c>
      <c r="G29" s="60" t="s">
        <v>70</v>
      </c>
      <c r="H29" s="61" t="s">
        <v>71</v>
      </c>
      <c r="I29" s="62" t="s">
        <v>70</v>
      </c>
      <c r="J29" s="73" t="s">
        <v>70</v>
      </c>
      <c r="K29" s="73" t="s">
        <v>70</v>
      </c>
      <c r="L29" s="73" t="s">
        <v>70</v>
      </c>
      <c r="M29" s="63" t="s">
        <v>70</v>
      </c>
      <c r="N29" s="41"/>
      <c r="O29" s="77" t="s">
        <v>70</v>
      </c>
      <c r="P29" s="77" t="s">
        <v>70</v>
      </c>
      <c r="Q29" s="77" t="s">
        <v>70</v>
      </c>
      <c r="R29" s="77" t="s">
        <v>70</v>
      </c>
      <c r="S29" s="77" t="s">
        <v>70</v>
      </c>
      <c r="T29" s="77" t="s">
        <v>70</v>
      </c>
      <c r="U29" s="64" t="s">
        <v>70</v>
      </c>
      <c r="V29" s="65" t="s">
        <v>70</v>
      </c>
      <c r="W29" s="59" t="s">
        <v>70</v>
      </c>
      <c r="X29" s="66" t="s">
        <v>72</v>
      </c>
      <c r="Y29" s="67"/>
      <c r="Z29" s="68" t="s">
        <v>73</v>
      </c>
    </row>
    <row r="30" spans="1:26" x14ac:dyDescent="0.25">
      <c r="A30" s="104" t="s">
        <v>74</v>
      </c>
      <c r="B30" s="87" t="s">
        <v>169</v>
      </c>
    </row>
    <row r="31" spans="1:26" x14ac:dyDescent="0.25">
      <c r="B31" t="s">
        <v>75</v>
      </c>
    </row>
    <row r="32" spans="1:26" x14ac:dyDescent="0.25">
      <c r="B32" t="s">
        <v>76</v>
      </c>
    </row>
    <row r="33" spans="1:2" x14ac:dyDescent="0.25">
      <c r="A33" s="1"/>
      <c r="B33" t="s">
        <v>170</v>
      </c>
    </row>
    <row r="34" spans="1:2" x14ac:dyDescent="0.25">
      <c r="B34" t="s">
        <v>78</v>
      </c>
    </row>
    <row r="35" spans="1:2" x14ac:dyDescent="0.25">
      <c r="A35" s="104" t="s">
        <v>179</v>
      </c>
      <c r="B35" t="s">
        <v>127</v>
      </c>
    </row>
    <row r="36" spans="1:2" x14ac:dyDescent="0.25">
      <c r="B36" t="s">
        <v>80</v>
      </c>
    </row>
    <row r="37" spans="1:2" x14ac:dyDescent="0.25">
      <c r="A37" s="104" t="s">
        <v>77</v>
      </c>
      <c r="B37" t="s">
        <v>171</v>
      </c>
    </row>
    <row r="38" spans="1:2" x14ac:dyDescent="0.25">
      <c r="B38" t="s">
        <v>82</v>
      </c>
    </row>
    <row r="39" spans="1:2" x14ac:dyDescent="0.25">
      <c r="A39" s="104" t="s">
        <v>79</v>
      </c>
      <c r="B39" t="s">
        <v>128</v>
      </c>
    </row>
    <row r="40" spans="1:2" x14ac:dyDescent="0.25">
      <c r="B40" t="s">
        <v>84</v>
      </c>
    </row>
    <row r="41" spans="1:2" x14ac:dyDescent="0.25">
      <c r="A41" s="104" t="s">
        <v>81</v>
      </c>
      <c r="B41" t="s">
        <v>172</v>
      </c>
    </row>
    <row r="42" spans="1:2" x14ac:dyDescent="0.25">
      <c r="B42" t="s">
        <v>86</v>
      </c>
    </row>
    <row r="43" spans="1:2" x14ac:dyDescent="0.25">
      <c r="A43" s="104" t="s">
        <v>83</v>
      </c>
      <c r="B43" t="s">
        <v>88</v>
      </c>
    </row>
    <row r="44" spans="1:2" x14ac:dyDescent="0.25">
      <c r="B44" t="s">
        <v>89</v>
      </c>
    </row>
    <row r="45" spans="1:2" x14ac:dyDescent="0.25">
      <c r="A45" s="104" t="s">
        <v>85</v>
      </c>
      <c r="B45" t="s">
        <v>129</v>
      </c>
    </row>
    <row r="46" spans="1:2" x14ac:dyDescent="0.25">
      <c r="B46" t="s">
        <v>91</v>
      </c>
    </row>
    <row r="47" spans="1:2" x14ac:dyDescent="0.25">
      <c r="A47" s="104" t="s">
        <v>87</v>
      </c>
      <c r="B47" t="s">
        <v>130</v>
      </c>
    </row>
    <row r="48" spans="1:2" x14ac:dyDescent="0.25">
      <c r="B48" t="s">
        <v>93</v>
      </c>
    </row>
    <row r="49" spans="1:2" x14ac:dyDescent="0.25">
      <c r="A49" s="104" t="s">
        <v>90</v>
      </c>
      <c r="B49" s="87" t="s">
        <v>180</v>
      </c>
    </row>
    <row r="50" spans="1:2" x14ac:dyDescent="0.25">
      <c r="B50" s="87" t="s">
        <v>181</v>
      </c>
    </row>
    <row r="51" spans="1:2" x14ac:dyDescent="0.25">
      <c r="A51" s="104" t="s">
        <v>92</v>
      </c>
      <c r="B51" t="s">
        <v>131</v>
      </c>
    </row>
    <row r="52" spans="1:2" x14ac:dyDescent="0.25">
      <c r="B52" t="s">
        <v>96</v>
      </c>
    </row>
    <row r="53" spans="1:2" x14ac:dyDescent="0.25">
      <c r="A53" s="104" t="s">
        <v>94</v>
      </c>
      <c r="B53" t="s">
        <v>98</v>
      </c>
    </row>
    <row r="54" spans="1:2" x14ac:dyDescent="0.25">
      <c r="A54" s="1"/>
      <c r="B54" t="s">
        <v>99</v>
      </c>
    </row>
    <row r="55" spans="1:2" x14ac:dyDescent="0.25">
      <c r="B55" t="s">
        <v>132</v>
      </c>
    </row>
    <row r="56" spans="1:2" x14ac:dyDescent="0.25">
      <c r="A56" s="1"/>
      <c r="B56" t="s">
        <v>101</v>
      </c>
    </row>
    <row r="57" spans="1:2" x14ac:dyDescent="0.25">
      <c r="A57" s="104" t="s">
        <v>95</v>
      </c>
      <c r="B57" t="s">
        <v>103</v>
      </c>
    </row>
    <row r="58" spans="1:2" x14ac:dyDescent="0.25">
      <c r="B58" t="s">
        <v>104</v>
      </c>
    </row>
    <row r="59" spans="1:2" x14ac:dyDescent="0.25">
      <c r="B59" t="s">
        <v>133</v>
      </c>
    </row>
    <row r="60" spans="1:2" x14ac:dyDescent="0.25">
      <c r="B60" t="s">
        <v>105</v>
      </c>
    </row>
    <row r="61" spans="1:2" x14ac:dyDescent="0.25">
      <c r="A61" s="104" t="s">
        <v>97</v>
      </c>
      <c r="B61" t="s">
        <v>106</v>
      </c>
    </row>
    <row r="62" spans="1:2" x14ac:dyDescent="0.25">
      <c r="B62" t="s">
        <v>107</v>
      </c>
    </row>
    <row r="63" spans="1:2" x14ac:dyDescent="0.25">
      <c r="A63" s="1"/>
      <c r="B63" t="s">
        <v>134</v>
      </c>
    </row>
    <row r="64" spans="1:2" x14ac:dyDescent="0.25">
      <c r="B64" t="s">
        <v>108</v>
      </c>
    </row>
    <row r="65" spans="1:26" x14ac:dyDescent="0.25">
      <c r="A65" s="104" t="s">
        <v>100</v>
      </c>
      <c r="B65" t="s">
        <v>135</v>
      </c>
    </row>
    <row r="66" spans="1:26" x14ac:dyDescent="0.25">
      <c r="B66" t="s">
        <v>109</v>
      </c>
    </row>
    <row r="67" spans="1:26" x14ac:dyDescent="0.25">
      <c r="A67" s="104" t="s">
        <v>102</v>
      </c>
      <c r="B67" t="s">
        <v>136</v>
      </c>
    </row>
    <row r="68" spans="1:26" x14ac:dyDescent="0.25">
      <c r="B68" t="s">
        <v>110</v>
      </c>
    </row>
    <row r="69" spans="1:26" x14ac:dyDescent="0.25">
      <c r="A69" s="104" t="s">
        <v>185</v>
      </c>
      <c r="B69" t="s">
        <v>137</v>
      </c>
    </row>
    <row r="70" spans="1:26" x14ac:dyDescent="0.25">
      <c r="B70" t="s">
        <v>111</v>
      </c>
    </row>
    <row r="71" spans="1:26" x14ac:dyDescent="0.25">
      <c r="A71" s="104" t="s">
        <v>186</v>
      </c>
      <c r="B71" t="s">
        <v>138</v>
      </c>
    </row>
    <row r="72" spans="1:26" x14ac:dyDescent="0.25">
      <c r="B72" t="s">
        <v>112</v>
      </c>
    </row>
    <row r="73" spans="1:26" x14ac:dyDescent="0.25">
      <c r="A73" s="104" t="s">
        <v>187</v>
      </c>
      <c r="B73" t="s">
        <v>139</v>
      </c>
    </row>
    <row r="74" spans="1:26" x14ac:dyDescent="0.25">
      <c r="B74" t="s">
        <v>113</v>
      </c>
    </row>
    <row r="75" spans="1:26" x14ac:dyDescent="0.25">
      <c r="A75" s="104" t="s">
        <v>188</v>
      </c>
      <c r="B75" t="s">
        <v>140</v>
      </c>
    </row>
    <row r="76" spans="1:26" x14ac:dyDescent="0.25">
      <c r="B76" t="s">
        <v>114</v>
      </c>
    </row>
    <row r="77" spans="1:26" x14ac:dyDescent="0.25">
      <c r="A77" s="104" t="s">
        <v>189</v>
      </c>
      <c r="B77" t="s">
        <v>141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x14ac:dyDescent="0.25">
      <c r="A78" s="69" t="str">
        <f t="shared" ref="A78" si="0">IF($N78=3,#REF!,"")</f>
        <v/>
      </c>
      <c r="B78" t="s">
        <v>115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x14ac:dyDescent="0.25">
      <c r="A79" s="104" t="s">
        <v>190</v>
      </c>
      <c r="B79" t="s">
        <v>142</v>
      </c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x14ac:dyDescent="0.25">
      <c r="A80" s="69"/>
      <c r="B80" t="s">
        <v>116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x14ac:dyDescent="0.25">
      <c r="A81" s="104" t="s">
        <v>191</v>
      </c>
      <c r="B81" t="s">
        <v>143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spans="1:26" x14ac:dyDescent="0.25">
      <c r="A82" s="69"/>
      <c r="B82" t="s">
        <v>121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spans="1:26" x14ac:dyDescent="0.25">
      <c r="A83" s="104" t="s">
        <v>192</v>
      </c>
      <c r="B83" t="s">
        <v>144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 x14ac:dyDescent="0.25">
      <c r="A84" s="69"/>
      <c r="B84" t="s">
        <v>123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spans="1:26" x14ac:dyDescent="0.25">
      <c r="A85" s="104" t="s">
        <v>193</v>
      </c>
      <c r="B85" t="s">
        <v>145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spans="1:26" x14ac:dyDescent="0.25">
      <c r="A86" s="69"/>
      <c r="B86" t="s">
        <v>124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 x14ac:dyDescent="0.25">
      <c r="A87" s="104" t="s">
        <v>194</v>
      </c>
      <c r="B87" t="s">
        <v>146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 x14ac:dyDescent="0.25">
      <c r="A88" s="69"/>
      <c r="B88" t="s">
        <v>125</v>
      </c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x14ac:dyDescent="0.25">
      <c r="A89" s="104" t="s">
        <v>195</v>
      </c>
      <c r="B89" t="s">
        <v>147</v>
      </c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x14ac:dyDescent="0.25">
      <c r="A90" s="69"/>
      <c r="B90" t="s">
        <v>126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6" x14ac:dyDescent="0.25">
      <c r="A91" s="104" t="s">
        <v>196</v>
      </c>
      <c r="B91" t="s">
        <v>148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6" x14ac:dyDescent="0.25">
      <c r="A92" s="69"/>
      <c r="B92" t="s">
        <v>120</v>
      </c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x14ac:dyDescent="0.25">
      <c r="A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x14ac:dyDescent="0.25">
      <c r="A94" s="104" t="s">
        <v>197</v>
      </c>
      <c r="B94" t="s">
        <v>117</v>
      </c>
      <c r="G94" s="89" t="s">
        <v>150</v>
      </c>
      <c r="I94" s="87" t="s">
        <v>152</v>
      </c>
      <c r="J94" s="70"/>
    </row>
    <row r="95" spans="1:26" x14ac:dyDescent="0.25">
      <c r="B95" t="s">
        <v>149</v>
      </c>
      <c r="G95" s="89" t="s">
        <v>151</v>
      </c>
      <c r="I95" s="87" t="s">
        <v>153</v>
      </c>
    </row>
    <row r="96" spans="1:26" x14ac:dyDescent="0.25">
      <c r="B96" t="s">
        <v>154</v>
      </c>
      <c r="I96" t="s">
        <v>158</v>
      </c>
    </row>
    <row r="97" spans="1:9" x14ac:dyDescent="0.25">
      <c r="B97" t="s">
        <v>155</v>
      </c>
      <c r="G97" s="89" t="s">
        <v>156</v>
      </c>
      <c r="I97" s="87" t="s">
        <v>157</v>
      </c>
    </row>
    <row r="98" spans="1:9" s="87" customFormat="1" x14ac:dyDescent="0.25">
      <c r="B98" s="87" t="s">
        <v>175</v>
      </c>
      <c r="G98" s="89" t="s">
        <v>176</v>
      </c>
    </row>
    <row r="99" spans="1:9" x14ac:dyDescent="0.25">
      <c r="A99" s="104" t="s">
        <v>198</v>
      </c>
      <c r="B99" s="87" t="s">
        <v>174</v>
      </c>
    </row>
    <row r="100" spans="1:9" x14ac:dyDescent="0.25">
      <c r="A100" s="104" t="s">
        <v>199</v>
      </c>
      <c r="B100" t="s">
        <v>178</v>
      </c>
    </row>
    <row r="101" spans="1:9" x14ac:dyDescent="0.25">
      <c r="B101" t="s">
        <v>177</v>
      </c>
    </row>
    <row r="102" spans="1:9" x14ac:dyDescent="0.25">
      <c r="A102" s="104" t="s">
        <v>200</v>
      </c>
      <c r="B102" t="s">
        <v>182</v>
      </c>
    </row>
    <row r="103" spans="1:9" x14ac:dyDescent="0.25">
      <c r="A103" s="104" t="s">
        <v>201</v>
      </c>
      <c r="B103" s="87" t="s">
        <v>183</v>
      </c>
    </row>
    <row r="104" spans="1:9" x14ac:dyDescent="0.25">
      <c r="A104" s="104" t="s">
        <v>202</v>
      </c>
      <c r="B104" t="s">
        <v>118</v>
      </c>
    </row>
    <row r="105" spans="1:9" x14ac:dyDescent="0.25">
      <c r="A105" s="104"/>
      <c r="B105" t="s">
        <v>119</v>
      </c>
    </row>
    <row r="106" spans="1:9" x14ac:dyDescent="0.25">
      <c r="B106" s="2" t="s">
        <v>173</v>
      </c>
    </row>
    <row r="107" spans="1:9" x14ac:dyDescent="0.25">
      <c r="A107" s="104" t="s">
        <v>203</v>
      </c>
      <c r="B107" t="s">
        <v>184</v>
      </c>
    </row>
    <row r="108" spans="1:9" x14ac:dyDescent="0.25">
      <c r="A108" s="88"/>
    </row>
  </sheetData>
  <sheetProtection sheet="1" objects="1" scenarios="1"/>
  <mergeCells count="2">
    <mergeCell ref="A11:A13"/>
    <mergeCell ref="A19:A21"/>
  </mergeCells>
  <pageMargins left="0.7" right="0.7" top="0.75" bottom="0.75" header="0.3" footer="0.3"/>
  <pageSetup paperSize="9" orientation="portrait" r:id="rId1"/>
  <ignoredErrors>
    <ignoredError sqref="B15:B17 B23:B2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Y19" sqref="Y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пример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Каф</cp:lastModifiedBy>
  <dcterms:created xsi:type="dcterms:W3CDTF">2022-02-22T08:06:33Z</dcterms:created>
  <dcterms:modified xsi:type="dcterms:W3CDTF">2025-02-13T13:06:02Z</dcterms:modified>
</cp:coreProperties>
</file>