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/>
  </bookViews>
  <sheets>
    <sheet name="ME (2)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<sst xmlns="http://schemas.openxmlformats.org/spreadsheetml/2006/main" count="248" uniqueCount="177">
  <si>
    <t>Class Consumption</t>
  </si>
  <si>
    <t>Class Consumption Target 77%</t>
  </si>
  <si>
    <t>Total ME</t>
  </si>
  <si>
    <t xml:space="preserve">Team </t>
  </si>
  <si>
    <t>#</t>
  </si>
  <si>
    <t>Name</t>
  </si>
  <si>
    <t>Number_of_students</t>
  </si>
  <si>
    <t>Avg_class_consumption</t>
  </si>
  <si>
    <t>M1-M4 Super_class_consumption</t>
  </si>
  <si>
    <t>Excellent Student Rate</t>
  </si>
  <si>
    <t>&gt;=8</t>
  </si>
  <si>
    <t>Number of Finished students &gt;=12 class consumption</t>
  </si>
  <si>
    <t>&gt;=12</t>
  </si>
  <si>
    <t>&gt;=15</t>
  </si>
  <si>
    <t>&gt;=20</t>
  </si>
  <si>
    <t>0_class_consumption</t>
  </si>
  <si>
    <t>1-7</t>
  </si>
  <si>
    <t>8-11</t>
  </si>
  <si>
    <t>12-14</t>
  </si>
  <si>
    <t>15-19</t>
  </si>
  <si>
    <t>EGLP1 EGSS-Lobna</t>
  </si>
  <si>
    <t>EGLP01小组</t>
  </si>
  <si>
    <t>EGSS-Lobna</t>
  </si>
  <si>
    <t>EGSS-mai01</t>
  </si>
  <si>
    <t>EGSS-shams</t>
  </si>
  <si>
    <t>EGSS-radwa</t>
  </si>
  <si>
    <t>EGLP-bassem01</t>
  </si>
  <si>
    <t>EGLP-amira</t>
  </si>
  <si>
    <t>EGSS-yara</t>
  </si>
  <si>
    <t>EGLP-KKhalil</t>
  </si>
  <si>
    <t>EGLP-habdelaziz</t>
  </si>
  <si>
    <t>EGLP-BegadA</t>
  </si>
  <si>
    <t>EGLP-DianaM</t>
  </si>
  <si>
    <t>EGLP-AmrOM</t>
  </si>
  <si>
    <t>EGLP-HagarH</t>
  </si>
  <si>
    <t>EGLP-IbrahimMAg</t>
  </si>
  <si>
    <t>EGLP-HadeerHA</t>
  </si>
  <si>
    <t>EGLP-PoulaMI</t>
  </si>
  <si>
    <t>EGLP-aliam</t>
  </si>
  <si>
    <t>EGLP-nourhanahm</t>
  </si>
  <si>
    <t>EGLP-enasa</t>
  </si>
  <si>
    <t>EGLP-nawaraa</t>
  </si>
  <si>
    <t>EGLP-ahmedsalah</t>
  </si>
  <si>
    <t>EGLP-hananhamdy</t>
  </si>
  <si>
    <t>EGLP-amalYossef</t>
  </si>
  <si>
    <t>EGLP-Nermeen</t>
  </si>
  <si>
    <t>EGLP-ahmedamrali</t>
  </si>
  <si>
    <t>EGLP-Hamedem</t>
  </si>
  <si>
    <t>EGLP02小组</t>
  </si>
  <si>
    <t>EGLP-hossam01</t>
  </si>
  <si>
    <t>51ahmed03</t>
  </si>
  <si>
    <t>51abdelfattah01</t>
  </si>
  <si>
    <t>EGSS-aaya</t>
  </si>
  <si>
    <t>EGSS-wafaa</t>
  </si>
  <si>
    <t>EGLP-passantahmed</t>
  </si>
  <si>
    <t>EGLP-imansayed</t>
  </si>
  <si>
    <t>EGLP-youssefyasser</t>
  </si>
  <si>
    <t>EGLP-osamasalah</t>
  </si>
  <si>
    <t>EGLP-AhmedNabil</t>
  </si>
  <si>
    <t>EGLP-MahmoudIsmail</t>
  </si>
  <si>
    <t>Total</t>
  </si>
  <si>
    <t>EGLP2  51abdelrahman</t>
  </si>
  <si>
    <t>EGLP-GCC01</t>
  </si>
  <si>
    <t>51abdelrahman</t>
  </si>
  <si>
    <t>EGSS-hady</t>
  </si>
  <si>
    <t>EGSS-abdallah01</t>
  </si>
  <si>
    <t>EGLP-farghaly</t>
  </si>
  <si>
    <t>EGLP-OmarM</t>
  </si>
  <si>
    <t>EGLP-FAbdelaziz</t>
  </si>
  <si>
    <t>EGLP-MMahmoud</t>
  </si>
  <si>
    <t>EGLP-SSabry</t>
  </si>
  <si>
    <t>EGLP-gannam</t>
  </si>
  <si>
    <t>EGLP-amiraabd</t>
  </si>
  <si>
    <t>EGLP-imang</t>
  </si>
  <si>
    <t>EGLP-MennaALLA</t>
  </si>
  <si>
    <t>EGLP-Omnia01</t>
  </si>
  <si>
    <t>EGLP03小组</t>
  </si>
  <si>
    <t>51elsayed</t>
  </si>
  <si>
    <t>51mostafa</t>
  </si>
  <si>
    <t>EGLP-halla</t>
  </si>
  <si>
    <t>EGLP-AyaAM</t>
  </si>
  <si>
    <t>EGLP-PassantGA</t>
  </si>
  <si>
    <t>EGLP-MahmoudMo</t>
  </si>
  <si>
    <t>EGLP-SeifEldeen</t>
  </si>
  <si>
    <t>EGSS-ABDULRAHMAN</t>
  </si>
  <si>
    <t>51samy</t>
  </si>
  <si>
    <t>51elbeleidy</t>
  </si>
  <si>
    <t>EGSS-nourhan</t>
  </si>
  <si>
    <t>EGLP-mahmoudsamy</t>
  </si>
  <si>
    <t>EGLP-abdelrahmanmansour</t>
  </si>
  <si>
    <t>EGLP-mohamedibrahim</t>
  </si>
  <si>
    <t>EGLP-esraamahmoud</t>
  </si>
  <si>
    <t>EGLP-AminAbdelsatar</t>
  </si>
  <si>
    <t>EGLP-Ibrahimalbaghdadi</t>
  </si>
  <si>
    <t>EGLP-mahmoudeid</t>
  </si>
  <si>
    <t>Average</t>
  </si>
  <si>
    <t>EGLP3 51abdellatif01</t>
  </si>
  <si>
    <t>EGLP04小组</t>
  </si>
  <si>
    <t>51abdellatif01</t>
  </si>
  <si>
    <t>EGSS-K. Ashraf</t>
  </si>
  <si>
    <t>EGSS-hatem</t>
  </si>
  <si>
    <t>EGSS-sameh</t>
  </si>
  <si>
    <t>EGSS-hager</t>
  </si>
  <si>
    <t>EGLP-mohamed05</t>
  </si>
  <si>
    <t>EGLP-ahmedn</t>
  </si>
  <si>
    <t>51ahmed</t>
  </si>
  <si>
    <t>51mohamed01</t>
  </si>
  <si>
    <t>EGLP-AhmedMOHA</t>
  </si>
  <si>
    <t>EGLP-AhmedMOHAM</t>
  </si>
  <si>
    <t>EGLP-saraht</t>
  </si>
  <si>
    <t>EGLP-hagerm</t>
  </si>
  <si>
    <t>EGLP-mohamedom</t>
  </si>
  <si>
    <t>EGLP-ahmedt</t>
  </si>
  <si>
    <t>EGLP-amala</t>
  </si>
  <si>
    <t>EGLP05小组</t>
  </si>
  <si>
    <t>EGLP-mohamed06</t>
  </si>
  <si>
    <t>EGLP-noha</t>
  </si>
  <si>
    <t>EGLP-bassem</t>
  </si>
  <si>
    <t>EGLP-yasmin01</t>
  </si>
  <si>
    <t>EGLP-AbdelrhmanBaher</t>
  </si>
  <si>
    <t>EGLP-ShahdMahmoud</t>
  </si>
  <si>
    <t>EGLP-AmrWael</t>
  </si>
  <si>
    <t>EGLP4  EGLP-sherifa</t>
  </si>
  <si>
    <t>EGLP06小组</t>
  </si>
  <si>
    <t>EGLP-sherifa</t>
  </si>
  <si>
    <t>EGSS-sarraa</t>
  </si>
  <si>
    <t>51khaled03</t>
  </si>
  <si>
    <t>EGLP-HAbdelal</t>
  </si>
  <si>
    <t>EGLP-EsraaBA</t>
  </si>
  <si>
    <t>EGLP-YehiaAD</t>
  </si>
  <si>
    <t>EGLP-mazenmohamed</t>
  </si>
  <si>
    <t>EGLP-abdelaziznaser</t>
  </si>
  <si>
    <t>EGSS-rana01</t>
  </si>
  <si>
    <t>EGSS-yousef</t>
  </si>
  <si>
    <t>EGLP07小组</t>
  </si>
  <si>
    <t>EGLP-AhmedAD</t>
  </si>
  <si>
    <t>EGLP-marwan01</t>
  </si>
  <si>
    <t>EGSS-Yasmin</t>
  </si>
  <si>
    <t>EGSS-mokhtar</t>
  </si>
  <si>
    <t>EGLP-shady</t>
  </si>
  <si>
    <t>EGLP-AhmedMOHS</t>
  </si>
  <si>
    <t>EGLP-ahmedal</t>
  </si>
  <si>
    <t>EGLP-mohamedabdelazize</t>
  </si>
  <si>
    <t>EGLP-manarsamy</t>
  </si>
  <si>
    <t>EGLP-MohamedAhmed</t>
  </si>
  <si>
    <t>EGLP08小组</t>
  </si>
  <si>
    <t>EGLP-walaamo</t>
  </si>
  <si>
    <t>EGSS-nada01</t>
  </si>
  <si>
    <t>EGLP-MAbdelallah</t>
  </si>
  <si>
    <t>EGSS-adham</t>
  </si>
  <si>
    <t>EGLP-ahmedot</t>
  </si>
  <si>
    <t>EGLP-ahmedmuhammed</t>
  </si>
  <si>
    <t>EGLP-MahmoudRagab</t>
  </si>
  <si>
    <t>EGLP-NouranSameh</t>
  </si>
  <si>
    <t>EGLP-MahmoudMohieldin</t>
  </si>
  <si>
    <t>EGLP5大组
Lynn</t>
  </si>
  <si>
    <t>EGLP09小组</t>
  </si>
  <si>
    <t>EGLP-islammohamed</t>
  </si>
  <si>
    <t>EGSS-ayam01</t>
  </si>
  <si>
    <t>EGSS-Shimaa</t>
  </si>
  <si>
    <t>EGLP-NourhanAH</t>
  </si>
  <si>
    <t>EGLP-yossefs</t>
  </si>
  <si>
    <t>EGLP-noraabdelkhalek</t>
  </si>
  <si>
    <t>EGLP-Hassan01</t>
  </si>
  <si>
    <t>EGLP-MaiElsayed</t>
  </si>
  <si>
    <t>EGLP-Zeyad</t>
  </si>
  <si>
    <t>EGLP10小组</t>
  </si>
  <si>
    <t>EGLP-abdullahessam</t>
  </si>
  <si>
    <t>EGLP-AyatA</t>
  </si>
  <si>
    <t>EGLP-AhmwsGaber</t>
  </si>
  <si>
    <t>EGLP-AhmedYO</t>
  </si>
  <si>
    <t>EGLP-hassanh</t>
  </si>
  <si>
    <t>EGLP-assemm</t>
  </si>
  <si>
    <t>EGLP-Sandra</t>
  </si>
  <si>
    <t>EGLP-mohamedmos</t>
  </si>
  <si>
    <t>EGLP-HendMOH</t>
  </si>
  <si>
    <t>EGLP-MoimenAhmed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</si>
</sst>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0_ "/>
    <numFmt numFmtId="177" formatCode="0.0%"/>
    <numFmt numFmtId="178" formatCode="#,##0_);[Red]\(#,##0\)"/>
    <numFmt numFmtId="179" formatCode="0.0_);[Red]\(0.0\)"/>
    <numFmt numFmtId="180" formatCode="0.0_ "/>
    <numFmt numFmtId="181" formatCode="0_);[Red]\(0\)"/>
  </numFmts>
  <fonts count="4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3"/>
      <color theme="1"/>
      <name val="Calibri"/>
      <charset val="134"/>
      <scheme val="minor"/>
    </font>
    <font>
      <b/>
      <sz val="16"/>
      <color theme="1"/>
      <name val="Arial"/>
      <charset val="134"/>
    </font>
    <font>
      <b/>
      <sz val="12"/>
      <color theme="1"/>
      <name val="Arial"/>
      <charset val="134"/>
    </font>
    <font>
      <b/>
      <sz val="13"/>
      <color theme="1"/>
      <name val="Arial"/>
      <charset val="134"/>
    </font>
    <font>
      <b/>
      <sz val="15"/>
      <color theme="1"/>
      <name val="Arial"/>
      <charset val="134"/>
    </font>
    <font>
      <b/>
      <sz val="11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6"/>
      <color theme="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4"/>
      <color rgb="FF000000"/>
      <name val="Calibri"/>
      <charset val="134"/>
      <scheme val="minor"/>
    </font>
    <font>
      <b/>
      <sz val="15"/>
      <color theme="1"/>
      <name val="Calibri"/>
      <charset val="134"/>
      <scheme val="minor"/>
    </font>
    <font>
      <sz val="16"/>
      <color theme="0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5"/>
      <color theme="0"/>
      <name val="Calibri"/>
      <charset val="134"/>
      <scheme val="minor"/>
    </font>
    <font>
      <b/>
      <sz val="14"/>
      <color theme="1"/>
      <name val="Arial"/>
      <charset val="134"/>
    </font>
    <font>
      <b/>
      <sz val="16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b/>
      <sz val="15"/>
      <color rgb="FF0000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5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5"/>
      <name val="Calibri"/>
      <charset val="134"/>
      <scheme val="minor"/>
    </font>
    <font>
      <sz val="12"/>
      <name val="Calibri"/>
      <charset val="134"/>
    </font>
    <font>
      <sz val="12"/>
      <color rgb="FFFF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4A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/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12" borderId="21" applyNumberFormat="0" applyFon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22" applyNumberFormat="0" applyFill="0" applyAlignment="0" applyProtection="0">
      <alignment vertical="center"/>
    </xf>
    <xf numFmtId="0" fontId="34" fillId="0" borderId="22" applyNumberFormat="0" applyFill="0" applyAlignment="0" applyProtection="0">
      <alignment vertical="center"/>
    </xf>
    <xf numFmtId="0" fontId="35" fillId="0" borderId="23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13" borderId="24" applyNumberFormat="0" applyAlignment="0" applyProtection="0">
      <alignment vertical="center"/>
    </xf>
    <xf numFmtId="0" fontId="37" fillId="14" borderId="25" applyNumberFormat="0" applyAlignment="0" applyProtection="0">
      <alignment vertical="center"/>
    </xf>
    <xf numFmtId="0" fontId="38" fillId="14" borderId="24" applyNumberFormat="0" applyAlignment="0" applyProtection="0">
      <alignment vertical="center"/>
    </xf>
    <xf numFmtId="0" fontId="39" fillId="15" borderId="26" applyNumberFormat="0" applyAlignment="0" applyProtection="0">
      <alignment vertical="center"/>
    </xf>
    <xf numFmtId="0" fontId="40" fillId="0" borderId="27" applyNumberFormat="0" applyFill="0" applyAlignment="0" applyProtection="0">
      <alignment vertical="center"/>
    </xf>
    <xf numFmtId="0" fontId="41" fillId="0" borderId="28" applyNumberFormat="0" applyFill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41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177" fontId="1" fillId="0" borderId="1" xfId="3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76" fontId="4" fillId="2" borderId="3" xfId="0" applyNumberFormat="1" applyFont="1" applyFill="1" applyBorder="1" applyAlignment="1">
      <alignment horizontal="center" vertical="center" wrapText="1"/>
    </xf>
    <xf numFmtId="177" fontId="4" fillId="2" borderId="3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vertical="center" wrapText="1"/>
    </xf>
    <xf numFmtId="58" fontId="7" fillId="2" borderId="4" xfId="0" applyNumberFormat="1" applyFont="1" applyFill="1" applyBorder="1" applyAlignment="1">
      <alignment horizontal="center" vertical="center" wrapText="1"/>
    </xf>
    <xf numFmtId="58" fontId="5" fillId="2" borderId="1" xfId="0" applyNumberFormat="1" applyFont="1" applyFill="1" applyBorder="1" applyAlignment="1">
      <alignment horizontal="center" vertical="center" wrapText="1"/>
    </xf>
    <xf numFmtId="58" fontId="6" fillId="2" borderId="1" xfId="0" applyNumberFormat="1" applyFont="1" applyFill="1" applyBorder="1" applyAlignment="1">
      <alignment horizontal="center" vertical="center" wrapText="1"/>
    </xf>
    <xf numFmtId="58" fontId="7" fillId="2" borderId="1" xfId="0" applyNumberFormat="1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177" fontId="7" fillId="2" borderId="1" xfId="0" applyNumberFormat="1" applyFont="1" applyFill="1" applyBorder="1" applyAlignment="1">
      <alignment horizontal="center" vertical="center" wrapText="1"/>
    </xf>
    <xf numFmtId="58" fontId="5" fillId="2" borderId="5" xfId="0" applyNumberFormat="1" applyFont="1" applyFill="1" applyBorder="1" applyAlignment="1">
      <alignment horizontal="center" vertical="center" wrapText="1"/>
    </xf>
    <xf numFmtId="58" fontId="5" fillId="2" borderId="6" xfId="0" applyNumberFormat="1" applyFont="1" applyFill="1" applyBorder="1" applyAlignment="1">
      <alignment horizontal="center" vertical="center" wrapText="1"/>
    </xf>
    <xf numFmtId="58" fontId="6" fillId="2" borderId="6" xfId="0" applyNumberFormat="1" applyFont="1" applyFill="1" applyBorder="1" applyAlignment="1">
      <alignment horizontal="center" vertical="center" wrapText="1"/>
    </xf>
    <xf numFmtId="58" fontId="5" fillId="2" borderId="7" xfId="0" applyNumberFormat="1" applyFont="1" applyFill="1" applyBorder="1" applyAlignment="1">
      <alignment horizontal="center" vertical="center" wrapText="1"/>
    </xf>
    <xf numFmtId="176" fontId="6" fillId="3" borderId="1" xfId="0" applyNumberFormat="1" applyFont="1" applyFill="1" applyBorder="1" applyAlignment="1">
      <alignment horizontal="center" vertical="center" wrapText="1"/>
    </xf>
    <xf numFmtId="179" fontId="6" fillId="3" borderId="1" xfId="0" applyNumberFormat="1" applyFont="1" applyFill="1" applyBorder="1" applyAlignment="1">
      <alignment horizontal="center" vertical="center" wrapText="1"/>
    </xf>
    <xf numFmtId="9" fontId="6" fillId="3" borderId="1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0" borderId="1" xfId="0" applyFont="1" applyBorder="1" applyAlignment="1"/>
    <xf numFmtId="0" fontId="8" fillId="2" borderId="1" xfId="0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77" fontId="10" fillId="2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textRotation="90"/>
    </xf>
    <xf numFmtId="0" fontId="12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80" fontId="14" fillId="0" borderId="1" xfId="0" applyNumberFormat="1" applyFont="1" applyBorder="1" applyAlignment="1">
      <alignment horizontal="center" vertical="center"/>
    </xf>
    <xf numFmtId="9" fontId="14" fillId="0" borderId="1" xfId="0" applyNumberFormat="1" applyFont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 textRotation="90"/>
    </xf>
    <xf numFmtId="0" fontId="12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/>
    </xf>
    <xf numFmtId="0" fontId="17" fillId="4" borderId="1" xfId="0" applyNumberFormat="1" applyFont="1" applyFill="1" applyBorder="1" applyAlignment="1">
      <alignment horizontal="center" vertical="center"/>
    </xf>
    <xf numFmtId="179" fontId="17" fillId="4" borderId="1" xfId="3" applyNumberFormat="1" applyFont="1" applyFill="1" applyBorder="1" applyAlignment="1">
      <alignment horizontal="center" vertical="center"/>
    </xf>
    <xf numFmtId="9" fontId="17" fillId="4" borderId="1" xfId="3" applyNumberFormat="1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9" fontId="10" fillId="2" borderId="1" xfId="0" applyNumberFormat="1" applyFont="1" applyFill="1" applyBorder="1" applyAlignment="1">
      <alignment horizontal="center" vertical="center" wrapText="1"/>
    </xf>
    <xf numFmtId="9" fontId="8" fillId="2" borderId="1" xfId="0" applyNumberFormat="1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center" vertical="center" textRotation="90"/>
    </xf>
    <xf numFmtId="0" fontId="11" fillId="5" borderId="11" xfId="0" applyFont="1" applyFill="1" applyBorder="1" applyAlignment="1">
      <alignment horizontal="center" vertical="center" textRotation="90"/>
    </xf>
    <xf numFmtId="178" fontId="4" fillId="2" borderId="3" xfId="0" applyNumberFormat="1" applyFont="1" applyFill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 wrapText="1"/>
    </xf>
    <xf numFmtId="178" fontId="7" fillId="2" borderId="1" xfId="0" applyNumberFormat="1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181" fontId="14" fillId="0" borderId="1" xfId="0" applyNumberFormat="1" applyFont="1" applyBorder="1" applyAlignment="1">
      <alignment horizontal="center" vertical="center"/>
    </xf>
    <xf numFmtId="9" fontId="17" fillId="4" borderId="1" xfId="3" applyFont="1" applyFill="1" applyBorder="1" applyAlignment="1">
      <alignment horizontal="center" vertical="center"/>
    </xf>
    <xf numFmtId="181" fontId="17" fillId="4" borderId="1" xfId="3" applyNumberFormat="1" applyFont="1" applyFill="1" applyBorder="1" applyAlignment="1">
      <alignment horizontal="center" vertical="center"/>
    </xf>
    <xf numFmtId="181" fontId="8" fillId="2" borderId="1" xfId="0" applyNumberFormat="1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58" fontId="7" fillId="2" borderId="13" xfId="0" applyNumberFormat="1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9" fontId="14" fillId="0" borderId="13" xfId="0" applyNumberFormat="1" applyFont="1" applyBorder="1" applyAlignment="1">
      <alignment horizontal="center" vertical="center"/>
    </xf>
    <xf numFmtId="9" fontId="17" fillId="4" borderId="13" xfId="3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/>
    </xf>
    <xf numFmtId="0" fontId="17" fillId="5" borderId="1" xfId="0" applyNumberFormat="1" applyFont="1" applyFill="1" applyBorder="1" applyAlignment="1">
      <alignment horizontal="center" vertical="center"/>
    </xf>
    <xf numFmtId="180" fontId="17" fillId="5" borderId="1" xfId="0" applyNumberFormat="1" applyFont="1" applyFill="1" applyBorder="1" applyAlignment="1">
      <alignment horizontal="center" vertical="center"/>
    </xf>
    <xf numFmtId="9" fontId="17" fillId="5" borderId="1" xfId="0" applyNumberFormat="1" applyFont="1" applyFill="1" applyBorder="1" applyAlignment="1">
      <alignment horizontal="center" vertical="center"/>
    </xf>
    <xf numFmtId="0" fontId="19" fillId="6" borderId="10" xfId="0" applyFont="1" applyFill="1" applyBorder="1" applyAlignment="1">
      <alignment horizontal="center" vertical="center" textRotation="90"/>
    </xf>
    <xf numFmtId="0" fontId="19" fillId="6" borderId="11" xfId="0" applyFont="1" applyFill="1" applyBorder="1" applyAlignment="1">
      <alignment horizontal="center" vertical="center" textRotation="90"/>
    </xf>
    <xf numFmtId="0" fontId="20" fillId="6" borderId="14" xfId="0" applyFont="1" applyFill="1" applyBorder="1" applyAlignment="1">
      <alignment vertical="center"/>
    </xf>
    <xf numFmtId="0" fontId="20" fillId="6" borderId="14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176" fontId="21" fillId="6" borderId="14" xfId="0" applyNumberFormat="1" applyFont="1" applyFill="1" applyBorder="1" applyAlignment="1">
      <alignment horizontal="center" vertical="center"/>
    </xf>
    <xf numFmtId="9" fontId="21" fillId="6" borderId="14" xfId="0" applyNumberFormat="1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 textRotation="90"/>
    </xf>
    <xf numFmtId="0" fontId="12" fillId="3" borderId="14" xfId="0" applyFont="1" applyFill="1" applyBorder="1" applyAlignment="1">
      <alignment horizontal="center" vertical="center" wrapText="1"/>
    </xf>
    <xf numFmtId="0" fontId="11" fillId="7" borderId="11" xfId="0" applyFont="1" applyFill="1" applyBorder="1" applyAlignment="1">
      <alignment horizontal="center" vertical="center" textRotation="90"/>
    </xf>
    <xf numFmtId="0" fontId="12" fillId="3" borderId="15" xfId="0" applyFont="1" applyFill="1" applyBorder="1" applyAlignment="1">
      <alignment horizontal="center" vertical="center" wrapText="1"/>
    </xf>
    <xf numFmtId="0" fontId="12" fillId="3" borderId="16" xfId="0" applyFont="1" applyFill="1" applyBorder="1" applyAlignment="1">
      <alignment horizontal="center" vertical="center" wrapText="1"/>
    </xf>
    <xf numFmtId="177" fontId="17" fillId="5" borderId="1" xfId="0" applyNumberFormat="1" applyFont="1" applyFill="1" applyBorder="1" applyAlignment="1">
      <alignment horizontal="center" vertical="center"/>
    </xf>
    <xf numFmtId="181" fontId="17" fillId="5" borderId="1" xfId="0" applyNumberFormat="1" applyFont="1" applyFill="1" applyBorder="1" applyAlignment="1">
      <alignment horizontal="center" vertical="center"/>
    </xf>
    <xf numFmtId="181" fontId="21" fillId="6" borderId="14" xfId="0" applyNumberFormat="1" applyFont="1" applyFill="1" applyBorder="1" applyAlignment="1">
      <alignment horizontal="center" vertical="center"/>
    </xf>
    <xf numFmtId="177" fontId="17" fillId="5" borderId="13" xfId="0" applyNumberFormat="1" applyFont="1" applyFill="1" applyBorder="1" applyAlignment="1">
      <alignment horizontal="center" vertical="center"/>
    </xf>
    <xf numFmtId="9" fontId="21" fillId="6" borderId="13" xfId="0" applyNumberFormat="1" applyFont="1" applyFill="1" applyBorder="1" applyAlignment="1">
      <alignment horizontal="center" vertical="center"/>
    </xf>
    <xf numFmtId="0" fontId="12" fillId="8" borderId="15" xfId="0" applyFont="1" applyFill="1" applyBorder="1" applyAlignment="1">
      <alignment vertical="center" wrapText="1"/>
    </xf>
    <xf numFmtId="0" fontId="22" fillId="8" borderId="17" xfId="0" applyFont="1" applyFill="1" applyBorder="1" applyAlignment="1">
      <alignment vertical="center" wrapText="1"/>
    </xf>
    <xf numFmtId="0" fontId="16" fillId="8" borderId="1" xfId="0" applyFont="1" applyFill="1" applyBorder="1" applyAlignment="1">
      <alignment horizontal="center" vertical="center"/>
    </xf>
    <xf numFmtId="0" fontId="17" fillId="7" borderId="1" xfId="0" applyNumberFormat="1" applyFont="1" applyFill="1" applyBorder="1" applyAlignment="1">
      <alignment horizontal="center" vertical="center"/>
    </xf>
    <xf numFmtId="180" fontId="17" fillId="7" borderId="1" xfId="0" applyNumberFormat="1" applyFont="1" applyFill="1" applyBorder="1" applyAlignment="1">
      <alignment horizontal="center" vertical="center"/>
    </xf>
    <xf numFmtId="9" fontId="17" fillId="7" borderId="1" xfId="0" applyNumberFormat="1" applyFont="1" applyFill="1" applyBorder="1" applyAlignment="1">
      <alignment horizontal="center" vertical="center"/>
    </xf>
    <xf numFmtId="0" fontId="19" fillId="9" borderId="10" xfId="0" applyFont="1" applyFill="1" applyBorder="1" applyAlignment="1">
      <alignment horizontal="center" vertical="center" textRotation="90" wrapText="1"/>
    </xf>
    <xf numFmtId="0" fontId="19" fillId="9" borderId="11" xfId="0" applyFont="1" applyFill="1" applyBorder="1" applyAlignment="1">
      <alignment horizontal="center" vertical="center" textRotation="90"/>
    </xf>
    <xf numFmtId="0" fontId="1" fillId="3" borderId="17" xfId="0" applyFont="1" applyFill="1" applyBorder="1" applyAlignment="1">
      <alignment horizontal="center" vertical="center" wrapText="1"/>
    </xf>
    <xf numFmtId="0" fontId="13" fillId="3" borderId="14" xfId="0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80" fontId="14" fillId="0" borderId="14" xfId="0" applyNumberFormat="1" applyFont="1" applyBorder="1" applyAlignment="1">
      <alignment horizontal="center" vertical="center"/>
    </xf>
    <xf numFmtId="9" fontId="14" fillId="0" borderId="14" xfId="0" applyNumberFormat="1" applyFont="1" applyBorder="1" applyAlignment="1">
      <alignment horizontal="center" vertical="center"/>
    </xf>
    <xf numFmtId="0" fontId="14" fillId="9" borderId="18" xfId="0" applyFont="1" applyFill="1" applyBorder="1" applyAlignment="1">
      <alignment horizontal="center" vertical="center" textRotation="90"/>
    </xf>
    <xf numFmtId="0" fontId="14" fillId="9" borderId="19" xfId="0" applyFont="1" applyFill="1" applyBorder="1" applyAlignment="1">
      <alignment horizontal="center" vertical="center" textRotation="90"/>
    </xf>
    <xf numFmtId="0" fontId="23" fillId="9" borderId="19" xfId="0" applyFont="1" applyFill="1" applyBorder="1">
      <alignment vertical="center"/>
    </xf>
    <xf numFmtId="0" fontId="24" fillId="9" borderId="19" xfId="0" applyFont="1" applyFill="1" applyBorder="1" applyAlignment="1">
      <alignment horizontal="center" vertical="center"/>
    </xf>
    <xf numFmtId="0" fontId="25" fillId="9" borderId="19" xfId="0" applyNumberFormat="1" applyFont="1" applyFill="1" applyBorder="1" applyAlignment="1">
      <alignment horizontal="center" vertical="center"/>
    </xf>
    <xf numFmtId="180" fontId="25" fillId="9" borderId="19" xfId="0" applyNumberFormat="1" applyFont="1" applyFill="1" applyBorder="1" applyAlignment="1">
      <alignment horizontal="center" vertical="center"/>
    </xf>
    <xf numFmtId="9" fontId="25" fillId="9" borderId="19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76" fontId="1" fillId="0" borderId="16" xfId="0" applyNumberFormat="1" applyFont="1" applyBorder="1" applyAlignment="1">
      <alignment horizontal="center" vertical="center"/>
    </xf>
    <xf numFmtId="177" fontId="1" fillId="0" borderId="16" xfId="0" applyNumberFormat="1" applyFont="1" applyBorder="1" applyAlignment="1">
      <alignment horizontal="center" vertical="center"/>
    </xf>
    <xf numFmtId="0" fontId="26" fillId="10" borderId="1" xfId="0" applyFont="1" applyFill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/>
    </xf>
    <xf numFmtId="0" fontId="26" fillId="10" borderId="16" xfId="0" applyFont="1" applyFill="1" applyBorder="1" applyAlignment="1">
      <alignment horizontal="center" vertical="center" wrapText="1"/>
    </xf>
    <xf numFmtId="181" fontId="17" fillId="7" borderId="1" xfId="0" applyNumberFormat="1" applyFont="1" applyFill="1" applyBorder="1" applyAlignment="1">
      <alignment horizontal="center" vertical="center"/>
    </xf>
    <xf numFmtId="181" fontId="14" fillId="0" borderId="14" xfId="0" applyNumberFormat="1" applyFont="1" applyBorder="1" applyAlignment="1">
      <alignment horizontal="center" vertical="center"/>
    </xf>
    <xf numFmtId="181" fontId="25" fillId="9" borderId="19" xfId="0" applyNumberFormat="1" applyFont="1" applyFill="1" applyBorder="1" applyAlignment="1">
      <alignment horizontal="center" vertical="center"/>
    </xf>
    <xf numFmtId="178" fontId="1" fillId="0" borderId="16" xfId="0" applyNumberFormat="1" applyFont="1" applyBorder="1" applyAlignment="1">
      <alignment horizontal="center" vertical="center"/>
    </xf>
    <xf numFmtId="177" fontId="1" fillId="0" borderId="16" xfId="3" applyNumberFormat="1" applyFont="1" applyBorder="1" applyAlignment="1">
      <alignment horizontal="center" vertical="center"/>
    </xf>
    <xf numFmtId="0" fontId="0" fillId="0" borderId="16" xfId="0" applyBorder="1">
      <alignment vertical="center"/>
    </xf>
    <xf numFmtId="9" fontId="17" fillId="7" borderId="13" xfId="0" applyNumberFormat="1" applyFont="1" applyFill="1" applyBorder="1" applyAlignment="1">
      <alignment horizontal="center" vertical="center"/>
    </xf>
    <xf numFmtId="9" fontId="25" fillId="9" borderId="20" xfId="0" applyNumberFormat="1" applyFont="1" applyFill="1" applyBorder="1" applyAlignment="1">
      <alignment horizontal="center" vertical="center"/>
    </xf>
    <xf numFmtId="0" fontId="27" fillId="11" borderId="16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C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"/>
      <sheetName val="EG CC"/>
      <sheetName val="EG Ranking"/>
      <sheetName val="EG CC Teams"/>
      <sheetName val="JO CC"/>
      <sheetName val="JO CC (2)"/>
      <sheetName val="JO CC (SC)"/>
      <sheetName val="JO CC Ranking"/>
      <sheetName val="ME"/>
      <sheetName val="ME (2)"/>
      <sheetName val="Leaders ME"/>
      <sheetName val="Leaders JO"/>
      <sheetName val="Leaders JO (2)"/>
      <sheetName val="Leaders EG"/>
    </sheetNames>
    <sheetDataSet>
      <sheetData sheetId="0">
        <row r="1">
          <cell r="B1" t="str">
            <v>CM</v>
          </cell>
          <cell r="C1" t="str">
            <v>Number_of_students</v>
          </cell>
          <cell r="D1" t="str">
            <v>Avg_class_consumption</v>
          </cell>
          <cell r="E1" t="str">
            <v>M1-M4 Super_class_consumption</v>
          </cell>
          <cell r="F1" t="str">
            <v>Excellent Student Rate</v>
          </cell>
          <cell r="G1" t="str">
            <v>&gt;=8</v>
          </cell>
          <cell r="H1" t="str">
            <v>&gt;=12</v>
          </cell>
          <cell r="I1" t="str">
            <v>&gt;=15</v>
          </cell>
          <cell r="J1" t="str">
            <v>&gt;=20</v>
          </cell>
          <cell r="K1" t="str">
            <v>0_class_consumption</v>
          </cell>
          <cell r="L1" t="str">
            <v>1-7</v>
          </cell>
          <cell r="M1" t="str">
            <v>8-11</v>
          </cell>
          <cell r="N1" t="str">
            <v>12-14</v>
          </cell>
          <cell r="O1" t="str">
            <v>15-19</v>
          </cell>
        </row>
        <row r="2">
          <cell r="B2" t="str">
            <v>51abdelrahman</v>
          </cell>
          <cell r="C2">
            <v>134</v>
          </cell>
          <cell r="D2">
            <v>5.0299</v>
          </cell>
          <cell r="E2">
            <v>0.0147</v>
          </cell>
          <cell r="F2">
            <v>0.0076</v>
          </cell>
          <cell r="G2">
            <v>0.1194</v>
          </cell>
          <cell r="H2">
            <v>0.0075</v>
          </cell>
          <cell r="I2">
            <v>0.0075</v>
          </cell>
          <cell r="J2">
            <v>0</v>
          </cell>
          <cell r="K2">
            <v>0.0896</v>
          </cell>
          <cell r="L2">
            <v>0.791</v>
          </cell>
          <cell r="M2">
            <v>0.1119</v>
          </cell>
          <cell r="N2">
            <v>0</v>
          </cell>
          <cell r="O2">
            <v>0.0075</v>
          </cell>
        </row>
        <row r="3">
          <cell r="B3" t="str">
            <v>EGLP-OmarM</v>
          </cell>
          <cell r="C3">
            <v>330</v>
          </cell>
          <cell r="D3">
            <v>5.1091</v>
          </cell>
          <cell r="E3">
            <v>0.0085</v>
          </cell>
          <cell r="F3">
            <v>0.0063</v>
          </cell>
          <cell r="G3">
            <v>0.1848</v>
          </cell>
          <cell r="H3">
            <v>0.0182</v>
          </cell>
          <cell r="I3">
            <v>0.0061</v>
          </cell>
          <cell r="J3">
            <v>0</v>
          </cell>
          <cell r="K3">
            <v>0.103</v>
          </cell>
          <cell r="L3">
            <v>0.7121</v>
          </cell>
          <cell r="M3">
            <v>0.1667</v>
          </cell>
          <cell r="N3">
            <v>0.0121</v>
          </cell>
          <cell r="O3">
            <v>0.0061</v>
          </cell>
        </row>
        <row r="4">
          <cell r="B4" t="str">
            <v>EGLP-amiraabd</v>
          </cell>
          <cell r="C4">
            <v>271</v>
          </cell>
          <cell r="D4">
            <v>4.4723</v>
          </cell>
          <cell r="E4">
            <v>0</v>
          </cell>
          <cell r="F4">
            <v>0</v>
          </cell>
          <cell r="G4">
            <v>0.1033</v>
          </cell>
          <cell r="H4">
            <v>0.0074</v>
          </cell>
          <cell r="I4">
            <v>0</v>
          </cell>
          <cell r="J4">
            <v>0</v>
          </cell>
          <cell r="K4">
            <v>0.1255</v>
          </cell>
          <cell r="L4">
            <v>0.7712</v>
          </cell>
          <cell r="M4">
            <v>0.0959</v>
          </cell>
          <cell r="N4">
            <v>0.0074</v>
          </cell>
          <cell r="O4">
            <v>0</v>
          </cell>
        </row>
        <row r="5">
          <cell r="B5" t="str">
            <v>EGLP-eslammoh</v>
          </cell>
          <cell r="C5">
            <v>244</v>
          </cell>
          <cell r="D5">
            <v>4.7377</v>
          </cell>
          <cell r="E5">
            <v>0</v>
          </cell>
          <cell r="F5">
            <v>0</v>
          </cell>
          <cell r="G5">
            <v>0.1475</v>
          </cell>
          <cell r="H5">
            <v>0.0123</v>
          </cell>
          <cell r="I5">
            <v>0</v>
          </cell>
          <cell r="J5">
            <v>0</v>
          </cell>
          <cell r="K5">
            <v>0.0984</v>
          </cell>
          <cell r="L5">
            <v>0.7541</v>
          </cell>
          <cell r="M5">
            <v>0.1352</v>
          </cell>
          <cell r="N5">
            <v>0.0123</v>
          </cell>
          <cell r="O5">
            <v>0</v>
          </cell>
        </row>
        <row r="6">
          <cell r="B6" t="str">
            <v>EGLP-fabdelaziz</v>
          </cell>
          <cell r="C6">
            <v>319</v>
          </cell>
          <cell r="D6">
            <v>5.1317</v>
          </cell>
          <cell r="E6">
            <v>0</v>
          </cell>
          <cell r="F6">
            <v>0</v>
          </cell>
          <cell r="G6">
            <v>0.1787</v>
          </cell>
          <cell r="H6">
            <v>0.0157</v>
          </cell>
          <cell r="I6">
            <v>0</v>
          </cell>
          <cell r="J6">
            <v>0</v>
          </cell>
          <cell r="K6">
            <v>0.0972</v>
          </cell>
          <cell r="L6">
            <v>0.7241</v>
          </cell>
          <cell r="M6">
            <v>0.163</v>
          </cell>
          <cell r="N6">
            <v>0.0157</v>
          </cell>
          <cell r="O6">
            <v>0</v>
          </cell>
        </row>
        <row r="7">
          <cell r="B7" t="str">
            <v>EGLP-farghaly</v>
          </cell>
          <cell r="C7">
            <v>344</v>
          </cell>
          <cell r="D7">
            <v>5.0174</v>
          </cell>
          <cell r="E7">
            <v>0</v>
          </cell>
          <cell r="F7">
            <v>0</v>
          </cell>
          <cell r="G7">
            <v>0.1599</v>
          </cell>
          <cell r="H7">
            <v>0.0058</v>
          </cell>
          <cell r="I7">
            <v>0</v>
          </cell>
          <cell r="J7">
            <v>0</v>
          </cell>
          <cell r="K7">
            <v>0.0901</v>
          </cell>
          <cell r="L7">
            <v>0.75</v>
          </cell>
          <cell r="M7">
            <v>0.1541</v>
          </cell>
          <cell r="N7">
            <v>0.0058</v>
          </cell>
          <cell r="O7">
            <v>0</v>
          </cell>
        </row>
        <row r="8">
          <cell r="B8" t="str">
            <v>EGLP-gannam</v>
          </cell>
          <cell r="C8">
            <v>280</v>
          </cell>
          <cell r="D8">
            <v>4.9036</v>
          </cell>
          <cell r="E8">
            <v>0</v>
          </cell>
          <cell r="F8">
            <v>0</v>
          </cell>
          <cell r="G8">
            <v>0.1786</v>
          </cell>
          <cell r="H8">
            <v>0.0107</v>
          </cell>
          <cell r="I8">
            <v>0</v>
          </cell>
          <cell r="J8">
            <v>0</v>
          </cell>
          <cell r="K8">
            <v>0.1286</v>
          </cell>
          <cell r="L8">
            <v>0.6929</v>
          </cell>
          <cell r="M8">
            <v>0.1679</v>
          </cell>
          <cell r="N8">
            <v>0.0107</v>
          </cell>
          <cell r="O8">
            <v>0</v>
          </cell>
        </row>
        <row r="9">
          <cell r="B9" t="str">
            <v>EGLP-imang</v>
          </cell>
          <cell r="C9">
            <v>247</v>
          </cell>
          <cell r="D9">
            <v>4.7126</v>
          </cell>
          <cell r="E9">
            <v>0</v>
          </cell>
          <cell r="F9">
            <v>0.0082</v>
          </cell>
          <cell r="G9">
            <v>0.1741</v>
          </cell>
          <cell r="H9">
            <v>0.0081</v>
          </cell>
          <cell r="I9">
            <v>0.0081</v>
          </cell>
          <cell r="J9">
            <v>0</v>
          </cell>
          <cell r="K9">
            <v>0.1619</v>
          </cell>
          <cell r="L9">
            <v>0.664</v>
          </cell>
          <cell r="M9">
            <v>0.166</v>
          </cell>
          <cell r="N9">
            <v>0</v>
          </cell>
          <cell r="O9">
            <v>0.0081</v>
          </cell>
        </row>
        <row r="10">
          <cell r="B10" t="str">
            <v>EGLP-mennaalla</v>
          </cell>
          <cell r="C10">
            <v>269</v>
          </cell>
          <cell r="D10">
            <v>4.6468</v>
          </cell>
          <cell r="E10">
            <v>0</v>
          </cell>
          <cell r="F10">
            <v>0</v>
          </cell>
          <cell r="G10">
            <v>0.1227</v>
          </cell>
          <cell r="H10">
            <v>0.0037</v>
          </cell>
          <cell r="I10">
            <v>0</v>
          </cell>
          <cell r="J10">
            <v>0</v>
          </cell>
          <cell r="K10">
            <v>0.1227</v>
          </cell>
          <cell r="L10">
            <v>0.7546</v>
          </cell>
          <cell r="M10">
            <v>0.119</v>
          </cell>
          <cell r="N10">
            <v>0.0037</v>
          </cell>
          <cell r="O10">
            <v>0</v>
          </cell>
        </row>
        <row r="11">
          <cell r="B11" t="str">
            <v>EGLP-mmahmoud</v>
          </cell>
          <cell r="C11">
            <v>280</v>
          </cell>
          <cell r="D11">
            <v>4.9679</v>
          </cell>
          <cell r="E11">
            <v>0</v>
          </cell>
          <cell r="F11">
            <v>0</v>
          </cell>
          <cell r="G11">
            <v>0.1464</v>
          </cell>
          <cell r="H11">
            <v>0</v>
          </cell>
          <cell r="I11">
            <v>0</v>
          </cell>
          <cell r="J11">
            <v>0</v>
          </cell>
          <cell r="K11">
            <v>0.1179</v>
          </cell>
          <cell r="L11">
            <v>0.7357</v>
          </cell>
          <cell r="M11">
            <v>0.1464</v>
          </cell>
          <cell r="N11">
            <v>0</v>
          </cell>
          <cell r="O11">
            <v>0</v>
          </cell>
        </row>
        <row r="12">
          <cell r="B12" t="str">
            <v>EGLP-omnia01</v>
          </cell>
          <cell r="C12">
            <v>210</v>
          </cell>
          <cell r="D12">
            <v>5.2429</v>
          </cell>
          <cell r="E12">
            <v>0</v>
          </cell>
          <cell r="F12">
            <v>0</v>
          </cell>
          <cell r="G12">
            <v>0.2571</v>
          </cell>
          <cell r="H12">
            <v>0.0143</v>
          </cell>
          <cell r="I12">
            <v>0</v>
          </cell>
          <cell r="J12">
            <v>0</v>
          </cell>
          <cell r="K12">
            <v>0.1476</v>
          </cell>
          <cell r="L12">
            <v>0.5952</v>
          </cell>
          <cell r="M12">
            <v>0.2429</v>
          </cell>
          <cell r="N12">
            <v>0.0143</v>
          </cell>
          <cell r="O12">
            <v>0</v>
          </cell>
        </row>
        <row r="13">
          <cell r="B13" t="str">
            <v>EGLP-ssabry</v>
          </cell>
          <cell r="C13">
            <v>297</v>
          </cell>
          <cell r="D13">
            <v>5.33</v>
          </cell>
          <cell r="E13">
            <v>0.0126</v>
          </cell>
          <cell r="F13">
            <v>0.0103</v>
          </cell>
          <cell r="G13">
            <v>0.2256</v>
          </cell>
          <cell r="H13">
            <v>0.0269</v>
          </cell>
          <cell r="I13">
            <v>0.0101</v>
          </cell>
          <cell r="J13">
            <v>0.0034</v>
          </cell>
          <cell r="K13">
            <v>0.1212</v>
          </cell>
          <cell r="L13">
            <v>0.6532</v>
          </cell>
          <cell r="M13">
            <v>0.1987</v>
          </cell>
          <cell r="N13">
            <v>0.0168</v>
          </cell>
          <cell r="O13">
            <v>0.0067</v>
          </cell>
        </row>
        <row r="14">
          <cell r="B14" t="str">
            <v>EGSS-abdallah01</v>
          </cell>
          <cell r="C14">
            <v>341</v>
          </cell>
          <cell r="D14">
            <v>4.8387</v>
          </cell>
          <cell r="E14">
            <v>0</v>
          </cell>
          <cell r="F14">
            <v>0</v>
          </cell>
          <cell r="G14">
            <v>0.1701</v>
          </cell>
          <cell r="H14">
            <v>0.0029</v>
          </cell>
          <cell r="I14">
            <v>0</v>
          </cell>
          <cell r="J14">
            <v>0</v>
          </cell>
          <cell r="K14">
            <v>0.1202</v>
          </cell>
          <cell r="L14">
            <v>0.7097</v>
          </cell>
          <cell r="M14">
            <v>0.1672</v>
          </cell>
          <cell r="N14">
            <v>0.0029</v>
          </cell>
          <cell r="O14">
            <v>0</v>
          </cell>
        </row>
        <row r="15">
          <cell r="B15" t="str">
            <v>EGSS-hady</v>
          </cell>
          <cell r="C15">
            <v>337</v>
          </cell>
          <cell r="D15">
            <v>5.2107</v>
          </cell>
          <cell r="E15">
            <v>0</v>
          </cell>
          <cell r="F15">
            <v>0</v>
          </cell>
          <cell r="G15">
            <v>0.2107</v>
          </cell>
          <cell r="H15">
            <v>0.0059</v>
          </cell>
          <cell r="I15">
            <v>0</v>
          </cell>
          <cell r="J15">
            <v>0</v>
          </cell>
          <cell r="K15">
            <v>0.1128</v>
          </cell>
          <cell r="L15">
            <v>0.6766</v>
          </cell>
          <cell r="M15">
            <v>0.2047</v>
          </cell>
          <cell r="N15">
            <v>0.0059</v>
          </cell>
          <cell r="O15">
            <v>0</v>
          </cell>
        </row>
        <row r="16">
          <cell r="B16" t="str">
            <v/>
          </cell>
          <cell r="C16">
            <v>2479</v>
          </cell>
          <cell r="D16">
            <v>3.3025</v>
          </cell>
          <cell r="E16">
            <v>0.0061</v>
          </cell>
          <cell r="F16">
            <v>0.0041</v>
          </cell>
          <cell r="G16">
            <v>0.1077</v>
          </cell>
          <cell r="H16">
            <v>0.0105</v>
          </cell>
          <cell r="I16">
            <v>0.004</v>
          </cell>
          <cell r="J16">
            <v>0.0008</v>
          </cell>
          <cell r="K16">
            <v>0.3195</v>
          </cell>
          <cell r="L16">
            <v>0.5728</v>
          </cell>
          <cell r="M16">
            <v>0.0972</v>
          </cell>
          <cell r="N16">
            <v>0.0065</v>
          </cell>
          <cell r="O16">
            <v>0.0032</v>
          </cell>
        </row>
        <row r="17">
          <cell r="B17" t="str">
            <v>小计</v>
          </cell>
          <cell r="C17">
            <v>2479</v>
          </cell>
          <cell r="D17">
            <v>3.3025</v>
          </cell>
          <cell r="E17">
            <v>0.0061</v>
          </cell>
          <cell r="F17">
            <v>0.0041</v>
          </cell>
          <cell r="G17">
            <v>0.1077</v>
          </cell>
          <cell r="H17">
            <v>0.0105</v>
          </cell>
          <cell r="I17">
            <v>0.004</v>
          </cell>
          <cell r="J17">
            <v>0.0008</v>
          </cell>
          <cell r="K17">
            <v>0.3195</v>
          </cell>
          <cell r="L17">
            <v>0.5728</v>
          </cell>
          <cell r="M17">
            <v>0.0972</v>
          </cell>
          <cell r="N17">
            <v>0.0065</v>
          </cell>
          <cell r="O17">
            <v>0.0032</v>
          </cell>
        </row>
        <row r="18">
          <cell r="B18" t="str">
            <v>51alshami</v>
          </cell>
          <cell r="C18">
            <v>307</v>
          </cell>
          <cell r="D18">
            <v>3.671</v>
          </cell>
          <cell r="E18">
            <v>0</v>
          </cell>
          <cell r="F18">
            <v>0</v>
          </cell>
          <cell r="G18">
            <v>0.1205</v>
          </cell>
          <cell r="H18">
            <v>0.0065</v>
          </cell>
          <cell r="I18">
            <v>0</v>
          </cell>
          <cell r="J18">
            <v>0</v>
          </cell>
          <cell r="K18">
            <v>0.2769</v>
          </cell>
          <cell r="L18">
            <v>0.6026</v>
          </cell>
          <cell r="M18">
            <v>0.114</v>
          </cell>
          <cell r="N18">
            <v>0.0065</v>
          </cell>
          <cell r="O18">
            <v>0</v>
          </cell>
        </row>
        <row r="19">
          <cell r="B19" t="str">
            <v>51alshyeb</v>
          </cell>
          <cell r="C19">
            <v>506</v>
          </cell>
          <cell r="D19">
            <v>2.7352</v>
          </cell>
          <cell r="E19">
            <v>0</v>
          </cell>
          <cell r="F19">
            <v>0</v>
          </cell>
          <cell r="G19">
            <v>0.087</v>
          </cell>
          <cell r="H19">
            <v>0.004</v>
          </cell>
          <cell r="I19">
            <v>0</v>
          </cell>
          <cell r="J19">
            <v>0</v>
          </cell>
          <cell r="K19">
            <v>0.3972</v>
          </cell>
          <cell r="L19">
            <v>0.5158</v>
          </cell>
          <cell r="M19">
            <v>0.083</v>
          </cell>
          <cell r="N19">
            <v>0.004</v>
          </cell>
          <cell r="O19">
            <v>0</v>
          </cell>
        </row>
        <row r="20">
          <cell r="B20" t="str">
            <v>51salloum</v>
          </cell>
          <cell r="C20">
            <v>372</v>
          </cell>
          <cell r="D20">
            <v>4.6263</v>
          </cell>
          <cell r="E20">
            <v>0.0121</v>
          </cell>
          <cell r="F20">
            <v>0.0083</v>
          </cell>
          <cell r="G20">
            <v>0.1774</v>
          </cell>
          <cell r="H20">
            <v>0.0161</v>
          </cell>
          <cell r="I20">
            <v>0.0081</v>
          </cell>
          <cell r="J20">
            <v>0.0027</v>
          </cell>
          <cell r="K20">
            <v>0.1559</v>
          </cell>
          <cell r="L20">
            <v>0.6667</v>
          </cell>
          <cell r="M20">
            <v>0.1613</v>
          </cell>
          <cell r="N20">
            <v>0.0081</v>
          </cell>
          <cell r="O20">
            <v>0.0054</v>
          </cell>
        </row>
        <row r="21">
          <cell r="B21" t="str">
            <v>JOLP-doaahasan</v>
          </cell>
          <cell r="C21">
            <v>308</v>
          </cell>
          <cell r="D21">
            <v>3.3149</v>
          </cell>
          <cell r="E21">
            <v>0.0083</v>
          </cell>
          <cell r="F21">
            <v>0.0067</v>
          </cell>
          <cell r="G21">
            <v>0.1039</v>
          </cell>
          <cell r="H21">
            <v>0.0162</v>
          </cell>
          <cell r="I21">
            <v>0.0065</v>
          </cell>
          <cell r="J21">
            <v>0</v>
          </cell>
          <cell r="K21">
            <v>0.3117</v>
          </cell>
          <cell r="L21">
            <v>0.5844</v>
          </cell>
          <cell r="M21">
            <v>0.0877</v>
          </cell>
          <cell r="N21">
            <v>0.0097</v>
          </cell>
          <cell r="O21">
            <v>0.0065</v>
          </cell>
        </row>
        <row r="22">
          <cell r="B22" t="str">
            <v>JOLP-maenalqudah</v>
          </cell>
          <cell r="C22">
            <v>331</v>
          </cell>
          <cell r="D22">
            <v>3.0393</v>
          </cell>
          <cell r="E22">
            <v>0.004</v>
          </cell>
          <cell r="F22">
            <v>0.0031</v>
          </cell>
          <cell r="G22">
            <v>0.0785</v>
          </cell>
          <cell r="H22">
            <v>0.0121</v>
          </cell>
          <cell r="I22">
            <v>0.003</v>
          </cell>
          <cell r="J22">
            <v>0</v>
          </cell>
          <cell r="K22">
            <v>0.3202</v>
          </cell>
          <cell r="L22">
            <v>0.6012</v>
          </cell>
          <cell r="M22">
            <v>0.0665</v>
          </cell>
          <cell r="N22">
            <v>0.0091</v>
          </cell>
          <cell r="O22">
            <v>0.003</v>
          </cell>
        </row>
        <row r="23">
          <cell r="B23" t="str">
            <v>JOSS-Dana</v>
          </cell>
          <cell r="C23">
            <v>255</v>
          </cell>
          <cell r="D23">
            <v>2.9255</v>
          </cell>
          <cell r="E23">
            <v>0.0051</v>
          </cell>
          <cell r="F23">
            <v>0.004</v>
          </cell>
          <cell r="G23">
            <v>0.102</v>
          </cell>
          <cell r="H23">
            <v>0.0078</v>
          </cell>
          <cell r="I23">
            <v>0.0039</v>
          </cell>
          <cell r="J23">
            <v>0.0039</v>
          </cell>
          <cell r="K23">
            <v>0.3922</v>
          </cell>
          <cell r="L23">
            <v>0.5059</v>
          </cell>
          <cell r="M23">
            <v>0.0941</v>
          </cell>
          <cell r="N23">
            <v>0.0039</v>
          </cell>
          <cell r="O23">
            <v>0</v>
          </cell>
        </row>
        <row r="24">
          <cell r="B24" t="str">
            <v>JOSS-nourdaabes</v>
          </cell>
          <cell r="C24">
            <v>400</v>
          </cell>
          <cell r="D24">
            <v>2.955</v>
          </cell>
          <cell r="E24">
            <v>0.0138</v>
          </cell>
          <cell r="F24">
            <v>0.0077</v>
          </cell>
          <cell r="G24">
            <v>0.09</v>
          </cell>
          <cell r="H24">
            <v>0.0125</v>
          </cell>
          <cell r="I24">
            <v>0.0075</v>
          </cell>
          <cell r="J24">
            <v>0</v>
          </cell>
          <cell r="K24">
            <v>0.365</v>
          </cell>
          <cell r="L24">
            <v>0.545</v>
          </cell>
          <cell r="M24">
            <v>0.0775</v>
          </cell>
          <cell r="N24">
            <v>0.005</v>
          </cell>
          <cell r="O24">
            <v>0.0075</v>
          </cell>
        </row>
        <row r="25">
          <cell r="B25" t="str">
            <v/>
          </cell>
          <cell r="C25">
            <v>44708</v>
          </cell>
          <cell r="D25">
            <v>5.4005</v>
          </cell>
          <cell r="E25">
            <v>0.002</v>
          </cell>
          <cell r="F25">
            <v>0.0015</v>
          </cell>
          <cell r="G25">
            <v>0.2041</v>
          </cell>
          <cell r="H25">
            <v>0.0089</v>
          </cell>
          <cell r="I25">
            <v>0.0015</v>
          </cell>
          <cell r="J25">
            <v>0.0003</v>
          </cell>
          <cell r="K25">
            <v>0.0782</v>
          </cell>
          <cell r="L25">
            <v>0.7176</v>
          </cell>
          <cell r="M25">
            <v>0.1953</v>
          </cell>
          <cell r="N25">
            <v>0.0073</v>
          </cell>
          <cell r="O25">
            <v>0.0013</v>
          </cell>
        </row>
        <row r="26">
          <cell r="B26" t="str">
            <v>小计</v>
          </cell>
          <cell r="C26">
            <v>2</v>
          </cell>
          <cell r="D26">
            <v>5</v>
          </cell>
          <cell r="E26">
            <v>0</v>
          </cell>
          <cell r="F26">
            <v>0</v>
          </cell>
          <cell r="G26">
            <v>0.5</v>
          </cell>
          <cell r="H26">
            <v>0</v>
          </cell>
          <cell r="I26">
            <v>0</v>
          </cell>
          <cell r="J26">
            <v>0</v>
          </cell>
          <cell r="K26">
            <v>0.5</v>
          </cell>
          <cell r="L26">
            <v>0</v>
          </cell>
          <cell r="M26">
            <v>0.5</v>
          </cell>
          <cell r="N26">
            <v>0</v>
          </cell>
          <cell r="O26">
            <v>0</v>
          </cell>
        </row>
        <row r="27">
          <cell r="B27" t="str">
            <v>-</v>
          </cell>
          <cell r="C27">
            <v>2</v>
          </cell>
          <cell r="D27">
            <v>5</v>
          </cell>
          <cell r="E27">
            <v>0</v>
          </cell>
          <cell r="F27">
            <v>0</v>
          </cell>
          <cell r="G27">
            <v>0.5</v>
          </cell>
          <cell r="H27">
            <v>0</v>
          </cell>
          <cell r="I27">
            <v>0</v>
          </cell>
          <cell r="J27">
            <v>0</v>
          </cell>
          <cell r="K27">
            <v>0.5</v>
          </cell>
          <cell r="L27">
            <v>0</v>
          </cell>
          <cell r="M27">
            <v>0.5</v>
          </cell>
          <cell r="N27">
            <v>0</v>
          </cell>
          <cell r="O27">
            <v>0</v>
          </cell>
        </row>
        <row r="28">
          <cell r="B28" t="str">
            <v>小计</v>
          </cell>
          <cell r="C28">
            <v>5286</v>
          </cell>
          <cell r="D28">
            <v>5.4156</v>
          </cell>
          <cell r="E28">
            <v>0.0018</v>
          </cell>
          <cell r="F28">
            <v>0.0015</v>
          </cell>
          <cell r="G28">
            <v>0.1918</v>
          </cell>
          <cell r="H28">
            <v>0.0093</v>
          </cell>
          <cell r="I28">
            <v>0.0015</v>
          </cell>
          <cell r="J28">
            <v>0</v>
          </cell>
          <cell r="K28">
            <v>0.0715</v>
          </cell>
          <cell r="L28">
            <v>0.7367</v>
          </cell>
          <cell r="M28">
            <v>0.1826</v>
          </cell>
          <cell r="N28">
            <v>0.0078</v>
          </cell>
          <cell r="O28">
            <v>0.0015</v>
          </cell>
        </row>
        <row r="29">
          <cell r="B29" t="str">
            <v>EGLP-ahmedamrali</v>
          </cell>
          <cell r="C29">
            <v>171</v>
          </cell>
          <cell r="D29">
            <v>5.462</v>
          </cell>
          <cell r="E29">
            <v>0</v>
          </cell>
          <cell r="F29">
            <v>0</v>
          </cell>
          <cell r="G29">
            <v>0.2164</v>
          </cell>
          <cell r="H29">
            <v>0.0058</v>
          </cell>
          <cell r="I29">
            <v>0</v>
          </cell>
          <cell r="J29">
            <v>0</v>
          </cell>
          <cell r="K29">
            <v>0.0526</v>
          </cell>
          <cell r="L29">
            <v>0.731</v>
          </cell>
          <cell r="M29">
            <v>0.2105</v>
          </cell>
          <cell r="N29">
            <v>0.0058</v>
          </cell>
          <cell r="O29">
            <v>0</v>
          </cell>
        </row>
        <row r="30">
          <cell r="B30" t="str">
            <v>EGLP-ahmedsalah</v>
          </cell>
          <cell r="C30">
            <v>160</v>
          </cell>
          <cell r="D30">
            <v>5.8563</v>
          </cell>
          <cell r="E30">
            <v>0.0128</v>
          </cell>
          <cell r="F30">
            <v>0.0064</v>
          </cell>
          <cell r="G30">
            <v>0.1875</v>
          </cell>
          <cell r="H30">
            <v>0.0125</v>
          </cell>
          <cell r="I30">
            <v>0.0063</v>
          </cell>
          <cell r="J30">
            <v>0</v>
          </cell>
          <cell r="K30">
            <v>0.0625</v>
          </cell>
          <cell r="L30">
            <v>0.75</v>
          </cell>
          <cell r="M30">
            <v>0.175</v>
          </cell>
          <cell r="N30">
            <v>0.0063</v>
          </cell>
          <cell r="O30">
            <v>0.0063</v>
          </cell>
        </row>
        <row r="31">
          <cell r="B31" t="str">
            <v>EGLP-aliam</v>
          </cell>
          <cell r="C31">
            <v>194</v>
          </cell>
          <cell r="D31">
            <v>5.0206</v>
          </cell>
          <cell r="E31">
            <v>0</v>
          </cell>
          <cell r="F31">
            <v>0</v>
          </cell>
          <cell r="G31">
            <v>0.1134</v>
          </cell>
          <cell r="H31">
            <v>0.0052</v>
          </cell>
          <cell r="I31">
            <v>0</v>
          </cell>
          <cell r="J31">
            <v>0</v>
          </cell>
          <cell r="K31">
            <v>0.0722</v>
          </cell>
          <cell r="L31">
            <v>0.8144</v>
          </cell>
          <cell r="M31">
            <v>0.1082</v>
          </cell>
          <cell r="N31">
            <v>0.0052</v>
          </cell>
          <cell r="O31">
            <v>0</v>
          </cell>
        </row>
        <row r="32">
          <cell r="B32" t="str">
            <v>EGLP-amalyossef</v>
          </cell>
          <cell r="C32">
            <v>183</v>
          </cell>
          <cell r="D32">
            <v>5.6339</v>
          </cell>
          <cell r="E32">
            <v>0.0109</v>
          </cell>
          <cell r="F32">
            <v>0.0056</v>
          </cell>
          <cell r="G32">
            <v>0.1803</v>
          </cell>
          <cell r="H32">
            <v>0.0219</v>
          </cell>
          <cell r="I32">
            <v>0.0055</v>
          </cell>
          <cell r="J32">
            <v>0</v>
          </cell>
          <cell r="K32">
            <v>0.0656</v>
          </cell>
          <cell r="L32">
            <v>0.7541</v>
          </cell>
          <cell r="M32">
            <v>0.1585</v>
          </cell>
          <cell r="N32">
            <v>0.0164</v>
          </cell>
          <cell r="O32">
            <v>0.0055</v>
          </cell>
        </row>
        <row r="33">
          <cell r="B33" t="str">
            <v>EGLP-amira</v>
          </cell>
          <cell r="C33">
            <v>282</v>
          </cell>
          <cell r="D33">
            <v>5.6135</v>
          </cell>
          <cell r="E33">
            <v>0</v>
          </cell>
          <cell r="F33">
            <v>0</v>
          </cell>
          <cell r="G33">
            <v>0.2234</v>
          </cell>
          <cell r="H33">
            <v>0.0106</v>
          </cell>
          <cell r="I33">
            <v>0</v>
          </cell>
          <cell r="J33">
            <v>0</v>
          </cell>
          <cell r="K33">
            <v>0.039</v>
          </cell>
          <cell r="L33">
            <v>0.7376</v>
          </cell>
          <cell r="M33">
            <v>0.2128</v>
          </cell>
          <cell r="N33">
            <v>0.0106</v>
          </cell>
          <cell r="O33">
            <v>0</v>
          </cell>
        </row>
        <row r="34">
          <cell r="B34" t="str">
            <v>EGLP-amrom</v>
          </cell>
          <cell r="C34">
            <v>185</v>
          </cell>
          <cell r="D34">
            <v>5.4162</v>
          </cell>
          <cell r="E34">
            <v>0</v>
          </cell>
          <cell r="F34">
            <v>0.0054</v>
          </cell>
          <cell r="G34">
            <v>0.2216</v>
          </cell>
          <cell r="H34">
            <v>0.0108</v>
          </cell>
          <cell r="I34">
            <v>0.0054</v>
          </cell>
          <cell r="J34">
            <v>0</v>
          </cell>
          <cell r="K34">
            <v>0.0973</v>
          </cell>
          <cell r="L34">
            <v>0.6811</v>
          </cell>
          <cell r="M34">
            <v>0.2108</v>
          </cell>
          <cell r="N34">
            <v>0.0054</v>
          </cell>
          <cell r="O34">
            <v>0.0054</v>
          </cell>
        </row>
        <row r="35">
          <cell r="B35" t="str">
            <v>EGLP-bassem01</v>
          </cell>
          <cell r="C35">
            <v>167</v>
          </cell>
          <cell r="D35">
            <v>5.7365</v>
          </cell>
          <cell r="E35">
            <v>0</v>
          </cell>
          <cell r="F35">
            <v>0</v>
          </cell>
          <cell r="G35">
            <v>0.2934</v>
          </cell>
          <cell r="H35">
            <v>0</v>
          </cell>
          <cell r="I35">
            <v>0</v>
          </cell>
          <cell r="J35">
            <v>0</v>
          </cell>
          <cell r="K35">
            <v>0.0659</v>
          </cell>
          <cell r="L35">
            <v>0.6407</v>
          </cell>
          <cell r="M35">
            <v>0.2934</v>
          </cell>
          <cell r="N35">
            <v>0</v>
          </cell>
          <cell r="O35">
            <v>0</v>
          </cell>
        </row>
        <row r="36">
          <cell r="B36" t="str">
            <v>EGLP-begada</v>
          </cell>
          <cell r="C36">
            <v>191</v>
          </cell>
          <cell r="D36">
            <v>5.3717</v>
          </cell>
          <cell r="E36">
            <v>0</v>
          </cell>
          <cell r="F36">
            <v>0</v>
          </cell>
          <cell r="G36">
            <v>0.2147</v>
          </cell>
          <cell r="H36">
            <v>0</v>
          </cell>
          <cell r="I36">
            <v>0</v>
          </cell>
          <cell r="J36">
            <v>0</v>
          </cell>
          <cell r="K36">
            <v>0.0628</v>
          </cell>
          <cell r="L36">
            <v>0.7225</v>
          </cell>
          <cell r="M36">
            <v>0.2147</v>
          </cell>
          <cell r="N36">
            <v>0</v>
          </cell>
          <cell r="O36">
            <v>0</v>
          </cell>
        </row>
        <row r="37">
          <cell r="B37" t="str">
            <v>EGLP-dianam</v>
          </cell>
          <cell r="C37">
            <v>196</v>
          </cell>
          <cell r="D37">
            <v>5.3776</v>
          </cell>
          <cell r="E37">
            <v>0</v>
          </cell>
          <cell r="F37">
            <v>0</v>
          </cell>
          <cell r="G37">
            <v>0.1582</v>
          </cell>
          <cell r="H37">
            <v>0</v>
          </cell>
          <cell r="I37">
            <v>0</v>
          </cell>
          <cell r="J37">
            <v>0</v>
          </cell>
          <cell r="K37">
            <v>0.0408</v>
          </cell>
          <cell r="L37">
            <v>0.801</v>
          </cell>
          <cell r="M37">
            <v>0.1582</v>
          </cell>
          <cell r="N37">
            <v>0</v>
          </cell>
          <cell r="O37">
            <v>0</v>
          </cell>
        </row>
        <row r="38">
          <cell r="B38" t="str">
            <v>EGLP-enasa</v>
          </cell>
          <cell r="C38">
            <v>232</v>
          </cell>
          <cell r="D38">
            <v>4.7241</v>
          </cell>
          <cell r="E38">
            <v>0</v>
          </cell>
          <cell r="F38">
            <v>0</v>
          </cell>
          <cell r="G38">
            <v>0.1552</v>
          </cell>
          <cell r="H38">
            <v>0</v>
          </cell>
          <cell r="I38">
            <v>0</v>
          </cell>
          <cell r="J38">
            <v>0</v>
          </cell>
          <cell r="K38">
            <v>0.1509</v>
          </cell>
          <cell r="L38">
            <v>0.694</v>
          </cell>
          <cell r="M38">
            <v>0.1552</v>
          </cell>
          <cell r="N38">
            <v>0</v>
          </cell>
          <cell r="O38">
            <v>0</v>
          </cell>
        </row>
        <row r="39">
          <cell r="B39" t="str">
            <v>EGLP-habdelaziz</v>
          </cell>
          <cell r="C39">
            <v>199</v>
          </cell>
          <cell r="D39">
            <v>6.0854</v>
          </cell>
          <cell r="E39">
            <v>0.0057</v>
          </cell>
          <cell r="F39">
            <v>0.0052</v>
          </cell>
          <cell r="G39">
            <v>0.2462</v>
          </cell>
          <cell r="H39">
            <v>0.0201</v>
          </cell>
          <cell r="I39">
            <v>0.005</v>
          </cell>
          <cell r="J39">
            <v>0</v>
          </cell>
          <cell r="K39">
            <v>0.0302</v>
          </cell>
          <cell r="L39">
            <v>0.7236</v>
          </cell>
          <cell r="M39">
            <v>0.2261</v>
          </cell>
          <cell r="N39">
            <v>0.0151</v>
          </cell>
          <cell r="O39">
            <v>0.005</v>
          </cell>
        </row>
        <row r="40">
          <cell r="B40" t="str">
            <v>EGLP-hadeerha</v>
          </cell>
          <cell r="C40">
            <v>190</v>
          </cell>
          <cell r="D40">
            <v>5.7368</v>
          </cell>
          <cell r="E40">
            <v>0</v>
          </cell>
          <cell r="F40">
            <v>0</v>
          </cell>
          <cell r="G40">
            <v>0.2316</v>
          </cell>
          <cell r="H40">
            <v>0.0053</v>
          </cell>
          <cell r="I40">
            <v>0</v>
          </cell>
          <cell r="J40">
            <v>0</v>
          </cell>
          <cell r="K40">
            <v>0.0421</v>
          </cell>
          <cell r="L40">
            <v>0.7263</v>
          </cell>
          <cell r="M40">
            <v>0.2263</v>
          </cell>
          <cell r="N40">
            <v>0.0053</v>
          </cell>
          <cell r="O40">
            <v>0</v>
          </cell>
        </row>
        <row r="41">
          <cell r="B41" t="str">
            <v>EGLP-hagarh</v>
          </cell>
          <cell r="C41">
            <v>192</v>
          </cell>
          <cell r="D41">
            <v>5.276</v>
          </cell>
          <cell r="E41">
            <v>0</v>
          </cell>
          <cell r="F41">
            <v>0</v>
          </cell>
          <cell r="G41">
            <v>0.1354</v>
          </cell>
          <cell r="H41">
            <v>0.0052</v>
          </cell>
          <cell r="I41">
            <v>0</v>
          </cell>
          <cell r="J41">
            <v>0</v>
          </cell>
          <cell r="K41">
            <v>0.0625</v>
          </cell>
          <cell r="L41">
            <v>0.8021</v>
          </cell>
          <cell r="M41">
            <v>0.1302</v>
          </cell>
          <cell r="N41">
            <v>0.0052</v>
          </cell>
          <cell r="O41">
            <v>0</v>
          </cell>
        </row>
        <row r="42">
          <cell r="B42" t="str">
            <v>EGLP-hamedem</v>
          </cell>
          <cell r="C42">
            <v>156</v>
          </cell>
          <cell r="D42">
            <v>5.2692</v>
          </cell>
          <cell r="E42">
            <v>0</v>
          </cell>
          <cell r="F42">
            <v>0</v>
          </cell>
          <cell r="G42">
            <v>0.1026</v>
          </cell>
          <cell r="H42">
            <v>0</v>
          </cell>
          <cell r="I42">
            <v>0</v>
          </cell>
          <cell r="J42">
            <v>0</v>
          </cell>
          <cell r="K42">
            <v>0.0641</v>
          </cell>
          <cell r="L42">
            <v>0.8333</v>
          </cell>
          <cell r="M42">
            <v>0.1026</v>
          </cell>
          <cell r="N42">
            <v>0</v>
          </cell>
          <cell r="O42">
            <v>0</v>
          </cell>
        </row>
        <row r="43">
          <cell r="B43" t="str">
            <v>EGLP-hananhamdy</v>
          </cell>
          <cell r="C43">
            <v>153</v>
          </cell>
          <cell r="D43">
            <v>5.8366</v>
          </cell>
          <cell r="E43">
            <v>0</v>
          </cell>
          <cell r="F43">
            <v>0</v>
          </cell>
          <cell r="G43">
            <v>0.2941</v>
          </cell>
          <cell r="H43">
            <v>0</v>
          </cell>
          <cell r="I43">
            <v>0</v>
          </cell>
          <cell r="J43">
            <v>0</v>
          </cell>
          <cell r="K43">
            <v>0.0784</v>
          </cell>
          <cell r="L43">
            <v>0.6275</v>
          </cell>
          <cell r="M43">
            <v>0.2941</v>
          </cell>
          <cell r="N43">
            <v>0</v>
          </cell>
          <cell r="O43">
            <v>0</v>
          </cell>
        </row>
        <row r="44">
          <cell r="B44" t="str">
            <v>EGLP-ibrahimmag</v>
          </cell>
          <cell r="C44">
            <v>174</v>
          </cell>
          <cell r="D44">
            <v>5.2586</v>
          </cell>
          <cell r="E44">
            <v>0.0077</v>
          </cell>
          <cell r="F44">
            <v>0.0058</v>
          </cell>
          <cell r="G44">
            <v>0.1264</v>
          </cell>
          <cell r="H44">
            <v>0.0172</v>
          </cell>
          <cell r="I44">
            <v>0.0057</v>
          </cell>
          <cell r="J44">
            <v>0</v>
          </cell>
          <cell r="K44">
            <v>0.0977</v>
          </cell>
          <cell r="L44">
            <v>0.7759</v>
          </cell>
          <cell r="M44">
            <v>0.1092</v>
          </cell>
          <cell r="N44">
            <v>0.0115</v>
          </cell>
          <cell r="O44">
            <v>0.0057</v>
          </cell>
        </row>
        <row r="45">
          <cell r="B45" t="str">
            <v>EGLP-kkhalil</v>
          </cell>
          <cell r="C45">
            <v>185</v>
          </cell>
          <cell r="D45">
            <v>6.2162</v>
          </cell>
          <cell r="E45">
            <v>0</v>
          </cell>
          <cell r="F45">
            <v>0</v>
          </cell>
          <cell r="G45">
            <v>0.3027</v>
          </cell>
          <cell r="H45">
            <v>0.0162</v>
          </cell>
          <cell r="I45">
            <v>0</v>
          </cell>
          <cell r="J45">
            <v>0</v>
          </cell>
          <cell r="K45">
            <v>0.0216</v>
          </cell>
          <cell r="L45">
            <v>0.6757</v>
          </cell>
          <cell r="M45">
            <v>0.2865</v>
          </cell>
          <cell r="N45">
            <v>0.0162</v>
          </cell>
          <cell r="O45">
            <v>0</v>
          </cell>
        </row>
        <row r="46">
          <cell r="B46" t="str">
            <v>EGLP-nawaraa</v>
          </cell>
          <cell r="C46">
            <v>199</v>
          </cell>
          <cell r="D46">
            <v>5.1206</v>
          </cell>
          <cell r="E46">
            <v>0</v>
          </cell>
          <cell r="F46">
            <v>0</v>
          </cell>
          <cell r="G46">
            <v>0.1658</v>
          </cell>
          <cell r="H46">
            <v>0.0101</v>
          </cell>
          <cell r="I46">
            <v>0</v>
          </cell>
          <cell r="J46">
            <v>0</v>
          </cell>
          <cell r="K46">
            <v>0.0955</v>
          </cell>
          <cell r="L46">
            <v>0.7387</v>
          </cell>
          <cell r="M46">
            <v>0.1558</v>
          </cell>
          <cell r="N46">
            <v>0.0101</v>
          </cell>
          <cell r="O46">
            <v>0</v>
          </cell>
        </row>
        <row r="47">
          <cell r="B47" t="str">
            <v>EGLP-nermeen</v>
          </cell>
          <cell r="C47">
            <v>183</v>
          </cell>
          <cell r="D47">
            <v>5.8962</v>
          </cell>
          <cell r="E47">
            <v>0</v>
          </cell>
          <cell r="F47">
            <v>0</v>
          </cell>
          <cell r="G47">
            <v>0.2842</v>
          </cell>
          <cell r="H47">
            <v>0.0219</v>
          </cell>
          <cell r="I47">
            <v>0</v>
          </cell>
          <cell r="J47">
            <v>0</v>
          </cell>
          <cell r="K47">
            <v>0.0601</v>
          </cell>
          <cell r="L47">
            <v>0.6557</v>
          </cell>
          <cell r="M47">
            <v>0.2623</v>
          </cell>
          <cell r="N47">
            <v>0.0219</v>
          </cell>
          <cell r="O47">
            <v>0</v>
          </cell>
        </row>
        <row r="48">
          <cell r="B48" t="str">
            <v>EGLP-nourhanahm</v>
          </cell>
          <cell r="C48">
            <v>164</v>
          </cell>
          <cell r="D48">
            <v>5.5976</v>
          </cell>
          <cell r="E48">
            <v>0</v>
          </cell>
          <cell r="F48">
            <v>0</v>
          </cell>
          <cell r="G48">
            <v>0.2927</v>
          </cell>
          <cell r="H48">
            <v>0.0061</v>
          </cell>
          <cell r="I48">
            <v>0</v>
          </cell>
          <cell r="J48">
            <v>0</v>
          </cell>
          <cell r="K48">
            <v>0.1037</v>
          </cell>
          <cell r="L48">
            <v>0.6037</v>
          </cell>
          <cell r="M48">
            <v>0.2866</v>
          </cell>
          <cell r="N48">
            <v>0.0061</v>
          </cell>
          <cell r="O48">
            <v>0</v>
          </cell>
        </row>
        <row r="49">
          <cell r="B49" t="str">
            <v>EGLP-poulami</v>
          </cell>
          <cell r="C49">
            <v>175</v>
          </cell>
          <cell r="D49">
            <v>5.7714</v>
          </cell>
          <cell r="E49">
            <v>0.0077</v>
          </cell>
          <cell r="F49">
            <v>0.0058</v>
          </cell>
          <cell r="G49">
            <v>0.2914</v>
          </cell>
          <cell r="H49">
            <v>0.04</v>
          </cell>
          <cell r="I49">
            <v>0.0057</v>
          </cell>
          <cell r="J49">
            <v>0</v>
          </cell>
          <cell r="K49">
            <v>0.1029</v>
          </cell>
          <cell r="L49">
            <v>0.6057</v>
          </cell>
          <cell r="M49">
            <v>0.2514</v>
          </cell>
          <cell r="N49">
            <v>0.0343</v>
          </cell>
          <cell r="O49">
            <v>0.0057</v>
          </cell>
        </row>
        <row r="50">
          <cell r="B50" t="str">
            <v>EGSS-Lobna</v>
          </cell>
          <cell r="C50">
            <v>141</v>
          </cell>
          <cell r="D50">
            <v>5.0284</v>
          </cell>
          <cell r="E50">
            <v>0</v>
          </cell>
          <cell r="F50">
            <v>0.0074</v>
          </cell>
          <cell r="G50">
            <v>0.156</v>
          </cell>
          <cell r="H50">
            <v>0.0426</v>
          </cell>
          <cell r="I50">
            <v>0.0071</v>
          </cell>
          <cell r="J50">
            <v>0</v>
          </cell>
          <cell r="K50">
            <v>0.1206</v>
          </cell>
          <cell r="L50">
            <v>0.7234</v>
          </cell>
          <cell r="M50">
            <v>0.1135</v>
          </cell>
          <cell r="N50">
            <v>0.0355</v>
          </cell>
          <cell r="O50">
            <v>0.0071</v>
          </cell>
        </row>
        <row r="51">
          <cell r="B51" t="str">
            <v>EGSS-mai01</v>
          </cell>
          <cell r="C51">
            <v>299</v>
          </cell>
          <cell r="D51">
            <v>5.2943</v>
          </cell>
          <cell r="E51">
            <v>0</v>
          </cell>
          <cell r="F51">
            <v>0</v>
          </cell>
          <cell r="G51">
            <v>0.1538</v>
          </cell>
          <cell r="H51">
            <v>0</v>
          </cell>
          <cell r="I51">
            <v>0</v>
          </cell>
          <cell r="J51">
            <v>0</v>
          </cell>
          <cell r="K51">
            <v>0.0368</v>
          </cell>
          <cell r="L51">
            <v>0.8094</v>
          </cell>
          <cell r="M51">
            <v>0.1538</v>
          </cell>
          <cell r="N51">
            <v>0</v>
          </cell>
          <cell r="O51">
            <v>0</v>
          </cell>
        </row>
        <row r="52">
          <cell r="B52" t="str">
            <v>EGSS-radwa</v>
          </cell>
          <cell r="C52">
            <v>309</v>
          </cell>
          <cell r="D52">
            <v>4.8414</v>
          </cell>
          <cell r="E52">
            <v>0</v>
          </cell>
          <cell r="F52">
            <v>0</v>
          </cell>
          <cell r="G52">
            <v>0.1036</v>
          </cell>
          <cell r="H52">
            <v>0.0032</v>
          </cell>
          <cell r="I52">
            <v>0</v>
          </cell>
          <cell r="J52">
            <v>0</v>
          </cell>
          <cell r="K52">
            <v>0.0971</v>
          </cell>
          <cell r="L52">
            <v>0.7994</v>
          </cell>
          <cell r="M52">
            <v>0.1003</v>
          </cell>
          <cell r="N52">
            <v>0.0032</v>
          </cell>
          <cell r="O52">
            <v>0</v>
          </cell>
        </row>
        <row r="53">
          <cell r="B53" t="str">
            <v>EGSS-shams</v>
          </cell>
          <cell r="C53">
            <v>290</v>
          </cell>
          <cell r="D53">
            <v>5.3655</v>
          </cell>
          <cell r="E53">
            <v>0.0064</v>
          </cell>
          <cell r="F53">
            <v>0.0035</v>
          </cell>
          <cell r="G53">
            <v>0.169</v>
          </cell>
          <cell r="H53">
            <v>0.0034</v>
          </cell>
          <cell r="I53">
            <v>0.0034</v>
          </cell>
          <cell r="J53">
            <v>0</v>
          </cell>
          <cell r="K53">
            <v>0.0379</v>
          </cell>
          <cell r="L53">
            <v>0.7931</v>
          </cell>
          <cell r="M53">
            <v>0.1655</v>
          </cell>
          <cell r="N53">
            <v>0</v>
          </cell>
          <cell r="O53">
            <v>0.0034</v>
          </cell>
        </row>
        <row r="54">
          <cell r="B54" t="str">
            <v>EGSS-yara</v>
          </cell>
          <cell r="C54">
            <v>316</v>
          </cell>
          <cell r="D54">
            <v>4.962</v>
          </cell>
          <cell r="E54">
            <v>0</v>
          </cell>
          <cell r="F54">
            <v>0</v>
          </cell>
          <cell r="G54">
            <v>0.1266</v>
          </cell>
          <cell r="H54">
            <v>0.0063</v>
          </cell>
          <cell r="I54">
            <v>0</v>
          </cell>
          <cell r="J54">
            <v>0</v>
          </cell>
          <cell r="K54">
            <v>0.1108</v>
          </cell>
          <cell r="L54">
            <v>0.7627</v>
          </cell>
          <cell r="M54">
            <v>0.1203</v>
          </cell>
          <cell r="N54">
            <v>0.0063</v>
          </cell>
          <cell r="O54">
            <v>0</v>
          </cell>
        </row>
        <row r="55">
          <cell r="B55" t="str">
            <v>小计</v>
          </cell>
          <cell r="C55">
            <v>2384</v>
          </cell>
          <cell r="D55">
            <v>5.3993</v>
          </cell>
          <cell r="E55">
            <v>0</v>
          </cell>
          <cell r="F55">
            <v>0</v>
          </cell>
          <cell r="G55">
            <v>0.1904</v>
          </cell>
          <cell r="H55">
            <v>0.0092</v>
          </cell>
          <cell r="I55">
            <v>0</v>
          </cell>
          <cell r="J55">
            <v>0</v>
          </cell>
          <cell r="K55">
            <v>0.0684</v>
          </cell>
          <cell r="L55">
            <v>0.7412</v>
          </cell>
          <cell r="M55">
            <v>0.1812</v>
          </cell>
          <cell r="N55">
            <v>0.0092</v>
          </cell>
          <cell r="O55">
            <v>0</v>
          </cell>
        </row>
        <row r="56">
          <cell r="B56" t="str">
            <v>51abdelfattah01</v>
          </cell>
          <cell r="C56">
            <v>278</v>
          </cell>
          <cell r="D56">
            <v>5.3957</v>
          </cell>
          <cell r="E56">
            <v>0</v>
          </cell>
          <cell r="F56">
            <v>0</v>
          </cell>
          <cell r="G56">
            <v>0.2194</v>
          </cell>
          <cell r="H56">
            <v>0</v>
          </cell>
          <cell r="I56">
            <v>0</v>
          </cell>
          <cell r="J56">
            <v>0</v>
          </cell>
          <cell r="K56">
            <v>0.0396</v>
          </cell>
          <cell r="L56">
            <v>0.741</v>
          </cell>
          <cell r="M56">
            <v>0.2194</v>
          </cell>
          <cell r="N56">
            <v>0</v>
          </cell>
          <cell r="O56">
            <v>0</v>
          </cell>
        </row>
        <row r="57">
          <cell r="B57" t="str">
            <v>51ahmed03</v>
          </cell>
          <cell r="C57">
            <v>276</v>
          </cell>
          <cell r="D57">
            <v>5.1051</v>
          </cell>
          <cell r="E57">
            <v>0</v>
          </cell>
          <cell r="F57">
            <v>0</v>
          </cell>
          <cell r="G57">
            <v>0.1123</v>
          </cell>
          <cell r="H57">
            <v>0</v>
          </cell>
          <cell r="I57">
            <v>0</v>
          </cell>
          <cell r="J57">
            <v>0</v>
          </cell>
          <cell r="K57">
            <v>0.0399</v>
          </cell>
          <cell r="L57">
            <v>0.8478</v>
          </cell>
          <cell r="M57">
            <v>0.1123</v>
          </cell>
          <cell r="N57">
            <v>0</v>
          </cell>
          <cell r="O57">
            <v>0</v>
          </cell>
        </row>
        <row r="58">
          <cell r="B58" t="str">
            <v>EGLP-ahmednabil</v>
          </cell>
          <cell r="C58">
            <v>158</v>
          </cell>
          <cell r="D58">
            <v>5.2785</v>
          </cell>
          <cell r="E58">
            <v>0</v>
          </cell>
          <cell r="F58">
            <v>0</v>
          </cell>
          <cell r="G58">
            <v>0.1835</v>
          </cell>
          <cell r="H58">
            <v>0.0063</v>
          </cell>
          <cell r="I58">
            <v>0</v>
          </cell>
          <cell r="J58">
            <v>0</v>
          </cell>
          <cell r="K58">
            <v>0.1203</v>
          </cell>
          <cell r="L58">
            <v>0.6962</v>
          </cell>
          <cell r="M58">
            <v>0.1772</v>
          </cell>
          <cell r="N58">
            <v>0.0063</v>
          </cell>
          <cell r="O58">
            <v>0</v>
          </cell>
        </row>
        <row r="59">
          <cell r="B59" t="str">
            <v>EGLP-hossam01</v>
          </cell>
          <cell r="C59">
            <v>269</v>
          </cell>
          <cell r="D59">
            <v>5.5056</v>
          </cell>
          <cell r="E59">
            <v>0</v>
          </cell>
          <cell r="F59">
            <v>0</v>
          </cell>
          <cell r="G59">
            <v>0.2454</v>
          </cell>
          <cell r="H59">
            <v>0.0186</v>
          </cell>
          <cell r="I59">
            <v>0</v>
          </cell>
          <cell r="J59">
            <v>0</v>
          </cell>
          <cell r="K59">
            <v>0.0967</v>
          </cell>
          <cell r="L59">
            <v>0.658</v>
          </cell>
          <cell r="M59">
            <v>0.2268</v>
          </cell>
          <cell r="N59">
            <v>0.0186</v>
          </cell>
          <cell r="O59">
            <v>0</v>
          </cell>
        </row>
        <row r="60">
          <cell r="B60" t="str">
            <v>EGLP-imansayed</v>
          </cell>
          <cell r="C60">
            <v>157</v>
          </cell>
          <cell r="D60">
            <v>6.172</v>
          </cell>
          <cell r="E60">
            <v>0</v>
          </cell>
          <cell r="F60">
            <v>0</v>
          </cell>
          <cell r="G60">
            <v>0.242</v>
          </cell>
          <cell r="H60">
            <v>0.0064</v>
          </cell>
          <cell r="I60">
            <v>0</v>
          </cell>
          <cell r="J60">
            <v>0</v>
          </cell>
          <cell r="K60">
            <v>0.0127</v>
          </cell>
          <cell r="L60">
            <v>0.7452</v>
          </cell>
          <cell r="M60">
            <v>0.2357</v>
          </cell>
          <cell r="N60">
            <v>0.0064</v>
          </cell>
          <cell r="O60">
            <v>0</v>
          </cell>
        </row>
        <row r="61">
          <cell r="B61" t="str">
            <v>EGLP-mahmoudismail</v>
          </cell>
          <cell r="C61">
            <v>172</v>
          </cell>
          <cell r="D61">
            <v>5.6512</v>
          </cell>
          <cell r="E61">
            <v>0</v>
          </cell>
          <cell r="F61">
            <v>0</v>
          </cell>
          <cell r="G61">
            <v>0.1802</v>
          </cell>
          <cell r="H61">
            <v>0.0058</v>
          </cell>
          <cell r="I61">
            <v>0</v>
          </cell>
          <cell r="J61">
            <v>0</v>
          </cell>
          <cell r="K61">
            <v>0.0233</v>
          </cell>
          <cell r="L61">
            <v>0.7965</v>
          </cell>
          <cell r="M61">
            <v>0.1744</v>
          </cell>
          <cell r="N61">
            <v>0.0058</v>
          </cell>
          <cell r="O61">
            <v>0</v>
          </cell>
        </row>
        <row r="62">
          <cell r="B62" t="str">
            <v>EGLP-osamasalah</v>
          </cell>
          <cell r="C62">
            <v>173</v>
          </cell>
          <cell r="D62">
            <v>5.104</v>
          </cell>
          <cell r="E62">
            <v>0</v>
          </cell>
          <cell r="F62">
            <v>0</v>
          </cell>
          <cell r="G62">
            <v>0.1561</v>
          </cell>
          <cell r="H62">
            <v>0</v>
          </cell>
          <cell r="I62">
            <v>0</v>
          </cell>
          <cell r="J62">
            <v>0</v>
          </cell>
          <cell r="K62">
            <v>0.0347</v>
          </cell>
          <cell r="L62">
            <v>0.8092</v>
          </cell>
          <cell r="M62">
            <v>0.1561</v>
          </cell>
          <cell r="N62">
            <v>0</v>
          </cell>
          <cell r="O62">
            <v>0</v>
          </cell>
        </row>
        <row r="63">
          <cell r="B63" t="str">
            <v>EGLP-passantahmed</v>
          </cell>
          <cell r="C63">
            <v>165</v>
          </cell>
          <cell r="D63">
            <v>5.9758</v>
          </cell>
          <cell r="E63">
            <v>0</v>
          </cell>
          <cell r="F63">
            <v>0</v>
          </cell>
          <cell r="G63">
            <v>0.2</v>
          </cell>
          <cell r="H63">
            <v>0.0242</v>
          </cell>
          <cell r="I63">
            <v>0</v>
          </cell>
          <cell r="J63">
            <v>0</v>
          </cell>
          <cell r="K63">
            <v>0.0424</v>
          </cell>
          <cell r="L63">
            <v>0.7576</v>
          </cell>
          <cell r="M63">
            <v>0.1758</v>
          </cell>
          <cell r="N63">
            <v>0.0242</v>
          </cell>
          <cell r="O63">
            <v>0</v>
          </cell>
        </row>
        <row r="64">
          <cell r="B64" t="str">
            <v>EGLP-youssefyasser</v>
          </cell>
          <cell r="C64">
            <v>164</v>
          </cell>
          <cell r="D64">
            <v>4.5854</v>
          </cell>
          <cell r="E64">
            <v>0</v>
          </cell>
          <cell r="F64">
            <v>0</v>
          </cell>
          <cell r="G64">
            <v>0.1707</v>
          </cell>
          <cell r="H64">
            <v>0</v>
          </cell>
          <cell r="I64">
            <v>0</v>
          </cell>
          <cell r="J64">
            <v>0</v>
          </cell>
          <cell r="K64">
            <v>0.1524</v>
          </cell>
          <cell r="L64">
            <v>0.6768</v>
          </cell>
          <cell r="M64">
            <v>0.1707</v>
          </cell>
          <cell r="N64">
            <v>0</v>
          </cell>
          <cell r="O64">
            <v>0</v>
          </cell>
        </row>
        <row r="65">
          <cell r="B65" t="str">
            <v>EGSS-aaya</v>
          </cell>
          <cell r="C65">
            <v>302</v>
          </cell>
          <cell r="D65">
            <v>5.4603</v>
          </cell>
          <cell r="E65">
            <v>0</v>
          </cell>
          <cell r="F65">
            <v>0</v>
          </cell>
          <cell r="G65">
            <v>0.202</v>
          </cell>
          <cell r="H65">
            <v>0.0232</v>
          </cell>
          <cell r="I65">
            <v>0</v>
          </cell>
          <cell r="J65">
            <v>0</v>
          </cell>
          <cell r="K65">
            <v>0.0861</v>
          </cell>
          <cell r="L65">
            <v>0.7119</v>
          </cell>
          <cell r="M65">
            <v>0.1788</v>
          </cell>
          <cell r="N65">
            <v>0.0232</v>
          </cell>
          <cell r="O65">
            <v>0</v>
          </cell>
        </row>
        <row r="66">
          <cell r="B66" t="str">
            <v>EGSS-wafaa</v>
          </cell>
          <cell r="C66">
            <v>270</v>
          </cell>
          <cell r="D66">
            <v>5.3222</v>
          </cell>
          <cell r="E66">
            <v>0</v>
          </cell>
          <cell r="F66">
            <v>0</v>
          </cell>
          <cell r="G66">
            <v>0.1815</v>
          </cell>
          <cell r="H66">
            <v>0.0111</v>
          </cell>
          <cell r="I66">
            <v>0</v>
          </cell>
          <cell r="J66">
            <v>0</v>
          </cell>
          <cell r="K66">
            <v>0.0963</v>
          </cell>
          <cell r="L66">
            <v>0.7222</v>
          </cell>
          <cell r="M66">
            <v>0.1704</v>
          </cell>
          <cell r="N66">
            <v>0.0111</v>
          </cell>
          <cell r="O66">
            <v>0</v>
          </cell>
        </row>
        <row r="67">
          <cell r="B67" t="str">
            <v>小计</v>
          </cell>
          <cell r="C67">
            <v>3524</v>
          </cell>
          <cell r="D67">
            <v>5.7753</v>
          </cell>
          <cell r="E67">
            <v>0.0035</v>
          </cell>
          <cell r="F67">
            <v>0.0023</v>
          </cell>
          <cell r="G67">
            <v>0.2531</v>
          </cell>
          <cell r="H67">
            <v>0.0131</v>
          </cell>
          <cell r="I67">
            <v>0.0023</v>
          </cell>
          <cell r="J67">
            <v>0.0006</v>
          </cell>
          <cell r="K67">
            <v>0.0721</v>
          </cell>
          <cell r="L67">
            <v>0.6748</v>
          </cell>
          <cell r="M67">
            <v>0.2401</v>
          </cell>
          <cell r="N67">
            <v>0.0108</v>
          </cell>
          <cell r="O67">
            <v>0.0017</v>
          </cell>
        </row>
        <row r="68">
          <cell r="B68" t="str">
            <v>51elbeleidy</v>
          </cell>
          <cell r="C68">
            <v>262</v>
          </cell>
          <cell r="D68">
            <v>5.4122</v>
          </cell>
          <cell r="E68">
            <v>0.0085</v>
          </cell>
          <cell r="F68">
            <v>0.0039</v>
          </cell>
          <cell r="G68">
            <v>0.229</v>
          </cell>
          <cell r="H68">
            <v>0.0305</v>
          </cell>
          <cell r="I68">
            <v>0.0038</v>
          </cell>
          <cell r="J68">
            <v>0</v>
          </cell>
          <cell r="K68">
            <v>0.084</v>
          </cell>
          <cell r="L68">
            <v>0.687</v>
          </cell>
          <cell r="M68">
            <v>0.1985</v>
          </cell>
          <cell r="N68">
            <v>0.0267</v>
          </cell>
          <cell r="O68">
            <v>0.0038</v>
          </cell>
        </row>
        <row r="69">
          <cell r="B69" t="str">
            <v>51elsayed</v>
          </cell>
          <cell r="C69">
            <v>257</v>
          </cell>
          <cell r="D69">
            <v>6.3813</v>
          </cell>
          <cell r="E69">
            <v>0</v>
          </cell>
          <cell r="F69">
            <v>0</v>
          </cell>
          <cell r="G69">
            <v>0.3113</v>
          </cell>
          <cell r="H69">
            <v>0.0039</v>
          </cell>
          <cell r="I69">
            <v>0</v>
          </cell>
          <cell r="J69">
            <v>0</v>
          </cell>
          <cell r="K69">
            <v>0.0311</v>
          </cell>
          <cell r="L69">
            <v>0.6576</v>
          </cell>
          <cell r="M69">
            <v>0.3074</v>
          </cell>
          <cell r="N69">
            <v>0.0039</v>
          </cell>
          <cell r="O69">
            <v>0</v>
          </cell>
        </row>
        <row r="70">
          <cell r="B70" t="str">
            <v>51mostafa</v>
          </cell>
          <cell r="C70">
            <v>258</v>
          </cell>
          <cell r="D70">
            <v>6</v>
          </cell>
          <cell r="E70">
            <v>0</v>
          </cell>
          <cell r="F70">
            <v>0</v>
          </cell>
          <cell r="G70">
            <v>0.2209</v>
          </cell>
          <cell r="H70">
            <v>0.0078</v>
          </cell>
          <cell r="I70">
            <v>0</v>
          </cell>
          <cell r="J70">
            <v>0</v>
          </cell>
          <cell r="K70">
            <v>0.0271</v>
          </cell>
          <cell r="L70">
            <v>0.7519</v>
          </cell>
          <cell r="M70">
            <v>0.2132</v>
          </cell>
          <cell r="N70">
            <v>0.0078</v>
          </cell>
          <cell r="O70">
            <v>0</v>
          </cell>
        </row>
        <row r="71">
          <cell r="B71" t="str">
            <v>51samy</v>
          </cell>
          <cell r="C71">
            <v>219</v>
          </cell>
          <cell r="D71">
            <v>6.2466</v>
          </cell>
          <cell r="E71">
            <v>0</v>
          </cell>
          <cell r="F71">
            <v>0</v>
          </cell>
          <cell r="G71">
            <v>0.3425</v>
          </cell>
          <cell r="H71">
            <v>0.0274</v>
          </cell>
          <cell r="I71">
            <v>0</v>
          </cell>
          <cell r="J71">
            <v>0</v>
          </cell>
          <cell r="K71">
            <v>0.0685</v>
          </cell>
          <cell r="L71">
            <v>0.589</v>
          </cell>
          <cell r="M71">
            <v>0.3151</v>
          </cell>
          <cell r="N71">
            <v>0.0274</v>
          </cell>
          <cell r="O71">
            <v>0</v>
          </cell>
        </row>
        <row r="72">
          <cell r="B72" t="str">
            <v>EGLP-abdelrahmanmansour</v>
          </cell>
          <cell r="C72">
            <v>183</v>
          </cell>
          <cell r="D72">
            <v>5.3552</v>
          </cell>
          <cell r="E72">
            <v>0</v>
          </cell>
          <cell r="F72">
            <v>0</v>
          </cell>
          <cell r="G72">
            <v>0.2732</v>
          </cell>
          <cell r="H72">
            <v>0.0109</v>
          </cell>
          <cell r="I72">
            <v>0</v>
          </cell>
          <cell r="J72">
            <v>0</v>
          </cell>
          <cell r="K72">
            <v>0.1639</v>
          </cell>
          <cell r="L72">
            <v>0.5628</v>
          </cell>
          <cell r="M72">
            <v>0.2623</v>
          </cell>
          <cell r="N72">
            <v>0.0109</v>
          </cell>
          <cell r="O72">
            <v>0</v>
          </cell>
        </row>
        <row r="73">
          <cell r="B73" t="str">
            <v>EGLP-aminabdelsatar</v>
          </cell>
          <cell r="C73">
            <v>173</v>
          </cell>
          <cell r="D73">
            <v>5.6532</v>
          </cell>
          <cell r="E73">
            <v>0.0103</v>
          </cell>
          <cell r="F73">
            <v>0.0059</v>
          </cell>
          <cell r="G73">
            <v>0.2254</v>
          </cell>
          <cell r="H73">
            <v>0.0058</v>
          </cell>
          <cell r="I73">
            <v>0.0058</v>
          </cell>
          <cell r="J73">
            <v>0.0058</v>
          </cell>
          <cell r="K73">
            <v>0.0925</v>
          </cell>
          <cell r="L73">
            <v>0.6821</v>
          </cell>
          <cell r="M73">
            <v>0.2197</v>
          </cell>
          <cell r="N73">
            <v>0</v>
          </cell>
          <cell r="O73">
            <v>0</v>
          </cell>
        </row>
        <row r="74">
          <cell r="B74" t="str">
            <v>EGLP-ayaam</v>
          </cell>
          <cell r="C74">
            <v>225</v>
          </cell>
          <cell r="D74">
            <v>5.6356</v>
          </cell>
          <cell r="E74">
            <v>0</v>
          </cell>
          <cell r="F74">
            <v>0</v>
          </cell>
          <cell r="G74">
            <v>0.2222</v>
          </cell>
          <cell r="H74">
            <v>0.0089</v>
          </cell>
          <cell r="I74">
            <v>0</v>
          </cell>
          <cell r="J74">
            <v>0</v>
          </cell>
          <cell r="K74">
            <v>0.0489</v>
          </cell>
          <cell r="L74">
            <v>0.7289</v>
          </cell>
          <cell r="M74">
            <v>0.2133</v>
          </cell>
          <cell r="N74">
            <v>0.0089</v>
          </cell>
          <cell r="O74">
            <v>0</v>
          </cell>
        </row>
        <row r="75">
          <cell r="B75" t="str">
            <v>EGLP-esraamahmoud</v>
          </cell>
          <cell r="C75">
            <v>165</v>
          </cell>
          <cell r="D75">
            <v>5.1697</v>
          </cell>
          <cell r="E75">
            <v>0</v>
          </cell>
          <cell r="F75">
            <v>0.0062</v>
          </cell>
          <cell r="G75">
            <v>0.1879</v>
          </cell>
          <cell r="H75">
            <v>0.0061</v>
          </cell>
          <cell r="I75">
            <v>0.0061</v>
          </cell>
          <cell r="J75">
            <v>0</v>
          </cell>
          <cell r="K75">
            <v>0.1394</v>
          </cell>
          <cell r="L75">
            <v>0.6727</v>
          </cell>
          <cell r="M75">
            <v>0.1818</v>
          </cell>
          <cell r="N75">
            <v>0</v>
          </cell>
          <cell r="O75">
            <v>0.0061</v>
          </cell>
        </row>
        <row r="76">
          <cell r="B76" t="str">
            <v>EGLP-halla</v>
          </cell>
          <cell r="C76">
            <v>273</v>
          </cell>
          <cell r="D76">
            <v>5.3919</v>
          </cell>
          <cell r="E76">
            <v>0</v>
          </cell>
          <cell r="F76">
            <v>0</v>
          </cell>
          <cell r="G76">
            <v>0.1648</v>
          </cell>
          <cell r="H76">
            <v>0.0037</v>
          </cell>
          <cell r="I76">
            <v>0</v>
          </cell>
          <cell r="J76">
            <v>0</v>
          </cell>
          <cell r="K76">
            <v>0.0659</v>
          </cell>
          <cell r="L76">
            <v>0.7692</v>
          </cell>
          <cell r="M76">
            <v>0.1612</v>
          </cell>
          <cell r="N76">
            <v>0.0037</v>
          </cell>
          <cell r="O76">
            <v>0</v>
          </cell>
        </row>
        <row r="77">
          <cell r="B77" t="str">
            <v>EGLP-ibrahimalbaghdadi</v>
          </cell>
          <cell r="C77">
            <v>164</v>
          </cell>
          <cell r="D77">
            <v>5.8598</v>
          </cell>
          <cell r="E77">
            <v>0.0303</v>
          </cell>
          <cell r="F77">
            <v>0.0125</v>
          </cell>
          <cell r="G77">
            <v>0.2378</v>
          </cell>
          <cell r="H77">
            <v>0.0305</v>
          </cell>
          <cell r="I77">
            <v>0.0122</v>
          </cell>
          <cell r="J77">
            <v>0.0061</v>
          </cell>
          <cell r="K77">
            <v>0.0427</v>
          </cell>
          <cell r="L77">
            <v>0.7195</v>
          </cell>
          <cell r="M77">
            <v>0.2073</v>
          </cell>
          <cell r="N77">
            <v>0.0183</v>
          </cell>
          <cell r="O77">
            <v>0.0061</v>
          </cell>
        </row>
        <row r="78">
          <cell r="B78" t="str">
            <v>EGLP-mahmoudmo</v>
          </cell>
          <cell r="C78">
            <v>169</v>
          </cell>
          <cell r="D78">
            <v>5.284</v>
          </cell>
          <cell r="E78">
            <v>0.0094</v>
          </cell>
          <cell r="F78">
            <v>0.006</v>
          </cell>
          <cell r="G78">
            <v>0.2189</v>
          </cell>
          <cell r="H78">
            <v>0.0059</v>
          </cell>
          <cell r="I78">
            <v>0.0059</v>
          </cell>
          <cell r="J78">
            <v>0</v>
          </cell>
          <cell r="K78">
            <v>0.1124</v>
          </cell>
          <cell r="L78">
            <v>0.6686</v>
          </cell>
          <cell r="M78">
            <v>0.213</v>
          </cell>
          <cell r="N78">
            <v>0</v>
          </cell>
          <cell r="O78">
            <v>0.0059</v>
          </cell>
        </row>
        <row r="79">
          <cell r="B79" t="str">
            <v>EGLP-mahmoudsamy</v>
          </cell>
          <cell r="C79">
            <v>179</v>
          </cell>
          <cell r="D79">
            <v>5.8715</v>
          </cell>
          <cell r="E79">
            <v>0.0198</v>
          </cell>
          <cell r="F79">
            <v>0.0112</v>
          </cell>
          <cell r="G79">
            <v>0.257</v>
          </cell>
          <cell r="H79">
            <v>0.0168</v>
          </cell>
          <cell r="I79">
            <v>0.0112</v>
          </cell>
          <cell r="J79">
            <v>0</v>
          </cell>
          <cell r="K79">
            <v>0.0447</v>
          </cell>
          <cell r="L79">
            <v>0.6983</v>
          </cell>
          <cell r="M79">
            <v>0.2402</v>
          </cell>
          <cell r="N79">
            <v>0.0056</v>
          </cell>
          <cell r="O79">
            <v>0.0112</v>
          </cell>
        </row>
        <row r="80">
          <cell r="B80" t="str">
            <v>EGLP-mohamedibrahim</v>
          </cell>
          <cell r="C80">
            <v>162</v>
          </cell>
          <cell r="D80">
            <v>5.784</v>
          </cell>
          <cell r="E80">
            <v>0</v>
          </cell>
          <cell r="F80">
            <v>0</v>
          </cell>
          <cell r="G80">
            <v>0.2654</v>
          </cell>
          <cell r="H80">
            <v>0.0062</v>
          </cell>
          <cell r="I80">
            <v>0</v>
          </cell>
          <cell r="J80">
            <v>0</v>
          </cell>
          <cell r="K80">
            <v>0.0741</v>
          </cell>
          <cell r="L80">
            <v>0.6605</v>
          </cell>
          <cell r="M80">
            <v>0.2593</v>
          </cell>
          <cell r="N80">
            <v>0.0062</v>
          </cell>
          <cell r="O80">
            <v>0</v>
          </cell>
        </row>
        <row r="81">
          <cell r="B81" t="str">
            <v>EGLP-passantga</v>
          </cell>
          <cell r="C81">
            <v>191</v>
          </cell>
          <cell r="D81">
            <v>6.2723</v>
          </cell>
          <cell r="E81">
            <v>0</v>
          </cell>
          <cell r="F81">
            <v>0</v>
          </cell>
          <cell r="G81">
            <v>0.3351</v>
          </cell>
          <cell r="H81">
            <v>0.0209</v>
          </cell>
          <cell r="I81">
            <v>0</v>
          </cell>
          <cell r="J81">
            <v>0</v>
          </cell>
          <cell r="K81">
            <v>0.0733</v>
          </cell>
          <cell r="L81">
            <v>0.5916</v>
          </cell>
          <cell r="M81">
            <v>0.3141</v>
          </cell>
          <cell r="N81">
            <v>0.0209</v>
          </cell>
          <cell r="O81">
            <v>0</v>
          </cell>
        </row>
        <row r="82">
          <cell r="B82" t="str">
            <v>EGLP-seifeldeen</v>
          </cell>
          <cell r="C82">
            <v>165</v>
          </cell>
          <cell r="D82">
            <v>5.6424</v>
          </cell>
          <cell r="E82">
            <v>0</v>
          </cell>
          <cell r="F82">
            <v>0</v>
          </cell>
          <cell r="G82">
            <v>0.1333</v>
          </cell>
          <cell r="H82">
            <v>0.0182</v>
          </cell>
          <cell r="I82">
            <v>0</v>
          </cell>
          <cell r="J82">
            <v>0</v>
          </cell>
          <cell r="K82">
            <v>0.0242</v>
          </cell>
          <cell r="L82">
            <v>0.8424</v>
          </cell>
          <cell r="M82">
            <v>0.1152</v>
          </cell>
          <cell r="N82">
            <v>0.0182</v>
          </cell>
          <cell r="O82">
            <v>0</v>
          </cell>
        </row>
        <row r="83">
          <cell r="B83" t="str">
            <v>EGSS-ABDULRAHMAN</v>
          </cell>
          <cell r="C83">
            <v>244</v>
          </cell>
          <cell r="D83">
            <v>5.8607</v>
          </cell>
          <cell r="E83">
            <v>0</v>
          </cell>
          <cell r="F83">
            <v>0</v>
          </cell>
          <cell r="G83">
            <v>0.2869</v>
          </cell>
          <cell r="H83">
            <v>0.0123</v>
          </cell>
          <cell r="I83">
            <v>0</v>
          </cell>
          <cell r="J83">
            <v>0</v>
          </cell>
          <cell r="K83">
            <v>0.0861</v>
          </cell>
          <cell r="L83">
            <v>0.627</v>
          </cell>
          <cell r="M83">
            <v>0.2746</v>
          </cell>
          <cell r="N83">
            <v>0.0123</v>
          </cell>
          <cell r="O83">
            <v>0</v>
          </cell>
        </row>
        <row r="84">
          <cell r="B84" t="str">
            <v>EGSS-nourhan</v>
          </cell>
          <cell r="C84">
            <v>235</v>
          </cell>
          <cell r="D84">
            <v>6.0681</v>
          </cell>
          <cell r="E84">
            <v>0</v>
          </cell>
          <cell r="F84">
            <v>0</v>
          </cell>
          <cell r="G84">
            <v>0.3574</v>
          </cell>
          <cell r="H84">
            <v>0.0085</v>
          </cell>
          <cell r="I84">
            <v>0</v>
          </cell>
          <cell r="J84">
            <v>0</v>
          </cell>
          <cell r="K84">
            <v>0.0809</v>
          </cell>
          <cell r="L84">
            <v>0.5617</v>
          </cell>
          <cell r="M84">
            <v>0.3489</v>
          </cell>
          <cell r="N84">
            <v>0.0085</v>
          </cell>
          <cell r="O84">
            <v>0</v>
          </cell>
        </row>
        <row r="85">
          <cell r="B85" t="str">
            <v>小计</v>
          </cell>
          <cell r="C85">
            <v>3588</v>
          </cell>
          <cell r="D85">
            <v>5.3609</v>
          </cell>
          <cell r="E85">
            <v>0.0024</v>
          </cell>
          <cell r="F85">
            <v>0.0017</v>
          </cell>
          <cell r="G85">
            <v>0.2035</v>
          </cell>
          <cell r="H85">
            <v>0.007</v>
          </cell>
          <cell r="I85">
            <v>0.0017</v>
          </cell>
          <cell r="J85">
            <v>0</v>
          </cell>
          <cell r="K85">
            <v>0.0739</v>
          </cell>
          <cell r="L85">
            <v>0.7227</v>
          </cell>
          <cell r="M85">
            <v>0.1965</v>
          </cell>
          <cell r="N85">
            <v>0.0053</v>
          </cell>
          <cell r="O85">
            <v>0.0017</v>
          </cell>
        </row>
        <row r="86">
          <cell r="B86" t="str">
            <v>51abdellatif01</v>
          </cell>
          <cell r="C86">
            <v>120</v>
          </cell>
          <cell r="D86">
            <v>4.5583</v>
          </cell>
          <cell r="E86">
            <v>0</v>
          </cell>
          <cell r="F86">
            <v>0</v>
          </cell>
          <cell r="G86">
            <v>0.1</v>
          </cell>
          <cell r="H86">
            <v>0</v>
          </cell>
          <cell r="I86">
            <v>0</v>
          </cell>
          <cell r="J86">
            <v>0</v>
          </cell>
          <cell r="K86">
            <v>0.0583</v>
          </cell>
          <cell r="L86">
            <v>0.8417</v>
          </cell>
          <cell r="M86">
            <v>0.1</v>
          </cell>
          <cell r="N86">
            <v>0</v>
          </cell>
          <cell r="O86">
            <v>0</v>
          </cell>
        </row>
        <row r="87">
          <cell r="B87" t="str">
            <v>51ahmed</v>
          </cell>
          <cell r="C87">
            <v>271</v>
          </cell>
          <cell r="D87">
            <v>5.9151</v>
          </cell>
          <cell r="E87">
            <v>0.02</v>
          </cell>
          <cell r="F87">
            <v>0.0154</v>
          </cell>
          <cell r="G87">
            <v>0.2657</v>
          </cell>
          <cell r="H87">
            <v>0.0258</v>
          </cell>
          <cell r="I87">
            <v>0.0148</v>
          </cell>
          <cell r="J87">
            <v>0</v>
          </cell>
          <cell r="K87">
            <v>0.048</v>
          </cell>
          <cell r="L87">
            <v>0.6863</v>
          </cell>
          <cell r="M87">
            <v>0.2399</v>
          </cell>
          <cell r="N87">
            <v>0.0111</v>
          </cell>
          <cell r="O87">
            <v>0.0148</v>
          </cell>
        </row>
        <row r="88">
          <cell r="B88" t="str">
            <v>51mohamed01</v>
          </cell>
          <cell r="C88">
            <v>280</v>
          </cell>
          <cell r="D88">
            <v>5.3321</v>
          </cell>
          <cell r="E88">
            <v>0</v>
          </cell>
          <cell r="F88">
            <v>0</v>
          </cell>
          <cell r="G88">
            <v>0.2179</v>
          </cell>
          <cell r="H88">
            <v>0.0071</v>
          </cell>
          <cell r="I88">
            <v>0</v>
          </cell>
          <cell r="J88">
            <v>0</v>
          </cell>
          <cell r="K88">
            <v>0.075</v>
          </cell>
          <cell r="L88">
            <v>0.7071</v>
          </cell>
          <cell r="M88">
            <v>0.2107</v>
          </cell>
          <cell r="N88">
            <v>0.0071</v>
          </cell>
          <cell r="O88">
            <v>0</v>
          </cell>
        </row>
        <row r="89">
          <cell r="B89" t="str">
            <v>EGLP-ahmedmoha</v>
          </cell>
          <cell r="C89">
            <v>187</v>
          </cell>
          <cell r="D89">
            <v>6.0695</v>
          </cell>
          <cell r="E89">
            <v>0</v>
          </cell>
          <cell r="F89">
            <v>0</v>
          </cell>
          <cell r="G89">
            <v>0.3102</v>
          </cell>
          <cell r="H89">
            <v>0.0107</v>
          </cell>
          <cell r="I89">
            <v>0</v>
          </cell>
          <cell r="J89">
            <v>0</v>
          </cell>
          <cell r="K89">
            <v>0.0267</v>
          </cell>
          <cell r="L89">
            <v>0.6631</v>
          </cell>
          <cell r="M89">
            <v>0.2995</v>
          </cell>
          <cell r="N89">
            <v>0.0107</v>
          </cell>
          <cell r="O89">
            <v>0</v>
          </cell>
        </row>
        <row r="90">
          <cell r="B90" t="str">
            <v>EGLP-ahmedmoham</v>
          </cell>
          <cell r="C90">
            <v>181</v>
          </cell>
          <cell r="D90">
            <v>5.3757</v>
          </cell>
          <cell r="E90">
            <v>0</v>
          </cell>
          <cell r="F90">
            <v>0</v>
          </cell>
          <cell r="G90">
            <v>0.1657</v>
          </cell>
          <cell r="H90">
            <v>0.0055</v>
          </cell>
          <cell r="I90">
            <v>0</v>
          </cell>
          <cell r="J90">
            <v>0</v>
          </cell>
          <cell r="K90">
            <v>0.0718</v>
          </cell>
          <cell r="L90">
            <v>0.7624</v>
          </cell>
          <cell r="M90">
            <v>0.1602</v>
          </cell>
          <cell r="N90">
            <v>0.0055</v>
          </cell>
          <cell r="O90">
            <v>0</v>
          </cell>
        </row>
        <row r="91">
          <cell r="B91" t="str">
            <v>EGLP-ahmedn</v>
          </cell>
          <cell r="C91">
            <v>266</v>
          </cell>
          <cell r="D91">
            <v>5.5827</v>
          </cell>
          <cell r="E91">
            <v>0</v>
          </cell>
          <cell r="F91">
            <v>0</v>
          </cell>
          <cell r="G91">
            <v>0.2293</v>
          </cell>
          <cell r="H91">
            <v>0</v>
          </cell>
          <cell r="I91">
            <v>0</v>
          </cell>
          <cell r="J91">
            <v>0</v>
          </cell>
          <cell r="K91">
            <v>0.0564</v>
          </cell>
          <cell r="L91">
            <v>0.7143</v>
          </cell>
          <cell r="M91">
            <v>0.2293</v>
          </cell>
          <cell r="N91">
            <v>0</v>
          </cell>
          <cell r="O91">
            <v>0</v>
          </cell>
        </row>
        <row r="92">
          <cell r="B92" t="str">
            <v>EGLP-ahmedt</v>
          </cell>
          <cell r="C92">
            <v>181</v>
          </cell>
          <cell r="D92">
            <v>5.6464</v>
          </cell>
          <cell r="E92">
            <v>0</v>
          </cell>
          <cell r="F92">
            <v>0</v>
          </cell>
          <cell r="G92">
            <v>0.2099</v>
          </cell>
          <cell r="H92">
            <v>0.011</v>
          </cell>
          <cell r="I92">
            <v>0</v>
          </cell>
          <cell r="J92">
            <v>0</v>
          </cell>
          <cell r="K92">
            <v>0.0608</v>
          </cell>
          <cell r="L92">
            <v>0.7293</v>
          </cell>
          <cell r="M92">
            <v>0.1989</v>
          </cell>
          <cell r="N92">
            <v>0.011</v>
          </cell>
          <cell r="O92">
            <v>0</v>
          </cell>
        </row>
        <row r="93">
          <cell r="B93" t="str">
            <v>EGLP-amala</v>
          </cell>
          <cell r="C93">
            <v>193</v>
          </cell>
          <cell r="D93">
            <v>5.0881</v>
          </cell>
          <cell r="E93">
            <v>0</v>
          </cell>
          <cell r="F93">
            <v>0</v>
          </cell>
          <cell r="G93">
            <v>0.2021</v>
          </cell>
          <cell r="H93">
            <v>0</v>
          </cell>
          <cell r="I93">
            <v>0</v>
          </cell>
          <cell r="J93">
            <v>0</v>
          </cell>
          <cell r="K93">
            <v>0.0777</v>
          </cell>
          <cell r="L93">
            <v>0.7202</v>
          </cell>
          <cell r="M93">
            <v>0.2021</v>
          </cell>
          <cell r="N93">
            <v>0</v>
          </cell>
          <cell r="O93">
            <v>0</v>
          </cell>
        </row>
        <row r="94">
          <cell r="B94" t="str">
            <v>EGLP-hagerm</v>
          </cell>
          <cell r="C94">
            <v>215</v>
          </cell>
          <cell r="D94">
            <v>4.5349</v>
          </cell>
          <cell r="E94">
            <v>0</v>
          </cell>
          <cell r="F94">
            <v>0</v>
          </cell>
          <cell r="G94">
            <v>0.1395</v>
          </cell>
          <cell r="H94">
            <v>0.0093</v>
          </cell>
          <cell r="I94">
            <v>0</v>
          </cell>
          <cell r="J94">
            <v>0</v>
          </cell>
          <cell r="K94">
            <v>0.1581</v>
          </cell>
          <cell r="L94">
            <v>0.7023</v>
          </cell>
          <cell r="M94">
            <v>0.1302</v>
          </cell>
          <cell r="N94">
            <v>0.0093</v>
          </cell>
          <cell r="O94">
            <v>0</v>
          </cell>
        </row>
        <row r="95">
          <cell r="B95" t="str">
            <v>EGLP-mohamed05</v>
          </cell>
          <cell r="C95">
            <v>277</v>
          </cell>
          <cell r="D95">
            <v>4.9711</v>
          </cell>
          <cell r="E95">
            <v>0</v>
          </cell>
          <cell r="F95">
            <v>0</v>
          </cell>
          <cell r="G95">
            <v>0.1227</v>
          </cell>
          <cell r="H95">
            <v>0</v>
          </cell>
          <cell r="I95">
            <v>0</v>
          </cell>
          <cell r="J95">
            <v>0</v>
          </cell>
          <cell r="K95">
            <v>0.0903</v>
          </cell>
          <cell r="L95">
            <v>0.787</v>
          </cell>
          <cell r="M95">
            <v>0.1227</v>
          </cell>
          <cell r="N95">
            <v>0</v>
          </cell>
          <cell r="O95">
            <v>0</v>
          </cell>
        </row>
        <row r="96">
          <cell r="B96" t="str">
            <v>EGLP-mohamedom</v>
          </cell>
          <cell r="C96">
            <v>185</v>
          </cell>
          <cell r="D96">
            <v>4.6432</v>
          </cell>
          <cell r="E96">
            <v>0</v>
          </cell>
          <cell r="F96">
            <v>0</v>
          </cell>
          <cell r="G96">
            <v>0.1568</v>
          </cell>
          <cell r="H96">
            <v>0</v>
          </cell>
          <cell r="I96">
            <v>0</v>
          </cell>
          <cell r="J96">
            <v>0</v>
          </cell>
          <cell r="K96">
            <v>0.1405</v>
          </cell>
          <cell r="L96">
            <v>0.7027</v>
          </cell>
          <cell r="M96">
            <v>0.1568</v>
          </cell>
          <cell r="N96">
            <v>0</v>
          </cell>
          <cell r="O96">
            <v>0</v>
          </cell>
        </row>
        <row r="97">
          <cell r="B97" t="str">
            <v>EGLP-saraht</v>
          </cell>
          <cell r="C97">
            <v>210</v>
          </cell>
          <cell r="D97">
            <v>5.1667</v>
          </cell>
          <cell r="E97">
            <v>0</v>
          </cell>
          <cell r="F97">
            <v>0</v>
          </cell>
          <cell r="G97">
            <v>0.1667</v>
          </cell>
          <cell r="H97">
            <v>0.0048</v>
          </cell>
          <cell r="I97">
            <v>0</v>
          </cell>
          <cell r="J97">
            <v>0</v>
          </cell>
          <cell r="K97">
            <v>0.1143</v>
          </cell>
          <cell r="L97">
            <v>0.719</v>
          </cell>
          <cell r="M97">
            <v>0.1619</v>
          </cell>
          <cell r="N97">
            <v>0.0048</v>
          </cell>
          <cell r="O97">
            <v>0</v>
          </cell>
        </row>
        <row r="98">
          <cell r="B98" t="str">
            <v>EGSS-K. Ashraf</v>
          </cell>
          <cell r="C98">
            <v>306</v>
          </cell>
          <cell r="D98">
            <v>5.4608</v>
          </cell>
          <cell r="E98">
            <v>0</v>
          </cell>
          <cell r="F98">
            <v>0</v>
          </cell>
          <cell r="G98">
            <v>0.2222</v>
          </cell>
          <cell r="H98">
            <v>0.0065</v>
          </cell>
          <cell r="I98">
            <v>0</v>
          </cell>
          <cell r="J98">
            <v>0</v>
          </cell>
          <cell r="K98">
            <v>0.0817</v>
          </cell>
          <cell r="L98">
            <v>0.6961</v>
          </cell>
          <cell r="M98">
            <v>0.2157</v>
          </cell>
          <cell r="N98">
            <v>0.0065</v>
          </cell>
          <cell r="O98">
            <v>0</v>
          </cell>
        </row>
        <row r="99">
          <cell r="B99" t="str">
            <v>EGSS-hager</v>
          </cell>
          <cell r="C99">
            <v>260</v>
          </cell>
          <cell r="D99">
            <v>5.6423</v>
          </cell>
          <cell r="E99">
            <v>0</v>
          </cell>
          <cell r="F99">
            <v>0</v>
          </cell>
          <cell r="G99">
            <v>0.2115</v>
          </cell>
          <cell r="H99">
            <v>0.0038</v>
          </cell>
          <cell r="I99">
            <v>0</v>
          </cell>
          <cell r="J99">
            <v>0</v>
          </cell>
          <cell r="K99">
            <v>0.0462</v>
          </cell>
          <cell r="L99">
            <v>0.7423</v>
          </cell>
          <cell r="M99">
            <v>0.2077</v>
          </cell>
          <cell r="N99">
            <v>0.0038</v>
          </cell>
          <cell r="O99">
            <v>0</v>
          </cell>
        </row>
        <row r="100">
          <cell r="B100" t="str">
            <v>EGSS-hatem</v>
          </cell>
          <cell r="C100">
            <v>161</v>
          </cell>
          <cell r="D100">
            <v>6.3168</v>
          </cell>
          <cell r="E100">
            <v>0.0069</v>
          </cell>
          <cell r="F100">
            <v>0.0062</v>
          </cell>
          <cell r="G100">
            <v>0.3416</v>
          </cell>
          <cell r="H100">
            <v>0.0124</v>
          </cell>
          <cell r="I100">
            <v>0.0062</v>
          </cell>
          <cell r="J100">
            <v>0</v>
          </cell>
          <cell r="K100">
            <v>0.0186</v>
          </cell>
          <cell r="L100">
            <v>0.6398</v>
          </cell>
          <cell r="M100">
            <v>0.3292</v>
          </cell>
          <cell r="N100">
            <v>0.0062</v>
          </cell>
          <cell r="O100">
            <v>0.0062</v>
          </cell>
        </row>
        <row r="101">
          <cell r="B101" t="str">
            <v>EGSS-sameh</v>
          </cell>
          <cell r="C101">
            <v>295</v>
          </cell>
          <cell r="D101">
            <v>5.2339</v>
          </cell>
          <cell r="E101">
            <v>0.0059</v>
          </cell>
          <cell r="F101">
            <v>0.0034</v>
          </cell>
          <cell r="G101">
            <v>0.1797</v>
          </cell>
          <cell r="H101">
            <v>0.0102</v>
          </cell>
          <cell r="I101">
            <v>0.0034</v>
          </cell>
          <cell r="J101">
            <v>0</v>
          </cell>
          <cell r="K101">
            <v>0.0542</v>
          </cell>
          <cell r="L101">
            <v>0.7661</v>
          </cell>
          <cell r="M101">
            <v>0.1695</v>
          </cell>
          <cell r="N101">
            <v>0.0068</v>
          </cell>
          <cell r="O101">
            <v>0.0034</v>
          </cell>
        </row>
        <row r="102">
          <cell r="B102" t="str">
            <v>小计</v>
          </cell>
          <cell r="C102">
            <v>1510</v>
          </cell>
          <cell r="D102">
            <v>5.5682</v>
          </cell>
          <cell r="E102">
            <v>0.0025</v>
          </cell>
          <cell r="F102">
            <v>0.002</v>
          </cell>
          <cell r="G102">
            <v>0.2278</v>
          </cell>
          <cell r="H102">
            <v>0.0106</v>
          </cell>
          <cell r="I102">
            <v>0.002</v>
          </cell>
          <cell r="J102">
            <v>0.0007</v>
          </cell>
          <cell r="K102">
            <v>0.0801</v>
          </cell>
          <cell r="L102">
            <v>0.6921</v>
          </cell>
          <cell r="M102">
            <v>0.2172</v>
          </cell>
          <cell r="N102">
            <v>0.0086</v>
          </cell>
          <cell r="O102">
            <v>0.0013</v>
          </cell>
        </row>
        <row r="103">
          <cell r="B103" t="str">
            <v>EGLP-abdelrhmanbaher</v>
          </cell>
          <cell r="C103">
            <v>168</v>
          </cell>
          <cell r="D103">
            <v>4.7679</v>
          </cell>
          <cell r="E103">
            <v>0</v>
          </cell>
          <cell r="F103">
            <v>0</v>
          </cell>
          <cell r="G103">
            <v>0.1726</v>
          </cell>
          <cell r="H103">
            <v>0</v>
          </cell>
          <cell r="I103">
            <v>0</v>
          </cell>
          <cell r="J103">
            <v>0</v>
          </cell>
          <cell r="K103">
            <v>0.1786</v>
          </cell>
          <cell r="L103">
            <v>0.6488</v>
          </cell>
          <cell r="M103">
            <v>0.1726</v>
          </cell>
          <cell r="N103">
            <v>0</v>
          </cell>
          <cell r="O103">
            <v>0</v>
          </cell>
        </row>
        <row r="104">
          <cell r="B104" t="str">
            <v>EGLP-amrwael</v>
          </cell>
          <cell r="C104">
            <v>126</v>
          </cell>
          <cell r="D104">
            <v>5.2619</v>
          </cell>
          <cell r="E104">
            <v>0</v>
          </cell>
          <cell r="F104">
            <v>0</v>
          </cell>
          <cell r="G104">
            <v>0.1667</v>
          </cell>
          <cell r="H104">
            <v>0.0317</v>
          </cell>
          <cell r="I104">
            <v>0</v>
          </cell>
          <cell r="J104">
            <v>0</v>
          </cell>
          <cell r="K104">
            <v>0.0794</v>
          </cell>
          <cell r="L104">
            <v>0.754</v>
          </cell>
          <cell r="M104">
            <v>0.1349</v>
          </cell>
          <cell r="N104">
            <v>0.0317</v>
          </cell>
          <cell r="O104">
            <v>0</v>
          </cell>
        </row>
        <row r="105">
          <cell r="B105" t="str">
            <v>EGLP-bassem</v>
          </cell>
          <cell r="C105">
            <v>269</v>
          </cell>
          <cell r="D105">
            <v>5.6506</v>
          </cell>
          <cell r="E105">
            <v>0</v>
          </cell>
          <cell r="F105">
            <v>0</v>
          </cell>
          <cell r="G105">
            <v>0.1933</v>
          </cell>
          <cell r="H105">
            <v>0</v>
          </cell>
          <cell r="I105">
            <v>0</v>
          </cell>
          <cell r="J105">
            <v>0</v>
          </cell>
          <cell r="K105">
            <v>0.0297</v>
          </cell>
          <cell r="L105">
            <v>0.777</v>
          </cell>
          <cell r="M105">
            <v>0.1933</v>
          </cell>
          <cell r="N105">
            <v>0</v>
          </cell>
          <cell r="O105">
            <v>0</v>
          </cell>
        </row>
        <row r="106">
          <cell r="B106" t="str">
            <v>EGLP-mohamed06</v>
          </cell>
          <cell r="C106">
            <v>234</v>
          </cell>
          <cell r="D106">
            <v>6.4744</v>
          </cell>
          <cell r="E106">
            <v>0.0131</v>
          </cell>
          <cell r="F106">
            <v>0.0088</v>
          </cell>
          <cell r="G106">
            <v>0.3504</v>
          </cell>
          <cell r="H106">
            <v>0.0299</v>
          </cell>
          <cell r="I106">
            <v>0.0085</v>
          </cell>
          <cell r="J106">
            <v>0.0043</v>
          </cell>
          <cell r="K106">
            <v>0.047</v>
          </cell>
          <cell r="L106">
            <v>0.6026</v>
          </cell>
          <cell r="M106">
            <v>0.3205</v>
          </cell>
          <cell r="N106">
            <v>0.0214</v>
          </cell>
          <cell r="O106">
            <v>0.0043</v>
          </cell>
        </row>
        <row r="107">
          <cell r="B107" t="str">
            <v>EGLP-noha</v>
          </cell>
          <cell r="C107">
            <v>269</v>
          </cell>
          <cell r="D107">
            <v>5.855</v>
          </cell>
          <cell r="E107">
            <v>0</v>
          </cell>
          <cell r="F107">
            <v>0</v>
          </cell>
          <cell r="G107">
            <v>0.2528</v>
          </cell>
          <cell r="H107">
            <v>0.0074</v>
          </cell>
          <cell r="I107">
            <v>0</v>
          </cell>
          <cell r="J107">
            <v>0</v>
          </cell>
          <cell r="K107">
            <v>0.0595</v>
          </cell>
          <cell r="L107">
            <v>0.6877</v>
          </cell>
          <cell r="M107">
            <v>0.2454</v>
          </cell>
          <cell r="N107">
            <v>0.0074</v>
          </cell>
          <cell r="O107">
            <v>0</v>
          </cell>
        </row>
        <row r="108">
          <cell r="B108" t="str">
            <v>EGLP-shahdmahmoud</v>
          </cell>
          <cell r="C108">
            <v>163</v>
          </cell>
          <cell r="D108">
            <v>5.6748</v>
          </cell>
          <cell r="E108">
            <v>0</v>
          </cell>
          <cell r="F108">
            <v>0.0063</v>
          </cell>
          <cell r="G108">
            <v>0.3129</v>
          </cell>
          <cell r="H108">
            <v>0.0061</v>
          </cell>
          <cell r="I108">
            <v>0.0061</v>
          </cell>
          <cell r="J108">
            <v>0</v>
          </cell>
          <cell r="K108">
            <v>0.092</v>
          </cell>
          <cell r="L108">
            <v>0.5951</v>
          </cell>
          <cell r="M108">
            <v>0.3067</v>
          </cell>
          <cell r="N108">
            <v>0</v>
          </cell>
          <cell r="O108">
            <v>0.0061</v>
          </cell>
        </row>
        <row r="109">
          <cell r="B109" t="str">
            <v>EGLP-yasmin01</v>
          </cell>
          <cell r="C109">
            <v>281</v>
          </cell>
          <cell r="D109">
            <v>5.0142</v>
          </cell>
          <cell r="E109">
            <v>0</v>
          </cell>
          <cell r="F109">
            <v>0</v>
          </cell>
          <cell r="G109">
            <v>0.1459</v>
          </cell>
          <cell r="H109">
            <v>0.0071</v>
          </cell>
          <cell r="I109">
            <v>0</v>
          </cell>
          <cell r="J109">
            <v>0</v>
          </cell>
          <cell r="K109">
            <v>0.1103</v>
          </cell>
          <cell r="L109">
            <v>0.7438</v>
          </cell>
          <cell r="M109">
            <v>0.1388</v>
          </cell>
          <cell r="N109">
            <v>0.0071</v>
          </cell>
          <cell r="O109">
            <v>0</v>
          </cell>
        </row>
        <row r="110">
          <cell r="B110" t="str">
            <v>小计</v>
          </cell>
          <cell r="C110">
            <v>2404</v>
          </cell>
          <cell r="D110">
            <v>5.3469</v>
          </cell>
          <cell r="E110">
            <v>0.0027</v>
          </cell>
          <cell r="F110">
            <v>0.0017</v>
          </cell>
          <cell r="G110">
            <v>0.1785</v>
          </cell>
          <cell r="H110">
            <v>0.0054</v>
          </cell>
          <cell r="I110">
            <v>0.0017</v>
          </cell>
          <cell r="J110">
            <v>0.0012</v>
          </cell>
          <cell r="K110">
            <v>0.0695</v>
          </cell>
          <cell r="L110">
            <v>0.7521</v>
          </cell>
          <cell r="M110">
            <v>0.173</v>
          </cell>
          <cell r="N110">
            <v>0.0037</v>
          </cell>
          <cell r="O110">
            <v>0.0004</v>
          </cell>
        </row>
        <row r="111">
          <cell r="B111" t="str">
            <v>51khaled03</v>
          </cell>
          <cell r="C111">
            <v>280</v>
          </cell>
          <cell r="D111">
            <v>5.2036</v>
          </cell>
          <cell r="E111">
            <v>0</v>
          </cell>
          <cell r="F111">
            <v>0</v>
          </cell>
          <cell r="G111">
            <v>0.1321</v>
          </cell>
          <cell r="H111">
            <v>0</v>
          </cell>
          <cell r="I111">
            <v>0</v>
          </cell>
          <cell r="J111">
            <v>0</v>
          </cell>
          <cell r="K111">
            <v>0.0464</v>
          </cell>
          <cell r="L111">
            <v>0.8214</v>
          </cell>
          <cell r="M111">
            <v>0.1321</v>
          </cell>
          <cell r="N111">
            <v>0</v>
          </cell>
          <cell r="O111">
            <v>0</v>
          </cell>
        </row>
        <row r="112">
          <cell r="B112" t="str">
            <v>EGLP-abdelaziznaser</v>
          </cell>
          <cell r="C112">
            <v>207</v>
          </cell>
          <cell r="D112">
            <v>5.6957</v>
          </cell>
          <cell r="E112">
            <v>0</v>
          </cell>
          <cell r="F112">
            <v>0</v>
          </cell>
          <cell r="G112">
            <v>0.3527</v>
          </cell>
          <cell r="H112">
            <v>0.0048</v>
          </cell>
          <cell r="I112">
            <v>0</v>
          </cell>
          <cell r="J112">
            <v>0</v>
          </cell>
          <cell r="K112">
            <v>0.1014</v>
          </cell>
          <cell r="L112">
            <v>0.5459</v>
          </cell>
          <cell r="M112">
            <v>0.3478</v>
          </cell>
          <cell r="N112">
            <v>0.0048</v>
          </cell>
          <cell r="O112">
            <v>0</v>
          </cell>
        </row>
        <row r="113">
          <cell r="B113" t="str">
            <v>EGLP-esraaba</v>
          </cell>
          <cell r="C113">
            <v>206</v>
          </cell>
          <cell r="D113">
            <v>5.4466</v>
          </cell>
          <cell r="E113">
            <v>0</v>
          </cell>
          <cell r="F113">
            <v>0</v>
          </cell>
          <cell r="G113">
            <v>0.165</v>
          </cell>
          <cell r="H113">
            <v>0.0146</v>
          </cell>
          <cell r="I113">
            <v>0</v>
          </cell>
          <cell r="J113">
            <v>0</v>
          </cell>
          <cell r="K113">
            <v>0.034</v>
          </cell>
          <cell r="L113">
            <v>0.801</v>
          </cell>
          <cell r="M113">
            <v>0.1505</v>
          </cell>
          <cell r="N113">
            <v>0.0146</v>
          </cell>
          <cell r="O113">
            <v>0</v>
          </cell>
        </row>
        <row r="114">
          <cell r="B114" t="str">
            <v>EGLP-habdelal</v>
          </cell>
          <cell r="C114">
            <v>242</v>
          </cell>
          <cell r="D114">
            <v>5.3223</v>
          </cell>
          <cell r="E114">
            <v>0.0047</v>
          </cell>
          <cell r="F114">
            <v>0.0043</v>
          </cell>
          <cell r="G114">
            <v>0.1446</v>
          </cell>
          <cell r="H114">
            <v>0.0124</v>
          </cell>
          <cell r="I114">
            <v>0.0041</v>
          </cell>
          <cell r="J114">
            <v>0</v>
          </cell>
          <cell r="K114">
            <v>0.0579</v>
          </cell>
          <cell r="L114">
            <v>0.7975</v>
          </cell>
          <cell r="M114">
            <v>0.1322</v>
          </cell>
          <cell r="N114">
            <v>0.0083</v>
          </cell>
          <cell r="O114">
            <v>0.0041</v>
          </cell>
        </row>
        <row r="115">
          <cell r="B115" t="str">
            <v>EGLP-mazenmohamed</v>
          </cell>
          <cell r="C115">
            <v>205</v>
          </cell>
          <cell r="D115">
            <v>4.8976</v>
          </cell>
          <cell r="E115">
            <v>0</v>
          </cell>
          <cell r="F115">
            <v>0</v>
          </cell>
          <cell r="G115">
            <v>0.1366</v>
          </cell>
          <cell r="H115">
            <v>0</v>
          </cell>
          <cell r="I115">
            <v>0</v>
          </cell>
          <cell r="J115">
            <v>0</v>
          </cell>
          <cell r="K115">
            <v>0.1171</v>
          </cell>
          <cell r="L115">
            <v>0.7463</v>
          </cell>
          <cell r="M115">
            <v>0.1366</v>
          </cell>
          <cell r="N115">
            <v>0</v>
          </cell>
          <cell r="O115">
            <v>0</v>
          </cell>
        </row>
        <row r="116">
          <cell r="B116" t="str">
            <v>EGLP-sherifa</v>
          </cell>
          <cell r="C116">
            <v>166</v>
          </cell>
          <cell r="D116">
            <v>5.4639</v>
          </cell>
          <cell r="E116">
            <v>0</v>
          </cell>
          <cell r="F116">
            <v>0</v>
          </cell>
          <cell r="G116">
            <v>0.1928</v>
          </cell>
          <cell r="H116">
            <v>0</v>
          </cell>
          <cell r="I116">
            <v>0</v>
          </cell>
          <cell r="J116">
            <v>0</v>
          </cell>
          <cell r="K116">
            <v>0.0542</v>
          </cell>
          <cell r="L116">
            <v>0.753</v>
          </cell>
          <cell r="M116">
            <v>0.1928</v>
          </cell>
          <cell r="N116">
            <v>0</v>
          </cell>
          <cell r="O116">
            <v>0</v>
          </cell>
        </row>
        <row r="117">
          <cell r="B117" t="str">
            <v>EGLP-yehiaad</v>
          </cell>
          <cell r="C117">
            <v>185</v>
          </cell>
          <cell r="D117">
            <v>5.5946</v>
          </cell>
          <cell r="E117">
            <v>0</v>
          </cell>
          <cell r="F117">
            <v>0</v>
          </cell>
          <cell r="G117">
            <v>0.2054</v>
          </cell>
          <cell r="H117">
            <v>0</v>
          </cell>
          <cell r="I117">
            <v>0</v>
          </cell>
          <cell r="J117">
            <v>0</v>
          </cell>
          <cell r="K117">
            <v>0.0973</v>
          </cell>
          <cell r="L117">
            <v>0.6973</v>
          </cell>
          <cell r="M117">
            <v>0.2054</v>
          </cell>
          <cell r="N117">
            <v>0</v>
          </cell>
          <cell r="O117">
            <v>0</v>
          </cell>
        </row>
        <row r="118">
          <cell r="B118" t="str">
            <v>EGSS-rana01</v>
          </cell>
          <cell r="C118">
            <v>309</v>
          </cell>
          <cell r="D118">
            <v>5.2783</v>
          </cell>
          <cell r="E118">
            <v>0</v>
          </cell>
          <cell r="F118">
            <v>0</v>
          </cell>
          <cell r="G118">
            <v>0.1456</v>
          </cell>
          <cell r="H118">
            <v>0.0032</v>
          </cell>
          <cell r="I118">
            <v>0</v>
          </cell>
          <cell r="J118">
            <v>0</v>
          </cell>
          <cell r="K118">
            <v>0.0647</v>
          </cell>
          <cell r="L118">
            <v>0.7896</v>
          </cell>
          <cell r="M118">
            <v>0.1424</v>
          </cell>
          <cell r="N118">
            <v>0.0032</v>
          </cell>
          <cell r="O118">
            <v>0</v>
          </cell>
        </row>
        <row r="119">
          <cell r="B119" t="str">
            <v>EGSS-sarraa</v>
          </cell>
          <cell r="C119">
            <v>325</v>
          </cell>
          <cell r="D119">
            <v>5.7108</v>
          </cell>
          <cell r="E119">
            <v>0</v>
          </cell>
          <cell r="F119">
            <v>0</v>
          </cell>
          <cell r="G119">
            <v>0.24</v>
          </cell>
          <cell r="H119">
            <v>0.0062</v>
          </cell>
          <cell r="I119">
            <v>0</v>
          </cell>
          <cell r="J119">
            <v>0</v>
          </cell>
          <cell r="K119">
            <v>0.0523</v>
          </cell>
          <cell r="L119">
            <v>0.7077</v>
          </cell>
          <cell r="M119">
            <v>0.2338</v>
          </cell>
          <cell r="N119">
            <v>0.0062</v>
          </cell>
          <cell r="O119">
            <v>0</v>
          </cell>
        </row>
        <row r="120">
          <cell r="B120" t="str">
            <v>EGSS-yousef</v>
          </cell>
          <cell r="C120">
            <v>279</v>
          </cell>
          <cell r="D120">
            <v>4.9283</v>
          </cell>
          <cell r="E120">
            <v>0.0157</v>
          </cell>
          <cell r="F120">
            <v>0.011</v>
          </cell>
          <cell r="G120">
            <v>0.1039</v>
          </cell>
          <cell r="H120">
            <v>0.0108</v>
          </cell>
          <cell r="I120">
            <v>0.0108</v>
          </cell>
          <cell r="J120">
            <v>0.0108</v>
          </cell>
          <cell r="K120">
            <v>0.086</v>
          </cell>
          <cell r="L120">
            <v>0.81</v>
          </cell>
          <cell r="M120">
            <v>0.0932</v>
          </cell>
          <cell r="N120">
            <v>0</v>
          </cell>
          <cell r="O120">
            <v>0</v>
          </cell>
        </row>
        <row r="121">
          <cell r="B121" t="str">
            <v>小计</v>
          </cell>
          <cell r="C121">
            <v>2429</v>
          </cell>
          <cell r="D121">
            <v>5.6838</v>
          </cell>
          <cell r="E121">
            <v>0</v>
          </cell>
          <cell r="F121">
            <v>0.0013</v>
          </cell>
          <cell r="G121">
            <v>0.2367</v>
          </cell>
          <cell r="H121">
            <v>0.0074</v>
          </cell>
          <cell r="I121">
            <v>0.0012</v>
          </cell>
          <cell r="J121">
            <v>0</v>
          </cell>
          <cell r="K121">
            <v>0.0622</v>
          </cell>
          <cell r="L121">
            <v>0.7011</v>
          </cell>
          <cell r="M121">
            <v>0.2293</v>
          </cell>
          <cell r="N121">
            <v>0.0062</v>
          </cell>
          <cell r="O121">
            <v>0.0012</v>
          </cell>
        </row>
        <row r="122">
          <cell r="B122" t="str">
            <v>EGLP-ahmedad</v>
          </cell>
          <cell r="C122">
            <v>183</v>
          </cell>
          <cell r="D122">
            <v>5.9016</v>
          </cell>
          <cell r="E122">
            <v>0</v>
          </cell>
          <cell r="F122">
            <v>0.0055</v>
          </cell>
          <cell r="G122">
            <v>0.2732</v>
          </cell>
          <cell r="H122">
            <v>0.0055</v>
          </cell>
          <cell r="I122">
            <v>0.0055</v>
          </cell>
          <cell r="J122">
            <v>0</v>
          </cell>
          <cell r="K122">
            <v>0.0328</v>
          </cell>
          <cell r="L122">
            <v>0.694</v>
          </cell>
          <cell r="M122">
            <v>0.2678</v>
          </cell>
          <cell r="N122">
            <v>0</v>
          </cell>
          <cell r="O122">
            <v>0.0055</v>
          </cell>
        </row>
        <row r="123">
          <cell r="B123" t="str">
            <v>EGLP-ahmedal</v>
          </cell>
          <cell r="C123">
            <v>211</v>
          </cell>
          <cell r="D123">
            <v>5.8389</v>
          </cell>
          <cell r="E123">
            <v>0</v>
          </cell>
          <cell r="F123">
            <v>0</v>
          </cell>
          <cell r="G123">
            <v>0.2701</v>
          </cell>
          <cell r="H123">
            <v>0</v>
          </cell>
          <cell r="I123">
            <v>0</v>
          </cell>
          <cell r="J123">
            <v>0</v>
          </cell>
          <cell r="K123">
            <v>0.0474</v>
          </cell>
          <cell r="L123">
            <v>0.6825</v>
          </cell>
          <cell r="M123">
            <v>0.2701</v>
          </cell>
          <cell r="N123">
            <v>0</v>
          </cell>
          <cell r="O123">
            <v>0</v>
          </cell>
        </row>
        <row r="124">
          <cell r="B124" t="str">
            <v>EGLP-ahmedmohs</v>
          </cell>
          <cell r="C124">
            <v>215</v>
          </cell>
          <cell r="D124">
            <v>5.6233</v>
          </cell>
          <cell r="E124">
            <v>0</v>
          </cell>
          <cell r="F124">
            <v>0</v>
          </cell>
          <cell r="G124">
            <v>0.2326</v>
          </cell>
          <cell r="H124">
            <v>0.0047</v>
          </cell>
          <cell r="I124">
            <v>0</v>
          </cell>
          <cell r="J124">
            <v>0</v>
          </cell>
          <cell r="K124">
            <v>0.0558</v>
          </cell>
          <cell r="L124">
            <v>0.7116</v>
          </cell>
          <cell r="M124">
            <v>0.2279</v>
          </cell>
          <cell r="N124">
            <v>0.0047</v>
          </cell>
          <cell r="O124">
            <v>0</v>
          </cell>
        </row>
        <row r="125">
          <cell r="B125" t="str">
            <v>EGLP-manarsamy</v>
          </cell>
          <cell r="C125">
            <v>195</v>
          </cell>
          <cell r="D125">
            <v>6.0154</v>
          </cell>
          <cell r="E125">
            <v>0</v>
          </cell>
          <cell r="F125">
            <v>0</v>
          </cell>
          <cell r="G125">
            <v>0.2923</v>
          </cell>
          <cell r="H125">
            <v>0</v>
          </cell>
          <cell r="I125">
            <v>0</v>
          </cell>
          <cell r="J125">
            <v>0</v>
          </cell>
          <cell r="K125">
            <v>0.0462</v>
          </cell>
          <cell r="L125">
            <v>0.6615</v>
          </cell>
          <cell r="M125">
            <v>0.2923</v>
          </cell>
          <cell r="N125">
            <v>0</v>
          </cell>
          <cell r="O125">
            <v>0</v>
          </cell>
        </row>
        <row r="126">
          <cell r="B126" t="str">
            <v>EGLP-marwan01</v>
          </cell>
          <cell r="C126">
            <v>295</v>
          </cell>
          <cell r="D126">
            <v>5.4475</v>
          </cell>
          <cell r="E126">
            <v>0</v>
          </cell>
          <cell r="F126">
            <v>0</v>
          </cell>
          <cell r="G126">
            <v>0.2271</v>
          </cell>
          <cell r="H126">
            <v>0.0068</v>
          </cell>
          <cell r="I126">
            <v>0</v>
          </cell>
          <cell r="J126">
            <v>0</v>
          </cell>
          <cell r="K126">
            <v>0.0678</v>
          </cell>
          <cell r="L126">
            <v>0.7051</v>
          </cell>
          <cell r="M126">
            <v>0.2203</v>
          </cell>
          <cell r="N126">
            <v>0.0068</v>
          </cell>
          <cell r="O126">
            <v>0</v>
          </cell>
        </row>
        <row r="127">
          <cell r="B127" t="str">
            <v>EGLP-mohamedabdelazize</v>
          </cell>
          <cell r="C127">
            <v>216</v>
          </cell>
          <cell r="D127">
            <v>5.5231</v>
          </cell>
          <cell r="E127">
            <v>0</v>
          </cell>
          <cell r="F127">
            <v>0</v>
          </cell>
          <cell r="G127">
            <v>0.2083</v>
          </cell>
          <cell r="H127">
            <v>0.0093</v>
          </cell>
          <cell r="I127">
            <v>0</v>
          </cell>
          <cell r="J127">
            <v>0</v>
          </cell>
          <cell r="K127">
            <v>0.1065</v>
          </cell>
          <cell r="L127">
            <v>0.6852</v>
          </cell>
          <cell r="M127">
            <v>0.1991</v>
          </cell>
          <cell r="N127">
            <v>0.0093</v>
          </cell>
          <cell r="O127">
            <v>0</v>
          </cell>
        </row>
        <row r="128">
          <cell r="B128" t="str">
            <v>EGLP-mohamedahmed</v>
          </cell>
          <cell r="C128">
            <v>200</v>
          </cell>
          <cell r="D128">
            <v>5.735</v>
          </cell>
          <cell r="E128">
            <v>0</v>
          </cell>
          <cell r="F128">
            <v>0.01</v>
          </cell>
          <cell r="G128">
            <v>0.23</v>
          </cell>
          <cell r="H128">
            <v>0.02</v>
          </cell>
          <cell r="I128">
            <v>0.01</v>
          </cell>
          <cell r="J128">
            <v>0</v>
          </cell>
          <cell r="K128">
            <v>0.07</v>
          </cell>
          <cell r="L128">
            <v>0.7</v>
          </cell>
          <cell r="M128">
            <v>0.21</v>
          </cell>
          <cell r="N128">
            <v>0.01</v>
          </cell>
          <cell r="O128">
            <v>0.01</v>
          </cell>
        </row>
        <row r="129">
          <cell r="B129" t="str">
            <v>EGLP-shady</v>
          </cell>
          <cell r="C129">
            <v>286</v>
          </cell>
          <cell r="D129">
            <v>5.8776</v>
          </cell>
          <cell r="E129">
            <v>0</v>
          </cell>
          <cell r="F129">
            <v>0</v>
          </cell>
          <cell r="G129">
            <v>0.2238</v>
          </cell>
          <cell r="H129">
            <v>0.014</v>
          </cell>
          <cell r="I129">
            <v>0</v>
          </cell>
          <cell r="J129">
            <v>0</v>
          </cell>
          <cell r="K129">
            <v>0.0664</v>
          </cell>
          <cell r="L129">
            <v>0.7098</v>
          </cell>
          <cell r="M129">
            <v>0.2098</v>
          </cell>
          <cell r="N129">
            <v>0.014</v>
          </cell>
          <cell r="O129">
            <v>0</v>
          </cell>
        </row>
        <row r="130">
          <cell r="B130" t="str">
            <v>EGSS-mokhtar</v>
          </cell>
          <cell r="C130">
            <v>298</v>
          </cell>
          <cell r="D130">
            <v>5.5403</v>
          </cell>
          <cell r="E130">
            <v>0</v>
          </cell>
          <cell r="F130">
            <v>0</v>
          </cell>
          <cell r="G130">
            <v>0.2248</v>
          </cell>
          <cell r="H130">
            <v>0.0034</v>
          </cell>
          <cell r="I130">
            <v>0</v>
          </cell>
          <cell r="J130">
            <v>0</v>
          </cell>
          <cell r="K130">
            <v>0.0604</v>
          </cell>
          <cell r="L130">
            <v>0.7148</v>
          </cell>
          <cell r="M130">
            <v>0.2215</v>
          </cell>
          <cell r="N130">
            <v>0.0034</v>
          </cell>
          <cell r="O130">
            <v>0</v>
          </cell>
        </row>
        <row r="131">
          <cell r="B131" t="str">
            <v>EGSS-yasmin</v>
          </cell>
          <cell r="C131">
            <v>330</v>
          </cell>
          <cell r="D131">
            <v>5.5545</v>
          </cell>
          <cell r="E131">
            <v>0</v>
          </cell>
          <cell r="F131">
            <v>0</v>
          </cell>
          <cell r="G131">
            <v>0.2182</v>
          </cell>
          <cell r="H131">
            <v>0.0091</v>
          </cell>
          <cell r="I131">
            <v>0</v>
          </cell>
          <cell r="J131">
            <v>0</v>
          </cell>
          <cell r="K131">
            <v>0.0606</v>
          </cell>
          <cell r="L131">
            <v>0.7212</v>
          </cell>
          <cell r="M131">
            <v>0.2091</v>
          </cell>
          <cell r="N131">
            <v>0.0091</v>
          </cell>
          <cell r="O131">
            <v>0</v>
          </cell>
        </row>
        <row r="132">
          <cell r="B132" t="str">
            <v>小计</v>
          </cell>
          <cell r="C132">
            <v>2160</v>
          </cell>
          <cell r="D132">
            <v>5.6329</v>
          </cell>
          <cell r="E132">
            <v>0.0037</v>
          </cell>
          <cell r="F132">
            <v>0.0024</v>
          </cell>
          <cell r="G132">
            <v>0.2356</v>
          </cell>
          <cell r="H132">
            <v>0.0051</v>
          </cell>
          <cell r="I132">
            <v>0.0023</v>
          </cell>
          <cell r="J132">
            <v>0.0005</v>
          </cell>
          <cell r="K132">
            <v>0.0736</v>
          </cell>
          <cell r="L132">
            <v>0.6907</v>
          </cell>
          <cell r="M132">
            <v>0.2306</v>
          </cell>
          <cell r="N132">
            <v>0.0028</v>
          </cell>
          <cell r="O132">
            <v>0.0019</v>
          </cell>
        </row>
        <row r="133">
          <cell r="B133" t="str">
            <v>EGLP-ahmedmuhammed</v>
          </cell>
          <cell r="C133">
            <v>204</v>
          </cell>
          <cell r="D133">
            <v>4.8382</v>
          </cell>
          <cell r="E133">
            <v>0</v>
          </cell>
          <cell r="F133">
            <v>0</v>
          </cell>
          <cell r="G133">
            <v>0.1127</v>
          </cell>
          <cell r="H133">
            <v>0</v>
          </cell>
          <cell r="I133">
            <v>0</v>
          </cell>
          <cell r="J133">
            <v>0</v>
          </cell>
          <cell r="K133">
            <v>0.1078</v>
          </cell>
          <cell r="L133">
            <v>0.7794</v>
          </cell>
          <cell r="M133">
            <v>0.1127</v>
          </cell>
          <cell r="N133">
            <v>0</v>
          </cell>
          <cell r="O133">
            <v>0</v>
          </cell>
        </row>
        <row r="134">
          <cell r="B134" t="str">
            <v>EGLP-ahmedot</v>
          </cell>
          <cell r="C134">
            <v>219</v>
          </cell>
          <cell r="D134">
            <v>5.6484</v>
          </cell>
          <cell r="E134">
            <v>0</v>
          </cell>
          <cell r="F134">
            <v>0</v>
          </cell>
          <cell r="G134">
            <v>0.3151</v>
          </cell>
          <cell r="H134">
            <v>0.0046</v>
          </cell>
          <cell r="I134">
            <v>0</v>
          </cell>
          <cell r="J134">
            <v>0</v>
          </cell>
          <cell r="K134">
            <v>0.0959</v>
          </cell>
          <cell r="L134">
            <v>0.589</v>
          </cell>
          <cell r="M134">
            <v>0.3105</v>
          </cell>
          <cell r="N134">
            <v>0.0046</v>
          </cell>
          <cell r="O134">
            <v>0</v>
          </cell>
        </row>
        <row r="135">
          <cell r="B135" t="str">
            <v>EGLP-mabdelallah</v>
          </cell>
          <cell r="C135">
            <v>266</v>
          </cell>
          <cell r="D135">
            <v>5.5639</v>
          </cell>
          <cell r="E135">
            <v>0</v>
          </cell>
          <cell r="F135">
            <v>0</v>
          </cell>
          <cell r="G135">
            <v>0.2368</v>
          </cell>
          <cell r="H135">
            <v>0.0038</v>
          </cell>
          <cell r="I135">
            <v>0</v>
          </cell>
          <cell r="J135">
            <v>0</v>
          </cell>
          <cell r="K135">
            <v>0.0789</v>
          </cell>
          <cell r="L135">
            <v>0.6842</v>
          </cell>
          <cell r="M135">
            <v>0.2331</v>
          </cell>
          <cell r="N135">
            <v>0.0038</v>
          </cell>
          <cell r="O135">
            <v>0</v>
          </cell>
        </row>
        <row r="136">
          <cell r="B136" t="str">
            <v>EGLP-mahmoudmohieldin</v>
          </cell>
          <cell r="C136">
            <v>224</v>
          </cell>
          <cell r="D136">
            <v>5.9732</v>
          </cell>
          <cell r="E136">
            <v>0.0068</v>
          </cell>
          <cell r="F136">
            <v>0.0045</v>
          </cell>
          <cell r="G136">
            <v>0.3259</v>
          </cell>
          <cell r="H136">
            <v>0.0134</v>
          </cell>
          <cell r="I136">
            <v>0.0045</v>
          </cell>
          <cell r="J136">
            <v>0</v>
          </cell>
          <cell r="K136">
            <v>0.067</v>
          </cell>
          <cell r="L136">
            <v>0.6071</v>
          </cell>
          <cell r="M136">
            <v>0.3125</v>
          </cell>
          <cell r="N136">
            <v>0.0089</v>
          </cell>
          <cell r="O136">
            <v>0.0045</v>
          </cell>
        </row>
        <row r="137">
          <cell r="B137" t="str">
            <v>EGLP-mahmoudmokhtar</v>
          </cell>
          <cell r="C137">
            <v>1</v>
          </cell>
          <cell r="D137">
            <v>6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1</v>
          </cell>
          <cell r="M137">
            <v>0</v>
          </cell>
          <cell r="N137">
            <v>0</v>
          </cell>
          <cell r="O137">
            <v>0</v>
          </cell>
        </row>
        <row r="138">
          <cell r="B138" t="str">
            <v>EGLP-mahmoudragab</v>
          </cell>
          <cell r="C138">
            <v>205</v>
          </cell>
          <cell r="D138">
            <v>5.3805</v>
          </cell>
          <cell r="E138">
            <v>0.0177</v>
          </cell>
          <cell r="F138">
            <v>0.0102</v>
          </cell>
          <cell r="G138">
            <v>0.1902</v>
          </cell>
          <cell r="H138">
            <v>0.0098</v>
          </cell>
          <cell r="I138">
            <v>0.0098</v>
          </cell>
          <cell r="J138">
            <v>0.0049</v>
          </cell>
          <cell r="K138">
            <v>0.1073</v>
          </cell>
          <cell r="L138">
            <v>0.7024</v>
          </cell>
          <cell r="M138">
            <v>0.1805</v>
          </cell>
          <cell r="N138">
            <v>0</v>
          </cell>
          <cell r="O138">
            <v>0.0049</v>
          </cell>
        </row>
        <row r="139">
          <cell r="B139" t="str">
            <v>EGLP-nouransameh</v>
          </cell>
          <cell r="C139">
            <v>252</v>
          </cell>
          <cell r="D139">
            <v>5.2579</v>
          </cell>
          <cell r="E139">
            <v>0.007</v>
          </cell>
          <cell r="F139">
            <v>0.004</v>
          </cell>
          <cell r="G139">
            <v>0.1905</v>
          </cell>
          <cell r="H139">
            <v>0.0079</v>
          </cell>
          <cell r="I139">
            <v>0.004</v>
          </cell>
          <cell r="J139">
            <v>0</v>
          </cell>
          <cell r="K139">
            <v>0.0635</v>
          </cell>
          <cell r="L139">
            <v>0.746</v>
          </cell>
          <cell r="M139">
            <v>0.1825</v>
          </cell>
          <cell r="N139">
            <v>0.004</v>
          </cell>
          <cell r="O139">
            <v>0.004</v>
          </cell>
        </row>
        <row r="140">
          <cell r="B140" t="str">
            <v>EGLP-walaamo</v>
          </cell>
          <cell r="C140">
            <v>220</v>
          </cell>
          <cell r="D140">
            <v>6.6091</v>
          </cell>
          <cell r="E140">
            <v>0.0079</v>
          </cell>
          <cell r="F140">
            <v>0.0046</v>
          </cell>
          <cell r="G140">
            <v>0.3091</v>
          </cell>
          <cell r="H140">
            <v>0.0091</v>
          </cell>
          <cell r="I140">
            <v>0.0045</v>
          </cell>
          <cell r="J140">
            <v>0</v>
          </cell>
          <cell r="K140">
            <v>0.0045</v>
          </cell>
          <cell r="L140">
            <v>0.6864</v>
          </cell>
          <cell r="M140">
            <v>0.3</v>
          </cell>
          <cell r="N140">
            <v>0.0045</v>
          </cell>
          <cell r="O140">
            <v>0.0045</v>
          </cell>
        </row>
        <row r="141">
          <cell r="B141" t="str">
            <v>EGSS-adham</v>
          </cell>
          <cell r="C141">
            <v>255</v>
          </cell>
          <cell r="D141">
            <v>5.8353</v>
          </cell>
          <cell r="E141">
            <v>0</v>
          </cell>
          <cell r="F141">
            <v>0</v>
          </cell>
          <cell r="G141">
            <v>0.2353</v>
          </cell>
          <cell r="H141">
            <v>0</v>
          </cell>
          <cell r="I141">
            <v>0</v>
          </cell>
          <cell r="J141">
            <v>0</v>
          </cell>
          <cell r="K141">
            <v>0.0627</v>
          </cell>
          <cell r="L141">
            <v>0.702</v>
          </cell>
          <cell r="M141">
            <v>0.2353</v>
          </cell>
          <cell r="N141">
            <v>0</v>
          </cell>
          <cell r="O141">
            <v>0</v>
          </cell>
        </row>
        <row r="142">
          <cell r="B142" t="str">
            <v>EGSS-nada01</v>
          </cell>
          <cell r="C142">
            <v>314</v>
          </cell>
          <cell r="D142">
            <v>5.5701</v>
          </cell>
          <cell r="E142">
            <v>0</v>
          </cell>
          <cell r="F142">
            <v>0</v>
          </cell>
          <cell r="G142">
            <v>0.2102</v>
          </cell>
          <cell r="H142">
            <v>0</v>
          </cell>
          <cell r="I142">
            <v>0</v>
          </cell>
          <cell r="J142">
            <v>0</v>
          </cell>
          <cell r="K142">
            <v>0.0796</v>
          </cell>
          <cell r="L142">
            <v>0.7102</v>
          </cell>
          <cell r="M142">
            <v>0.2102</v>
          </cell>
          <cell r="N142">
            <v>0</v>
          </cell>
          <cell r="O142">
            <v>0</v>
          </cell>
        </row>
        <row r="143">
          <cell r="B143" t="str">
            <v>小计</v>
          </cell>
          <cell r="C143">
            <v>1712</v>
          </cell>
          <cell r="D143">
            <v>5.3388</v>
          </cell>
          <cell r="E143">
            <v>0.0011</v>
          </cell>
          <cell r="F143">
            <v>0.0006</v>
          </cell>
          <cell r="G143">
            <v>0.2331</v>
          </cell>
          <cell r="H143">
            <v>0.0111</v>
          </cell>
          <cell r="I143">
            <v>0.0006</v>
          </cell>
          <cell r="J143">
            <v>0</v>
          </cell>
          <cell r="K143">
            <v>0.1011</v>
          </cell>
          <cell r="L143">
            <v>0.6659</v>
          </cell>
          <cell r="M143">
            <v>0.222</v>
          </cell>
          <cell r="N143">
            <v>0.0105</v>
          </cell>
          <cell r="O143">
            <v>0.0006</v>
          </cell>
        </row>
        <row r="144">
          <cell r="B144" t="str">
            <v>EGLP-hassan01</v>
          </cell>
          <cell r="C144">
            <v>150</v>
          </cell>
          <cell r="D144">
            <v>4.5133</v>
          </cell>
          <cell r="E144">
            <v>0</v>
          </cell>
          <cell r="F144">
            <v>0</v>
          </cell>
          <cell r="G144">
            <v>0.28</v>
          </cell>
          <cell r="H144">
            <v>0</v>
          </cell>
          <cell r="I144">
            <v>0</v>
          </cell>
          <cell r="J144">
            <v>0</v>
          </cell>
          <cell r="K144">
            <v>0.26</v>
          </cell>
          <cell r="L144">
            <v>0.46</v>
          </cell>
          <cell r="M144">
            <v>0.28</v>
          </cell>
          <cell r="N144">
            <v>0</v>
          </cell>
          <cell r="O144">
            <v>0</v>
          </cell>
        </row>
        <row r="145">
          <cell r="B145" t="str">
            <v>EGLP-islammohamed</v>
          </cell>
          <cell r="C145">
            <v>141</v>
          </cell>
          <cell r="D145">
            <v>5.9362</v>
          </cell>
          <cell r="E145">
            <v>0</v>
          </cell>
          <cell r="F145">
            <v>0</v>
          </cell>
          <cell r="G145">
            <v>0.3121</v>
          </cell>
          <cell r="H145">
            <v>0.0284</v>
          </cell>
          <cell r="I145">
            <v>0</v>
          </cell>
          <cell r="J145">
            <v>0</v>
          </cell>
          <cell r="K145">
            <v>0.0709</v>
          </cell>
          <cell r="L145">
            <v>0.617</v>
          </cell>
          <cell r="M145">
            <v>0.2837</v>
          </cell>
          <cell r="N145">
            <v>0.0284</v>
          </cell>
          <cell r="O145">
            <v>0</v>
          </cell>
        </row>
        <row r="146">
          <cell r="B146" t="str">
            <v>EGLP-maielsayed</v>
          </cell>
          <cell r="C146">
            <v>160</v>
          </cell>
          <cell r="D146">
            <v>5.2438</v>
          </cell>
          <cell r="E146">
            <v>0</v>
          </cell>
          <cell r="F146">
            <v>0</v>
          </cell>
          <cell r="G146">
            <v>0.2</v>
          </cell>
          <cell r="H146">
            <v>0.0063</v>
          </cell>
          <cell r="I146">
            <v>0</v>
          </cell>
          <cell r="J146">
            <v>0</v>
          </cell>
          <cell r="K146">
            <v>0.0438</v>
          </cell>
          <cell r="L146">
            <v>0.7563</v>
          </cell>
          <cell r="M146">
            <v>0.1938</v>
          </cell>
          <cell r="N146">
            <v>0.0063</v>
          </cell>
          <cell r="O146">
            <v>0</v>
          </cell>
        </row>
        <row r="147">
          <cell r="B147" t="str">
            <v>EGLP-noraabdelkhalek</v>
          </cell>
          <cell r="C147">
            <v>159</v>
          </cell>
          <cell r="D147">
            <v>5.4465</v>
          </cell>
          <cell r="E147">
            <v>0</v>
          </cell>
          <cell r="F147">
            <v>0</v>
          </cell>
          <cell r="G147">
            <v>0.2704</v>
          </cell>
          <cell r="H147">
            <v>0.0126</v>
          </cell>
          <cell r="I147">
            <v>0</v>
          </cell>
          <cell r="J147">
            <v>0</v>
          </cell>
          <cell r="K147">
            <v>0.1447</v>
          </cell>
          <cell r="L147">
            <v>0.5849</v>
          </cell>
          <cell r="M147">
            <v>0.2579</v>
          </cell>
          <cell r="N147">
            <v>0.0126</v>
          </cell>
          <cell r="O147">
            <v>0</v>
          </cell>
        </row>
        <row r="148">
          <cell r="B148" t="str">
            <v>EGLP-nourhanah</v>
          </cell>
          <cell r="C148">
            <v>175</v>
          </cell>
          <cell r="D148">
            <v>5.6114</v>
          </cell>
          <cell r="E148">
            <v>0</v>
          </cell>
          <cell r="F148">
            <v>0</v>
          </cell>
          <cell r="G148">
            <v>0.2514</v>
          </cell>
          <cell r="H148">
            <v>0</v>
          </cell>
          <cell r="I148">
            <v>0</v>
          </cell>
          <cell r="J148">
            <v>0</v>
          </cell>
          <cell r="K148">
            <v>0.0514</v>
          </cell>
          <cell r="L148">
            <v>0.6971</v>
          </cell>
          <cell r="M148">
            <v>0.2514</v>
          </cell>
          <cell r="N148">
            <v>0</v>
          </cell>
          <cell r="O148">
            <v>0</v>
          </cell>
        </row>
        <row r="149">
          <cell r="B149" t="str">
            <v>EGLP-yossefs</v>
          </cell>
          <cell r="C149">
            <v>195</v>
          </cell>
          <cell r="D149">
            <v>5.2974</v>
          </cell>
          <cell r="E149">
            <v>0.0098</v>
          </cell>
          <cell r="F149">
            <v>0.0052</v>
          </cell>
          <cell r="G149">
            <v>0.2154</v>
          </cell>
          <cell r="H149">
            <v>0.0256</v>
          </cell>
          <cell r="I149">
            <v>0.0051</v>
          </cell>
          <cell r="J149">
            <v>0</v>
          </cell>
          <cell r="K149">
            <v>0.0974</v>
          </cell>
          <cell r="L149">
            <v>0.6872</v>
          </cell>
          <cell r="M149">
            <v>0.1897</v>
          </cell>
          <cell r="N149">
            <v>0.0205</v>
          </cell>
          <cell r="O149">
            <v>0.0051</v>
          </cell>
        </row>
        <row r="150">
          <cell r="B150" t="str">
            <v>EGLP-zeyad</v>
          </cell>
          <cell r="C150">
            <v>170</v>
          </cell>
          <cell r="D150">
            <v>5.8765</v>
          </cell>
          <cell r="E150">
            <v>0</v>
          </cell>
          <cell r="F150">
            <v>0</v>
          </cell>
          <cell r="G150">
            <v>0.2118</v>
          </cell>
          <cell r="H150">
            <v>0</v>
          </cell>
          <cell r="I150">
            <v>0</v>
          </cell>
          <cell r="J150">
            <v>0</v>
          </cell>
          <cell r="K150">
            <v>0.0353</v>
          </cell>
          <cell r="L150">
            <v>0.7529</v>
          </cell>
          <cell r="M150">
            <v>0.2118</v>
          </cell>
          <cell r="N150">
            <v>0</v>
          </cell>
          <cell r="O150">
            <v>0</v>
          </cell>
        </row>
        <row r="151">
          <cell r="B151" t="str">
            <v>EGSS-Shimaa</v>
          </cell>
          <cell r="C151">
            <v>299</v>
          </cell>
          <cell r="D151">
            <v>5.0535</v>
          </cell>
          <cell r="E151">
            <v>0</v>
          </cell>
          <cell r="F151">
            <v>0</v>
          </cell>
          <cell r="G151">
            <v>0.204</v>
          </cell>
          <cell r="H151">
            <v>0.0201</v>
          </cell>
          <cell r="I151">
            <v>0</v>
          </cell>
          <cell r="J151">
            <v>0</v>
          </cell>
          <cell r="K151">
            <v>0.1304</v>
          </cell>
          <cell r="L151">
            <v>0.6656</v>
          </cell>
          <cell r="M151">
            <v>0.1839</v>
          </cell>
          <cell r="N151">
            <v>0.0201</v>
          </cell>
          <cell r="O151">
            <v>0</v>
          </cell>
        </row>
        <row r="152">
          <cell r="B152" t="str">
            <v>EGSS-ayam01</v>
          </cell>
          <cell r="C152">
            <v>263</v>
          </cell>
          <cell r="D152">
            <v>5.308</v>
          </cell>
          <cell r="E152">
            <v>0</v>
          </cell>
          <cell r="F152">
            <v>0</v>
          </cell>
          <cell r="G152">
            <v>0.2091</v>
          </cell>
          <cell r="H152">
            <v>0.0038</v>
          </cell>
          <cell r="I152">
            <v>0</v>
          </cell>
          <cell r="J152">
            <v>0</v>
          </cell>
          <cell r="K152">
            <v>0.0798</v>
          </cell>
          <cell r="L152">
            <v>0.711</v>
          </cell>
          <cell r="M152">
            <v>0.2053</v>
          </cell>
          <cell r="N152">
            <v>0.0038</v>
          </cell>
          <cell r="O152">
            <v>0</v>
          </cell>
        </row>
        <row r="153">
          <cell r="B153" t="str">
            <v>小计</v>
          </cell>
          <cell r="C153">
            <v>1905</v>
          </cell>
          <cell r="D153">
            <v>5.2698</v>
          </cell>
          <cell r="E153">
            <v>0</v>
          </cell>
          <cell r="F153">
            <v>0.0005</v>
          </cell>
          <cell r="G153">
            <v>0.1969</v>
          </cell>
          <cell r="H153">
            <v>0.0037</v>
          </cell>
          <cell r="I153">
            <v>0.0005</v>
          </cell>
          <cell r="J153">
            <v>0</v>
          </cell>
          <cell r="K153">
            <v>0.0971</v>
          </cell>
          <cell r="L153">
            <v>0.706</v>
          </cell>
          <cell r="M153">
            <v>0.1932</v>
          </cell>
          <cell r="N153">
            <v>0.0031</v>
          </cell>
          <cell r="O153">
            <v>0.0005</v>
          </cell>
        </row>
        <row r="154">
          <cell r="B154" t="str">
            <v>EGLP-abdullahessam</v>
          </cell>
          <cell r="C154">
            <v>141</v>
          </cell>
          <cell r="D154">
            <v>6.1064</v>
          </cell>
          <cell r="E154">
            <v>0</v>
          </cell>
          <cell r="F154">
            <v>0</v>
          </cell>
          <cell r="G154">
            <v>0.305</v>
          </cell>
          <cell r="H154">
            <v>0.0071</v>
          </cell>
          <cell r="I154">
            <v>0</v>
          </cell>
          <cell r="J154">
            <v>0</v>
          </cell>
          <cell r="K154">
            <v>0.0426</v>
          </cell>
          <cell r="L154">
            <v>0.6525</v>
          </cell>
          <cell r="M154">
            <v>0.2979</v>
          </cell>
          <cell r="N154">
            <v>0.0071</v>
          </cell>
          <cell r="O154">
            <v>0</v>
          </cell>
        </row>
        <row r="155">
          <cell r="B155" t="str">
            <v>EGLP-ahmedyo</v>
          </cell>
          <cell r="C155">
            <v>194</v>
          </cell>
          <cell r="D155">
            <v>5.8402</v>
          </cell>
          <cell r="E155">
            <v>0</v>
          </cell>
          <cell r="F155">
            <v>0</v>
          </cell>
          <cell r="G155">
            <v>0.2268</v>
          </cell>
          <cell r="H155">
            <v>0</v>
          </cell>
          <cell r="I155">
            <v>0</v>
          </cell>
          <cell r="J155">
            <v>0</v>
          </cell>
          <cell r="K155">
            <v>0.0464</v>
          </cell>
          <cell r="L155">
            <v>0.7268</v>
          </cell>
          <cell r="M155">
            <v>0.2268</v>
          </cell>
          <cell r="N155">
            <v>0</v>
          </cell>
          <cell r="O155">
            <v>0</v>
          </cell>
        </row>
        <row r="156">
          <cell r="B156" t="str">
            <v>EGLP-ahmwsgaber</v>
          </cell>
          <cell r="C156">
            <v>169</v>
          </cell>
          <cell r="D156">
            <v>5.1953</v>
          </cell>
          <cell r="E156">
            <v>0</v>
          </cell>
          <cell r="F156">
            <v>0</v>
          </cell>
          <cell r="G156">
            <v>0.1361</v>
          </cell>
          <cell r="H156">
            <v>0</v>
          </cell>
          <cell r="I156">
            <v>0</v>
          </cell>
          <cell r="J156">
            <v>0</v>
          </cell>
          <cell r="K156">
            <v>0.0237</v>
          </cell>
          <cell r="L156">
            <v>0.8402</v>
          </cell>
          <cell r="M156">
            <v>0.1361</v>
          </cell>
          <cell r="N156">
            <v>0</v>
          </cell>
          <cell r="O156">
            <v>0</v>
          </cell>
        </row>
        <row r="157">
          <cell r="B157" t="str">
            <v>EGLP-assemm</v>
          </cell>
          <cell r="C157">
            <v>184</v>
          </cell>
          <cell r="D157">
            <v>5.2717</v>
          </cell>
          <cell r="E157">
            <v>0</v>
          </cell>
          <cell r="F157">
            <v>0</v>
          </cell>
          <cell r="G157">
            <v>0.1902</v>
          </cell>
          <cell r="H157">
            <v>0.0054</v>
          </cell>
          <cell r="I157">
            <v>0</v>
          </cell>
          <cell r="J157">
            <v>0</v>
          </cell>
          <cell r="K157">
            <v>0.1359</v>
          </cell>
          <cell r="L157">
            <v>0.6739</v>
          </cell>
          <cell r="M157">
            <v>0.1848</v>
          </cell>
          <cell r="N157">
            <v>0.0054</v>
          </cell>
          <cell r="O157">
            <v>0</v>
          </cell>
        </row>
        <row r="158">
          <cell r="B158" t="str">
            <v>EGLP-ayata</v>
          </cell>
          <cell r="C158">
            <v>225</v>
          </cell>
          <cell r="D158">
            <v>4.7289</v>
          </cell>
          <cell r="E158">
            <v>0</v>
          </cell>
          <cell r="F158">
            <v>0</v>
          </cell>
          <cell r="G158">
            <v>0.1378</v>
          </cell>
          <cell r="H158">
            <v>0.0044</v>
          </cell>
          <cell r="I158">
            <v>0</v>
          </cell>
          <cell r="J158">
            <v>0</v>
          </cell>
          <cell r="K158">
            <v>0.1111</v>
          </cell>
          <cell r="L158">
            <v>0.7511</v>
          </cell>
          <cell r="M158">
            <v>0.1333</v>
          </cell>
          <cell r="N158">
            <v>0.0044</v>
          </cell>
          <cell r="O158">
            <v>0</v>
          </cell>
        </row>
        <row r="159">
          <cell r="B159" t="str">
            <v>EGLP-hassanh</v>
          </cell>
          <cell r="C159">
            <v>187</v>
          </cell>
          <cell r="D159">
            <v>5.4332</v>
          </cell>
          <cell r="E159">
            <v>0</v>
          </cell>
          <cell r="F159">
            <v>0</v>
          </cell>
          <cell r="G159">
            <v>0.2567</v>
          </cell>
          <cell r="H159">
            <v>0.0053</v>
          </cell>
          <cell r="I159">
            <v>0</v>
          </cell>
          <cell r="J159">
            <v>0</v>
          </cell>
          <cell r="K159">
            <v>0.1337</v>
          </cell>
          <cell r="L159">
            <v>0.6096</v>
          </cell>
          <cell r="M159">
            <v>0.2513</v>
          </cell>
          <cell r="N159">
            <v>0.0053</v>
          </cell>
          <cell r="O159">
            <v>0</v>
          </cell>
        </row>
        <row r="160">
          <cell r="B160" t="str">
            <v>EGLP-hendmoh</v>
          </cell>
          <cell r="C160">
            <v>220</v>
          </cell>
          <cell r="D160">
            <v>5.2955</v>
          </cell>
          <cell r="E160">
            <v>0</v>
          </cell>
          <cell r="F160">
            <v>0</v>
          </cell>
          <cell r="G160">
            <v>0.1727</v>
          </cell>
          <cell r="H160">
            <v>0</v>
          </cell>
          <cell r="I160">
            <v>0</v>
          </cell>
          <cell r="J160">
            <v>0</v>
          </cell>
          <cell r="K160">
            <v>0.1045</v>
          </cell>
          <cell r="L160">
            <v>0.7227</v>
          </cell>
          <cell r="M160">
            <v>0.1727</v>
          </cell>
          <cell r="N160">
            <v>0</v>
          </cell>
          <cell r="O160">
            <v>0</v>
          </cell>
        </row>
        <row r="161">
          <cell r="B161" t="str">
            <v>EGLP-mohamedmos</v>
          </cell>
          <cell r="C161">
            <v>201</v>
          </cell>
          <cell r="D161">
            <v>4.9204</v>
          </cell>
          <cell r="E161">
            <v>0</v>
          </cell>
          <cell r="F161">
            <v>0.0051</v>
          </cell>
          <cell r="G161">
            <v>0.1692</v>
          </cell>
          <cell r="H161">
            <v>0.01</v>
          </cell>
          <cell r="I161">
            <v>0.005</v>
          </cell>
          <cell r="J161">
            <v>0</v>
          </cell>
          <cell r="K161">
            <v>0.1393</v>
          </cell>
          <cell r="L161">
            <v>0.6915</v>
          </cell>
          <cell r="M161">
            <v>0.1592</v>
          </cell>
          <cell r="N161">
            <v>0.005</v>
          </cell>
          <cell r="O161">
            <v>0.005</v>
          </cell>
        </row>
        <row r="162">
          <cell r="B162" t="str">
            <v>EGLP-moimenahmed</v>
          </cell>
          <cell r="C162">
            <v>195</v>
          </cell>
          <cell r="D162">
            <v>5.6718</v>
          </cell>
          <cell r="E162">
            <v>0</v>
          </cell>
          <cell r="F162">
            <v>0</v>
          </cell>
          <cell r="G162">
            <v>0.2615</v>
          </cell>
          <cell r="H162">
            <v>0</v>
          </cell>
          <cell r="I162">
            <v>0</v>
          </cell>
          <cell r="J162">
            <v>0</v>
          </cell>
          <cell r="K162">
            <v>0.0462</v>
          </cell>
          <cell r="L162">
            <v>0.6923</v>
          </cell>
          <cell r="M162">
            <v>0.2615</v>
          </cell>
          <cell r="N162">
            <v>0</v>
          </cell>
          <cell r="O162">
            <v>0</v>
          </cell>
        </row>
        <row r="163">
          <cell r="B163" t="str">
            <v>EGLP-sandra</v>
          </cell>
          <cell r="C163">
            <v>189</v>
          </cell>
          <cell r="D163">
            <v>4.5344</v>
          </cell>
          <cell r="E163">
            <v>0</v>
          </cell>
          <cell r="F163">
            <v>0</v>
          </cell>
          <cell r="G163">
            <v>0.1481</v>
          </cell>
          <cell r="H163">
            <v>0.0053</v>
          </cell>
          <cell r="I163">
            <v>0</v>
          </cell>
          <cell r="J163">
            <v>0</v>
          </cell>
          <cell r="K163">
            <v>0.164</v>
          </cell>
          <cell r="L163">
            <v>0.6878</v>
          </cell>
          <cell r="M163">
            <v>0.1429</v>
          </cell>
          <cell r="N163">
            <v>0.0053</v>
          </cell>
          <cell r="O163">
            <v>0</v>
          </cell>
        </row>
        <row r="164">
          <cell r="B164" t="str">
            <v>小计</v>
          </cell>
          <cell r="C164">
            <v>1638</v>
          </cell>
          <cell r="D164">
            <v>5.2405</v>
          </cell>
          <cell r="E164">
            <v>0</v>
          </cell>
          <cell r="F164">
            <v>0.0006</v>
          </cell>
          <cell r="G164">
            <v>0.1624</v>
          </cell>
          <cell r="H164">
            <v>0.0055</v>
          </cell>
          <cell r="I164">
            <v>0.0006</v>
          </cell>
          <cell r="J164">
            <v>0</v>
          </cell>
          <cell r="K164">
            <v>0.0745</v>
          </cell>
          <cell r="L164">
            <v>0.7631</v>
          </cell>
          <cell r="M164">
            <v>0.1569</v>
          </cell>
          <cell r="N164">
            <v>0.0049</v>
          </cell>
          <cell r="O164">
            <v>0.0006</v>
          </cell>
        </row>
        <row r="165">
          <cell r="B165" t="str">
            <v>JOSS-lumasalhab</v>
          </cell>
          <cell r="C165">
            <v>318</v>
          </cell>
          <cell r="D165">
            <v>5.1604</v>
          </cell>
          <cell r="E165">
            <v>0</v>
          </cell>
          <cell r="F165">
            <v>0.0032</v>
          </cell>
          <cell r="G165">
            <v>0.1384</v>
          </cell>
          <cell r="H165">
            <v>0.0126</v>
          </cell>
          <cell r="I165">
            <v>0.0031</v>
          </cell>
          <cell r="J165">
            <v>0</v>
          </cell>
          <cell r="K165">
            <v>0.0597</v>
          </cell>
          <cell r="L165">
            <v>0.8019</v>
          </cell>
          <cell r="M165">
            <v>0.1258</v>
          </cell>
          <cell r="N165">
            <v>0.0094</v>
          </cell>
          <cell r="O165">
            <v>0.0031</v>
          </cell>
        </row>
        <row r="166">
          <cell r="B166" t="str">
            <v>JOSS-masaadeh</v>
          </cell>
          <cell r="C166">
            <v>343</v>
          </cell>
          <cell r="D166">
            <v>5.1079</v>
          </cell>
          <cell r="E166">
            <v>0</v>
          </cell>
          <cell r="F166">
            <v>0</v>
          </cell>
          <cell r="G166">
            <v>0.1341</v>
          </cell>
          <cell r="H166">
            <v>0.0058</v>
          </cell>
          <cell r="I166">
            <v>0</v>
          </cell>
          <cell r="J166">
            <v>0</v>
          </cell>
          <cell r="K166">
            <v>0.0729</v>
          </cell>
          <cell r="L166">
            <v>0.793</v>
          </cell>
          <cell r="M166">
            <v>0.1283</v>
          </cell>
          <cell r="N166">
            <v>0.0058</v>
          </cell>
          <cell r="O166">
            <v>0</v>
          </cell>
        </row>
        <row r="167">
          <cell r="B167" t="str">
            <v>JOSS-rehamhussien</v>
          </cell>
          <cell r="C167">
            <v>337</v>
          </cell>
          <cell r="D167">
            <v>5.1276</v>
          </cell>
          <cell r="E167">
            <v>0</v>
          </cell>
          <cell r="F167">
            <v>0</v>
          </cell>
          <cell r="G167">
            <v>0.1306</v>
          </cell>
          <cell r="H167">
            <v>0.003</v>
          </cell>
          <cell r="I167">
            <v>0</v>
          </cell>
          <cell r="J167">
            <v>0</v>
          </cell>
          <cell r="K167">
            <v>0.0653</v>
          </cell>
          <cell r="L167">
            <v>0.8042</v>
          </cell>
          <cell r="M167">
            <v>0.1276</v>
          </cell>
          <cell r="N167">
            <v>0.003</v>
          </cell>
          <cell r="O167">
            <v>0</v>
          </cell>
        </row>
        <row r="168">
          <cell r="B168" t="str">
            <v>JOSS-shahed</v>
          </cell>
          <cell r="C168">
            <v>318</v>
          </cell>
          <cell r="D168">
            <v>5.4245</v>
          </cell>
          <cell r="E168">
            <v>0</v>
          </cell>
          <cell r="F168">
            <v>0</v>
          </cell>
          <cell r="G168">
            <v>0.2327</v>
          </cell>
          <cell r="H168">
            <v>0</v>
          </cell>
          <cell r="I168">
            <v>0</v>
          </cell>
          <cell r="J168">
            <v>0</v>
          </cell>
          <cell r="K168">
            <v>0.0912</v>
          </cell>
          <cell r="L168">
            <v>0.6761</v>
          </cell>
          <cell r="M168">
            <v>0.2327</v>
          </cell>
          <cell r="N168">
            <v>0</v>
          </cell>
          <cell r="O168">
            <v>0</v>
          </cell>
        </row>
        <row r="169">
          <cell r="B169" t="str">
            <v>JOSS-shahedomari</v>
          </cell>
          <cell r="C169">
            <v>322</v>
          </cell>
          <cell r="D169">
            <v>5.3975</v>
          </cell>
          <cell r="E169">
            <v>0</v>
          </cell>
          <cell r="F169">
            <v>0</v>
          </cell>
          <cell r="G169">
            <v>0.1801</v>
          </cell>
          <cell r="H169">
            <v>0.0062</v>
          </cell>
          <cell r="I169">
            <v>0</v>
          </cell>
          <cell r="J169">
            <v>0</v>
          </cell>
          <cell r="K169">
            <v>0.0839</v>
          </cell>
          <cell r="L169">
            <v>0.736</v>
          </cell>
          <cell r="M169">
            <v>0.1739</v>
          </cell>
          <cell r="N169">
            <v>0.0062</v>
          </cell>
          <cell r="O169">
            <v>0</v>
          </cell>
        </row>
        <row r="170">
          <cell r="B170" t="str">
            <v>小计</v>
          </cell>
          <cell r="C170">
            <v>3969</v>
          </cell>
          <cell r="D170">
            <v>5.3467</v>
          </cell>
          <cell r="E170">
            <v>0.0026</v>
          </cell>
          <cell r="F170">
            <v>0.002</v>
          </cell>
          <cell r="G170">
            <v>0.1993</v>
          </cell>
          <cell r="H170">
            <v>0.0144</v>
          </cell>
          <cell r="I170">
            <v>0.002</v>
          </cell>
          <cell r="J170">
            <v>0.0005</v>
          </cell>
          <cell r="K170">
            <v>0.0811</v>
          </cell>
          <cell r="L170">
            <v>0.7196</v>
          </cell>
          <cell r="M170">
            <v>0.1849</v>
          </cell>
          <cell r="N170">
            <v>0.0123</v>
          </cell>
          <cell r="O170">
            <v>0.0015</v>
          </cell>
        </row>
        <row r="171">
          <cell r="B171" t="str">
            <v>51thyabat</v>
          </cell>
          <cell r="C171">
            <v>193</v>
          </cell>
          <cell r="D171">
            <v>5.3886</v>
          </cell>
          <cell r="E171">
            <v>0</v>
          </cell>
          <cell r="F171">
            <v>0</v>
          </cell>
          <cell r="G171">
            <v>0.1192</v>
          </cell>
          <cell r="H171">
            <v>0.0052</v>
          </cell>
          <cell r="I171">
            <v>0</v>
          </cell>
          <cell r="J171">
            <v>0</v>
          </cell>
          <cell r="K171">
            <v>0.0622</v>
          </cell>
          <cell r="L171">
            <v>0.8187</v>
          </cell>
          <cell r="M171">
            <v>0.114</v>
          </cell>
          <cell r="N171">
            <v>0.0052</v>
          </cell>
          <cell r="O171">
            <v>0</v>
          </cell>
        </row>
        <row r="172">
          <cell r="B172" t="str">
            <v>JOLP-ayahammad</v>
          </cell>
          <cell r="C172">
            <v>315</v>
          </cell>
          <cell r="D172">
            <v>5.1397</v>
          </cell>
          <cell r="E172">
            <v>0</v>
          </cell>
          <cell r="F172">
            <v>0</v>
          </cell>
          <cell r="G172">
            <v>0.181</v>
          </cell>
          <cell r="H172">
            <v>0.0032</v>
          </cell>
          <cell r="I172">
            <v>0</v>
          </cell>
          <cell r="J172">
            <v>0</v>
          </cell>
          <cell r="K172">
            <v>0.0984</v>
          </cell>
          <cell r="L172">
            <v>0.7206</v>
          </cell>
          <cell r="M172">
            <v>0.1778</v>
          </cell>
          <cell r="N172">
            <v>0.0032</v>
          </cell>
          <cell r="O172">
            <v>0</v>
          </cell>
        </row>
        <row r="173">
          <cell r="B173" t="str">
            <v>JOLP-fatensbaih</v>
          </cell>
          <cell r="C173">
            <v>310</v>
          </cell>
          <cell r="D173">
            <v>5.9839</v>
          </cell>
          <cell r="E173">
            <v>0.0175</v>
          </cell>
          <cell r="F173">
            <v>0.0132</v>
          </cell>
          <cell r="G173">
            <v>0.271</v>
          </cell>
          <cell r="H173">
            <v>0.0419</v>
          </cell>
          <cell r="I173">
            <v>0.0129</v>
          </cell>
          <cell r="J173">
            <v>0.0032</v>
          </cell>
          <cell r="K173">
            <v>0.0613</v>
          </cell>
          <cell r="L173">
            <v>0.6677</v>
          </cell>
          <cell r="M173">
            <v>0.229</v>
          </cell>
          <cell r="N173">
            <v>0.029</v>
          </cell>
          <cell r="O173">
            <v>0.0097</v>
          </cell>
        </row>
        <row r="174">
          <cell r="B174" t="str">
            <v>JOLP-ibrahimkarera</v>
          </cell>
          <cell r="C174">
            <v>306</v>
          </cell>
          <cell r="D174">
            <v>5.4346</v>
          </cell>
          <cell r="E174">
            <v>0</v>
          </cell>
          <cell r="F174">
            <v>0.0033</v>
          </cell>
          <cell r="G174">
            <v>0.2516</v>
          </cell>
          <cell r="H174">
            <v>0.0065</v>
          </cell>
          <cell r="I174">
            <v>0.0033</v>
          </cell>
          <cell r="J174">
            <v>0</v>
          </cell>
          <cell r="K174">
            <v>0.1111</v>
          </cell>
          <cell r="L174">
            <v>0.6373</v>
          </cell>
          <cell r="M174">
            <v>0.2451</v>
          </cell>
          <cell r="N174">
            <v>0.0033</v>
          </cell>
          <cell r="O174">
            <v>0.0033</v>
          </cell>
        </row>
        <row r="175">
          <cell r="B175" t="str">
            <v>JOLP-laialiabid</v>
          </cell>
          <cell r="C175">
            <v>328</v>
          </cell>
          <cell r="D175">
            <v>5.5457</v>
          </cell>
          <cell r="E175">
            <v>0</v>
          </cell>
          <cell r="F175">
            <v>0</v>
          </cell>
          <cell r="G175">
            <v>0.2012</v>
          </cell>
          <cell r="H175">
            <v>0.0213</v>
          </cell>
          <cell r="I175">
            <v>0</v>
          </cell>
          <cell r="J175">
            <v>0</v>
          </cell>
          <cell r="K175">
            <v>0.061</v>
          </cell>
          <cell r="L175">
            <v>0.7378</v>
          </cell>
          <cell r="M175">
            <v>0.1799</v>
          </cell>
          <cell r="N175">
            <v>0.0213</v>
          </cell>
          <cell r="O175">
            <v>0</v>
          </cell>
        </row>
        <row r="176">
          <cell r="B176" t="str">
            <v>JOLP-omaralhajhasan</v>
          </cell>
          <cell r="C176">
            <v>307</v>
          </cell>
          <cell r="D176">
            <v>6.202</v>
          </cell>
          <cell r="E176">
            <v>0.005</v>
          </cell>
          <cell r="F176">
            <v>0.0033</v>
          </cell>
          <cell r="G176">
            <v>0.3322</v>
          </cell>
          <cell r="H176">
            <v>0.0423</v>
          </cell>
          <cell r="I176">
            <v>0.0033</v>
          </cell>
          <cell r="J176">
            <v>0.0033</v>
          </cell>
          <cell r="K176">
            <v>0.0651</v>
          </cell>
          <cell r="L176">
            <v>0.6026</v>
          </cell>
          <cell r="M176">
            <v>0.2899</v>
          </cell>
          <cell r="N176">
            <v>0.0391</v>
          </cell>
          <cell r="O176">
            <v>0</v>
          </cell>
        </row>
        <row r="177">
          <cell r="B177" t="str">
            <v>JOLP-raghadaburashideh</v>
          </cell>
          <cell r="C177">
            <v>316</v>
          </cell>
          <cell r="D177">
            <v>5.3196</v>
          </cell>
          <cell r="E177">
            <v>0</v>
          </cell>
          <cell r="F177">
            <v>0</v>
          </cell>
          <cell r="G177">
            <v>0.1709</v>
          </cell>
          <cell r="H177">
            <v>0.0253</v>
          </cell>
          <cell r="I177">
            <v>0</v>
          </cell>
          <cell r="J177">
            <v>0</v>
          </cell>
          <cell r="K177">
            <v>0.0791</v>
          </cell>
          <cell r="L177">
            <v>0.75</v>
          </cell>
          <cell r="M177">
            <v>0.1456</v>
          </cell>
          <cell r="N177">
            <v>0.0253</v>
          </cell>
          <cell r="O177">
            <v>0</v>
          </cell>
        </row>
        <row r="178">
          <cell r="B178" t="str">
            <v>JOLP-razanalkhateeb</v>
          </cell>
          <cell r="C178">
            <v>295</v>
          </cell>
          <cell r="D178">
            <v>5.6169</v>
          </cell>
          <cell r="E178">
            <v>0.0064</v>
          </cell>
          <cell r="F178">
            <v>0.0069</v>
          </cell>
          <cell r="G178">
            <v>0.2441</v>
          </cell>
          <cell r="H178">
            <v>0.0237</v>
          </cell>
          <cell r="I178">
            <v>0.0068</v>
          </cell>
          <cell r="J178">
            <v>0</v>
          </cell>
          <cell r="K178">
            <v>0.0847</v>
          </cell>
          <cell r="L178">
            <v>0.6712</v>
          </cell>
          <cell r="M178">
            <v>0.2203</v>
          </cell>
          <cell r="N178">
            <v>0.0169</v>
          </cell>
          <cell r="O178">
            <v>0.0068</v>
          </cell>
        </row>
        <row r="179">
          <cell r="B179" t="str">
            <v>JOLP-yousefabutouk</v>
          </cell>
          <cell r="C179">
            <v>309</v>
          </cell>
          <cell r="D179">
            <v>5.3689</v>
          </cell>
          <cell r="E179">
            <v>0</v>
          </cell>
          <cell r="F179">
            <v>0</v>
          </cell>
          <cell r="G179">
            <v>0.2006</v>
          </cell>
          <cell r="H179">
            <v>0.0162</v>
          </cell>
          <cell r="I179">
            <v>0</v>
          </cell>
          <cell r="J179">
            <v>0</v>
          </cell>
          <cell r="K179">
            <v>0.0583</v>
          </cell>
          <cell r="L179">
            <v>0.7411</v>
          </cell>
          <cell r="M179">
            <v>0.1845</v>
          </cell>
          <cell r="N179">
            <v>0.0162</v>
          </cell>
          <cell r="O179">
            <v>0</v>
          </cell>
        </row>
        <row r="180">
          <cell r="B180" t="str">
            <v>JOSS-Nassar</v>
          </cell>
          <cell r="C180">
            <v>324</v>
          </cell>
          <cell r="D180">
            <v>4.6451</v>
          </cell>
          <cell r="E180">
            <v>0</v>
          </cell>
          <cell r="F180">
            <v>0</v>
          </cell>
          <cell r="G180">
            <v>0.1296</v>
          </cell>
          <cell r="H180">
            <v>0</v>
          </cell>
          <cell r="I180">
            <v>0</v>
          </cell>
          <cell r="J180">
            <v>0</v>
          </cell>
          <cell r="K180">
            <v>0.0926</v>
          </cell>
          <cell r="L180">
            <v>0.7778</v>
          </cell>
          <cell r="M180">
            <v>0.1296</v>
          </cell>
          <cell r="N180">
            <v>0</v>
          </cell>
          <cell r="O180">
            <v>0</v>
          </cell>
        </row>
        <row r="181">
          <cell r="B181" t="str">
            <v>JOSS-abdalazizabsi</v>
          </cell>
          <cell r="C181">
            <v>329</v>
          </cell>
          <cell r="D181">
            <v>4.8967</v>
          </cell>
          <cell r="E181">
            <v>0</v>
          </cell>
          <cell r="F181">
            <v>0</v>
          </cell>
          <cell r="G181">
            <v>0.1246</v>
          </cell>
          <cell r="H181">
            <v>0</v>
          </cell>
          <cell r="I181">
            <v>0</v>
          </cell>
          <cell r="J181">
            <v>0</v>
          </cell>
          <cell r="K181">
            <v>0.076</v>
          </cell>
          <cell r="L181">
            <v>0.7994</v>
          </cell>
          <cell r="M181">
            <v>0.1246</v>
          </cell>
          <cell r="N181">
            <v>0</v>
          </cell>
          <cell r="O181">
            <v>0</v>
          </cell>
        </row>
        <row r="182">
          <cell r="B182" t="str">
            <v>JOSS-alkhalaileh01</v>
          </cell>
          <cell r="C182">
            <v>329</v>
          </cell>
          <cell r="D182">
            <v>5.0122</v>
          </cell>
          <cell r="E182">
            <v>0</v>
          </cell>
          <cell r="F182">
            <v>0</v>
          </cell>
          <cell r="G182">
            <v>0.1976</v>
          </cell>
          <cell r="H182">
            <v>0</v>
          </cell>
          <cell r="I182">
            <v>0</v>
          </cell>
          <cell r="J182">
            <v>0</v>
          </cell>
          <cell r="K182">
            <v>0.0942</v>
          </cell>
          <cell r="L182">
            <v>0.7082</v>
          </cell>
          <cell r="M182">
            <v>0.1976</v>
          </cell>
          <cell r="N182">
            <v>0</v>
          </cell>
          <cell r="O182">
            <v>0</v>
          </cell>
        </row>
        <row r="183">
          <cell r="B183" t="str">
            <v>JOSS-saraqrarah</v>
          </cell>
          <cell r="C183">
            <v>308</v>
          </cell>
          <cell r="D183">
            <v>5.0617</v>
          </cell>
          <cell r="E183">
            <v>0</v>
          </cell>
          <cell r="F183">
            <v>0</v>
          </cell>
          <cell r="G183">
            <v>0.1494</v>
          </cell>
          <cell r="H183">
            <v>0</v>
          </cell>
          <cell r="I183">
            <v>0</v>
          </cell>
          <cell r="J183">
            <v>0</v>
          </cell>
          <cell r="K183">
            <v>0.1039</v>
          </cell>
          <cell r="L183">
            <v>0.7468</v>
          </cell>
          <cell r="M183">
            <v>0.1494</v>
          </cell>
          <cell r="N183">
            <v>0</v>
          </cell>
          <cell r="O183">
            <v>0</v>
          </cell>
        </row>
        <row r="184">
          <cell r="B184" t="str">
            <v>小计</v>
          </cell>
          <cell r="C184">
            <v>4114</v>
          </cell>
          <cell r="D184">
            <v>5.2987</v>
          </cell>
          <cell r="E184">
            <v>0.0029</v>
          </cell>
          <cell r="F184">
            <v>0.002</v>
          </cell>
          <cell r="G184">
            <v>0.1974</v>
          </cell>
          <cell r="H184">
            <v>0.0095</v>
          </cell>
          <cell r="I184">
            <v>0.0019</v>
          </cell>
          <cell r="J184">
            <v>0.0002</v>
          </cell>
          <cell r="K184">
            <v>0.0826</v>
          </cell>
          <cell r="L184">
            <v>0.72</v>
          </cell>
          <cell r="M184">
            <v>0.1879</v>
          </cell>
          <cell r="N184">
            <v>0.0075</v>
          </cell>
          <cell r="O184">
            <v>0.0017</v>
          </cell>
        </row>
        <row r="185">
          <cell r="B185" t="str">
            <v>51alheet</v>
          </cell>
          <cell r="C185">
            <v>331</v>
          </cell>
          <cell r="D185">
            <v>5.4804</v>
          </cell>
          <cell r="E185">
            <v>0</v>
          </cell>
          <cell r="F185">
            <v>0</v>
          </cell>
          <cell r="G185">
            <v>0.2508</v>
          </cell>
          <cell r="H185">
            <v>0.006</v>
          </cell>
          <cell r="I185">
            <v>0</v>
          </cell>
          <cell r="J185">
            <v>0</v>
          </cell>
          <cell r="K185">
            <v>0.0785</v>
          </cell>
          <cell r="L185">
            <v>0.6707</v>
          </cell>
          <cell r="M185">
            <v>0.2447</v>
          </cell>
          <cell r="N185">
            <v>0.006</v>
          </cell>
          <cell r="O185">
            <v>0</v>
          </cell>
        </row>
        <row r="186">
          <cell r="B186" t="str">
            <v>51khalaf</v>
          </cell>
          <cell r="C186">
            <v>317</v>
          </cell>
          <cell r="D186">
            <v>5.0505</v>
          </cell>
          <cell r="E186">
            <v>0</v>
          </cell>
          <cell r="F186">
            <v>0</v>
          </cell>
          <cell r="G186">
            <v>0.1609</v>
          </cell>
          <cell r="H186">
            <v>0.0063</v>
          </cell>
          <cell r="I186">
            <v>0</v>
          </cell>
          <cell r="J186">
            <v>0</v>
          </cell>
          <cell r="K186">
            <v>0.0915</v>
          </cell>
          <cell r="L186">
            <v>0.7476</v>
          </cell>
          <cell r="M186">
            <v>0.1546</v>
          </cell>
          <cell r="N186">
            <v>0.0063</v>
          </cell>
          <cell r="O186">
            <v>0</v>
          </cell>
        </row>
        <row r="187">
          <cell r="B187" t="str">
            <v>51obaidat</v>
          </cell>
          <cell r="C187">
            <v>331</v>
          </cell>
          <cell r="D187">
            <v>5.0514</v>
          </cell>
          <cell r="E187">
            <v>0</v>
          </cell>
          <cell r="F187">
            <v>0</v>
          </cell>
          <cell r="G187">
            <v>0.1148</v>
          </cell>
          <cell r="H187">
            <v>0.006</v>
          </cell>
          <cell r="I187">
            <v>0</v>
          </cell>
          <cell r="J187">
            <v>0</v>
          </cell>
          <cell r="K187">
            <v>0.0604</v>
          </cell>
          <cell r="L187">
            <v>0.8248</v>
          </cell>
          <cell r="M187">
            <v>0.1088</v>
          </cell>
          <cell r="N187">
            <v>0.006</v>
          </cell>
          <cell r="O187">
            <v>0</v>
          </cell>
        </row>
        <row r="188">
          <cell r="B188" t="str">
            <v>51shahin</v>
          </cell>
          <cell r="C188">
            <v>318</v>
          </cell>
          <cell r="D188">
            <v>4.9623</v>
          </cell>
          <cell r="E188">
            <v>0</v>
          </cell>
          <cell r="F188">
            <v>0.0032</v>
          </cell>
          <cell r="G188">
            <v>0.1541</v>
          </cell>
          <cell r="H188">
            <v>0.0031</v>
          </cell>
          <cell r="I188">
            <v>0.0031</v>
          </cell>
          <cell r="J188">
            <v>0</v>
          </cell>
          <cell r="K188">
            <v>0.0975</v>
          </cell>
          <cell r="L188">
            <v>0.7484</v>
          </cell>
          <cell r="M188">
            <v>0.1509</v>
          </cell>
          <cell r="N188">
            <v>0</v>
          </cell>
          <cell r="O188">
            <v>0.0031</v>
          </cell>
        </row>
        <row r="189">
          <cell r="B189" t="str">
            <v>JOLP-alanoudalsarkhi</v>
          </cell>
          <cell r="C189">
            <v>336</v>
          </cell>
          <cell r="D189">
            <v>5.8363</v>
          </cell>
          <cell r="E189">
            <v>0</v>
          </cell>
          <cell r="F189">
            <v>0</v>
          </cell>
          <cell r="G189">
            <v>0.2619</v>
          </cell>
          <cell r="H189">
            <v>0.0238</v>
          </cell>
          <cell r="I189">
            <v>0</v>
          </cell>
          <cell r="J189">
            <v>0</v>
          </cell>
          <cell r="K189">
            <v>0.0536</v>
          </cell>
          <cell r="L189">
            <v>0.6845</v>
          </cell>
          <cell r="M189">
            <v>0.2381</v>
          </cell>
          <cell r="N189">
            <v>0.0238</v>
          </cell>
          <cell r="O189">
            <v>0</v>
          </cell>
        </row>
        <row r="190">
          <cell r="B190" t="str">
            <v>JOLP-naserabdallah</v>
          </cell>
          <cell r="C190">
            <v>342</v>
          </cell>
          <cell r="D190">
            <v>4.6988</v>
          </cell>
          <cell r="E190">
            <v>0</v>
          </cell>
          <cell r="F190">
            <v>0</v>
          </cell>
          <cell r="G190">
            <v>0.1404</v>
          </cell>
          <cell r="H190">
            <v>0.0029</v>
          </cell>
          <cell r="I190">
            <v>0</v>
          </cell>
          <cell r="J190">
            <v>0</v>
          </cell>
          <cell r="K190">
            <v>0.1111</v>
          </cell>
          <cell r="L190">
            <v>0.7485</v>
          </cell>
          <cell r="M190">
            <v>0.1374</v>
          </cell>
          <cell r="N190">
            <v>0.0029</v>
          </cell>
          <cell r="O190">
            <v>0</v>
          </cell>
        </row>
        <row r="191">
          <cell r="B191" t="str">
            <v>JOLP-rahafalmasri</v>
          </cell>
          <cell r="C191">
            <v>342</v>
          </cell>
          <cell r="D191">
            <v>5.2807</v>
          </cell>
          <cell r="E191">
            <v>0.0049</v>
          </cell>
          <cell r="F191">
            <v>0.0029</v>
          </cell>
          <cell r="G191">
            <v>0.1696</v>
          </cell>
          <cell r="H191">
            <v>0.0088</v>
          </cell>
          <cell r="I191">
            <v>0.0029</v>
          </cell>
          <cell r="J191">
            <v>0</v>
          </cell>
          <cell r="K191">
            <v>0.0526</v>
          </cell>
          <cell r="L191">
            <v>0.7778</v>
          </cell>
          <cell r="M191">
            <v>0.1608</v>
          </cell>
          <cell r="N191">
            <v>0.0058</v>
          </cell>
          <cell r="O191">
            <v>0.0029</v>
          </cell>
        </row>
        <row r="192">
          <cell r="B192" t="str">
            <v>JOLP-rahafsalem</v>
          </cell>
          <cell r="C192">
            <v>322</v>
          </cell>
          <cell r="D192">
            <v>5.1335</v>
          </cell>
          <cell r="E192">
            <v>0.0046</v>
          </cell>
          <cell r="F192">
            <v>0.0032</v>
          </cell>
          <cell r="G192">
            <v>0.1335</v>
          </cell>
          <cell r="H192">
            <v>0.0062</v>
          </cell>
          <cell r="I192">
            <v>0.0031</v>
          </cell>
          <cell r="J192">
            <v>0</v>
          </cell>
          <cell r="K192">
            <v>0.0807</v>
          </cell>
          <cell r="L192">
            <v>0.7857</v>
          </cell>
          <cell r="M192">
            <v>0.1273</v>
          </cell>
          <cell r="N192">
            <v>0.0031</v>
          </cell>
          <cell r="O192">
            <v>0.0031</v>
          </cell>
        </row>
        <row r="193">
          <cell r="B193" t="str">
            <v>JOLP-suadalaghwani</v>
          </cell>
          <cell r="C193">
            <v>325</v>
          </cell>
          <cell r="D193">
            <v>5.3138</v>
          </cell>
          <cell r="E193">
            <v>0.0093</v>
          </cell>
          <cell r="F193">
            <v>0.0063</v>
          </cell>
          <cell r="G193">
            <v>0.2185</v>
          </cell>
          <cell r="H193">
            <v>0.0154</v>
          </cell>
          <cell r="I193">
            <v>0.0062</v>
          </cell>
          <cell r="J193">
            <v>0</v>
          </cell>
          <cell r="K193">
            <v>0.1015</v>
          </cell>
          <cell r="L193">
            <v>0.68</v>
          </cell>
          <cell r="M193">
            <v>0.2031</v>
          </cell>
          <cell r="N193">
            <v>0.0092</v>
          </cell>
          <cell r="O193">
            <v>0.0062</v>
          </cell>
        </row>
        <row r="194">
          <cell r="B194" t="str">
            <v>JOLP-yaraaburahma</v>
          </cell>
          <cell r="C194">
            <v>333</v>
          </cell>
          <cell r="D194">
            <v>5.4715</v>
          </cell>
          <cell r="E194">
            <v>0.0045</v>
          </cell>
          <cell r="F194">
            <v>0.003</v>
          </cell>
          <cell r="G194">
            <v>0.1862</v>
          </cell>
          <cell r="H194">
            <v>0.009</v>
          </cell>
          <cell r="I194">
            <v>0.003</v>
          </cell>
          <cell r="J194">
            <v>0</v>
          </cell>
          <cell r="K194">
            <v>0.0841</v>
          </cell>
          <cell r="L194">
            <v>0.7297</v>
          </cell>
          <cell r="M194">
            <v>0.1772</v>
          </cell>
          <cell r="N194">
            <v>0.006</v>
          </cell>
          <cell r="O194">
            <v>0.003</v>
          </cell>
        </row>
        <row r="195">
          <cell r="B195" t="str">
            <v>JOSS-AlmajaliTala</v>
          </cell>
          <cell r="C195">
            <v>34</v>
          </cell>
          <cell r="D195">
            <v>3.9706</v>
          </cell>
          <cell r="E195">
            <v>0.037</v>
          </cell>
          <cell r="F195">
            <v>0.0294</v>
          </cell>
          <cell r="G195">
            <v>0.0882</v>
          </cell>
          <cell r="H195">
            <v>0.0294</v>
          </cell>
          <cell r="I195">
            <v>0.0294</v>
          </cell>
          <cell r="J195">
            <v>0.0294</v>
          </cell>
          <cell r="K195">
            <v>0.3235</v>
          </cell>
          <cell r="L195">
            <v>0.5882</v>
          </cell>
          <cell r="M195">
            <v>0.0588</v>
          </cell>
          <cell r="N195">
            <v>0</v>
          </cell>
          <cell r="O195">
            <v>0</v>
          </cell>
        </row>
        <row r="196">
          <cell r="B196" t="str">
            <v>JOSS-Musa</v>
          </cell>
          <cell r="C196">
            <v>140</v>
          </cell>
          <cell r="D196">
            <v>5.1357</v>
          </cell>
          <cell r="E196">
            <v>0</v>
          </cell>
          <cell r="F196">
            <v>0</v>
          </cell>
          <cell r="G196">
            <v>0.1714</v>
          </cell>
          <cell r="H196">
            <v>0.0071</v>
          </cell>
          <cell r="I196">
            <v>0</v>
          </cell>
          <cell r="J196">
            <v>0</v>
          </cell>
          <cell r="K196">
            <v>0.0643</v>
          </cell>
          <cell r="L196">
            <v>0.7643</v>
          </cell>
          <cell r="M196">
            <v>0.1643</v>
          </cell>
          <cell r="N196">
            <v>0.0071</v>
          </cell>
          <cell r="O196">
            <v>0</v>
          </cell>
        </row>
        <row r="197">
          <cell r="B197" t="str">
            <v>JOSS-alanagra</v>
          </cell>
          <cell r="C197">
            <v>311</v>
          </cell>
          <cell r="D197">
            <v>5.4984</v>
          </cell>
          <cell r="E197">
            <v>0</v>
          </cell>
          <cell r="F197">
            <v>0</v>
          </cell>
          <cell r="G197">
            <v>0.2862</v>
          </cell>
          <cell r="H197">
            <v>0.0032</v>
          </cell>
          <cell r="I197">
            <v>0</v>
          </cell>
          <cell r="J197">
            <v>0</v>
          </cell>
          <cell r="K197">
            <v>0.0868</v>
          </cell>
          <cell r="L197">
            <v>0.627</v>
          </cell>
          <cell r="M197">
            <v>0.283</v>
          </cell>
          <cell r="N197">
            <v>0.0032</v>
          </cell>
          <cell r="O197">
            <v>0</v>
          </cell>
        </row>
        <row r="198">
          <cell r="B198" t="str">
            <v>JOSS-manal</v>
          </cell>
          <cell r="C198">
            <v>332</v>
          </cell>
          <cell r="D198">
            <v>6.006</v>
          </cell>
          <cell r="E198">
            <v>0.0058</v>
          </cell>
          <cell r="F198">
            <v>0.0031</v>
          </cell>
          <cell r="G198">
            <v>0.3163</v>
          </cell>
          <cell r="H198">
            <v>0.0211</v>
          </cell>
          <cell r="I198">
            <v>0.003</v>
          </cell>
          <cell r="J198">
            <v>0</v>
          </cell>
          <cell r="K198">
            <v>0.0783</v>
          </cell>
          <cell r="L198">
            <v>0.6054</v>
          </cell>
          <cell r="M198">
            <v>0.2952</v>
          </cell>
          <cell r="N198">
            <v>0.0181</v>
          </cell>
          <cell r="O198">
            <v>0.003</v>
          </cell>
        </row>
        <row r="199">
          <cell r="B199" t="str">
            <v>小计</v>
          </cell>
          <cell r="C199">
            <v>1650</v>
          </cell>
          <cell r="D199">
            <v>5.0267</v>
          </cell>
          <cell r="E199">
            <v>0.0011</v>
          </cell>
          <cell r="F199">
            <v>0.0006</v>
          </cell>
          <cell r="G199">
            <v>0.1406</v>
          </cell>
          <cell r="H199">
            <v>0.0048</v>
          </cell>
          <cell r="I199">
            <v>0.0006</v>
          </cell>
          <cell r="J199">
            <v>0.0006</v>
          </cell>
          <cell r="K199">
            <v>0.0848</v>
          </cell>
          <cell r="L199">
            <v>0.7745</v>
          </cell>
          <cell r="M199">
            <v>0.1358</v>
          </cell>
          <cell r="N199">
            <v>0.0042</v>
          </cell>
          <cell r="O199">
            <v>0</v>
          </cell>
        </row>
        <row r="200">
          <cell r="B200" t="str">
            <v>JOSS-Besan</v>
          </cell>
          <cell r="C200">
            <v>319</v>
          </cell>
          <cell r="D200">
            <v>5.069</v>
          </cell>
          <cell r="E200">
            <v>0</v>
          </cell>
          <cell r="F200">
            <v>0</v>
          </cell>
          <cell r="G200">
            <v>0.1097</v>
          </cell>
          <cell r="H200">
            <v>0</v>
          </cell>
          <cell r="I200">
            <v>0</v>
          </cell>
          <cell r="J200">
            <v>0</v>
          </cell>
          <cell r="K200">
            <v>0.0596</v>
          </cell>
          <cell r="L200">
            <v>0.8307</v>
          </cell>
          <cell r="M200">
            <v>0.1097</v>
          </cell>
          <cell r="N200">
            <v>0</v>
          </cell>
          <cell r="O200">
            <v>0</v>
          </cell>
        </row>
        <row r="201">
          <cell r="B201" t="str">
            <v>JOSS-Refai</v>
          </cell>
          <cell r="C201">
            <v>326</v>
          </cell>
          <cell r="D201">
            <v>4.8006</v>
          </cell>
          <cell r="E201">
            <v>0</v>
          </cell>
          <cell r="F201">
            <v>0</v>
          </cell>
          <cell r="G201">
            <v>0.1135</v>
          </cell>
          <cell r="H201">
            <v>0</v>
          </cell>
          <cell r="I201">
            <v>0</v>
          </cell>
          <cell r="J201">
            <v>0</v>
          </cell>
          <cell r="K201">
            <v>0.0798</v>
          </cell>
          <cell r="L201">
            <v>0.8067</v>
          </cell>
          <cell r="M201">
            <v>0.1135</v>
          </cell>
          <cell r="N201">
            <v>0</v>
          </cell>
          <cell r="O201">
            <v>0</v>
          </cell>
        </row>
        <row r="202">
          <cell r="B202" t="str">
            <v>JOSS-hebahussaini</v>
          </cell>
          <cell r="C202">
            <v>329</v>
          </cell>
          <cell r="D202">
            <v>4.9058</v>
          </cell>
          <cell r="E202">
            <v>0</v>
          </cell>
          <cell r="F202">
            <v>0</v>
          </cell>
          <cell r="G202">
            <v>0.1793</v>
          </cell>
          <cell r="H202">
            <v>0.0091</v>
          </cell>
          <cell r="I202">
            <v>0</v>
          </cell>
          <cell r="J202">
            <v>0</v>
          </cell>
          <cell r="K202">
            <v>0.1216</v>
          </cell>
          <cell r="L202">
            <v>0.6991</v>
          </cell>
          <cell r="M202">
            <v>0.1702</v>
          </cell>
          <cell r="N202">
            <v>0.0091</v>
          </cell>
          <cell r="O202">
            <v>0</v>
          </cell>
        </row>
        <row r="203">
          <cell r="B203" t="str">
            <v>JOSS-nadamakahleh</v>
          </cell>
          <cell r="C203">
            <v>346</v>
          </cell>
          <cell r="D203">
            <v>5.5376</v>
          </cell>
          <cell r="E203">
            <v>0</v>
          </cell>
          <cell r="F203">
            <v>0</v>
          </cell>
          <cell r="G203">
            <v>0.1936</v>
          </cell>
          <cell r="H203">
            <v>0.0058</v>
          </cell>
          <cell r="I203">
            <v>0</v>
          </cell>
          <cell r="J203">
            <v>0</v>
          </cell>
          <cell r="K203">
            <v>0.0636</v>
          </cell>
          <cell r="L203">
            <v>0.7428</v>
          </cell>
          <cell r="M203">
            <v>0.1879</v>
          </cell>
          <cell r="N203">
            <v>0.0058</v>
          </cell>
          <cell r="O203">
            <v>0</v>
          </cell>
        </row>
        <row r="204">
          <cell r="B204" t="str">
            <v>JOSS-rahafsalah</v>
          </cell>
          <cell r="C204">
            <v>330</v>
          </cell>
          <cell r="D204">
            <v>4.7939</v>
          </cell>
          <cell r="E204">
            <v>0.0058</v>
          </cell>
          <cell r="F204">
            <v>0.0031</v>
          </cell>
          <cell r="G204">
            <v>0.103</v>
          </cell>
          <cell r="H204">
            <v>0.0091</v>
          </cell>
          <cell r="I204">
            <v>0.003</v>
          </cell>
          <cell r="J204">
            <v>0.003</v>
          </cell>
          <cell r="K204">
            <v>0.1</v>
          </cell>
          <cell r="L204">
            <v>0.797</v>
          </cell>
          <cell r="M204">
            <v>0.0939</v>
          </cell>
          <cell r="N204">
            <v>0.0061</v>
          </cell>
          <cell r="O204">
            <v>0</v>
          </cell>
        </row>
        <row r="205">
          <cell r="B205" t="str">
            <v>小计</v>
          </cell>
          <cell r="C205">
            <v>2909</v>
          </cell>
          <cell r="D205">
            <v>5.3537</v>
          </cell>
          <cell r="E205">
            <v>0.0018</v>
          </cell>
          <cell r="F205">
            <v>0.0011</v>
          </cell>
          <cell r="G205">
            <v>0.2248</v>
          </cell>
          <cell r="H205">
            <v>0.01</v>
          </cell>
          <cell r="I205">
            <v>0.001</v>
          </cell>
          <cell r="J205">
            <v>0.0003</v>
          </cell>
          <cell r="K205">
            <v>0.0849</v>
          </cell>
          <cell r="L205">
            <v>0.6903</v>
          </cell>
          <cell r="M205">
            <v>0.2149</v>
          </cell>
          <cell r="N205">
            <v>0.0089</v>
          </cell>
          <cell r="O205">
            <v>0.0007</v>
          </cell>
        </row>
        <row r="206">
          <cell r="B206" t="str">
            <v>51hebamahmoud</v>
          </cell>
          <cell r="C206">
            <v>336</v>
          </cell>
          <cell r="D206">
            <v>5.0685</v>
          </cell>
          <cell r="E206">
            <v>0.0118</v>
          </cell>
          <cell r="F206">
            <v>0.0061</v>
          </cell>
          <cell r="G206">
            <v>0.1875</v>
          </cell>
          <cell r="H206">
            <v>0.0089</v>
          </cell>
          <cell r="I206">
            <v>0.006</v>
          </cell>
          <cell r="J206">
            <v>0.003</v>
          </cell>
          <cell r="K206">
            <v>0.1161</v>
          </cell>
          <cell r="L206">
            <v>0.6964</v>
          </cell>
          <cell r="M206">
            <v>0.1786</v>
          </cell>
          <cell r="N206">
            <v>0.003</v>
          </cell>
          <cell r="O206">
            <v>0.003</v>
          </cell>
        </row>
        <row r="207">
          <cell r="B207" t="str">
            <v>51matar</v>
          </cell>
          <cell r="C207">
            <v>229</v>
          </cell>
          <cell r="D207">
            <v>4.6725</v>
          </cell>
          <cell r="E207">
            <v>0</v>
          </cell>
          <cell r="F207">
            <v>0</v>
          </cell>
          <cell r="G207">
            <v>0.1266</v>
          </cell>
          <cell r="H207">
            <v>0.0044</v>
          </cell>
          <cell r="I207">
            <v>0</v>
          </cell>
          <cell r="J207">
            <v>0</v>
          </cell>
          <cell r="K207">
            <v>0.0873</v>
          </cell>
          <cell r="L207">
            <v>0.786</v>
          </cell>
          <cell r="M207">
            <v>0.1223</v>
          </cell>
          <cell r="N207">
            <v>0.0044</v>
          </cell>
          <cell r="O207">
            <v>0</v>
          </cell>
        </row>
        <row r="208">
          <cell r="B208" t="str">
            <v>JOLP-amwajmisk</v>
          </cell>
          <cell r="C208">
            <v>319</v>
          </cell>
          <cell r="D208">
            <v>5.7461</v>
          </cell>
          <cell r="E208">
            <v>0.0044</v>
          </cell>
          <cell r="F208">
            <v>0.0032</v>
          </cell>
          <cell r="G208">
            <v>0.2633</v>
          </cell>
          <cell r="H208">
            <v>0.0063</v>
          </cell>
          <cell r="I208">
            <v>0.0031</v>
          </cell>
          <cell r="J208">
            <v>0</v>
          </cell>
          <cell r="K208">
            <v>0.0596</v>
          </cell>
          <cell r="L208">
            <v>0.6771</v>
          </cell>
          <cell r="M208">
            <v>0.2571</v>
          </cell>
          <cell r="N208">
            <v>0.0031</v>
          </cell>
          <cell r="O208">
            <v>0.0031</v>
          </cell>
        </row>
        <row r="209">
          <cell r="B209" t="str">
            <v>JOLP-mohammedghanem</v>
          </cell>
          <cell r="C209">
            <v>329</v>
          </cell>
          <cell r="D209">
            <v>4.9696</v>
          </cell>
          <cell r="E209">
            <v>0</v>
          </cell>
          <cell r="F209">
            <v>0</v>
          </cell>
          <cell r="G209">
            <v>0.152</v>
          </cell>
          <cell r="H209">
            <v>0</v>
          </cell>
          <cell r="I209">
            <v>0</v>
          </cell>
          <cell r="J209">
            <v>0</v>
          </cell>
          <cell r="K209">
            <v>0.0638</v>
          </cell>
          <cell r="L209">
            <v>0.7842</v>
          </cell>
          <cell r="M209">
            <v>0.152</v>
          </cell>
          <cell r="N209">
            <v>0</v>
          </cell>
          <cell r="O209">
            <v>0</v>
          </cell>
        </row>
        <row r="210">
          <cell r="B210" t="str">
            <v>JOSS-alaamoh</v>
          </cell>
          <cell r="C210">
            <v>356</v>
          </cell>
          <cell r="D210">
            <v>5.4522</v>
          </cell>
          <cell r="E210">
            <v>0</v>
          </cell>
          <cell r="F210">
            <v>0</v>
          </cell>
          <cell r="G210">
            <v>0.2191</v>
          </cell>
          <cell r="H210">
            <v>0.0112</v>
          </cell>
          <cell r="I210">
            <v>0</v>
          </cell>
          <cell r="J210">
            <v>0</v>
          </cell>
          <cell r="K210">
            <v>0.0871</v>
          </cell>
          <cell r="L210">
            <v>0.6938</v>
          </cell>
          <cell r="M210">
            <v>0.2079</v>
          </cell>
          <cell r="N210">
            <v>0.0112</v>
          </cell>
          <cell r="O210">
            <v>0</v>
          </cell>
        </row>
        <row r="211">
          <cell r="B211" t="str">
            <v>JOSS-alarouryruba</v>
          </cell>
          <cell r="C211">
            <v>343</v>
          </cell>
          <cell r="D211">
            <v>5.3469</v>
          </cell>
          <cell r="E211">
            <v>0</v>
          </cell>
          <cell r="F211">
            <v>0</v>
          </cell>
          <cell r="G211">
            <v>0.2274</v>
          </cell>
          <cell r="H211">
            <v>0.0087</v>
          </cell>
          <cell r="I211">
            <v>0</v>
          </cell>
          <cell r="J211">
            <v>0</v>
          </cell>
          <cell r="K211">
            <v>0.0845</v>
          </cell>
          <cell r="L211">
            <v>0.688</v>
          </cell>
          <cell r="M211">
            <v>0.2187</v>
          </cell>
          <cell r="N211">
            <v>0.0087</v>
          </cell>
          <cell r="O211">
            <v>0</v>
          </cell>
        </row>
        <row r="212">
          <cell r="B212" t="str">
            <v>JOSS-ayanabaheen</v>
          </cell>
          <cell r="C212">
            <v>352</v>
          </cell>
          <cell r="D212">
            <v>5.6222</v>
          </cell>
          <cell r="E212">
            <v>0</v>
          </cell>
          <cell r="F212">
            <v>0</v>
          </cell>
          <cell r="G212">
            <v>0.2727</v>
          </cell>
          <cell r="H212">
            <v>0.0114</v>
          </cell>
          <cell r="I212">
            <v>0</v>
          </cell>
          <cell r="J212">
            <v>0</v>
          </cell>
          <cell r="K212">
            <v>0.0795</v>
          </cell>
          <cell r="L212">
            <v>0.6477</v>
          </cell>
          <cell r="M212">
            <v>0.2614</v>
          </cell>
          <cell r="N212">
            <v>0.0114</v>
          </cell>
          <cell r="O212">
            <v>0</v>
          </cell>
        </row>
        <row r="213">
          <cell r="B213" t="str">
            <v>JOSS-hadeelrabie</v>
          </cell>
          <cell r="C213">
            <v>323</v>
          </cell>
          <cell r="D213">
            <v>5.2322</v>
          </cell>
          <cell r="E213">
            <v>0</v>
          </cell>
          <cell r="F213">
            <v>0</v>
          </cell>
          <cell r="G213">
            <v>0.2136</v>
          </cell>
          <cell r="H213">
            <v>0.0031</v>
          </cell>
          <cell r="I213">
            <v>0</v>
          </cell>
          <cell r="J213">
            <v>0</v>
          </cell>
          <cell r="K213">
            <v>0.0898</v>
          </cell>
          <cell r="L213">
            <v>0.6966</v>
          </cell>
          <cell r="M213">
            <v>0.2105</v>
          </cell>
          <cell r="N213">
            <v>0.0031</v>
          </cell>
          <cell r="O213">
            <v>0</v>
          </cell>
        </row>
        <row r="214">
          <cell r="B214" t="str">
            <v>JOSS-razanatieh</v>
          </cell>
          <cell r="C214">
            <v>322</v>
          </cell>
          <cell r="D214">
            <v>5.8665</v>
          </cell>
          <cell r="E214">
            <v>0</v>
          </cell>
          <cell r="F214">
            <v>0</v>
          </cell>
          <cell r="G214">
            <v>0.3323</v>
          </cell>
          <cell r="H214">
            <v>0.0342</v>
          </cell>
          <cell r="I214">
            <v>0</v>
          </cell>
          <cell r="J214">
            <v>0</v>
          </cell>
          <cell r="K214">
            <v>0.0963</v>
          </cell>
          <cell r="L214">
            <v>0.5714</v>
          </cell>
          <cell r="M214">
            <v>0.2981</v>
          </cell>
          <cell r="N214">
            <v>0.0342</v>
          </cell>
          <cell r="O214">
            <v>0</v>
          </cell>
        </row>
        <row r="215">
          <cell r="B215" t="str">
            <v>小计</v>
          </cell>
          <cell r="C215">
            <v>3524</v>
          </cell>
          <cell r="D215">
            <v>5.2392</v>
          </cell>
          <cell r="E215">
            <v>0.0028</v>
          </cell>
          <cell r="F215">
            <v>0.0023</v>
          </cell>
          <cell r="G215">
            <v>0.1844</v>
          </cell>
          <cell r="H215">
            <v>0.0082</v>
          </cell>
          <cell r="I215">
            <v>0.0026</v>
          </cell>
          <cell r="J215">
            <v>0</v>
          </cell>
          <cell r="K215">
            <v>0.0877</v>
          </cell>
          <cell r="L215">
            <v>0.7279</v>
          </cell>
          <cell r="M215">
            <v>0.1762</v>
          </cell>
          <cell r="N215">
            <v>0.0057</v>
          </cell>
          <cell r="O215">
            <v>0.0026</v>
          </cell>
        </row>
        <row r="216">
          <cell r="B216" t="str">
            <v>51aseelabulsondos</v>
          </cell>
          <cell r="C216">
            <v>345</v>
          </cell>
          <cell r="D216">
            <v>5.5362</v>
          </cell>
          <cell r="E216">
            <v>0.0101</v>
          </cell>
          <cell r="F216">
            <v>0.0088</v>
          </cell>
          <cell r="G216">
            <v>0.2435</v>
          </cell>
          <cell r="H216">
            <v>0.0145</v>
          </cell>
          <cell r="I216">
            <v>0.0116</v>
          </cell>
          <cell r="J216">
            <v>0</v>
          </cell>
          <cell r="K216">
            <v>0.0696</v>
          </cell>
          <cell r="L216">
            <v>0.687</v>
          </cell>
          <cell r="M216">
            <v>0.229</v>
          </cell>
          <cell r="N216">
            <v>0.0029</v>
          </cell>
          <cell r="O216">
            <v>0.0116</v>
          </cell>
        </row>
        <row r="217">
          <cell r="B217" t="str">
            <v>JOLP-ahmadamaireh</v>
          </cell>
          <cell r="C217">
            <v>186</v>
          </cell>
          <cell r="D217">
            <v>5.3333</v>
          </cell>
          <cell r="E217">
            <v>0.0147</v>
          </cell>
          <cell r="F217">
            <v>0.0055</v>
          </cell>
          <cell r="G217">
            <v>0.2796</v>
          </cell>
          <cell r="H217">
            <v>0.0323</v>
          </cell>
          <cell r="I217">
            <v>0.0054</v>
          </cell>
          <cell r="J217">
            <v>0</v>
          </cell>
          <cell r="K217">
            <v>0.1398</v>
          </cell>
          <cell r="L217">
            <v>0.5806</v>
          </cell>
          <cell r="M217">
            <v>0.2473</v>
          </cell>
          <cell r="N217">
            <v>0.0269</v>
          </cell>
          <cell r="O217">
            <v>0.0054</v>
          </cell>
        </row>
        <row r="218">
          <cell r="B218" t="str">
            <v>JOLP-ahmadatout</v>
          </cell>
          <cell r="C218">
            <v>310</v>
          </cell>
          <cell r="D218">
            <v>5.1258</v>
          </cell>
          <cell r="E218">
            <v>0</v>
          </cell>
          <cell r="F218">
            <v>0</v>
          </cell>
          <cell r="G218">
            <v>0.1323</v>
          </cell>
          <cell r="H218">
            <v>0.0032</v>
          </cell>
          <cell r="I218">
            <v>0</v>
          </cell>
          <cell r="J218">
            <v>0</v>
          </cell>
          <cell r="K218">
            <v>0.0839</v>
          </cell>
          <cell r="L218">
            <v>0.7839</v>
          </cell>
          <cell r="M218">
            <v>0.129</v>
          </cell>
          <cell r="N218">
            <v>0.0032</v>
          </cell>
          <cell r="O218">
            <v>0</v>
          </cell>
        </row>
        <row r="219">
          <cell r="B219" t="str">
            <v>JOLP-anasshahin</v>
          </cell>
          <cell r="C219">
            <v>324</v>
          </cell>
          <cell r="D219">
            <v>5.6358</v>
          </cell>
          <cell r="E219">
            <v>0.0058</v>
          </cell>
          <cell r="F219">
            <v>0.0062</v>
          </cell>
          <cell r="G219">
            <v>0.2809</v>
          </cell>
          <cell r="H219">
            <v>0.0123</v>
          </cell>
          <cell r="I219">
            <v>0.0062</v>
          </cell>
          <cell r="J219">
            <v>0</v>
          </cell>
          <cell r="K219">
            <v>0.0864</v>
          </cell>
          <cell r="L219">
            <v>0.6327</v>
          </cell>
          <cell r="M219">
            <v>0.2685</v>
          </cell>
          <cell r="N219">
            <v>0.0062</v>
          </cell>
          <cell r="O219">
            <v>0.0062</v>
          </cell>
        </row>
        <row r="220">
          <cell r="B220" t="str">
            <v>JOLP-saraotaili</v>
          </cell>
          <cell r="C220">
            <v>358</v>
          </cell>
          <cell r="D220">
            <v>5.4665</v>
          </cell>
          <cell r="E220">
            <v>0</v>
          </cell>
          <cell r="F220">
            <v>0</v>
          </cell>
          <cell r="G220">
            <v>0.2151</v>
          </cell>
          <cell r="H220">
            <v>0.0084</v>
          </cell>
          <cell r="I220">
            <v>0</v>
          </cell>
          <cell r="J220">
            <v>0</v>
          </cell>
          <cell r="K220">
            <v>0.081</v>
          </cell>
          <cell r="L220">
            <v>0.7039</v>
          </cell>
          <cell r="M220">
            <v>0.2067</v>
          </cell>
          <cell r="N220">
            <v>0.0084</v>
          </cell>
          <cell r="O220">
            <v>0</v>
          </cell>
        </row>
        <row r="221">
          <cell r="B221" t="str">
            <v>JOLP-tasneemderbas</v>
          </cell>
          <cell r="C221">
            <v>339</v>
          </cell>
          <cell r="D221">
            <v>5.5546</v>
          </cell>
          <cell r="E221">
            <v>0</v>
          </cell>
          <cell r="F221">
            <v>0.003</v>
          </cell>
          <cell r="G221">
            <v>0.2065</v>
          </cell>
          <cell r="H221">
            <v>0.0029</v>
          </cell>
          <cell r="I221">
            <v>0.0029</v>
          </cell>
          <cell r="J221">
            <v>0</v>
          </cell>
          <cell r="K221">
            <v>0.0619</v>
          </cell>
          <cell r="L221">
            <v>0.7316</v>
          </cell>
          <cell r="M221">
            <v>0.2035</v>
          </cell>
          <cell r="N221">
            <v>0</v>
          </cell>
          <cell r="O221">
            <v>0.0029</v>
          </cell>
        </row>
        <row r="222">
          <cell r="B222" t="str">
            <v>JOSS-ayamaharmeh</v>
          </cell>
          <cell r="C222">
            <v>345</v>
          </cell>
          <cell r="D222">
            <v>5.1536</v>
          </cell>
          <cell r="E222">
            <v>0.006</v>
          </cell>
          <cell r="F222">
            <v>0.003</v>
          </cell>
          <cell r="G222">
            <v>0.1391</v>
          </cell>
          <cell r="H222">
            <v>0.0145</v>
          </cell>
          <cell r="I222">
            <v>0.0029</v>
          </cell>
          <cell r="J222">
            <v>0</v>
          </cell>
          <cell r="K222">
            <v>0.0928</v>
          </cell>
          <cell r="L222">
            <v>0.7681</v>
          </cell>
          <cell r="M222">
            <v>0.1246</v>
          </cell>
          <cell r="N222">
            <v>0.0116</v>
          </cell>
          <cell r="O222">
            <v>0.0029</v>
          </cell>
        </row>
        <row r="223">
          <cell r="B223" t="str">
            <v>JOSS-ghosoun</v>
          </cell>
          <cell r="C223">
            <v>329</v>
          </cell>
          <cell r="D223">
            <v>5.1277</v>
          </cell>
          <cell r="E223">
            <v>0</v>
          </cell>
          <cell r="F223">
            <v>0</v>
          </cell>
          <cell r="G223">
            <v>0.1064</v>
          </cell>
          <cell r="H223">
            <v>0.003</v>
          </cell>
          <cell r="I223">
            <v>0</v>
          </cell>
          <cell r="J223">
            <v>0</v>
          </cell>
          <cell r="K223">
            <v>0.0699</v>
          </cell>
          <cell r="L223">
            <v>0.8237</v>
          </cell>
          <cell r="M223">
            <v>0.1033</v>
          </cell>
          <cell r="N223">
            <v>0.003</v>
          </cell>
          <cell r="O223">
            <v>0</v>
          </cell>
        </row>
        <row r="224">
          <cell r="B224" t="str">
            <v>JOSS-marwamelhem</v>
          </cell>
          <cell r="C224">
            <v>318</v>
          </cell>
          <cell r="D224">
            <v>4.8522</v>
          </cell>
          <cell r="E224">
            <v>0</v>
          </cell>
          <cell r="F224">
            <v>0</v>
          </cell>
          <cell r="G224">
            <v>0.1572</v>
          </cell>
          <cell r="H224">
            <v>0.0063</v>
          </cell>
          <cell r="I224">
            <v>0</v>
          </cell>
          <cell r="J224">
            <v>0</v>
          </cell>
          <cell r="K224">
            <v>0.1069</v>
          </cell>
          <cell r="L224">
            <v>0.7358</v>
          </cell>
          <cell r="M224">
            <v>0.1509</v>
          </cell>
          <cell r="N224">
            <v>0.0063</v>
          </cell>
          <cell r="O224">
            <v>0</v>
          </cell>
        </row>
        <row r="225">
          <cell r="B225" t="str">
            <v>JOSS-marwatarawneh</v>
          </cell>
          <cell r="C225">
            <v>327</v>
          </cell>
          <cell r="D225">
            <v>4.7768</v>
          </cell>
          <cell r="E225">
            <v>0</v>
          </cell>
          <cell r="F225">
            <v>0</v>
          </cell>
          <cell r="G225">
            <v>0.1223</v>
          </cell>
          <cell r="H225">
            <v>0.0031</v>
          </cell>
          <cell r="I225">
            <v>0</v>
          </cell>
          <cell r="J225">
            <v>0</v>
          </cell>
          <cell r="K225">
            <v>0.107</v>
          </cell>
          <cell r="L225">
            <v>0.7706</v>
          </cell>
          <cell r="M225">
            <v>0.1193</v>
          </cell>
          <cell r="N225">
            <v>0.0031</v>
          </cell>
          <cell r="O225">
            <v>0</v>
          </cell>
        </row>
        <row r="226">
          <cell r="B226" t="str">
            <v>JOSS-randjaber</v>
          </cell>
          <cell r="C226">
            <v>343</v>
          </cell>
          <cell r="D226">
            <v>5.0612</v>
          </cell>
          <cell r="E226">
            <v>0</v>
          </cell>
          <cell r="F226">
            <v>0</v>
          </cell>
          <cell r="G226">
            <v>0.1808</v>
          </cell>
          <cell r="H226">
            <v>0</v>
          </cell>
          <cell r="I226">
            <v>0</v>
          </cell>
          <cell r="J226">
            <v>0</v>
          </cell>
          <cell r="K226">
            <v>0.0904</v>
          </cell>
          <cell r="L226">
            <v>0.7289</v>
          </cell>
          <cell r="M226">
            <v>0.1808</v>
          </cell>
          <cell r="N226">
            <v>0</v>
          </cell>
          <cell r="O22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6"/>
  <sheetViews>
    <sheetView tabSelected="1" zoomScale="70" zoomScaleNormal="70" workbookViewId="0">
      <selection activeCell="A4" sqref="$A4:$XFD4"/>
    </sheetView>
  </sheetViews>
  <sheetFormatPr defaultColWidth="8.88888888888889" defaultRowHeight="17.4"/>
  <cols>
    <col min="1" max="1" width="7.22222222222222" style="2" customWidth="1"/>
    <col min="2" max="2" width="15.3888888888889" style="3" customWidth="1"/>
    <col min="3" max="3" width="5.33333333333333" style="4" customWidth="1"/>
    <col min="4" max="4" width="39.7777777777778" style="2" customWidth="1"/>
    <col min="5" max="5" width="16.1851851851852" style="5" customWidth="1"/>
    <col min="6" max="6" width="16.1851851851852" style="2" customWidth="1"/>
    <col min="7" max="8" width="16.1851851851852" style="6" customWidth="1"/>
    <col min="9" max="9" width="16.1851851851852" style="2" customWidth="1"/>
    <col min="10" max="10" width="16.1851851851852" style="7" customWidth="1"/>
    <col min="11" max="11" width="16.1851851851852" style="6" customWidth="1"/>
    <col min="12" max="12" width="16.1851851851852" style="8" customWidth="1"/>
    <col min="13" max="15" width="16.1851851851852" style="2" customWidth="1"/>
    <col min="16" max="18" width="16.1851851851852" style="9" customWidth="1"/>
  </cols>
  <sheetData>
    <row r="1" ht="50" customHeight="1" spans="1:18">
      <c r="A1" s="10" t="s">
        <v>0</v>
      </c>
      <c r="B1" s="11"/>
      <c r="C1" s="12"/>
      <c r="D1" s="13"/>
      <c r="E1" s="14"/>
      <c r="F1" s="13"/>
      <c r="G1" s="15"/>
      <c r="H1" s="15"/>
      <c r="I1" s="13"/>
      <c r="J1" s="63"/>
      <c r="K1" s="15"/>
      <c r="L1" s="15"/>
      <c r="M1" s="13"/>
      <c r="N1" s="13"/>
      <c r="O1" s="13"/>
      <c r="P1" s="13"/>
      <c r="Q1" s="13"/>
      <c r="R1" s="71"/>
    </row>
    <row r="2" ht="32.4" hidden="1" customHeight="1" spans="1:18">
      <c r="A2" s="16" t="s">
        <v>1</v>
      </c>
      <c r="B2" s="17"/>
      <c r="C2" s="18"/>
      <c r="D2" s="19"/>
      <c r="E2" s="20"/>
      <c r="F2" s="19"/>
      <c r="G2" s="21"/>
      <c r="H2" s="21"/>
      <c r="I2" s="19"/>
      <c r="J2" s="64"/>
      <c r="K2" s="21"/>
      <c r="L2" s="21"/>
      <c r="M2" s="19"/>
      <c r="N2" s="19"/>
      <c r="O2" s="19"/>
      <c r="P2" s="19"/>
      <c r="Q2" s="19"/>
      <c r="R2" s="72"/>
    </row>
    <row r="3" s="1" customFormat="1" ht="36.6" customHeight="1" spans="1:18">
      <c r="A3" s="22">
        <f ca="1">NOW()</f>
        <v>45944.7323263889</v>
      </c>
      <c r="B3" s="23"/>
      <c r="C3" s="24"/>
      <c r="D3" s="25"/>
      <c r="E3" s="26"/>
      <c r="F3" s="25"/>
      <c r="G3" s="27"/>
      <c r="H3" s="27"/>
      <c r="I3" s="25"/>
      <c r="J3" s="65"/>
      <c r="K3" s="27"/>
      <c r="L3" s="27"/>
      <c r="M3" s="25"/>
      <c r="N3" s="25"/>
      <c r="O3" s="25"/>
      <c r="P3" s="25"/>
      <c r="Q3" s="25"/>
      <c r="R3" s="73"/>
    </row>
    <row r="4" s="1" customFormat="1" ht="36.6" customHeight="1" spans="1:18">
      <c r="A4" s="28" t="s">
        <v>2</v>
      </c>
      <c r="B4" s="29"/>
      <c r="C4" s="30"/>
      <c r="D4" s="31"/>
      <c r="E4" s="32">
        <f>SUM(E43,E76,E101,E132,E153)</f>
        <v>30560</v>
      </c>
      <c r="F4" s="33">
        <f>AVERAGE(F6:F42,F45:F75,F78:F100,F103:F131,F134:F152)</f>
        <v>5.40016402877698</v>
      </c>
      <c r="G4" s="34">
        <f t="shared" ref="G4:R4" si="0">AVERAGE(G6:G42,G45:G75,G78:G100,G103:G131,G134:G152,,,,,,,)</f>
        <v>0.00192328767123288</v>
      </c>
      <c r="H4" s="34">
        <f t="shared" si="0"/>
        <v>0.00155958904109589</v>
      </c>
      <c r="I4" s="34">
        <f t="shared" si="0"/>
        <v>0.199171232876712</v>
      </c>
      <c r="J4" s="34">
        <f t="shared" si="0"/>
        <v>1.79460753424658</v>
      </c>
      <c r="K4" s="34">
        <f t="shared" si="0"/>
        <v>0.00827671232876712</v>
      </c>
      <c r="L4" s="34">
        <f t="shared" si="0"/>
        <v>0.00152876712328767</v>
      </c>
      <c r="M4" s="34">
        <f t="shared" si="0"/>
        <v>0.000241780821917808</v>
      </c>
      <c r="N4" s="34">
        <f t="shared" si="0"/>
        <v>0.0756342465753424</v>
      </c>
      <c r="O4" s="34">
        <f t="shared" si="0"/>
        <v>0.670392465753425</v>
      </c>
      <c r="P4" s="34">
        <f t="shared" si="0"/>
        <v>0.1909</v>
      </c>
      <c r="Q4" s="34">
        <f t="shared" si="0"/>
        <v>0.00674931506849315</v>
      </c>
      <c r="R4" s="34">
        <f t="shared" si="0"/>
        <v>0.00128767123287671</v>
      </c>
    </row>
    <row r="5" s="1" customFormat="1" ht="73.05" customHeight="1" spans="1:18">
      <c r="A5" s="35" t="s">
        <v>3</v>
      </c>
      <c r="B5" s="36"/>
      <c r="C5" s="18" t="s">
        <v>4</v>
      </c>
      <c r="D5" s="37" t="s">
        <v>5</v>
      </c>
      <c r="E5" s="38" t="s">
        <v>6</v>
      </c>
      <c r="F5" s="39" t="s">
        <v>7</v>
      </c>
      <c r="G5" s="40" t="s">
        <v>8</v>
      </c>
      <c r="H5" s="41" t="s">
        <v>9</v>
      </c>
      <c r="I5" s="37" t="s">
        <v>10</v>
      </c>
      <c r="J5" s="66" t="s">
        <v>11</v>
      </c>
      <c r="K5" s="41" t="s">
        <v>12</v>
      </c>
      <c r="L5" s="41" t="s">
        <v>13</v>
      </c>
      <c r="M5" s="37" t="s">
        <v>14</v>
      </c>
      <c r="N5" s="37" t="s">
        <v>15</v>
      </c>
      <c r="O5" s="37" t="s">
        <v>16</v>
      </c>
      <c r="P5" s="37" t="s">
        <v>17</v>
      </c>
      <c r="Q5" s="37" t="s">
        <v>18</v>
      </c>
      <c r="R5" s="74" t="s">
        <v>19</v>
      </c>
    </row>
    <row r="6" s="1" customFormat="1" ht="38" customHeight="1" spans="1:18">
      <c r="A6" s="42" t="s">
        <v>20</v>
      </c>
      <c r="B6" s="43" t="s">
        <v>21</v>
      </c>
      <c r="C6" s="44">
        <v>1</v>
      </c>
      <c r="D6" s="45" t="s">
        <v>22</v>
      </c>
      <c r="E6" s="46">
        <f>IFERROR(_xlfn.XLOOKUP($D6,'[1]1'!$B:$B,'[1]1'!C:C),0)</f>
        <v>141</v>
      </c>
      <c r="F6" s="47">
        <f>IFERROR(_xlfn.XLOOKUP($D6,'[1]1'!$B:$B,'[1]1'!D:D),0)</f>
        <v>5.0284</v>
      </c>
      <c r="G6" s="48">
        <f>IFERROR(_xlfn.XLOOKUP($D6,'[1]1'!$B:$B,'[1]1'!E:E),0)</f>
        <v>0</v>
      </c>
      <c r="H6" s="48">
        <f>IFERROR(_xlfn.XLOOKUP($D6,'[1]1'!$B:$B,'[1]1'!F:F),0)</f>
        <v>0.0074</v>
      </c>
      <c r="I6" s="48">
        <f>IFERROR(_xlfn.XLOOKUP($D6,'[1]1'!$B:$B,'[1]1'!G:G),0)</f>
        <v>0.156</v>
      </c>
      <c r="J6" s="67">
        <f t="shared" ref="J6:J42" si="1">K6*E6</f>
        <v>6.0066</v>
      </c>
      <c r="K6" s="48">
        <f>IFERROR(_xlfn.XLOOKUP($D6,'[1]1'!$B:$B,'[1]1'!H:H),0)</f>
        <v>0.0426</v>
      </c>
      <c r="L6" s="48">
        <f>IFERROR(_xlfn.XLOOKUP($D6,'[1]1'!$B:$B,'[1]1'!I:I),0)</f>
        <v>0.0071</v>
      </c>
      <c r="M6" s="48">
        <f>IFERROR(_xlfn.XLOOKUP($D6,'[1]1'!$B:$B,'[1]1'!J:J),0)</f>
        <v>0</v>
      </c>
      <c r="N6" s="48">
        <f>IFERROR(_xlfn.XLOOKUP($D6,'[1]1'!$B:$B,'[1]1'!K:K),0)</f>
        <v>0.1206</v>
      </c>
      <c r="O6" s="48">
        <f>IFERROR(_xlfn.XLOOKUP($D6,'[1]1'!$B:$B,'[1]1'!L:L),0)</f>
        <v>0.7234</v>
      </c>
      <c r="P6" s="48">
        <f>IFERROR(_xlfn.XLOOKUP($D6,'[1]1'!$B:$B,'[1]1'!M:M),0)</f>
        <v>0.1135</v>
      </c>
      <c r="Q6" s="48">
        <f>IFERROR(_xlfn.XLOOKUP($D6,'[1]1'!$B:$B,'[1]1'!N:N),0)</f>
        <v>0.0355</v>
      </c>
      <c r="R6" s="75">
        <f>IFERROR(_xlfn.XLOOKUP($D6,'[1]1'!$B:$B,'[1]1'!O:O),0)</f>
        <v>0.0071</v>
      </c>
    </row>
    <row r="7" s="1" customFormat="1" ht="38" customHeight="1" spans="1:18">
      <c r="A7" s="49"/>
      <c r="B7" s="43"/>
      <c r="C7" s="44">
        <v>2</v>
      </c>
      <c r="D7" s="45" t="s">
        <v>23</v>
      </c>
      <c r="E7" s="46">
        <f>IFERROR(_xlfn.XLOOKUP($D7,'[1]1'!$B:$B,'[1]1'!C:C),0)</f>
        <v>299</v>
      </c>
      <c r="F7" s="47">
        <f>IFERROR(_xlfn.XLOOKUP($D7,'[1]1'!$B:$B,'[1]1'!D:D),0)</f>
        <v>5.2943</v>
      </c>
      <c r="G7" s="48">
        <f>IFERROR(_xlfn.XLOOKUP($D7,'[1]1'!$B:$B,'[1]1'!E:E),0)</f>
        <v>0</v>
      </c>
      <c r="H7" s="48">
        <f>IFERROR(_xlfn.XLOOKUP($D7,'[1]1'!$B:$B,'[1]1'!F:F),0)</f>
        <v>0</v>
      </c>
      <c r="I7" s="48">
        <f>IFERROR(_xlfn.XLOOKUP($D7,'[1]1'!$B:$B,'[1]1'!G:G),0)</f>
        <v>0.1538</v>
      </c>
      <c r="J7" s="67">
        <f t="shared" si="1"/>
        <v>0</v>
      </c>
      <c r="K7" s="48">
        <f>IFERROR(_xlfn.XLOOKUP($D7,'[1]1'!$B:$B,'[1]1'!H:H),0)</f>
        <v>0</v>
      </c>
      <c r="L7" s="48">
        <f>IFERROR(_xlfn.XLOOKUP($D7,'[1]1'!$B:$B,'[1]1'!I:I),0)</f>
        <v>0</v>
      </c>
      <c r="M7" s="48">
        <f>IFERROR(_xlfn.XLOOKUP($D7,'[1]1'!$B:$B,'[1]1'!J:J),0)</f>
        <v>0</v>
      </c>
      <c r="N7" s="48">
        <f>IFERROR(_xlfn.XLOOKUP($D7,'[1]1'!$B:$B,'[1]1'!K:K),0)</f>
        <v>0.0368</v>
      </c>
      <c r="O7" s="48">
        <f>IFERROR(_xlfn.XLOOKUP($D7,'[1]1'!$B:$B,'[1]1'!L:L),0)</f>
        <v>0.8094</v>
      </c>
      <c r="P7" s="48">
        <f>IFERROR(_xlfn.XLOOKUP($D7,'[1]1'!$B:$B,'[1]1'!M:M),0)</f>
        <v>0.1538</v>
      </c>
      <c r="Q7" s="48">
        <f>IFERROR(_xlfn.XLOOKUP($D7,'[1]1'!$B:$B,'[1]1'!N:N),0)</f>
        <v>0</v>
      </c>
      <c r="R7" s="75">
        <f>IFERROR(_xlfn.XLOOKUP($D7,'[1]1'!$B:$B,'[1]1'!O:O),0)</f>
        <v>0</v>
      </c>
    </row>
    <row r="8" s="1" customFormat="1" ht="38" customHeight="1" spans="1:18">
      <c r="A8" s="49"/>
      <c r="B8" s="43"/>
      <c r="C8" s="44">
        <v>3</v>
      </c>
      <c r="D8" s="45" t="s">
        <v>24</v>
      </c>
      <c r="E8" s="46">
        <f>IFERROR(_xlfn.XLOOKUP($D8,'[1]1'!$B:$B,'[1]1'!C:C),0)</f>
        <v>290</v>
      </c>
      <c r="F8" s="47">
        <f>IFERROR(_xlfn.XLOOKUP($D8,'[1]1'!$B:$B,'[1]1'!D:D),0)</f>
        <v>5.3655</v>
      </c>
      <c r="G8" s="48">
        <f>IFERROR(_xlfn.XLOOKUP($D8,'[1]1'!$B:$B,'[1]1'!E:E),0)</f>
        <v>0.0064</v>
      </c>
      <c r="H8" s="48">
        <f>IFERROR(_xlfn.XLOOKUP($D8,'[1]1'!$B:$B,'[1]1'!F:F),0)</f>
        <v>0.0035</v>
      </c>
      <c r="I8" s="48">
        <f>IFERROR(_xlfn.XLOOKUP($D8,'[1]1'!$B:$B,'[1]1'!G:G),0)</f>
        <v>0.169</v>
      </c>
      <c r="J8" s="67">
        <f t="shared" si="1"/>
        <v>0.986</v>
      </c>
      <c r="K8" s="48">
        <f>IFERROR(_xlfn.XLOOKUP($D8,'[1]1'!$B:$B,'[1]1'!H:H),0)</f>
        <v>0.0034</v>
      </c>
      <c r="L8" s="48">
        <f>IFERROR(_xlfn.XLOOKUP($D8,'[1]1'!$B:$B,'[1]1'!I:I),0)</f>
        <v>0.0034</v>
      </c>
      <c r="M8" s="48">
        <f>IFERROR(_xlfn.XLOOKUP($D8,'[1]1'!$B:$B,'[1]1'!J:J),0)</f>
        <v>0</v>
      </c>
      <c r="N8" s="48">
        <f>IFERROR(_xlfn.XLOOKUP($D8,'[1]1'!$B:$B,'[1]1'!K:K),0)</f>
        <v>0.0379</v>
      </c>
      <c r="O8" s="48">
        <f>IFERROR(_xlfn.XLOOKUP($D8,'[1]1'!$B:$B,'[1]1'!L:L),0)</f>
        <v>0.7931</v>
      </c>
      <c r="P8" s="48">
        <f>IFERROR(_xlfn.XLOOKUP($D8,'[1]1'!$B:$B,'[1]1'!M:M),0)</f>
        <v>0.1655</v>
      </c>
      <c r="Q8" s="48">
        <f>IFERROR(_xlfn.XLOOKUP($D8,'[1]1'!$B:$B,'[1]1'!N:N),0)</f>
        <v>0</v>
      </c>
      <c r="R8" s="75">
        <f>IFERROR(_xlfn.XLOOKUP($D8,'[1]1'!$B:$B,'[1]1'!O:O),0)</f>
        <v>0.0034</v>
      </c>
    </row>
    <row r="9" s="1" customFormat="1" ht="38" customHeight="1" spans="1:18">
      <c r="A9" s="49"/>
      <c r="B9" s="43"/>
      <c r="C9" s="44">
        <v>4</v>
      </c>
      <c r="D9" s="45" t="s">
        <v>25</v>
      </c>
      <c r="E9" s="46">
        <f>IFERROR(_xlfn.XLOOKUP($D9,'[1]1'!$B:$B,'[1]1'!C:C),0)</f>
        <v>309</v>
      </c>
      <c r="F9" s="47">
        <f>IFERROR(_xlfn.XLOOKUP($D9,'[1]1'!$B:$B,'[1]1'!D:D),0)</f>
        <v>4.8414</v>
      </c>
      <c r="G9" s="48">
        <f>IFERROR(_xlfn.XLOOKUP($D9,'[1]1'!$B:$B,'[1]1'!E:E),0)</f>
        <v>0</v>
      </c>
      <c r="H9" s="48">
        <f>IFERROR(_xlfn.XLOOKUP($D9,'[1]1'!$B:$B,'[1]1'!F:F),0)</f>
        <v>0</v>
      </c>
      <c r="I9" s="48">
        <f>IFERROR(_xlfn.XLOOKUP($D9,'[1]1'!$B:$B,'[1]1'!G:G),0)</f>
        <v>0.1036</v>
      </c>
      <c r="J9" s="67">
        <f t="shared" si="1"/>
        <v>0.9888</v>
      </c>
      <c r="K9" s="48">
        <f>IFERROR(_xlfn.XLOOKUP($D9,'[1]1'!$B:$B,'[1]1'!H:H),0)</f>
        <v>0.0032</v>
      </c>
      <c r="L9" s="48">
        <f>IFERROR(_xlfn.XLOOKUP($D9,'[1]1'!$B:$B,'[1]1'!I:I),0)</f>
        <v>0</v>
      </c>
      <c r="M9" s="48">
        <f>IFERROR(_xlfn.XLOOKUP($D9,'[1]1'!$B:$B,'[1]1'!J:J),0)</f>
        <v>0</v>
      </c>
      <c r="N9" s="48">
        <f>IFERROR(_xlfn.XLOOKUP($D9,'[1]1'!$B:$B,'[1]1'!K:K),0)</f>
        <v>0.0971</v>
      </c>
      <c r="O9" s="48">
        <f>IFERROR(_xlfn.XLOOKUP($D9,'[1]1'!$B:$B,'[1]1'!L:L),0)</f>
        <v>0.7994</v>
      </c>
      <c r="P9" s="48">
        <f>IFERROR(_xlfn.XLOOKUP($D9,'[1]1'!$B:$B,'[1]1'!M:M),0)</f>
        <v>0.1003</v>
      </c>
      <c r="Q9" s="48">
        <f>IFERROR(_xlfn.XLOOKUP($D9,'[1]1'!$B:$B,'[1]1'!N:N),0)</f>
        <v>0.0032</v>
      </c>
      <c r="R9" s="75">
        <f>IFERROR(_xlfn.XLOOKUP($D9,'[1]1'!$B:$B,'[1]1'!O:O),0)</f>
        <v>0</v>
      </c>
    </row>
    <row r="10" s="1" customFormat="1" ht="38" customHeight="1" spans="1:18">
      <c r="A10" s="49"/>
      <c r="B10" s="43"/>
      <c r="C10" s="44">
        <v>5</v>
      </c>
      <c r="D10" s="45" t="s">
        <v>26</v>
      </c>
      <c r="E10" s="46">
        <f>IFERROR(_xlfn.XLOOKUP($D10,'[1]1'!$B:$B,'[1]1'!C:C),0)</f>
        <v>167</v>
      </c>
      <c r="F10" s="47">
        <f>IFERROR(_xlfn.XLOOKUP($D10,'[1]1'!$B:$B,'[1]1'!D:D),0)</f>
        <v>5.7365</v>
      </c>
      <c r="G10" s="48">
        <f>IFERROR(_xlfn.XLOOKUP($D10,'[1]1'!$B:$B,'[1]1'!E:E),0)</f>
        <v>0</v>
      </c>
      <c r="H10" s="48">
        <f>IFERROR(_xlfn.XLOOKUP($D10,'[1]1'!$B:$B,'[1]1'!F:F),0)</f>
        <v>0</v>
      </c>
      <c r="I10" s="48">
        <f>IFERROR(_xlfn.XLOOKUP($D10,'[1]1'!$B:$B,'[1]1'!G:G),0)</f>
        <v>0.2934</v>
      </c>
      <c r="J10" s="67">
        <f t="shared" si="1"/>
        <v>0</v>
      </c>
      <c r="K10" s="48">
        <f>IFERROR(_xlfn.XLOOKUP($D10,'[1]1'!$B:$B,'[1]1'!H:H),0)</f>
        <v>0</v>
      </c>
      <c r="L10" s="48">
        <f>IFERROR(_xlfn.XLOOKUP($D10,'[1]1'!$B:$B,'[1]1'!I:I),0)</f>
        <v>0</v>
      </c>
      <c r="M10" s="48">
        <f>IFERROR(_xlfn.XLOOKUP($D10,'[1]1'!$B:$B,'[1]1'!J:J),0)</f>
        <v>0</v>
      </c>
      <c r="N10" s="48">
        <f>IFERROR(_xlfn.XLOOKUP($D10,'[1]1'!$B:$B,'[1]1'!K:K),0)</f>
        <v>0.0659</v>
      </c>
      <c r="O10" s="48">
        <f>IFERROR(_xlfn.XLOOKUP($D10,'[1]1'!$B:$B,'[1]1'!L:L),0)</f>
        <v>0.6407</v>
      </c>
      <c r="P10" s="48">
        <f>IFERROR(_xlfn.XLOOKUP($D10,'[1]1'!$B:$B,'[1]1'!M:M),0)</f>
        <v>0.2934</v>
      </c>
      <c r="Q10" s="48">
        <f>IFERROR(_xlfn.XLOOKUP($D10,'[1]1'!$B:$B,'[1]1'!N:N),0)</f>
        <v>0</v>
      </c>
      <c r="R10" s="75">
        <f>IFERROR(_xlfn.XLOOKUP($D10,'[1]1'!$B:$B,'[1]1'!O:O),0)</f>
        <v>0</v>
      </c>
    </row>
    <row r="11" s="1" customFormat="1" ht="38" customHeight="1" spans="1:18">
      <c r="A11" s="49"/>
      <c r="B11" s="43"/>
      <c r="C11" s="44">
        <v>6</v>
      </c>
      <c r="D11" s="45" t="s">
        <v>27</v>
      </c>
      <c r="E11" s="46">
        <f>IFERROR(_xlfn.XLOOKUP($D11,'[1]1'!$B:$B,'[1]1'!C:C),0)</f>
        <v>282</v>
      </c>
      <c r="F11" s="47">
        <f>IFERROR(_xlfn.XLOOKUP($D11,'[1]1'!$B:$B,'[1]1'!D:D),0)</f>
        <v>5.6135</v>
      </c>
      <c r="G11" s="48">
        <f>IFERROR(_xlfn.XLOOKUP($D11,'[1]1'!$B:$B,'[1]1'!E:E),0)</f>
        <v>0</v>
      </c>
      <c r="H11" s="48">
        <f>IFERROR(_xlfn.XLOOKUP($D11,'[1]1'!$B:$B,'[1]1'!F:F),0)</f>
        <v>0</v>
      </c>
      <c r="I11" s="48">
        <f>IFERROR(_xlfn.XLOOKUP($D11,'[1]1'!$B:$B,'[1]1'!G:G),0)</f>
        <v>0.2234</v>
      </c>
      <c r="J11" s="67">
        <f t="shared" si="1"/>
        <v>2.9892</v>
      </c>
      <c r="K11" s="48">
        <f>IFERROR(_xlfn.XLOOKUP($D11,'[1]1'!$B:$B,'[1]1'!H:H),0)</f>
        <v>0.0106</v>
      </c>
      <c r="L11" s="48">
        <f>IFERROR(_xlfn.XLOOKUP($D11,'[1]1'!$B:$B,'[1]1'!I:I),0)</f>
        <v>0</v>
      </c>
      <c r="M11" s="48">
        <f>IFERROR(_xlfn.XLOOKUP($D11,'[1]1'!$B:$B,'[1]1'!J:J),0)</f>
        <v>0</v>
      </c>
      <c r="N11" s="48">
        <f>IFERROR(_xlfn.XLOOKUP($D11,'[1]1'!$B:$B,'[1]1'!K:K),0)</f>
        <v>0.039</v>
      </c>
      <c r="O11" s="48">
        <f>IFERROR(_xlfn.XLOOKUP($D11,'[1]1'!$B:$B,'[1]1'!L:L),0)</f>
        <v>0.7376</v>
      </c>
      <c r="P11" s="48">
        <f>IFERROR(_xlfn.XLOOKUP($D11,'[1]1'!$B:$B,'[1]1'!M:M),0)</f>
        <v>0.2128</v>
      </c>
      <c r="Q11" s="48">
        <f>IFERROR(_xlfn.XLOOKUP($D11,'[1]1'!$B:$B,'[1]1'!N:N),0)</f>
        <v>0.0106</v>
      </c>
      <c r="R11" s="75">
        <f>IFERROR(_xlfn.XLOOKUP($D11,'[1]1'!$B:$B,'[1]1'!O:O),0)</f>
        <v>0</v>
      </c>
    </row>
    <row r="12" s="1" customFormat="1" ht="38" customHeight="1" spans="1:18">
      <c r="A12" s="49"/>
      <c r="B12" s="43"/>
      <c r="C12" s="44">
        <v>7</v>
      </c>
      <c r="D12" s="45" t="s">
        <v>28</v>
      </c>
      <c r="E12" s="46">
        <f>IFERROR(_xlfn.XLOOKUP($D12,'[1]1'!$B:$B,'[1]1'!C:C),0)</f>
        <v>316</v>
      </c>
      <c r="F12" s="47">
        <f>IFERROR(_xlfn.XLOOKUP($D12,'[1]1'!$B:$B,'[1]1'!D:D),0)</f>
        <v>4.962</v>
      </c>
      <c r="G12" s="48">
        <f>IFERROR(_xlfn.XLOOKUP($D12,'[1]1'!$B:$B,'[1]1'!E:E),0)</f>
        <v>0</v>
      </c>
      <c r="H12" s="48">
        <f>IFERROR(_xlfn.XLOOKUP($D12,'[1]1'!$B:$B,'[1]1'!F:F),0)</f>
        <v>0</v>
      </c>
      <c r="I12" s="48">
        <f>IFERROR(_xlfn.XLOOKUP($D12,'[1]1'!$B:$B,'[1]1'!G:G),0)</f>
        <v>0.1266</v>
      </c>
      <c r="J12" s="67">
        <f t="shared" si="1"/>
        <v>1.9908</v>
      </c>
      <c r="K12" s="48">
        <f>IFERROR(_xlfn.XLOOKUP($D12,'[1]1'!$B:$B,'[1]1'!H:H),0)</f>
        <v>0.0063</v>
      </c>
      <c r="L12" s="48">
        <f>IFERROR(_xlfn.XLOOKUP($D12,'[1]1'!$B:$B,'[1]1'!I:I),0)</f>
        <v>0</v>
      </c>
      <c r="M12" s="48">
        <f>IFERROR(_xlfn.XLOOKUP($D12,'[1]1'!$B:$B,'[1]1'!J:J),0)</f>
        <v>0</v>
      </c>
      <c r="N12" s="48">
        <f>IFERROR(_xlfn.XLOOKUP($D12,'[1]1'!$B:$B,'[1]1'!K:K),0)</f>
        <v>0.1108</v>
      </c>
      <c r="O12" s="48">
        <f>IFERROR(_xlfn.XLOOKUP($D12,'[1]1'!$B:$B,'[1]1'!L:L),0)</f>
        <v>0.7627</v>
      </c>
      <c r="P12" s="48">
        <f>IFERROR(_xlfn.XLOOKUP($D12,'[1]1'!$B:$B,'[1]1'!M:M),0)</f>
        <v>0.1203</v>
      </c>
      <c r="Q12" s="48">
        <f>IFERROR(_xlfn.XLOOKUP($D12,'[1]1'!$B:$B,'[1]1'!N:N),0)</f>
        <v>0.0063</v>
      </c>
      <c r="R12" s="75">
        <f>IFERROR(_xlfn.XLOOKUP($D12,'[1]1'!$B:$B,'[1]1'!O:O),0)</f>
        <v>0</v>
      </c>
    </row>
    <row r="13" s="1" customFormat="1" ht="38" customHeight="1" spans="1:18">
      <c r="A13" s="49"/>
      <c r="B13" s="43"/>
      <c r="C13" s="44">
        <v>8</v>
      </c>
      <c r="D13" s="45" t="s">
        <v>29</v>
      </c>
      <c r="E13" s="46">
        <f>IFERROR(_xlfn.XLOOKUP($D13,'[1]1'!$B:$B,'[1]1'!C:C),0)</f>
        <v>185</v>
      </c>
      <c r="F13" s="47">
        <f>IFERROR(_xlfn.XLOOKUP($D13,'[1]1'!$B:$B,'[1]1'!D:D),0)</f>
        <v>6.2162</v>
      </c>
      <c r="G13" s="48">
        <f>IFERROR(_xlfn.XLOOKUP($D13,'[1]1'!$B:$B,'[1]1'!E:E),0)</f>
        <v>0</v>
      </c>
      <c r="H13" s="48">
        <f>IFERROR(_xlfn.XLOOKUP($D13,'[1]1'!$B:$B,'[1]1'!F:F),0)</f>
        <v>0</v>
      </c>
      <c r="I13" s="48">
        <f>IFERROR(_xlfn.XLOOKUP($D13,'[1]1'!$B:$B,'[1]1'!G:G),0)</f>
        <v>0.3027</v>
      </c>
      <c r="J13" s="67">
        <f t="shared" si="1"/>
        <v>2.997</v>
      </c>
      <c r="K13" s="48">
        <f>IFERROR(_xlfn.XLOOKUP($D13,'[1]1'!$B:$B,'[1]1'!H:H),0)</f>
        <v>0.0162</v>
      </c>
      <c r="L13" s="48">
        <f>IFERROR(_xlfn.XLOOKUP($D13,'[1]1'!$B:$B,'[1]1'!I:I),0)</f>
        <v>0</v>
      </c>
      <c r="M13" s="48">
        <f>IFERROR(_xlfn.XLOOKUP($D13,'[1]1'!$B:$B,'[1]1'!J:J),0)</f>
        <v>0</v>
      </c>
      <c r="N13" s="48">
        <f>IFERROR(_xlfn.XLOOKUP($D13,'[1]1'!$B:$B,'[1]1'!K:K),0)</f>
        <v>0.0216</v>
      </c>
      <c r="O13" s="48">
        <f>IFERROR(_xlfn.XLOOKUP($D13,'[1]1'!$B:$B,'[1]1'!L:L),0)</f>
        <v>0.6757</v>
      </c>
      <c r="P13" s="48">
        <f>IFERROR(_xlfn.XLOOKUP($D13,'[1]1'!$B:$B,'[1]1'!M:M),0)</f>
        <v>0.2865</v>
      </c>
      <c r="Q13" s="48">
        <f>IFERROR(_xlfn.XLOOKUP($D13,'[1]1'!$B:$B,'[1]1'!N:N),0)</f>
        <v>0.0162</v>
      </c>
      <c r="R13" s="75">
        <f>IFERROR(_xlfn.XLOOKUP($D13,'[1]1'!$B:$B,'[1]1'!O:O),0)</f>
        <v>0</v>
      </c>
    </row>
    <row r="14" s="1" customFormat="1" ht="38" customHeight="1" spans="1:18">
      <c r="A14" s="49"/>
      <c r="B14" s="43"/>
      <c r="C14" s="44">
        <v>9</v>
      </c>
      <c r="D14" s="45" t="s">
        <v>30</v>
      </c>
      <c r="E14" s="46">
        <f>IFERROR(_xlfn.XLOOKUP($D14,'[1]1'!$B:$B,'[1]1'!C:C),0)</f>
        <v>199</v>
      </c>
      <c r="F14" s="47">
        <f>IFERROR(_xlfn.XLOOKUP($D14,'[1]1'!$B:$B,'[1]1'!D:D),0)</f>
        <v>6.0854</v>
      </c>
      <c r="G14" s="48">
        <f>IFERROR(_xlfn.XLOOKUP($D14,'[1]1'!$B:$B,'[1]1'!E:E),0)</f>
        <v>0.0057</v>
      </c>
      <c r="H14" s="48">
        <f>IFERROR(_xlfn.XLOOKUP($D14,'[1]1'!$B:$B,'[1]1'!F:F),0)</f>
        <v>0.0052</v>
      </c>
      <c r="I14" s="48">
        <f>IFERROR(_xlfn.XLOOKUP($D14,'[1]1'!$B:$B,'[1]1'!G:G),0)</f>
        <v>0.2462</v>
      </c>
      <c r="J14" s="67">
        <f t="shared" si="1"/>
        <v>3.9999</v>
      </c>
      <c r="K14" s="48">
        <f>IFERROR(_xlfn.XLOOKUP($D14,'[1]1'!$B:$B,'[1]1'!H:H),0)</f>
        <v>0.0201</v>
      </c>
      <c r="L14" s="48">
        <f>IFERROR(_xlfn.XLOOKUP($D14,'[1]1'!$B:$B,'[1]1'!I:I),0)</f>
        <v>0.005</v>
      </c>
      <c r="M14" s="48">
        <f>IFERROR(_xlfn.XLOOKUP($D14,'[1]1'!$B:$B,'[1]1'!J:J),0)</f>
        <v>0</v>
      </c>
      <c r="N14" s="48">
        <f>IFERROR(_xlfn.XLOOKUP($D14,'[1]1'!$B:$B,'[1]1'!K:K),0)</f>
        <v>0.0302</v>
      </c>
      <c r="O14" s="48">
        <f>IFERROR(_xlfn.XLOOKUP($D14,'[1]1'!$B:$B,'[1]1'!L:L),0)</f>
        <v>0.7236</v>
      </c>
      <c r="P14" s="48">
        <f>IFERROR(_xlfn.XLOOKUP($D14,'[1]1'!$B:$B,'[1]1'!M:M),0)</f>
        <v>0.2261</v>
      </c>
      <c r="Q14" s="48">
        <f>IFERROR(_xlfn.XLOOKUP($D14,'[1]1'!$B:$B,'[1]1'!N:N),0)</f>
        <v>0.0151</v>
      </c>
      <c r="R14" s="75">
        <f>IFERROR(_xlfn.XLOOKUP($D14,'[1]1'!$B:$B,'[1]1'!O:O),0)</f>
        <v>0.005</v>
      </c>
    </row>
    <row r="15" s="1" customFormat="1" ht="38" customHeight="1" spans="1:18">
      <c r="A15" s="49"/>
      <c r="B15" s="43"/>
      <c r="C15" s="44">
        <v>10</v>
      </c>
      <c r="D15" s="45" t="s">
        <v>31</v>
      </c>
      <c r="E15" s="46">
        <f>IFERROR(_xlfn.XLOOKUP($D15,'[1]1'!$B:$B,'[1]1'!C:C),0)</f>
        <v>191</v>
      </c>
      <c r="F15" s="47">
        <f>IFERROR(_xlfn.XLOOKUP($D15,'[1]1'!$B:$B,'[1]1'!D:D),0)</f>
        <v>5.3717</v>
      </c>
      <c r="G15" s="48">
        <f>IFERROR(_xlfn.XLOOKUP($D15,'[1]1'!$B:$B,'[1]1'!E:E),0)</f>
        <v>0</v>
      </c>
      <c r="H15" s="48">
        <f>IFERROR(_xlfn.XLOOKUP($D15,'[1]1'!$B:$B,'[1]1'!F:F),0)</f>
        <v>0</v>
      </c>
      <c r="I15" s="48">
        <f>IFERROR(_xlfn.XLOOKUP($D15,'[1]1'!$B:$B,'[1]1'!G:G),0)</f>
        <v>0.2147</v>
      </c>
      <c r="J15" s="67">
        <f t="shared" si="1"/>
        <v>0</v>
      </c>
      <c r="K15" s="48">
        <f>IFERROR(_xlfn.XLOOKUP($D15,'[1]1'!$B:$B,'[1]1'!H:H),0)</f>
        <v>0</v>
      </c>
      <c r="L15" s="48">
        <f>IFERROR(_xlfn.XLOOKUP($D15,'[1]1'!$B:$B,'[1]1'!I:I),0)</f>
        <v>0</v>
      </c>
      <c r="M15" s="48">
        <f>IFERROR(_xlfn.XLOOKUP($D15,'[1]1'!$B:$B,'[1]1'!J:J),0)</f>
        <v>0</v>
      </c>
      <c r="N15" s="48">
        <f>IFERROR(_xlfn.XLOOKUP($D15,'[1]1'!$B:$B,'[1]1'!K:K),0)</f>
        <v>0.0628</v>
      </c>
      <c r="O15" s="48">
        <f>IFERROR(_xlfn.XLOOKUP($D15,'[1]1'!$B:$B,'[1]1'!L:L),0)</f>
        <v>0.7225</v>
      </c>
      <c r="P15" s="48">
        <f>IFERROR(_xlfn.XLOOKUP($D15,'[1]1'!$B:$B,'[1]1'!M:M),0)</f>
        <v>0.2147</v>
      </c>
      <c r="Q15" s="48">
        <f>IFERROR(_xlfn.XLOOKUP($D15,'[1]1'!$B:$B,'[1]1'!N:N),0)</f>
        <v>0</v>
      </c>
      <c r="R15" s="75">
        <f>IFERROR(_xlfn.XLOOKUP($D15,'[1]1'!$B:$B,'[1]1'!O:O),0)</f>
        <v>0</v>
      </c>
    </row>
    <row r="16" s="1" customFormat="1" ht="38" customHeight="1" spans="1:18">
      <c r="A16" s="49"/>
      <c r="B16" s="43"/>
      <c r="C16" s="44">
        <v>11</v>
      </c>
      <c r="D16" s="45" t="s">
        <v>32</v>
      </c>
      <c r="E16" s="46">
        <f>IFERROR(_xlfn.XLOOKUP($D16,'[1]1'!$B:$B,'[1]1'!C:C),0)</f>
        <v>196</v>
      </c>
      <c r="F16" s="47">
        <f>IFERROR(_xlfn.XLOOKUP($D16,'[1]1'!$B:$B,'[1]1'!D:D),0)</f>
        <v>5.3776</v>
      </c>
      <c r="G16" s="48">
        <f>IFERROR(_xlfn.XLOOKUP($D16,'[1]1'!$B:$B,'[1]1'!E:E),0)</f>
        <v>0</v>
      </c>
      <c r="H16" s="48">
        <f>IFERROR(_xlfn.XLOOKUP($D16,'[1]1'!$B:$B,'[1]1'!F:F),0)</f>
        <v>0</v>
      </c>
      <c r="I16" s="48">
        <f>IFERROR(_xlfn.XLOOKUP($D16,'[1]1'!$B:$B,'[1]1'!G:G),0)</f>
        <v>0.1582</v>
      </c>
      <c r="J16" s="67">
        <f t="shared" si="1"/>
        <v>0</v>
      </c>
      <c r="K16" s="48">
        <f>IFERROR(_xlfn.XLOOKUP($D16,'[1]1'!$B:$B,'[1]1'!H:H),0)</f>
        <v>0</v>
      </c>
      <c r="L16" s="48">
        <f>IFERROR(_xlfn.XLOOKUP($D16,'[1]1'!$B:$B,'[1]1'!I:I),0)</f>
        <v>0</v>
      </c>
      <c r="M16" s="48">
        <f>IFERROR(_xlfn.XLOOKUP($D16,'[1]1'!$B:$B,'[1]1'!J:J),0)</f>
        <v>0</v>
      </c>
      <c r="N16" s="48">
        <f>IFERROR(_xlfn.XLOOKUP($D16,'[1]1'!$B:$B,'[1]1'!K:K),0)</f>
        <v>0.0408</v>
      </c>
      <c r="O16" s="48">
        <f>IFERROR(_xlfn.XLOOKUP($D16,'[1]1'!$B:$B,'[1]1'!L:L),0)</f>
        <v>0.801</v>
      </c>
      <c r="P16" s="48">
        <f>IFERROR(_xlfn.XLOOKUP($D16,'[1]1'!$B:$B,'[1]1'!M:M),0)</f>
        <v>0.1582</v>
      </c>
      <c r="Q16" s="48">
        <f>IFERROR(_xlfn.XLOOKUP($D16,'[1]1'!$B:$B,'[1]1'!N:N),0)</f>
        <v>0</v>
      </c>
      <c r="R16" s="75">
        <f>IFERROR(_xlfn.XLOOKUP($D16,'[1]1'!$B:$B,'[1]1'!O:O),0)</f>
        <v>0</v>
      </c>
    </row>
    <row r="17" s="1" customFormat="1" ht="38" customHeight="1" spans="1:18">
      <c r="A17" s="49"/>
      <c r="B17" s="43"/>
      <c r="C17" s="44">
        <v>12</v>
      </c>
      <c r="D17" s="45" t="s">
        <v>33</v>
      </c>
      <c r="E17" s="46">
        <f>IFERROR(_xlfn.XLOOKUP($D17,'[1]1'!$B:$B,'[1]1'!C:C),0)</f>
        <v>185</v>
      </c>
      <c r="F17" s="47">
        <f>IFERROR(_xlfn.XLOOKUP($D17,'[1]1'!$B:$B,'[1]1'!D:D),0)</f>
        <v>5.4162</v>
      </c>
      <c r="G17" s="48">
        <f>IFERROR(_xlfn.XLOOKUP($D17,'[1]1'!$B:$B,'[1]1'!E:E),0)</f>
        <v>0</v>
      </c>
      <c r="H17" s="48">
        <f>IFERROR(_xlfn.XLOOKUP($D17,'[1]1'!$B:$B,'[1]1'!F:F),0)</f>
        <v>0.0054</v>
      </c>
      <c r="I17" s="48">
        <f>IFERROR(_xlfn.XLOOKUP($D17,'[1]1'!$B:$B,'[1]1'!G:G),0)</f>
        <v>0.2216</v>
      </c>
      <c r="J17" s="67">
        <f t="shared" si="1"/>
        <v>1.998</v>
      </c>
      <c r="K17" s="48">
        <f>IFERROR(_xlfn.XLOOKUP($D17,'[1]1'!$B:$B,'[1]1'!H:H),0)</f>
        <v>0.0108</v>
      </c>
      <c r="L17" s="48">
        <f>IFERROR(_xlfn.XLOOKUP($D17,'[1]1'!$B:$B,'[1]1'!I:I),0)</f>
        <v>0.0054</v>
      </c>
      <c r="M17" s="48">
        <f>IFERROR(_xlfn.XLOOKUP($D17,'[1]1'!$B:$B,'[1]1'!J:J),0)</f>
        <v>0</v>
      </c>
      <c r="N17" s="48">
        <f>IFERROR(_xlfn.XLOOKUP($D17,'[1]1'!$B:$B,'[1]1'!K:K),0)</f>
        <v>0.0973</v>
      </c>
      <c r="O17" s="48">
        <f>IFERROR(_xlfn.XLOOKUP($D17,'[1]1'!$B:$B,'[1]1'!L:L),0)</f>
        <v>0.6811</v>
      </c>
      <c r="P17" s="48">
        <f>IFERROR(_xlfn.XLOOKUP($D17,'[1]1'!$B:$B,'[1]1'!M:M),0)</f>
        <v>0.2108</v>
      </c>
      <c r="Q17" s="48">
        <f>IFERROR(_xlfn.XLOOKUP($D17,'[1]1'!$B:$B,'[1]1'!N:N),0)</f>
        <v>0.0054</v>
      </c>
      <c r="R17" s="75">
        <f>IFERROR(_xlfn.XLOOKUP($D17,'[1]1'!$B:$B,'[1]1'!O:O),0)</f>
        <v>0.0054</v>
      </c>
    </row>
    <row r="18" s="1" customFormat="1" ht="38" customHeight="1" spans="1:18">
      <c r="A18" s="49"/>
      <c r="B18" s="43"/>
      <c r="C18" s="44">
        <v>13</v>
      </c>
      <c r="D18" s="45" t="s">
        <v>34</v>
      </c>
      <c r="E18" s="46">
        <f>IFERROR(_xlfn.XLOOKUP($D18,'[1]1'!$B:$B,'[1]1'!C:C),0)</f>
        <v>192</v>
      </c>
      <c r="F18" s="47">
        <f>IFERROR(_xlfn.XLOOKUP($D18,'[1]1'!$B:$B,'[1]1'!D:D),0)</f>
        <v>5.276</v>
      </c>
      <c r="G18" s="48">
        <f>IFERROR(_xlfn.XLOOKUP($D18,'[1]1'!$B:$B,'[1]1'!E:E),0)</f>
        <v>0</v>
      </c>
      <c r="H18" s="48">
        <f>IFERROR(_xlfn.XLOOKUP($D18,'[1]1'!$B:$B,'[1]1'!F:F),0)</f>
        <v>0</v>
      </c>
      <c r="I18" s="48">
        <f>IFERROR(_xlfn.XLOOKUP($D18,'[1]1'!$B:$B,'[1]1'!G:G),0)</f>
        <v>0.1354</v>
      </c>
      <c r="J18" s="67">
        <f t="shared" si="1"/>
        <v>0.9984</v>
      </c>
      <c r="K18" s="48">
        <f>IFERROR(_xlfn.XLOOKUP($D18,'[1]1'!$B:$B,'[1]1'!H:H),0)</f>
        <v>0.0052</v>
      </c>
      <c r="L18" s="48">
        <f>IFERROR(_xlfn.XLOOKUP($D18,'[1]1'!$B:$B,'[1]1'!I:I),0)</f>
        <v>0</v>
      </c>
      <c r="M18" s="48">
        <f>IFERROR(_xlfn.XLOOKUP($D18,'[1]1'!$B:$B,'[1]1'!J:J),0)</f>
        <v>0</v>
      </c>
      <c r="N18" s="48">
        <f>IFERROR(_xlfn.XLOOKUP($D18,'[1]1'!$B:$B,'[1]1'!K:K),0)</f>
        <v>0.0625</v>
      </c>
      <c r="O18" s="48">
        <f>IFERROR(_xlfn.XLOOKUP($D18,'[1]1'!$B:$B,'[1]1'!L:L),0)</f>
        <v>0.8021</v>
      </c>
      <c r="P18" s="48">
        <f>IFERROR(_xlfn.XLOOKUP($D18,'[1]1'!$B:$B,'[1]1'!M:M),0)</f>
        <v>0.1302</v>
      </c>
      <c r="Q18" s="48">
        <f>IFERROR(_xlfn.XLOOKUP($D18,'[1]1'!$B:$B,'[1]1'!N:N),0)</f>
        <v>0.0052</v>
      </c>
      <c r="R18" s="75">
        <f>IFERROR(_xlfn.XLOOKUP($D18,'[1]1'!$B:$B,'[1]1'!O:O),0)</f>
        <v>0</v>
      </c>
    </row>
    <row r="19" s="1" customFormat="1" ht="38" customHeight="1" spans="1:18">
      <c r="A19" s="49"/>
      <c r="B19" s="43"/>
      <c r="C19" s="44">
        <v>14</v>
      </c>
      <c r="D19" s="45" t="s">
        <v>35</v>
      </c>
      <c r="E19" s="46">
        <f>IFERROR(_xlfn.XLOOKUP($D19,'[1]1'!$B:$B,'[1]1'!C:C),0)</f>
        <v>174</v>
      </c>
      <c r="F19" s="47">
        <f>IFERROR(_xlfn.XLOOKUP($D19,'[1]1'!$B:$B,'[1]1'!D:D),0)</f>
        <v>5.2586</v>
      </c>
      <c r="G19" s="48">
        <f>IFERROR(_xlfn.XLOOKUP($D19,'[1]1'!$B:$B,'[1]1'!E:E),0)</f>
        <v>0.0077</v>
      </c>
      <c r="H19" s="48">
        <f>IFERROR(_xlfn.XLOOKUP($D19,'[1]1'!$B:$B,'[1]1'!F:F),0)</f>
        <v>0.0058</v>
      </c>
      <c r="I19" s="48">
        <f>IFERROR(_xlfn.XLOOKUP($D19,'[1]1'!$B:$B,'[1]1'!G:G),0)</f>
        <v>0.1264</v>
      </c>
      <c r="J19" s="67">
        <f t="shared" si="1"/>
        <v>2.9928</v>
      </c>
      <c r="K19" s="48">
        <f>IFERROR(_xlfn.XLOOKUP($D19,'[1]1'!$B:$B,'[1]1'!H:H),0)</f>
        <v>0.0172</v>
      </c>
      <c r="L19" s="48">
        <f>IFERROR(_xlfn.XLOOKUP($D19,'[1]1'!$B:$B,'[1]1'!I:I),0)</f>
        <v>0.0057</v>
      </c>
      <c r="M19" s="48">
        <f>IFERROR(_xlfn.XLOOKUP($D19,'[1]1'!$B:$B,'[1]1'!J:J),0)</f>
        <v>0</v>
      </c>
      <c r="N19" s="48">
        <f>IFERROR(_xlfn.XLOOKUP($D19,'[1]1'!$B:$B,'[1]1'!K:K),0)</f>
        <v>0.0977</v>
      </c>
      <c r="O19" s="48">
        <f>IFERROR(_xlfn.XLOOKUP($D19,'[1]1'!$B:$B,'[1]1'!L:L),0)</f>
        <v>0.7759</v>
      </c>
      <c r="P19" s="48">
        <f>IFERROR(_xlfn.XLOOKUP($D19,'[1]1'!$B:$B,'[1]1'!M:M),0)</f>
        <v>0.1092</v>
      </c>
      <c r="Q19" s="48">
        <f>IFERROR(_xlfn.XLOOKUP($D19,'[1]1'!$B:$B,'[1]1'!N:N),0)</f>
        <v>0.0115</v>
      </c>
      <c r="R19" s="75">
        <f>IFERROR(_xlfn.XLOOKUP($D19,'[1]1'!$B:$B,'[1]1'!O:O),0)</f>
        <v>0.0057</v>
      </c>
    </row>
    <row r="20" s="1" customFormat="1" ht="38" customHeight="1" spans="1:18">
      <c r="A20" s="49"/>
      <c r="B20" s="43"/>
      <c r="C20" s="44">
        <v>15</v>
      </c>
      <c r="D20" s="45" t="s">
        <v>36</v>
      </c>
      <c r="E20" s="46">
        <f>IFERROR(_xlfn.XLOOKUP($D20,'[1]1'!$B:$B,'[1]1'!C:C),0)</f>
        <v>190</v>
      </c>
      <c r="F20" s="47">
        <f>IFERROR(_xlfn.XLOOKUP($D20,'[1]1'!$B:$B,'[1]1'!D:D),0)</f>
        <v>5.7368</v>
      </c>
      <c r="G20" s="48">
        <f>IFERROR(_xlfn.XLOOKUP($D20,'[1]1'!$B:$B,'[1]1'!E:E),0)</f>
        <v>0</v>
      </c>
      <c r="H20" s="48">
        <f>IFERROR(_xlfn.XLOOKUP($D20,'[1]1'!$B:$B,'[1]1'!F:F),0)</f>
        <v>0</v>
      </c>
      <c r="I20" s="48">
        <f>IFERROR(_xlfn.XLOOKUP($D20,'[1]1'!$B:$B,'[1]1'!G:G),0)</f>
        <v>0.2316</v>
      </c>
      <c r="J20" s="67">
        <f t="shared" si="1"/>
        <v>1.007</v>
      </c>
      <c r="K20" s="48">
        <f>IFERROR(_xlfn.XLOOKUP($D20,'[1]1'!$B:$B,'[1]1'!H:H),0)</f>
        <v>0.0053</v>
      </c>
      <c r="L20" s="48">
        <f>IFERROR(_xlfn.XLOOKUP($D20,'[1]1'!$B:$B,'[1]1'!I:I),0)</f>
        <v>0</v>
      </c>
      <c r="M20" s="48">
        <f>IFERROR(_xlfn.XLOOKUP($D20,'[1]1'!$B:$B,'[1]1'!J:J),0)</f>
        <v>0</v>
      </c>
      <c r="N20" s="48">
        <f>IFERROR(_xlfn.XLOOKUP($D20,'[1]1'!$B:$B,'[1]1'!K:K),0)</f>
        <v>0.0421</v>
      </c>
      <c r="O20" s="48">
        <f>IFERROR(_xlfn.XLOOKUP($D20,'[1]1'!$B:$B,'[1]1'!L:L),0)</f>
        <v>0.7263</v>
      </c>
      <c r="P20" s="48">
        <f>IFERROR(_xlfn.XLOOKUP($D20,'[1]1'!$B:$B,'[1]1'!M:M),0)</f>
        <v>0.2263</v>
      </c>
      <c r="Q20" s="48">
        <f>IFERROR(_xlfn.XLOOKUP($D20,'[1]1'!$B:$B,'[1]1'!N:N),0)</f>
        <v>0.0053</v>
      </c>
      <c r="R20" s="75">
        <f>IFERROR(_xlfn.XLOOKUP($D20,'[1]1'!$B:$B,'[1]1'!O:O),0)</f>
        <v>0</v>
      </c>
    </row>
    <row r="21" s="1" customFormat="1" ht="38" customHeight="1" spans="1:18">
      <c r="A21" s="49"/>
      <c r="B21" s="43"/>
      <c r="C21" s="44">
        <v>16</v>
      </c>
      <c r="D21" s="45" t="s">
        <v>37</v>
      </c>
      <c r="E21" s="46">
        <f>IFERROR(_xlfn.XLOOKUP($D21,'[1]1'!$B:$B,'[1]1'!C:C),0)</f>
        <v>175</v>
      </c>
      <c r="F21" s="47">
        <f>IFERROR(_xlfn.XLOOKUP($D21,'[1]1'!$B:$B,'[1]1'!D:D),0)</f>
        <v>5.7714</v>
      </c>
      <c r="G21" s="48">
        <f>IFERROR(_xlfn.XLOOKUP($D21,'[1]1'!$B:$B,'[1]1'!E:E),0)</f>
        <v>0.0077</v>
      </c>
      <c r="H21" s="48">
        <f>IFERROR(_xlfn.XLOOKUP($D21,'[1]1'!$B:$B,'[1]1'!F:F),0)</f>
        <v>0.0058</v>
      </c>
      <c r="I21" s="48">
        <f>IFERROR(_xlfn.XLOOKUP($D21,'[1]1'!$B:$B,'[1]1'!G:G),0)</f>
        <v>0.2914</v>
      </c>
      <c r="J21" s="67">
        <f t="shared" si="1"/>
        <v>7</v>
      </c>
      <c r="K21" s="48">
        <f>IFERROR(_xlfn.XLOOKUP($D21,'[1]1'!$B:$B,'[1]1'!H:H),0)</f>
        <v>0.04</v>
      </c>
      <c r="L21" s="48">
        <f>IFERROR(_xlfn.XLOOKUP($D21,'[1]1'!$B:$B,'[1]1'!I:I),0)</f>
        <v>0.0057</v>
      </c>
      <c r="M21" s="48">
        <f>IFERROR(_xlfn.XLOOKUP($D21,'[1]1'!$B:$B,'[1]1'!J:J),0)</f>
        <v>0</v>
      </c>
      <c r="N21" s="48">
        <f>IFERROR(_xlfn.XLOOKUP($D21,'[1]1'!$B:$B,'[1]1'!K:K),0)</f>
        <v>0.1029</v>
      </c>
      <c r="O21" s="48">
        <f>IFERROR(_xlfn.XLOOKUP($D21,'[1]1'!$B:$B,'[1]1'!L:L),0)</f>
        <v>0.6057</v>
      </c>
      <c r="P21" s="48">
        <f>IFERROR(_xlfn.XLOOKUP($D21,'[1]1'!$B:$B,'[1]1'!M:M),0)</f>
        <v>0.2514</v>
      </c>
      <c r="Q21" s="48">
        <f>IFERROR(_xlfn.XLOOKUP($D21,'[1]1'!$B:$B,'[1]1'!N:N),0)</f>
        <v>0.0343</v>
      </c>
      <c r="R21" s="75">
        <f>IFERROR(_xlfn.XLOOKUP($D21,'[1]1'!$B:$B,'[1]1'!O:O),0)</f>
        <v>0.0057</v>
      </c>
    </row>
    <row r="22" s="1" customFormat="1" ht="38" customHeight="1" spans="1:18">
      <c r="A22" s="49"/>
      <c r="B22" s="43"/>
      <c r="C22" s="44">
        <v>17</v>
      </c>
      <c r="D22" s="45" t="s">
        <v>38</v>
      </c>
      <c r="E22" s="46">
        <f>IFERROR(_xlfn.XLOOKUP($D22,'[1]1'!$B:$B,'[1]1'!C:C),0)</f>
        <v>194</v>
      </c>
      <c r="F22" s="47">
        <f>IFERROR(_xlfn.XLOOKUP($D22,'[1]1'!$B:$B,'[1]1'!D:D),0)</f>
        <v>5.0206</v>
      </c>
      <c r="G22" s="48">
        <f>IFERROR(_xlfn.XLOOKUP($D22,'[1]1'!$B:$B,'[1]1'!E:E),0)</f>
        <v>0</v>
      </c>
      <c r="H22" s="48">
        <f>IFERROR(_xlfn.XLOOKUP($D22,'[1]1'!$B:$B,'[1]1'!F:F),0)</f>
        <v>0</v>
      </c>
      <c r="I22" s="48">
        <f>IFERROR(_xlfn.XLOOKUP($D22,'[1]1'!$B:$B,'[1]1'!G:G),0)</f>
        <v>0.1134</v>
      </c>
      <c r="J22" s="67">
        <f t="shared" si="1"/>
        <v>1.0088</v>
      </c>
      <c r="K22" s="48">
        <f>IFERROR(_xlfn.XLOOKUP($D22,'[1]1'!$B:$B,'[1]1'!H:H),0)</f>
        <v>0.0052</v>
      </c>
      <c r="L22" s="48">
        <f>IFERROR(_xlfn.XLOOKUP($D22,'[1]1'!$B:$B,'[1]1'!I:I),0)</f>
        <v>0</v>
      </c>
      <c r="M22" s="48">
        <f>IFERROR(_xlfn.XLOOKUP($D22,'[1]1'!$B:$B,'[1]1'!J:J),0)</f>
        <v>0</v>
      </c>
      <c r="N22" s="48">
        <f>IFERROR(_xlfn.XLOOKUP($D22,'[1]1'!$B:$B,'[1]1'!K:K),0)</f>
        <v>0.0722</v>
      </c>
      <c r="O22" s="48">
        <f>IFERROR(_xlfn.XLOOKUP($D22,'[1]1'!$B:$B,'[1]1'!L:L),0)</f>
        <v>0.8144</v>
      </c>
      <c r="P22" s="48">
        <f>IFERROR(_xlfn.XLOOKUP($D22,'[1]1'!$B:$B,'[1]1'!M:M),0)</f>
        <v>0.1082</v>
      </c>
      <c r="Q22" s="48">
        <f>IFERROR(_xlfn.XLOOKUP($D22,'[1]1'!$B:$B,'[1]1'!N:N),0)</f>
        <v>0.0052</v>
      </c>
      <c r="R22" s="75">
        <f>IFERROR(_xlfn.XLOOKUP($D22,'[1]1'!$B:$B,'[1]1'!O:O),0)</f>
        <v>0</v>
      </c>
    </row>
    <row r="23" s="1" customFormat="1" ht="38" customHeight="1" spans="1:18">
      <c r="A23" s="49"/>
      <c r="B23" s="43"/>
      <c r="C23" s="44">
        <v>18</v>
      </c>
      <c r="D23" s="45" t="s">
        <v>39</v>
      </c>
      <c r="E23" s="46">
        <f>IFERROR(_xlfn.XLOOKUP($D23,'[1]1'!$B:$B,'[1]1'!C:C),0)</f>
        <v>164</v>
      </c>
      <c r="F23" s="47">
        <f>IFERROR(_xlfn.XLOOKUP($D23,'[1]1'!$B:$B,'[1]1'!D:D),0)</f>
        <v>5.5976</v>
      </c>
      <c r="G23" s="48">
        <f>IFERROR(_xlfn.XLOOKUP($D23,'[1]1'!$B:$B,'[1]1'!E:E),0)</f>
        <v>0</v>
      </c>
      <c r="H23" s="48">
        <f>IFERROR(_xlfn.XLOOKUP($D23,'[1]1'!$B:$B,'[1]1'!F:F),0)</f>
        <v>0</v>
      </c>
      <c r="I23" s="48">
        <f>IFERROR(_xlfn.XLOOKUP($D23,'[1]1'!$B:$B,'[1]1'!G:G),0)</f>
        <v>0.2927</v>
      </c>
      <c r="J23" s="67">
        <f t="shared" si="1"/>
        <v>1.0004</v>
      </c>
      <c r="K23" s="48">
        <f>IFERROR(_xlfn.XLOOKUP($D23,'[1]1'!$B:$B,'[1]1'!H:H),0)</f>
        <v>0.0061</v>
      </c>
      <c r="L23" s="48">
        <f>IFERROR(_xlfn.XLOOKUP($D23,'[1]1'!$B:$B,'[1]1'!I:I),0)</f>
        <v>0</v>
      </c>
      <c r="M23" s="48">
        <f>IFERROR(_xlfn.XLOOKUP($D23,'[1]1'!$B:$B,'[1]1'!J:J),0)</f>
        <v>0</v>
      </c>
      <c r="N23" s="48">
        <f>IFERROR(_xlfn.XLOOKUP($D23,'[1]1'!$B:$B,'[1]1'!K:K),0)</f>
        <v>0.1037</v>
      </c>
      <c r="O23" s="48">
        <f>IFERROR(_xlfn.XLOOKUP($D23,'[1]1'!$B:$B,'[1]1'!L:L),0)</f>
        <v>0.6037</v>
      </c>
      <c r="P23" s="48">
        <f>IFERROR(_xlfn.XLOOKUP($D23,'[1]1'!$B:$B,'[1]1'!M:M),0)</f>
        <v>0.2866</v>
      </c>
      <c r="Q23" s="48">
        <f>IFERROR(_xlfn.XLOOKUP($D23,'[1]1'!$B:$B,'[1]1'!N:N),0)</f>
        <v>0.0061</v>
      </c>
      <c r="R23" s="75">
        <f>IFERROR(_xlfn.XLOOKUP($D23,'[1]1'!$B:$B,'[1]1'!O:O),0)</f>
        <v>0</v>
      </c>
    </row>
    <row r="24" s="1" customFormat="1" ht="38" customHeight="1" spans="1:18">
      <c r="A24" s="49"/>
      <c r="B24" s="43"/>
      <c r="C24" s="44">
        <v>19</v>
      </c>
      <c r="D24" s="45" t="s">
        <v>40</v>
      </c>
      <c r="E24" s="46">
        <f>IFERROR(_xlfn.XLOOKUP($D24,'[1]1'!$B:$B,'[1]1'!C:C),0)</f>
        <v>232</v>
      </c>
      <c r="F24" s="47">
        <f>IFERROR(_xlfn.XLOOKUP($D24,'[1]1'!$B:$B,'[1]1'!D:D),0)</f>
        <v>4.7241</v>
      </c>
      <c r="G24" s="48">
        <f>IFERROR(_xlfn.XLOOKUP($D24,'[1]1'!$B:$B,'[1]1'!E:E),0)</f>
        <v>0</v>
      </c>
      <c r="H24" s="48">
        <f>IFERROR(_xlfn.XLOOKUP($D24,'[1]1'!$B:$B,'[1]1'!F:F),0)</f>
        <v>0</v>
      </c>
      <c r="I24" s="48">
        <f>IFERROR(_xlfn.XLOOKUP($D24,'[1]1'!$B:$B,'[1]1'!G:G),0)</f>
        <v>0.1552</v>
      </c>
      <c r="J24" s="67">
        <f t="shared" si="1"/>
        <v>0</v>
      </c>
      <c r="K24" s="48">
        <f>IFERROR(_xlfn.XLOOKUP($D24,'[1]1'!$B:$B,'[1]1'!H:H),0)</f>
        <v>0</v>
      </c>
      <c r="L24" s="48">
        <f>IFERROR(_xlfn.XLOOKUP($D24,'[1]1'!$B:$B,'[1]1'!I:I),0)</f>
        <v>0</v>
      </c>
      <c r="M24" s="48">
        <f>IFERROR(_xlfn.XLOOKUP($D24,'[1]1'!$B:$B,'[1]1'!J:J),0)</f>
        <v>0</v>
      </c>
      <c r="N24" s="48">
        <f>IFERROR(_xlfn.XLOOKUP($D24,'[1]1'!$B:$B,'[1]1'!K:K),0)</f>
        <v>0.1509</v>
      </c>
      <c r="O24" s="48">
        <f>IFERROR(_xlfn.XLOOKUP($D24,'[1]1'!$B:$B,'[1]1'!L:L),0)</f>
        <v>0.694</v>
      </c>
      <c r="P24" s="48">
        <f>IFERROR(_xlfn.XLOOKUP($D24,'[1]1'!$B:$B,'[1]1'!M:M),0)</f>
        <v>0.1552</v>
      </c>
      <c r="Q24" s="48">
        <f>IFERROR(_xlfn.XLOOKUP($D24,'[1]1'!$B:$B,'[1]1'!N:N),0)</f>
        <v>0</v>
      </c>
      <c r="R24" s="75">
        <f>IFERROR(_xlfn.XLOOKUP($D24,'[1]1'!$B:$B,'[1]1'!O:O),0)</f>
        <v>0</v>
      </c>
    </row>
    <row r="25" s="1" customFormat="1" ht="38" customHeight="1" spans="1:18">
      <c r="A25" s="49"/>
      <c r="B25" s="43"/>
      <c r="C25" s="44">
        <v>20</v>
      </c>
      <c r="D25" s="45" t="s">
        <v>41</v>
      </c>
      <c r="E25" s="46">
        <f>IFERROR(_xlfn.XLOOKUP($D25,'[1]1'!$B:$B,'[1]1'!C:C),0)</f>
        <v>199</v>
      </c>
      <c r="F25" s="47">
        <f>IFERROR(_xlfn.XLOOKUP($D25,'[1]1'!$B:$B,'[1]1'!D:D),0)</f>
        <v>5.1206</v>
      </c>
      <c r="G25" s="48">
        <f>IFERROR(_xlfn.XLOOKUP($D25,'[1]1'!$B:$B,'[1]1'!E:E),0)</f>
        <v>0</v>
      </c>
      <c r="H25" s="48">
        <f>IFERROR(_xlfn.XLOOKUP($D25,'[1]1'!$B:$B,'[1]1'!F:F),0)</f>
        <v>0</v>
      </c>
      <c r="I25" s="48">
        <f>IFERROR(_xlfn.XLOOKUP($D25,'[1]1'!$B:$B,'[1]1'!G:G),0)</f>
        <v>0.1658</v>
      </c>
      <c r="J25" s="67">
        <f t="shared" si="1"/>
        <v>2.0099</v>
      </c>
      <c r="K25" s="48">
        <f>IFERROR(_xlfn.XLOOKUP($D25,'[1]1'!$B:$B,'[1]1'!H:H),0)</f>
        <v>0.0101</v>
      </c>
      <c r="L25" s="48">
        <f>IFERROR(_xlfn.XLOOKUP($D25,'[1]1'!$B:$B,'[1]1'!I:I),0)</f>
        <v>0</v>
      </c>
      <c r="M25" s="48">
        <f>IFERROR(_xlfn.XLOOKUP($D25,'[1]1'!$B:$B,'[1]1'!J:J),0)</f>
        <v>0</v>
      </c>
      <c r="N25" s="48">
        <f>IFERROR(_xlfn.XLOOKUP($D25,'[1]1'!$B:$B,'[1]1'!K:K),0)</f>
        <v>0.0955</v>
      </c>
      <c r="O25" s="48">
        <f>IFERROR(_xlfn.XLOOKUP($D25,'[1]1'!$B:$B,'[1]1'!L:L),0)</f>
        <v>0.7387</v>
      </c>
      <c r="P25" s="48">
        <f>IFERROR(_xlfn.XLOOKUP($D25,'[1]1'!$B:$B,'[1]1'!M:M),0)</f>
        <v>0.1558</v>
      </c>
      <c r="Q25" s="48">
        <f>IFERROR(_xlfn.XLOOKUP($D25,'[1]1'!$B:$B,'[1]1'!N:N),0)</f>
        <v>0.0101</v>
      </c>
      <c r="R25" s="75">
        <f>IFERROR(_xlfn.XLOOKUP($D25,'[1]1'!$B:$B,'[1]1'!O:O),0)</f>
        <v>0</v>
      </c>
    </row>
    <row r="26" s="1" customFormat="1" ht="38" customHeight="1" spans="1:18">
      <c r="A26" s="49"/>
      <c r="B26" s="43"/>
      <c r="C26" s="44">
        <v>21</v>
      </c>
      <c r="D26" s="45" t="s">
        <v>42</v>
      </c>
      <c r="E26" s="46">
        <f>IFERROR(_xlfn.XLOOKUP($D26,'[1]1'!$B:$B,'[1]1'!C:C),0)</f>
        <v>160</v>
      </c>
      <c r="F26" s="47">
        <f>IFERROR(_xlfn.XLOOKUP($D26,'[1]1'!$B:$B,'[1]1'!D:D),0)</f>
        <v>5.8563</v>
      </c>
      <c r="G26" s="48">
        <f>IFERROR(_xlfn.XLOOKUP($D26,'[1]1'!$B:$B,'[1]1'!E:E),0)</f>
        <v>0.0128</v>
      </c>
      <c r="H26" s="48">
        <f>IFERROR(_xlfn.XLOOKUP($D26,'[1]1'!$B:$B,'[1]1'!F:F),0)</f>
        <v>0.0064</v>
      </c>
      <c r="I26" s="48">
        <f>IFERROR(_xlfn.XLOOKUP($D26,'[1]1'!$B:$B,'[1]1'!G:G),0)</f>
        <v>0.1875</v>
      </c>
      <c r="J26" s="67">
        <f t="shared" si="1"/>
        <v>2</v>
      </c>
      <c r="K26" s="48">
        <f>IFERROR(_xlfn.XLOOKUP($D26,'[1]1'!$B:$B,'[1]1'!H:H),0)</f>
        <v>0.0125</v>
      </c>
      <c r="L26" s="48">
        <f>IFERROR(_xlfn.XLOOKUP($D26,'[1]1'!$B:$B,'[1]1'!I:I),0)</f>
        <v>0.0063</v>
      </c>
      <c r="M26" s="48">
        <f>IFERROR(_xlfn.XLOOKUP($D26,'[1]1'!$B:$B,'[1]1'!J:J),0)</f>
        <v>0</v>
      </c>
      <c r="N26" s="48">
        <f>IFERROR(_xlfn.XLOOKUP($D26,'[1]1'!$B:$B,'[1]1'!K:K),0)</f>
        <v>0.0625</v>
      </c>
      <c r="O26" s="48">
        <f>IFERROR(_xlfn.XLOOKUP($D26,'[1]1'!$B:$B,'[1]1'!L:L),0)</f>
        <v>0.75</v>
      </c>
      <c r="P26" s="48">
        <f>IFERROR(_xlfn.XLOOKUP($D26,'[1]1'!$B:$B,'[1]1'!M:M),0)</f>
        <v>0.175</v>
      </c>
      <c r="Q26" s="48">
        <f>IFERROR(_xlfn.XLOOKUP($D26,'[1]1'!$B:$B,'[1]1'!N:N),0)</f>
        <v>0.0063</v>
      </c>
      <c r="R26" s="75">
        <f>IFERROR(_xlfn.XLOOKUP($D26,'[1]1'!$B:$B,'[1]1'!O:O),0)</f>
        <v>0.0063</v>
      </c>
    </row>
    <row r="27" s="1" customFormat="1" ht="38" customHeight="1" spans="1:18">
      <c r="A27" s="49"/>
      <c r="B27" s="43"/>
      <c r="C27" s="44">
        <v>22</v>
      </c>
      <c r="D27" s="45" t="s">
        <v>43</v>
      </c>
      <c r="E27" s="46">
        <f>IFERROR(_xlfn.XLOOKUP($D27,'[1]1'!$B:$B,'[1]1'!C:C),0)</f>
        <v>153</v>
      </c>
      <c r="F27" s="47">
        <f>IFERROR(_xlfn.XLOOKUP($D27,'[1]1'!$B:$B,'[1]1'!D:D),0)</f>
        <v>5.8366</v>
      </c>
      <c r="G27" s="48">
        <f>IFERROR(_xlfn.XLOOKUP($D27,'[1]1'!$B:$B,'[1]1'!E:E),0)</f>
        <v>0</v>
      </c>
      <c r="H27" s="48">
        <f>IFERROR(_xlfn.XLOOKUP($D27,'[1]1'!$B:$B,'[1]1'!F:F),0)</f>
        <v>0</v>
      </c>
      <c r="I27" s="48">
        <f>IFERROR(_xlfn.XLOOKUP($D27,'[1]1'!$B:$B,'[1]1'!G:G),0)</f>
        <v>0.2941</v>
      </c>
      <c r="J27" s="67">
        <f t="shared" si="1"/>
        <v>0</v>
      </c>
      <c r="K27" s="48">
        <f>IFERROR(_xlfn.XLOOKUP($D27,'[1]1'!$B:$B,'[1]1'!H:H),0)</f>
        <v>0</v>
      </c>
      <c r="L27" s="48">
        <f>IFERROR(_xlfn.XLOOKUP($D27,'[1]1'!$B:$B,'[1]1'!I:I),0)</f>
        <v>0</v>
      </c>
      <c r="M27" s="48">
        <f>IFERROR(_xlfn.XLOOKUP($D27,'[1]1'!$B:$B,'[1]1'!J:J),0)</f>
        <v>0</v>
      </c>
      <c r="N27" s="48">
        <f>IFERROR(_xlfn.XLOOKUP($D27,'[1]1'!$B:$B,'[1]1'!K:K),0)</f>
        <v>0.0784</v>
      </c>
      <c r="O27" s="48">
        <f>IFERROR(_xlfn.XLOOKUP($D27,'[1]1'!$B:$B,'[1]1'!L:L),0)</f>
        <v>0.6275</v>
      </c>
      <c r="P27" s="48">
        <f>IFERROR(_xlfn.XLOOKUP($D27,'[1]1'!$B:$B,'[1]1'!M:M),0)</f>
        <v>0.2941</v>
      </c>
      <c r="Q27" s="48">
        <f>IFERROR(_xlfn.XLOOKUP($D27,'[1]1'!$B:$B,'[1]1'!N:N),0)</f>
        <v>0</v>
      </c>
      <c r="R27" s="75">
        <f>IFERROR(_xlfn.XLOOKUP($D27,'[1]1'!$B:$B,'[1]1'!O:O),0)</f>
        <v>0</v>
      </c>
    </row>
    <row r="28" s="1" customFormat="1" ht="38" customHeight="1" spans="1:18">
      <c r="A28" s="49"/>
      <c r="B28" s="43"/>
      <c r="C28" s="44">
        <v>23</v>
      </c>
      <c r="D28" s="45" t="s">
        <v>44</v>
      </c>
      <c r="E28" s="46">
        <f>IFERROR(_xlfn.XLOOKUP($D28,'[1]1'!$B:$B,'[1]1'!C:C),0)</f>
        <v>183</v>
      </c>
      <c r="F28" s="47">
        <f>IFERROR(_xlfn.XLOOKUP($D28,'[1]1'!$B:$B,'[1]1'!D:D),0)</f>
        <v>5.6339</v>
      </c>
      <c r="G28" s="48">
        <f>IFERROR(_xlfn.XLOOKUP($D28,'[1]1'!$B:$B,'[1]1'!E:E),0)</f>
        <v>0.0109</v>
      </c>
      <c r="H28" s="48">
        <f>IFERROR(_xlfn.XLOOKUP($D28,'[1]1'!$B:$B,'[1]1'!F:F),0)</f>
        <v>0.0056</v>
      </c>
      <c r="I28" s="48">
        <f>IFERROR(_xlfn.XLOOKUP($D28,'[1]1'!$B:$B,'[1]1'!G:G),0)</f>
        <v>0.1803</v>
      </c>
      <c r="J28" s="67">
        <f t="shared" si="1"/>
        <v>4.0077</v>
      </c>
      <c r="K28" s="48">
        <f>IFERROR(_xlfn.XLOOKUP($D28,'[1]1'!$B:$B,'[1]1'!H:H),0)</f>
        <v>0.0219</v>
      </c>
      <c r="L28" s="48">
        <f>IFERROR(_xlfn.XLOOKUP($D28,'[1]1'!$B:$B,'[1]1'!I:I),0)</f>
        <v>0.0055</v>
      </c>
      <c r="M28" s="48">
        <f>IFERROR(_xlfn.XLOOKUP($D28,'[1]1'!$B:$B,'[1]1'!J:J),0)</f>
        <v>0</v>
      </c>
      <c r="N28" s="48">
        <f>IFERROR(_xlfn.XLOOKUP($D28,'[1]1'!$B:$B,'[1]1'!K:K),0)</f>
        <v>0.0656</v>
      </c>
      <c r="O28" s="48">
        <f>IFERROR(_xlfn.XLOOKUP($D28,'[1]1'!$B:$B,'[1]1'!L:L),0)</f>
        <v>0.7541</v>
      </c>
      <c r="P28" s="48">
        <f>IFERROR(_xlfn.XLOOKUP($D28,'[1]1'!$B:$B,'[1]1'!M:M),0)</f>
        <v>0.1585</v>
      </c>
      <c r="Q28" s="48">
        <f>IFERROR(_xlfn.XLOOKUP($D28,'[1]1'!$B:$B,'[1]1'!N:N),0)</f>
        <v>0.0164</v>
      </c>
      <c r="R28" s="75">
        <f>IFERROR(_xlfn.XLOOKUP($D28,'[1]1'!$B:$B,'[1]1'!O:O),0)</f>
        <v>0.0055</v>
      </c>
    </row>
    <row r="29" s="1" customFormat="1" ht="38" customHeight="1" spans="1:18">
      <c r="A29" s="49"/>
      <c r="B29" s="43"/>
      <c r="C29" s="44">
        <v>24</v>
      </c>
      <c r="D29" s="45" t="s">
        <v>45</v>
      </c>
      <c r="E29" s="46">
        <f>IFERROR(_xlfn.XLOOKUP($D29,'[1]1'!$B:$B,'[1]1'!C:C),0)</f>
        <v>183</v>
      </c>
      <c r="F29" s="47">
        <f>IFERROR(_xlfn.XLOOKUP($D29,'[1]1'!$B:$B,'[1]1'!D:D),0)</f>
        <v>5.8962</v>
      </c>
      <c r="G29" s="48">
        <f>IFERROR(_xlfn.XLOOKUP($D29,'[1]1'!$B:$B,'[1]1'!E:E),0)</f>
        <v>0</v>
      </c>
      <c r="H29" s="48">
        <f>IFERROR(_xlfn.XLOOKUP($D29,'[1]1'!$B:$B,'[1]1'!F:F),0)</f>
        <v>0</v>
      </c>
      <c r="I29" s="48">
        <f>IFERROR(_xlfn.XLOOKUP($D29,'[1]1'!$B:$B,'[1]1'!G:G),0)</f>
        <v>0.2842</v>
      </c>
      <c r="J29" s="67">
        <f t="shared" si="1"/>
        <v>4.0077</v>
      </c>
      <c r="K29" s="48">
        <f>IFERROR(_xlfn.XLOOKUP($D29,'[1]1'!$B:$B,'[1]1'!H:H),0)</f>
        <v>0.0219</v>
      </c>
      <c r="L29" s="48">
        <f>IFERROR(_xlfn.XLOOKUP($D29,'[1]1'!$B:$B,'[1]1'!I:I),0)</f>
        <v>0</v>
      </c>
      <c r="M29" s="48">
        <f>IFERROR(_xlfn.XLOOKUP($D29,'[1]1'!$B:$B,'[1]1'!J:J),0)</f>
        <v>0</v>
      </c>
      <c r="N29" s="48">
        <f>IFERROR(_xlfn.XLOOKUP($D29,'[1]1'!$B:$B,'[1]1'!K:K),0)</f>
        <v>0.0601</v>
      </c>
      <c r="O29" s="48">
        <f>IFERROR(_xlfn.XLOOKUP($D29,'[1]1'!$B:$B,'[1]1'!L:L),0)</f>
        <v>0.6557</v>
      </c>
      <c r="P29" s="48">
        <f>IFERROR(_xlfn.XLOOKUP($D29,'[1]1'!$B:$B,'[1]1'!M:M),0)</f>
        <v>0.2623</v>
      </c>
      <c r="Q29" s="48">
        <f>IFERROR(_xlfn.XLOOKUP($D29,'[1]1'!$B:$B,'[1]1'!N:N),0)</f>
        <v>0.0219</v>
      </c>
      <c r="R29" s="75">
        <f>IFERROR(_xlfn.XLOOKUP($D29,'[1]1'!$B:$B,'[1]1'!O:O),0)</f>
        <v>0</v>
      </c>
    </row>
    <row r="30" s="1" customFormat="1" ht="38" customHeight="1" spans="1:18">
      <c r="A30" s="49"/>
      <c r="B30" s="43"/>
      <c r="C30" s="44">
        <v>25</v>
      </c>
      <c r="D30" s="45" t="s">
        <v>46</v>
      </c>
      <c r="E30" s="46">
        <f>IFERROR(_xlfn.XLOOKUP($D30,'[1]1'!$B:$B,'[1]1'!C:C),0)</f>
        <v>171</v>
      </c>
      <c r="F30" s="47">
        <f>IFERROR(_xlfn.XLOOKUP($D30,'[1]1'!$B:$B,'[1]1'!D:D),0)</f>
        <v>5.462</v>
      </c>
      <c r="G30" s="48">
        <f>IFERROR(_xlfn.XLOOKUP($D30,'[1]1'!$B:$B,'[1]1'!E:E),0)</f>
        <v>0</v>
      </c>
      <c r="H30" s="48">
        <f>IFERROR(_xlfn.XLOOKUP($D30,'[1]1'!$B:$B,'[1]1'!F:F),0)</f>
        <v>0</v>
      </c>
      <c r="I30" s="48">
        <f>IFERROR(_xlfn.XLOOKUP($D30,'[1]1'!$B:$B,'[1]1'!G:G),0)</f>
        <v>0.2164</v>
      </c>
      <c r="J30" s="67">
        <f t="shared" si="1"/>
        <v>0.9918</v>
      </c>
      <c r="K30" s="48">
        <f>IFERROR(_xlfn.XLOOKUP($D30,'[1]1'!$B:$B,'[1]1'!H:H),0)</f>
        <v>0.0058</v>
      </c>
      <c r="L30" s="48">
        <f>IFERROR(_xlfn.XLOOKUP($D30,'[1]1'!$B:$B,'[1]1'!I:I),0)</f>
        <v>0</v>
      </c>
      <c r="M30" s="48">
        <f>IFERROR(_xlfn.XLOOKUP($D30,'[1]1'!$B:$B,'[1]1'!J:J),0)</f>
        <v>0</v>
      </c>
      <c r="N30" s="48">
        <f>IFERROR(_xlfn.XLOOKUP($D30,'[1]1'!$B:$B,'[1]1'!K:K),0)</f>
        <v>0.0526</v>
      </c>
      <c r="O30" s="48">
        <f>IFERROR(_xlfn.XLOOKUP($D30,'[1]1'!$B:$B,'[1]1'!L:L),0)</f>
        <v>0.731</v>
      </c>
      <c r="P30" s="48">
        <f>IFERROR(_xlfn.XLOOKUP($D30,'[1]1'!$B:$B,'[1]1'!M:M),0)</f>
        <v>0.2105</v>
      </c>
      <c r="Q30" s="48">
        <f>IFERROR(_xlfn.XLOOKUP($D30,'[1]1'!$B:$B,'[1]1'!N:N),0)</f>
        <v>0.0058</v>
      </c>
      <c r="R30" s="75">
        <f>IFERROR(_xlfn.XLOOKUP($D30,'[1]1'!$B:$B,'[1]1'!O:O),0)</f>
        <v>0</v>
      </c>
    </row>
    <row r="31" s="1" customFormat="1" ht="38" customHeight="1" spans="1:18">
      <c r="A31" s="49"/>
      <c r="B31" s="43"/>
      <c r="C31" s="44">
        <v>26</v>
      </c>
      <c r="D31" s="45" t="s">
        <v>47</v>
      </c>
      <c r="E31" s="46">
        <f>IFERROR(_xlfn.XLOOKUP($D31,'[1]1'!$B:$B,'[1]1'!C:C),0)</f>
        <v>156</v>
      </c>
      <c r="F31" s="47">
        <f>IFERROR(_xlfn.XLOOKUP($D31,'[1]1'!$B:$B,'[1]1'!D:D),0)</f>
        <v>5.2692</v>
      </c>
      <c r="G31" s="48">
        <f>IFERROR(_xlfn.XLOOKUP($D31,'[1]1'!$B:$B,'[1]1'!E:E),0)</f>
        <v>0</v>
      </c>
      <c r="H31" s="48">
        <f>IFERROR(_xlfn.XLOOKUP($D31,'[1]1'!$B:$B,'[1]1'!F:F),0)</f>
        <v>0</v>
      </c>
      <c r="I31" s="48">
        <f>IFERROR(_xlfn.XLOOKUP($D31,'[1]1'!$B:$B,'[1]1'!G:G),0)</f>
        <v>0.1026</v>
      </c>
      <c r="J31" s="67">
        <f t="shared" si="1"/>
        <v>0</v>
      </c>
      <c r="K31" s="48">
        <f>IFERROR(_xlfn.XLOOKUP($D31,'[1]1'!$B:$B,'[1]1'!H:H),0)</f>
        <v>0</v>
      </c>
      <c r="L31" s="48">
        <f>IFERROR(_xlfn.XLOOKUP($D31,'[1]1'!$B:$B,'[1]1'!I:I),0)</f>
        <v>0</v>
      </c>
      <c r="M31" s="48">
        <f>IFERROR(_xlfn.XLOOKUP($D31,'[1]1'!$B:$B,'[1]1'!J:J),0)</f>
        <v>0</v>
      </c>
      <c r="N31" s="48">
        <f>IFERROR(_xlfn.XLOOKUP($D31,'[1]1'!$B:$B,'[1]1'!K:K),0)</f>
        <v>0.0641</v>
      </c>
      <c r="O31" s="48">
        <f>IFERROR(_xlfn.XLOOKUP($D31,'[1]1'!$B:$B,'[1]1'!L:L),0)</f>
        <v>0.8333</v>
      </c>
      <c r="P31" s="48">
        <f>IFERROR(_xlfn.XLOOKUP($D31,'[1]1'!$B:$B,'[1]1'!M:M),0)</f>
        <v>0.1026</v>
      </c>
      <c r="Q31" s="48">
        <f>IFERROR(_xlfn.XLOOKUP($D31,'[1]1'!$B:$B,'[1]1'!N:N),0)</f>
        <v>0</v>
      </c>
      <c r="R31" s="75">
        <f>IFERROR(_xlfn.XLOOKUP($D31,'[1]1'!$B:$B,'[1]1'!O:O),0)</f>
        <v>0</v>
      </c>
    </row>
    <row r="32" s="1" customFormat="1" ht="38" customHeight="1" spans="1:18">
      <c r="A32" s="49"/>
      <c r="B32" s="43" t="s">
        <v>48</v>
      </c>
      <c r="C32" s="44">
        <v>27</v>
      </c>
      <c r="D32" s="45" t="s">
        <v>49</v>
      </c>
      <c r="E32" s="46">
        <f>IFERROR(_xlfn.XLOOKUP($D32,'[1]1'!$B:$B,'[1]1'!C:C),0)</f>
        <v>269</v>
      </c>
      <c r="F32" s="47">
        <f>IFERROR(_xlfn.XLOOKUP($D32,'[1]1'!$B:$B,'[1]1'!D:D),0)</f>
        <v>5.5056</v>
      </c>
      <c r="G32" s="48">
        <f>IFERROR(_xlfn.XLOOKUP($D32,'[1]1'!$B:$B,'[1]1'!E:E),0)</f>
        <v>0</v>
      </c>
      <c r="H32" s="48">
        <f>IFERROR(_xlfn.XLOOKUP($D32,'[1]1'!$B:$B,'[1]1'!F:F),0)</f>
        <v>0</v>
      </c>
      <c r="I32" s="48">
        <f>IFERROR(_xlfn.XLOOKUP($D32,'[1]1'!$B:$B,'[1]1'!G:G),0)</f>
        <v>0.2454</v>
      </c>
      <c r="J32" s="67">
        <f t="shared" si="1"/>
        <v>5.0034</v>
      </c>
      <c r="K32" s="48">
        <f>IFERROR(_xlfn.XLOOKUP($D32,'[1]1'!$B:$B,'[1]1'!H:H),0)</f>
        <v>0.0186</v>
      </c>
      <c r="L32" s="48">
        <f>IFERROR(_xlfn.XLOOKUP($D32,'[1]1'!$B:$B,'[1]1'!I:I),0)</f>
        <v>0</v>
      </c>
      <c r="M32" s="48">
        <f>IFERROR(_xlfn.XLOOKUP($D32,'[1]1'!$B:$B,'[1]1'!J:J),0)</f>
        <v>0</v>
      </c>
      <c r="N32" s="48">
        <f>IFERROR(_xlfn.XLOOKUP($D32,'[1]1'!$B:$B,'[1]1'!K:K),0)</f>
        <v>0.0967</v>
      </c>
      <c r="O32" s="48">
        <f>IFERROR(_xlfn.XLOOKUP($D32,'[1]1'!$B:$B,'[1]1'!L:L),0)</f>
        <v>0.658</v>
      </c>
      <c r="P32" s="48">
        <f>IFERROR(_xlfn.XLOOKUP($D32,'[1]1'!$B:$B,'[1]1'!M:M),0)</f>
        <v>0.2268</v>
      </c>
      <c r="Q32" s="48">
        <f>IFERROR(_xlfn.XLOOKUP($D32,'[1]1'!$B:$B,'[1]1'!N:N),0)</f>
        <v>0.0186</v>
      </c>
      <c r="R32" s="75">
        <f>IFERROR(_xlfn.XLOOKUP($D32,'[1]1'!$B:$B,'[1]1'!O:O),0)</f>
        <v>0</v>
      </c>
    </row>
    <row r="33" s="1" customFormat="1" ht="38" customHeight="1" spans="1:18">
      <c r="A33" s="49"/>
      <c r="B33" s="43"/>
      <c r="C33" s="44">
        <v>28</v>
      </c>
      <c r="D33" s="45" t="s">
        <v>50</v>
      </c>
      <c r="E33" s="46">
        <f>IFERROR(_xlfn.XLOOKUP($D33,'[1]1'!$B:$B,'[1]1'!C:C),0)</f>
        <v>276</v>
      </c>
      <c r="F33" s="47">
        <f>IFERROR(_xlfn.XLOOKUP($D33,'[1]1'!$B:$B,'[1]1'!D:D),0)</f>
        <v>5.1051</v>
      </c>
      <c r="G33" s="48">
        <f>IFERROR(_xlfn.XLOOKUP($D33,'[1]1'!$B:$B,'[1]1'!E:E),0)</f>
        <v>0</v>
      </c>
      <c r="H33" s="48">
        <f>IFERROR(_xlfn.XLOOKUP($D33,'[1]1'!$B:$B,'[1]1'!F:F),0)</f>
        <v>0</v>
      </c>
      <c r="I33" s="48">
        <f>IFERROR(_xlfn.XLOOKUP($D33,'[1]1'!$B:$B,'[1]1'!G:G),0)</f>
        <v>0.1123</v>
      </c>
      <c r="J33" s="67">
        <f t="shared" si="1"/>
        <v>0</v>
      </c>
      <c r="K33" s="48">
        <f>IFERROR(_xlfn.XLOOKUP($D33,'[1]1'!$B:$B,'[1]1'!H:H),0)</f>
        <v>0</v>
      </c>
      <c r="L33" s="48">
        <f>IFERROR(_xlfn.XLOOKUP($D33,'[1]1'!$B:$B,'[1]1'!I:I),0)</f>
        <v>0</v>
      </c>
      <c r="M33" s="48">
        <f>IFERROR(_xlfn.XLOOKUP($D33,'[1]1'!$B:$B,'[1]1'!J:J),0)</f>
        <v>0</v>
      </c>
      <c r="N33" s="48">
        <f>IFERROR(_xlfn.XLOOKUP($D33,'[1]1'!$B:$B,'[1]1'!K:K),0)</f>
        <v>0.0399</v>
      </c>
      <c r="O33" s="48">
        <f>IFERROR(_xlfn.XLOOKUP($D33,'[1]1'!$B:$B,'[1]1'!L:L),0)</f>
        <v>0.8478</v>
      </c>
      <c r="P33" s="48">
        <f>IFERROR(_xlfn.XLOOKUP($D33,'[1]1'!$B:$B,'[1]1'!M:M),0)</f>
        <v>0.1123</v>
      </c>
      <c r="Q33" s="48">
        <f>IFERROR(_xlfn.XLOOKUP($D33,'[1]1'!$B:$B,'[1]1'!N:N),0)</f>
        <v>0</v>
      </c>
      <c r="R33" s="75">
        <f>IFERROR(_xlfn.XLOOKUP($D33,'[1]1'!$B:$B,'[1]1'!O:O),0)</f>
        <v>0</v>
      </c>
    </row>
    <row r="34" s="1" customFormat="1" ht="38" customHeight="1" spans="1:18">
      <c r="A34" s="49"/>
      <c r="B34" s="43"/>
      <c r="C34" s="44">
        <v>29</v>
      </c>
      <c r="D34" s="45" t="s">
        <v>51</v>
      </c>
      <c r="E34" s="46">
        <f>IFERROR(_xlfn.XLOOKUP($D34,'[1]1'!$B:$B,'[1]1'!C:C),0)</f>
        <v>278</v>
      </c>
      <c r="F34" s="47">
        <f>IFERROR(_xlfn.XLOOKUP($D34,'[1]1'!$B:$B,'[1]1'!D:D),0)</f>
        <v>5.3957</v>
      </c>
      <c r="G34" s="48">
        <f>IFERROR(_xlfn.XLOOKUP($D34,'[1]1'!$B:$B,'[1]1'!E:E),0)</f>
        <v>0</v>
      </c>
      <c r="H34" s="48">
        <f>IFERROR(_xlfn.XLOOKUP($D34,'[1]1'!$B:$B,'[1]1'!F:F),0)</f>
        <v>0</v>
      </c>
      <c r="I34" s="48">
        <f>IFERROR(_xlfn.XLOOKUP($D34,'[1]1'!$B:$B,'[1]1'!G:G),0)</f>
        <v>0.2194</v>
      </c>
      <c r="J34" s="67">
        <f t="shared" si="1"/>
        <v>0</v>
      </c>
      <c r="K34" s="48">
        <f>IFERROR(_xlfn.XLOOKUP($D34,'[1]1'!$B:$B,'[1]1'!H:H),0)</f>
        <v>0</v>
      </c>
      <c r="L34" s="48">
        <f>IFERROR(_xlfn.XLOOKUP($D34,'[1]1'!$B:$B,'[1]1'!I:I),0)</f>
        <v>0</v>
      </c>
      <c r="M34" s="48">
        <f>IFERROR(_xlfn.XLOOKUP($D34,'[1]1'!$B:$B,'[1]1'!J:J),0)</f>
        <v>0</v>
      </c>
      <c r="N34" s="48">
        <f>IFERROR(_xlfn.XLOOKUP($D34,'[1]1'!$B:$B,'[1]1'!K:K),0)</f>
        <v>0.0396</v>
      </c>
      <c r="O34" s="48">
        <f>IFERROR(_xlfn.XLOOKUP($D34,'[1]1'!$B:$B,'[1]1'!L:L),0)</f>
        <v>0.741</v>
      </c>
      <c r="P34" s="48">
        <f>IFERROR(_xlfn.XLOOKUP($D34,'[1]1'!$B:$B,'[1]1'!M:M),0)</f>
        <v>0.2194</v>
      </c>
      <c r="Q34" s="48">
        <f>IFERROR(_xlfn.XLOOKUP($D34,'[1]1'!$B:$B,'[1]1'!N:N),0)</f>
        <v>0</v>
      </c>
      <c r="R34" s="75">
        <f>IFERROR(_xlfn.XLOOKUP($D34,'[1]1'!$B:$B,'[1]1'!O:O),0)</f>
        <v>0</v>
      </c>
    </row>
    <row r="35" s="1" customFormat="1" ht="38" customHeight="1" spans="1:18">
      <c r="A35" s="49"/>
      <c r="B35" s="43"/>
      <c r="C35" s="44">
        <v>30</v>
      </c>
      <c r="D35" s="45" t="s">
        <v>52</v>
      </c>
      <c r="E35" s="46">
        <f>IFERROR(_xlfn.XLOOKUP($D35,'[1]1'!$B:$B,'[1]1'!C:C),0)</f>
        <v>302</v>
      </c>
      <c r="F35" s="47">
        <f>IFERROR(_xlfn.XLOOKUP($D35,'[1]1'!$B:$B,'[1]1'!D:D),0)</f>
        <v>5.4603</v>
      </c>
      <c r="G35" s="48">
        <f>IFERROR(_xlfn.XLOOKUP($D35,'[1]1'!$B:$B,'[1]1'!E:E),0)</f>
        <v>0</v>
      </c>
      <c r="H35" s="48">
        <f>IFERROR(_xlfn.XLOOKUP($D35,'[1]1'!$B:$B,'[1]1'!F:F),0)</f>
        <v>0</v>
      </c>
      <c r="I35" s="48">
        <f>IFERROR(_xlfn.XLOOKUP($D35,'[1]1'!$B:$B,'[1]1'!G:G),0)</f>
        <v>0.202</v>
      </c>
      <c r="J35" s="67">
        <f t="shared" si="1"/>
        <v>7.0064</v>
      </c>
      <c r="K35" s="48">
        <f>IFERROR(_xlfn.XLOOKUP($D35,'[1]1'!$B:$B,'[1]1'!H:H),0)</f>
        <v>0.0232</v>
      </c>
      <c r="L35" s="48">
        <f>IFERROR(_xlfn.XLOOKUP($D35,'[1]1'!$B:$B,'[1]1'!I:I),0)</f>
        <v>0</v>
      </c>
      <c r="M35" s="48">
        <f>IFERROR(_xlfn.XLOOKUP($D35,'[1]1'!$B:$B,'[1]1'!J:J),0)</f>
        <v>0</v>
      </c>
      <c r="N35" s="48">
        <f>IFERROR(_xlfn.XLOOKUP($D35,'[1]1'!$B:$B,'[1]1'!K:K),0)</f>
        <v>0.0861</v>
      </c>
      <c r="O35" s="48">
        <f>IFERROR(_xlfn.XLOOKUP($D35,'[1]1'!$B:$B,'[1]1'!L:L),0)</f>
        <v>0.7119</v>
      </c>
      <c r="P35" s="48">
        <f>IFERROR(_xlfn.XLOOKUP($D35,'[1]1'!$B:$B,'[1]1'!M:M),0)</f>
        <v>0.1788</v>
      </c>
      <c r="Q35" s="48">
        <f>IFERROR(_xlfn.XLOOKUP($D35,'[1]1'!$B:$B,'[1]1'!N:N),0)</f>
        <v>0.0232</v>
      </c>
      <c r="R35" s="75">
        <f>IFERROR(_xlfn.XLOOKUP($D35,'[1]1'!$B:$B,'[1]1'!O:O),0)</f>
        <v>0</v>
      </c>
    </row>
    <row r="36" s="1" customFormat="1" ht="38" customHeight="1" spans="1:18">
      <c r="A36" s="49"/>
      <c r="B36" s="43"/>
      <c r="C36" s="44">
        <v>31</v>
      </c>
      <c r="D36" s="45" t="s">
        <v>53</v>
      </c>
      <c r="E36" s="46">
        <f>IFERROR(_xlfn.XLOOKUP($D36,'[1]1'!$B:$B,'[1]1'!C:C),0)</f>
        <v>270</v>
      </c>
      <c r="F36" s="47">
        <f>IFERROR(_xlfn.XLOOKUP($D36,'[1]1'!$B:$B,'[1]1'!D:D),0)</f>
        <v>5.3222</v>
      </c>
      <c r="G36" s="48">
        <f>IFERROR(_xlfn.XLOOKUP($D36,'[1]1'!$B:$B,'[1]1'!E:E),0)</f>
        <v>0</v>
      </c>
      <c r="H36" s="48">
        <f>IFERROR(_xlfn.XLOOKUP($D36,'[1]1'!$B:$B,'[1]1'!F:F),0)</f>
        <v>0</v>
      </c>
      <c r="I36" s="48">
        <f>IFERROR(_xlfn.XLOOKUP($D36,'[1]1'!$B:$B,'[1]1'!G:G),0)</f>
        <v>0.1815</v>
      </c>
      <c r="J36" s="67">
        <f t="shared" si="1"/>
        <v>2.997</v>
      </c>
      <c r="K36" s="48">
        <f>IFERROR(_xlfn.XLOOKUP($D36,'[1]1'!$B:$B,'[1]1'!H:H),0)</f>
        <v>0.0111</v>
      </c>
      <c r="L36" s="48">
        <f>IFERROR(_xlfn.XLOOKUP($D36,'[1]1'!$B:$B,'[1]1'!I:I),0)</f>
        <v>0</v>
      </c>
      <c r="M36" s="48">
        <f>IFERROR(_xlfn.XLOOKUP($D36,'[1]1'!$B:$B,'[1]1'!J:J),0)</f>
        <v>0</v>
      </c>
      <c r="N36" s="48">
        <f>IFERROR(_xlfn.XLOOKUP($D36,'[1]1'!$B:$B,'[1]1'!K:K),0)</f>
        <v>0.0963</v>
      </c>
      <c r="O36" s="48">
        <f>IFERROR(_xlfn.XLOOKUP($D36,'[1]1'!$B:$B,'[1]1'!L:L),0)</f>
        <v>0.7222</v>
      </c>
      <c r="P36" s="48">
        <f>IFERROR(_xlfn.XLOOKUP($D36,'[1]1'!$B:$B,'[1]1'!M:M),0)</f>
        <v>0.1704</v>
      </c>
      <c r="Q36" s="48">
        <f>IFERROR(_xlfn.XLOOKUP($D36,'[1]1'!$B:$B,'[1]1'!N:N),0)</f>
        <v>0.0111</v>
      </c>
      <c r="R36" s="75">
        <f>IFERROR(_xlfn.XLOOKUP($D36,'[1]1'!$B:$B,'[1]1'!O:O),0)</f>
        <v>0</v>
      </c>
    </row>
    <row r="37" s="1" customFormat="1" ht="38" customHeight="1" spans="1:18">
      <c r="A37" s="49"/>
      <c r="B37" s="43"/>
      <c r="C37" s="44">
        <v>32</v>
      </c>
      <c r="D37" s="45" t="s">
        <v>54</v>
      </c>
      <c r="E37" s="46">
        <f>IFERROR(_xlfn.XLOOKUP($D37,'[1]1'!$B:$B,'[1]1'!C:C),0)</f>
        <v>165</v>
      </c>
      <c r="F37" s="47">
        <f>IFERROR(_xlfn.XLOOKUP($D37,'[1]1'!$B:$B,'[1]1'!D:D),0)</f>
        <v>5.9758</v>
      </c>
      <c r="G37" s="48">
        <f>IFERROR(_xlfn.XLOOKUP($D37,'[1]1'!$B:$B,'[1]1'!E:E),0)</f>
        <v>0</v>
      </c>
      <c r="H37" s="48">
        <f>IFERROR(_xlfn.XLOOKUP($D37,'[1]1'!$B:$B,'[1]1'!F:F),0)</f>
        <v>0</v>
      </c>
      <c r="I37" s="48">
        <f>IFERROR(_xlfn.XLOOKUP($D37,'[1]1'!$B:$B,'[1]1'!G:G),0)</f>
        <v>0.2</v>
      </c>
      <c r="J37" s="67">
        <f t="shared" si="1"/>
        <v>3.993</v>
      </c>
      <c r="K37" s="48">
        <f>IFERROR(_xlfn.XLOOKUP($D37,'[1]1'!$B:$B,'[1]1'!H:H),0)</f>
        <v>0.0242</v>
      </c>
      <c r="L37" s="48">
        <f>IFERROR(_xlfn.XLOOKUP($D37,'[1]1'!$B:$B,'[1]1'!I:I),0)</f>
        <v>0</v>
      </c>
      <c r="M37" s="48">
        <f>IFERROR(_xlfn.XLOOKUP($D37,'[1]1'!$B:$B,'[1]1'!J:J),0)</f>
        <v>0</v>
      </c>
      <c r="N37" s="48">
        <f>IFERROR(_xlfn.XLOOKUP($D37,'[1]1'!$B:$B,'[1]1'!K:K),0)</f>
        <v>0.0424</v>
      </c>
      <c r="O37" s="48">
        <f>IFERROR(_xlfn.XLOOKUP($D37,'[1]1'!$B:$B,'[1]1'!L:L),0)</f>
        <v>0.7576</v>
      </c>
      <c r="P37" s="48">
        <f>IFERROR(_xlfn.XLOOKUP($D37,'[1]1'!$B:$B,'[1]1'!M:M),0)</f>
        <v>0.1758</v>
      </c>
      <c r="Q37" s="48">
        <f>IFERROR(_xlfn.XLOOKUP($D37,'[1]1'!$B:$B,'[1]1'!N:N),0)</f>
        <v>0.0242</v>
      </c>
      <c r="R37" s="75">
        <f>IFERROR(_xlfn.XLOOKUP($D37,'[1]1'!$B:$B,'[1]1'!O:O),0)</f>
        <v>0</v>
      </c>
    </row>
    <row r="38" s="1" customFormat="1" ht="38" customHeight="1" spans="1:18">
      <c r="A38" s="49"/>
      <c r="B38" s="43"/>
      <c r="C38" s="44">
        <v>33</v>
      </c>
      <c r="D38" s="45" t="s">
        <v>55</v>
      </c>
      <c r="E38" s="46">
        <f>IFERROR(_xlfn.XLOOKUP($D38,'[1]1'!$B:$B,'[1]1'!C:C),0)</f>
        <v>157</v>
      </c>
      <c r="F38" s="47">
        <f>IFERROR(_xlfn.XLOOKUP($D38,'[1]1'!$B:$B,'[1]1'!D:D),0)</f>
        <v>6.172</v>
      </c>
      <c r="G38" s="48">
        <f>IFERROR(_xlfn.XLOOKUP($D38,'[1]1'!$B:$B,'[1]1'!E:E),0)</f>
        <v>0</v>
      </c>
      <c r="H38" s="48">
        <f>IFERROR(_xlfn.XLOOKUP($D38,'[1]1'!$B:$B,'[1]1'!F:F),0)</f>
        <v>0</v>
      </c>
      <c r="I38" s="48">
        <f>IFERROR(_xlfn.XLOOKUP($D38,'[1]1'!$B:$B,'[1]1'!G:G),0)</f>
        <v>0.242</v>
      </c>
      <c r="J38" s="67">
        <f t="shared" si="1"/>
        <v>1.0048</v>
      </c>
      <c r="K38" s="48">
        <f>IFERROR(_xlfn.XLOOKUP($D38,'[1]1'!$B:$B,'[1]1'!H:H),0)</f>
        <v>0.0064</v>
      </c>
      <c r="L38" s="48">
        <f>IFERROR(_xlfn.XLOOKUP($D38,'[1]1'!$B:$B,'[1]1'!I:I),0)</f>
        <v>0</v>
      </c>
      <c r="M38" s="48">
        <f>IFERROR(_xlfn.XLOOKUP($D38,'[1]1'!$B:$B,'[1]1'!J:J),0)</f>
        <v>0</v>
      </c>
      <c r="N38" s="48">
        <f>IFERROR(_xlfn.XLOOKUP($D38,'[1]1'!$B:$B,'[1]1'!K:K),0)</f>
        <v>0.0127</v>
      </c>
      <c r="O38" s="48">
        <f>IFERROR(_xlfn.XLOOKUP($D38,'[1]1'!$B:$B,'[1]1'!L:L),0)</f>
        <v>0.7452</v>
      </c>
      <c r="P38" s="48">
        <f>IFERROR(_xlfn.XLOOKUP($D38,'[1]1'!$B:$B,'[1]1'!M:M),0)</f>
        <v>0.2357</v>
      </c>
      <c r="Q38" s="48">
        <f>IFERROR(_xlfn.XLOOKUP($D38,'[1]1'!$B:$B,'[1]1'!N:N),0)</f>
        <v>0.0064</v>
      </c>
      <c r="R38" s="75">
        <f>IFERROR(_xlfn.XLOOKUP($D38,'[1]1'!$B:$B,'[1]1'!O:O),0)</f>
        <v>0</v>
      </c>
    </row>
    <row r="39" s="1" customFormat="1" ht="38" customHeight="1" spans="1:18">
      <c r="A39" s="49"/>
      <c r="B39" s="43"/>
      <c r="C39" s="44">
        <v>34</v>
      </c>
      <c r="D39" s="45" t="s">
        <v>56</v>
      </c>
      <c r="E39" s="46">
        <f>IFERROR(_xlfn.XLOOKUP($D39,'[1]1'!$B:$B,'[1]1'!C:C),0)</f>
        <v>164</v>
      </c>
      <c r="F39" s="47">
        <f>IFERROR(_xlfn.XLOOKUP($D39,'[1]1'!$B:$B,'[1]1'!D:D),0)</f>
        <v>4.5854</v>
      </c>
      <c r="G39" s="48">
        <f>IFERROR(_xlfn.XLOOKUP($D39,'[1]1'!$B:$B,'[1]1'!E:E),0)</f>
        <v>0</v>
      </c>
      <c r="H39" s="48">
        <f>IFERROR(_xlfn.XLOOKUP($D39,'[1]1'!$B:$B,'[1]1'!F:F),0)</f>
        <v>0</v>
      </c>
      <c r="I39" s="48">
        <f>IFERROR(_xlfn.XLOOKUP($D39,'[1]1'!$B:$B,'[1]1'!G:G),0)</f>
        <v>0.1707</v>
      </c>
      <c r="J39" s="67">
        <f t="shared" si="1"/>
        <v>0</v>
      </c>
      <c r="K39" s="48">
        <f>IFERROR(_xlfn.XLOOKUP($D39,'[1]1'!$B:$B,'[1]1'!H:H),0)</f>
        <v>0</v>
      </c>
      <c r="L39" s="48">
        <f>IFERROR(_xlfn.XLOOKUP($D39,'[1]1'!$B:$B,'[1]1'!I:I),0)</f>
        <v>0</v>
      </c>
      <c r="M39" s="48">
        <f>IFERROR(_xlfn.XLOOKUP($D39,'[1]1'!$B:$B,'[1]1'!J:J),0)</f>
        <v>0</v>
      </c>
      <c r="N39" s="48">
        <f>IFERROR(_xlfn.XLOOKUP($D39,'[1]1'!$B:$B,'[1]1'!K:K),0)</f>
        <v>0.1524</v>
      </c>
      <c r="O39" s="48">
        <f>IFERROR(_xlfn.XLOOKUP($D39,'[1]1'!$B:$B,'[1]1'!L:L),0)</f>
        <v>0.6768</v>
      </c>
      <c r="P39" s="48">
        <f>IFERROR(_xlfn.XLOOKUP($D39,'[1]1'!$B:$B,'[1]1'!M:M),0)</f>
        <v>0.1707</v>
      </c>
      <c r="Q39" s="48">
        <f>IFERROR(_xlfn.XLOOKUP($D39,'[1]1'!$B:$B,'[1]1'!N:N),0)</f>
        <v>0</v>
      </c>
      <c r="R39" s="75">
        <f>IFERROR(_xlfn.XLOOKUP($D39,'[1]1'!$B:$B,'[1]1'!O:O),0)</f>
        <v>0</v>
      </c>
    </row>
    <row r="40" s="1" customFormat="1" ht="38" customHeight="1" spans="1:18">
      <c r="A40" s="49"/>
      <c r="B40" s="43"/>
      <c r="C40" s="44">
        <v>35</v>
      </c>
      <c r="D40" s="45" t="s">
        <v>57</v>
      </c>
      <c r="E40" s="46">
        <f>IFERROR(_xlfn.XLOOKUP($D40,'[1]1'!$B:$B,'[1]1'!C:C),0)</f>
        <v>173</v>
      </c>
      <c r="F40" s="47">
        <f>IFERROR(_xlfn.XLOOKUP($D40,'[1]1'!$B:$B,'[1]1'!D:D),0)</f>
        <v>5.104</v>
      </c>
      <c r="G40" s="48">
        <f>IFERROR(_xlfn.XLOOKUP($D40,'[1]1'!$B:$B,'[1]1'!E:E),0)</f>
        <v>0</v>
      </c>
      <c r="H40" s="48">
        <f>IFERROR(_xlfn.XLOOKUP($D40,'[1]1'!$B:$B,'[1]1'!F:F),0)</f>
        <v>0</v>
      </c>
      <c r="I40" s="48">
        <f>IFERROR(_xlfn.XLOOKUP($D40,'[1]1'!$B:$B,'[1]1'!G:G),0)</f>
        <v>0.1561</v>
      </c>
      <c r="J40" s="67">
        <f t="shared" si="1"/>
        <v>0</v>
      </c>
      <c r="K40" s="48">
        <f>IFERROR(_xlfn.XLOOKUP($D40,'[1]1'!$B:$B,'[1]1'!H:H),0)</f>
        <v>0</v>
      </c>
      <c r="L40" s="48">
        <f>IFERROR(_xlfn.XLOOKUP($D40,'[1]1'!$B:$B,'[1]1'!I:I),0)</f>
        <v>0</v>
      </c>
      <c r="M40" s="48">
        <f>IFERROR(_xlfn.XLOOKUP($D40,'[1]1'!$B:$B,'[1]1'!J:J),0)</f>
        <v>0</v>
      </c>
      <c r="N40" s="48">
        <f>IFERROR(_xlfn.XLOOKUP($D40,'[1]1'!$B:$B,'[1]1'!K:K),0)</f>
        <v>0.0347</v>
      </c>
      <c r="O40" s="48">
        <f>IFERROR(_xlfn.XLOOKUP($D40,'[1]1'!$B:$B,'[1]1'!L:L),0)</f>
        <v>0.8092</v>
      </c>
      <c r="P40" s="48">
        <f>IFERROR(_xlfn.XLOOKUP($D40,'[1]1'!$B:$B,'[1]1'!M:M),0)</f>
        <v>0.1561</v>
      </c>
      <c r="Q40" s="48">
        <f>IFERROR(_xlfn.XLOOKUP($D40,'[1]1'!$B:$B,'[1]1'!N:N),0)</f>
        <v>0</v>
      </c>
      <c r="R40" s="75">
        <f>IFERROR(_xlfn.XLOOKUP($D40,'[1]1'!$B:$B,'[1]1'!O:O),0)</f>
        <v>0</v>
      </c>
    </row>
    <row r="41" s="1" customFormat="1" ht="38" customHeight="1" spans="1:18">
      <c r="A41" s="49"/>
      <c r="B41" s="43"/>
      <c r="C41" s="44">
        <v>36</v>
      </c>
      <c r="D41" s="45" t="s">
        <v>58</v>
      </c>
      <c r="E41" s="46">
        <f>IFERROR(_xlfn.XLOOKUP($D41,'[1]1'!$B:$B,'[1]1'!C:C),0)</f>
        <v>158</v>
      </c>
      <c r="F41" s="47">
        <f>IFERROR(_xlfn.XLOOKUP($D41,'[1]1'!$B:$B,'[1]1'!D:D),0)</f>
        <v>5.2785</v>
      </c>
      <c r="G41" s="48">
        <f>IFERROR(_xlfn.XLOOKUP($D41,'[1]1'!$B:$B,'[1]1'!E:E),0)</f>
        <v>0</v>
      </c>
      <c r="H41" s="48">
        <f>IFERROR(_xlfn.XLOOKUP($D41,'[1]1'!$B:$B,'[1]1'!F:F),0)</f>
        <v>0</v>
      </c>
      <c r="I41" s="48">
        <f>IFERROR(_xlfn.XLOOKUP($D41,'[1]1'!$B:$B,'[1]1'!G:G),0)</f>
        <v>0.1835</v>
      </c>
      <c r="J41" s="67">
        <f t="shared" si="1"/>
        <v>0.9954</v>
      </c>
      <c r="K41" s="48">
        <f>IFERROR(_xlfn.XLOOKUP($D41,'[1]1'!$B:$B,'[1]1'!H:H),0)</f>
        <v>0.0063</v>
      </c>
      <c r="L41" s="48">
        <f>IFERROR(_xlfn.XLOOKUP($D41,'[1]1'!$B:$B,'[1]1'!I:I),0)</f>
        <v>0</v>
      </c>
      <c r="M41" s="48">
        <f>IFERROR(_xlfn.XLOOKUP($D41,'[1]1'!$B:$B,'[1]1'!J:J),0)</f>
        <v>0</v>
      </c>
      <c r="N41" s="48">
        <f>IFERROR(_xlfn.XLOOKUP($D41,'[1]1'!$B:$B,'[1]1'!K:K),0)</f>
        <v>0.1203</v>
      </c>
      <c r="O41" s="48">
        <f>IFERROR(_xlfn.XLOOKUP($D41,'[1]1'!$B:$B,'[1]1'!L:L),0)</f>
        <v>0.6962</v>
      </c>
      <c r="P41" s="48">
        <f>IFERROR(_xlfn.XLOOKUP($D41,'[1]1'!$B:$B,'[1]1'!M:M),0)</f>
        <v>0.1772</v>
      </c>
      <c r="Q41" s="48">
        <f>IFERROR(_xlfn.XLOOKUP($D41,'[1]1'!$B:$B,'[1]1'!N:N),0)</f>
        <v>0.0063</v>
      </c>
      <c r="R41" s="75">
        <f>IFERROR(_xlfn.XLOOKUP($D41,'[1]1'!$B:$B,'[1]1'!O:O),0)</f>
        <v>0</v>
      </c>
    </row>
    <row r="42" s="1" customFormat="1" ht="38" customHeight="1" spans="1:18">
      <c r="A42" s="49"/>
      <c r="B42" s="43"/>
      <c r="C42" s="44">
        <v>37</v>
      </c>
      <c r="D42" s="45" t="s">
        <v>59</v>
      </c>
      <c r="E42" s="46">
        <f>IFERROR(_xlfn.XLOOKUP($D42,'[1]1'!$B:$B,'[1]1'!C:C),0)</f>
        <v>172</v>
      </c>
      <c r="F42" s="47">
        <f>IFERROR(_xlfn.XLOOKUP($D42,'[1]1'!$B:$B,'[1]1'!D:D),0)</f>
        <v>5.6512</v>
      </c>
      <c r="G42" s="48">
        <f>IFERROR(_xlfn.XLOOKUP($D42,'[1]1'!$B:$B,'[1]1'!E:E),0)</f>
        <v>0</v>
      </c>
      <c r="H42" s="48">
        <f>IFERROR(_xlfn.XLOOKUP($D42,'[1]1'!$B:$B,'[1]1'!F:F),0)</f>
        <v>0</v>
      </c>
      <c r="I42" s="48">
        <f>IFERROR(_xlfn.XLOOKUP($D42,'[1]1'!$B:$B,'[1]1'!G:G),0)</f>
        <v>0.1802</v>
      </c>
      <c r="J42" s="67">
        <f t="shared" si="1"/>
        <v>0.9976</v>
      </c>
      <c r="K42" s="48">
        <f>IFERROR(_xlfn.XLOOKUP($D42,'[1]1'!$B:$B,'[1]1'!H:H),0)</f>
        <v>0.0058</v>
      </c>
      <c r="L42" s="48">
        <f>IFERROR(_xlfn.XLOOKUP($D42,'[1]1'!$B:$B,'[1]1'!I:I),0)</f>
        <v>0</v>
      </c>
      <c r="M42" s="48">
        <f>IFERROR(_xlfn.XLOOKUP($D42,'[1]1'!$B:$B,'[1]1'!J:J),0)</f>
        <v>0</v>
      </c>
      <c r="N42" s="48">
        <f>IFERROR(_xlfn.XLOOKUP($D42,'[1]1'!$B:$B,'[1]1'!K:K),0)</f>
        <v>0.0233</v>
      </c>
      <c r="O42" s="48">
        <f>IFERROR(_xlfn.XLOOKUP($D42,'[1]1'!$B:$B,'[1]1'!L:L),0)</f>
        <v>0.7965</v>
      </c>
      <c r="P42" s="48">
        <f>IFERROR(_xlfn.XLOOKUP($D42,'[1]1'!$B:$B,'[1]1'!M:M),0)</f>
        <v>0.1744</v>
      </c>
      <c r="Q42" s="48">
        <f>IFERROR(_xlfn.XLOOKUP($D42,'[1]1'!$B:$B,'[1]1'!N:N),0)</f>
        <v>0.0058</v>
      </c>
      <c r="R42" s="75">
        <f>IFERROR(_xlfn.XLOOKUP($D42,'[1]1'!$B:$B,'[1]1'!O:O),0)</f>
        <v>0</v>
      </c>
    </row>
    <row r="43" s="1" customFormat="1" ht="38" customHeight="1" spans="1:18">
      <c r="A43" s="49"/>
      <c r="B43" s="50"/>
      <c r="C43" s="51"/>
      <c r="D43" s="52" t="s">
        <v>60</v>
      </c>
      <c r="E43" s="53">
        <f>SUM(E6:E42)</f>
        <v>7670</v>
      </c>
      <c r="F43" s="54">
        <f t="shared" ref="F43:I43" si="2">AVERAGE(F6:F42)</f>
        <v>5.4412</v>
      </c>
      <c r="G43" s="55">
        <f t="shared" si="2"/>
        <v>0.00138378378378378</v>
      </c>
      <c r="H43" s="55">
        <f t="shared" si="2"/>
        <v>0.00121891891891892</v>
      </c>
      <c r="I43" s="68">
        <f t="shared" si="2"/>
        <v>0.195656756756757</v>
      </c>
      <c r="J43" s="69">
        <f>SUM(J6:J42)</f>
        <v>70.9784</v>
      </c>
      <c r="K43" s="55">
        <f t="shared" ref="K43:R43" si="3">AVERAGE(K6:K42)</f>
        <v>0.00972972972972973</v>
      </c>
      <c r="L43" s="55">
        <f t="shared" si="3"/>
        <v>0.00119189189189189</v>
      </c>
      <c r="M43" s="68">
        <f t="shared" si="3"/>
        <v>0</v>
      </c>
      <c r="N43" s="68">
        <f t="shared" si="3"/>
        <v>0.0707027027027027</v>
      </c>
      <c r="O43" s="68">
        <f t="shared" si="3"/>
        <v>0.733648648648649</v>
      </c>
      <c r="P43" s="68">
        <f t="shared" si="3"/>
        <v>0.18592972972973</v>
      </c>
      <c r="Q43" s="68">
        <f t="shared" si="3"/>
        <v>0.00854054054054054</v>
      </c>
      <c r="R43" s="76">
        <f t="shared" si="3"/>
        <v>0.00119189189189189</v>
      </c>
    </row>
    <row r="44" s="1" customFormat="1" ht="55" customHeight="1" spans="1:18">
      <c r="A44" s="56" t="s">
        <v>3</v>
      </c>
      <c r="B44" s="57"/>
      <c r="C44" s="57" t="s">
        <v>4</v>
      </c>
      <c r="D44" s="58" t="s">
        <v>5</v>
      </c>
      <c r="E44" s="37" t="s">
        <v>6</v>
      </c>
      <c r="F44" s="39" t="s">
        <v>7</v>
      </c>
      <c r="G44" s="59" t="s">
        <v>8</v>
      </c>
      <c r="H44" s="60" t="s">
        <v>9</v>
      </c>
      <c r="I44" s="37" t="s">
        <v>10</v>
      </c>
      <c r="J44" s="70" t="s">
        <v>11</v>
      </c>
      <c r="K44" s="60" t="s">
        <v>12</v>
      </c>
      <c r="L44" s="60" t="s">
        <v>13</v>
      </c>
      <c r="M44" s="37" t="s">
        <v>14</v>
      </c>
      <c r="N44" s="37" t="s">
        <v>15</v>
      </c>
      <c r="O44" s="37" t="s">
        <v>16</v>
      </c>
      <c r="P44" s="37" t="s">
        <v>17</v>
      </c>
      <c r="Q44" s="37" t="s">
        <v>18</v>
      </c>
      <c r="R44" s="74" t="s">
        <v>19</v>
      </c>
    </row>
    <row r="45" s="1" customFormat="1" ht="38" customHeight="1" spans="1:18">
      <c r="A45" s="61" t="s">
        <v>61</v>
      </c>
      <c r="B45" s="43" t="s">
        <v>62</v>
      </c>
      <c r="C45" s="44">
        <v>38</v>
      </c>
      <c r="D45" s="45" t="s">
        <v>63</v>
      </c>
      <c r="E45" s="46">
        <f>IFERROR(_xlfn.XLOOKUP($D45,'[1]1'!$B:$B,'[1]1'!C:C),0)</f>
        <v>134</v>
      </c>
      <c r="F45" s="47">
        <f>IFERROR(_xlfn.XLOOKUP($D45,'[1]1'!$B:$B,'[1]1'!D:D),0)</f>
        <v>5.0299</v>
      </c>
      <c r="G45" s="48">
        <f>IFERROR(_xlfn.XLOOKUP($D45,'[1]1'!$B:$B,'[1]1'!E:E),0)</f>
        <v>0.0147</v>
      </c>
      <c r="H45" s="48">
        <f>IFERROR(_xlfn.XLOOKUP($D45,'[1]1'!$B:$B,'[1]1'!F:F),0)</f>
        <v>0.0076</v>
      </c>
      <c r="I45" s="48">
        <f>IFERROR(_xlfn.XLOOKUP($D45,'[1]1'!$B:$B,'[1]1'!G:G),0)</f>
        <v>0.1194</v>
      </c>
      <c r="J45" s="67">
        <f t="shared" ref="J45:J75" si="4">K45*E45</f>
        <v>1.005</v>
      </c>
      <c r="K45" s="48">
        <f>IFERROR(_xlfn.XLOOKUP($D45,'[1]1'!$B:$B,'[1]1'!H:H),0)</f>
        <v>0.0075</v>
      </c>
      <c r="L45" s="48">
        <f>IFERROR(_xlfn.XLOOKUP($D45,'[1]1'!$B:$B,'[1]1'!I:I),0)</f>
        <v>0.0075</v>
      </c>
      <c r="M45" s="48">
        <f>IFERROR(_xlfn.XLOOKUP($D45,'[1]1'!$B:$B,'[1]1'!J:J),0)</f>
        <v>0</v>
      </c>
      <c r="N45" s="48">
        <f>IFERROR(_xlfn.XLOOKUP($D45,'[1]1'!$B:$B,'[1]1'!K:K),0)</f>
        <v>0.0896</v>
      </c>
      <c r="O45" s="48">
        <f>IFERROR(_xlfn.XLOOKUP($D45,'[1]1'!$B:$B,'[1]1'!L:L),0)</f>
        <v>0.791</v>
      </c>
      <c r="P45" s="48">
        <f>IFERROR(_xlfn.XLOOKUP($D45,'[1]1'!$B:$B,'[1]1'!M:M),0)</f>
        <v>0.1119</v>
      </c>
      <c r="Q45" s="48">
        <f>IFERROR(_xlfn.XLOOKUP($D45,'[1]1'!$B:$B,'[1]1'!N:N),0)</f>
        <v>0</v>
      </c>
      <c r="R45" s="75">
        <f>IFERROR(_xlfn.XLOOKUP($D45,'[1]1'!$B:$B,'[1]1'!O:O),0)</f>
        <v>0.0075</v>
      </c>
    </row>
    <row r="46" s="1" customFormat="1" ht="38" customHeight="1" spans="1:18">
      <c r="A46" s="62"/>
      <c r="B46" s="43"/>
      <c r="C46" s="44">
        <v>39</v>
      </c>
      <c r="D46" s="45" t="s">
        <v>64</v>
      </c>
      <c r="E46" s="46">
        <f>IFERROR(_xlfn.XLOOKUP($D46,'[1]1'!$B:$B,'[1]1'!C:C),0)</f>
        <v>337</v>
      </c>
      <c r="F46" s="47">
        <f>IFERROR(_xlfn.XLOOKUP($D46,'[1]1'!$B:$B,'[1]1'!D:D),0)</f>
        <v>5.2107</v>
      </c>
      <c r="G46" s="48">
        <f>IFERROR(_xlfn.XLOOKUP($D46,'[1]1'!$B:$B,'[1]1'!E:E),0)</f>
        <v>0</v>
      </c>
      <c r="H46" s="48">
        <f>IFERROR(_xlfn.XLOOKUP($D46,'[1]1'!$B:$B,'[1]1'!F:F),0)</f>
        <v>0</v>
      </c>
      <c r="I46" s="48">
        <f>IFERROR(_xlfn.XLOOKUP($D46,'[1]1'!$B:$B,'[1]1'!G:G),0)</f>
        <v>0.2107</v>
      </c>
      <c r="J46" s="67">
        <f t="shared" si="4"/>
        <v>1.9883</v>
      </c>
      <c r="K46" s="48">
        <f>IFERROR(_xlfn.XLOOKUP($D46,'[1]1'!$B:$B,'[1]1'!H:H),0)</f>
        <v>0.0059</v>
      </c>
      <c r="L46" s="48">
        <f>IFERROR(_xlfn.XLOOKUP($D46,'[1]1'!$B:$B,'[1]1'!I:I),0)</f>
        <v>0</v>
      </c>
      <c r="M46" s="48">
        <f>IFERROR(_xlfn.XLOOKUP($D46,'[1]1'!$B:$B,'[1]1'!J:J),0)</f>
        <v>0</v>
      </c>
      <c r="N46" s="48">
        <f>IFERROR(_xlfn.XLOOKUP($D46,'[1]1'!$B:$B,'[1]1'!K:K),0)</f>
        <v>0.1128</v>
      </c>
      <c r="O46" s="48">
        <f>IFERROR(_xlfn.XLOOKUP($D46,'[1]1'!$B:$B,'[1]1'!L:L),0)</f>
        <v>0.6766</v>
      </c>
      <c r="P46" s="48">
        <f>IFERROR(_xlfn.XLOOKUP($D46,'[1]1'!$B:$B,'[1]1'!M:M),0)</f>
        <v>0.2047</v>
      </c>
      <c r="Q46" s="48">
        <f>IFERROR(_xlfn.XLOOKUP($D46,'[1]1'!$B:$B,'[1]1'!N:N),0)</f>
        <v>0.0059</v>
      </c>
      <c r="R46" s="75">
        <f>IFERROR(_xlfn.XLOOKUP($D46,'[1]1'!$B:$B,'[1]1'!O:O),0)</f>
        <v>0</v>
      </c>
    </row>
    <row r="47" s="1" customFormat="1" ht="38" customHeight="1" spans="1:18">
      <c r="A47" s="62"/>
      <c r="B47" s="43"/>
      <c r="C47" s="44">
        <v>40</v>
      </c>
      <c r="D47" s="45" t="s">
        <v>65</v>
      </c>
      <c r="E47" s="46">
        <f>IFERROR(_xlfn.XLOOKUP($D47,'[1]1'!$B:$B,'[1]1'!C:C),0)</f>
        <v>341</v>
      </c>
      <c r="F47" s="47">
        <f>IFERROR(_xlfn.XLOOKUP($D47,'[1]1'!$B:$B,'[1]1'!D:D),0)</f>
        <v>4.8387</v>
      </c>
      <c r="G47" s="48">
        <f>IFERROR(_xlfn.XLOOKUP($D47,'[1]1'!$B:$B,'[1]1'!E:E),0)</f>
        <v>0</v>
      </c>
      <c r="H47" s="48">
        <f>IFERROR(_xlfn.XLOOKUP($D47,'[1]1'!$B:$B,'[1]1'!F:F),0)</f>
        <v>0</v>
      </c>
      <c r="I47" s="48">
        <f>IFERROR(_xlfn.XLOOKUP($D47,'[1]1'!$B:$B,'[1]1'!G:G),0)</f>
        <v>0.1701</v>
      </c>
      <c r="J47" s="67">
        <f t="shared" si="4"/>
        <v>0.9889</v>
      </c>
      <c r="K47" s="48">
        <f>IFERROR(_xlfn.XLOOKUP($D47,'[1]1'!$B:$B,'[1]1'!H:H),0)</f>
        <v>0.0029</v>
      </c>
      <c r="L47" s="48">
        <f>IFERROR(_xlfn.XLOOKUP($D47,'[1]1'!$B:$B,'[1]1'!I:I),0)</f>
        <v>0</v>
      </c>
      <c r="M47" s="48">
        <f>IFERROR(_xlfn.XLOOKUP($D47,'[1]1'!$B:$B,'[1]1'!J:J),0)</f>
        <v>0</v>
      </c>
      <c r="N47" s="48">
        <f>IFERROR(_xlfn.XLOOKUP($D47,'[1]1'!$B:$B,'[1]1'!K:K),0)</f>
        <v>0.1202</v>
      </c>
      <c r="O47" s="48">
        <f>IFERROR(_xlfn.XLOOKUP($D47,'[1]1'!$B:$B,'[1]1'!L:L),0)</f>
        <v>0.7097</v>
      </c>
      <c r="P47" s="48">
        <f>IFERROR(_xlfn.XLOOKUP($D47,'[1]1'!$B:$B,'[1]1'!M:M),0)</f>
        <v>0.1672</v>
      </c>
      <c r="Q47" s="48">
        <f>IFERROR(_xlfn.XLOOKUP($D47,'[1]1'!$B:$B,'[1]1'!N:N),0)</f>
        <v>0.0029</v>
      </c>
      <c r="R47" s="75">
        <f>IFERROR(_xlfn.XLOOKUP($D47,'[1]1'!$B:$B,'[1]1'!O:O),0)</f>
        <v>0</v>
      </c>
    </row>
    <row r="48" s="1" customFormat="1" ht="38" customHeight="1" spans="1:18">
      <c r="A48" s="62"/>
      <c r="B48" s="43"/>
      <c r="C48" s="44">
        <v>41</v>
      </c>
      <c r="D48" s="45" t="s">
        <v>66</v>
      </c>
      <c r="E48" s="46">
        <f>IFERROR(_xlfn.XLOOKUP($D48,'[1]1'!$B:$B,'[1]1'!C:C),0)</f>
        <v>344</v>
      </c>
      <c r="F48" s="47">
        <f>IFERROR(_xlfn.XLOOKUP($D48,'[1]1'!$B:$B,'[1]1'!D:D),0)</f>
        <v>5.0174</v>
      </c>
      <c r="G48" s="48">
        <f>IFERROR(_xlfn.XLOOKUP($D48,'[1]1'!$B:$B,'[1]1'!E:E),0)</f>
        <v>0</v>
      </c>
      <c r="H48" s="48">
        <f>IFERROR(_xlfn.XLOOKUP($D48,'[1]1'!$B:$B,'[1]1'!F:F),0)</f>
        <v>0</v>
      </c>
      <c r="I48" s="48">
        <f>IFERROR(_xlfn.XLOOKUP($D48,'[1]1'!$B:$B,'[1]1'!G:G),0)</f>
        <v>0.1599</v>
      </c>
      <c r="J48" s="67">
        <f t="shared" si="4"/>
        <v>1.9952</v>
      </c>
      <c r="K48" s="48">
        <f>IFERROR(_xlfn.XLOOKUP($D48,'[1]1'!$B:$B,'[1]1'!H:H),0)</f>
        <v>0.0058</v>
      </c>
      <c r="L48" s="48">
        <f>IFERROR(_xlfn.XLOOKUP($D48,'[1]1'!$B:$B,'[1]1'!I:I),0)</f>
        <v>0</v>
      </c>
      <c r="M48" s="48">
        <f>IFERROR(_xlfn.XLOOKUP($D48,'[1]1'!$B:$B,'[1]1'!J:J),0)</f>
        <v>0</v>
      </c>
      <c r="N48" s="48">
        <f>IFERROR(_xlfn.XLOOKUP($D48,'[1]1'!$B:$B,'[1]1'!K:K),0)</f>
        <v>0.0901</v>
      </c>
      <c r="O48" s="48">
        <f>IFERROR(_xlfn.XLOOKUP($D48,'[1]1'!$B:$B,'[1]1'!L:L),0)</f>
        <v>0.75</v>
      </c>
      <c r="P48" s="48">
        <f>IFERROR(_xlfn.XLOOKUP($D48,'[1]1'!$B:$B,'[1]1'!M:M),0)</f>
        <v>0.1541</v>
      </c>
      <c r="Q48" s="48">
        <f>IFERROR(_xlfn.XLOOKUP($D48,'[1]1'!$B:$B,'[1]1'!N:N),0)</f>
        <v>0.0058</v>
      </c>
      <c r="R48" s="75">
        <f>IFERROR(_xlfn.XLOOKUP($D48,'[1]1'!$B:$B,'[1]1'!O:O),0)</f>
        <v>0</v>
      </c>
    </row>
    <row r="49" s="1" customFormat="1" ht="38" customHeight="1" spans="1:18">
      <c r="A49" s="62"/>
      <c r="B49" s="43"/>
      <c r="C49" s="44">
        <v>42</v>
      </c>
      <c r="D49" s="45" t="s">
        <v>67</v>
      </c>
      <c r="E49" s="46">
        <f>IFERROR(_xlfn.XLOOKUP($D49,'[1]1'!$B:$B,'[1]1'!C:C),0)</f>
        <v>330</v>
      </c>
      <c r="F49" s="47">
        <f>IFERROR(_xlfn.XLOOKUP($D49,'[1]1'!$B:$B,'[1]1'!D:D),0)</f>
        <v>5.1091</v>
      </c>
      <c r="G49" s="48">
        <f>IFERROR(_xlfn.XLOOKUP($D49,'[1]1'!$B:$B,'[1]1'!E:E),0)</f>
        <v>0.0085</v>
      </c>
      <c r="H49" s="48">
        <f>IFERROR(_xlfn.XLOOKUP($D49,'[1]1'!$B:$B,'[1]1'!F:F),0)</f>
        <v>0.0063</v>
      </c>
      <c r="I49" s="48">
        <f>IFERROR(_xlfn.XLOOKUP($D49,'[1]1'!$B:$B,'[1]1'!G:G),0)</f>
        <v>0.1848</v>
      </c>
      <c r="J49" s="67">
        <f t="shared" si="4"/>
        <v>6.006</v>
      </c>
      <c r="K49" s="48">
        <f>IFERROR(_xlfn.XLOOKUP($D49,'[1]1'!$B:$B,'[1]1'!H:H),0)</f>
        <v>0.0182</v>
      </c>
      <c r="L49" s="48">
        <f>IFERROR(_xlfn.XLOOKUP($D49,'[1]1'!$B:$B,'[1]1'!I:I),0)</f>
        <v>0.0061</v>
      </c>
      <c r="M49" s="48">
        <f>IFERROR(_xlfn.XLOOKUP($D49,'[1]1'!$B:$B,'[1]1'!J:J),0)</f>
        <v>0</v>
      </c>
      <c r="N49" s="48">
        <f>IFERROR(_xlfn.XLOOKUP($D49,'[1]1'!$B:$B,'[1]1'!K:K),0)</f>
        <v>0.103</v>
      </c>
      <c r="O49" s="48">
        <f>IFERROR(_xlfn.XLOOKUP($D49,'[1]1'!$B:$B,'[1]1'!L:L),0)</f>
        <v>0.7121</v>
      </c>
      <c r="P49" s="48">
        <f>IFERROR(_xlfn.XLOOKUP($D49,'[1]1'!$B:$B,'[1]1'!M:M),0)</f>
        <v>0.1667</v>
      </c>
      <c r="Q49" s="48">
        <f>IFERROR(_xlfn.XLOOKUP($D49,'[1]1'!$B:$B,'[1]1'!N:N),0)</f>
        <v>0.0121</v>
      </c>
      <c r="R49" s="75">
        <f>IFERROR(_xlfn.XLOOKUP($D49,'[1]1'!$B:$B,'[1]1'!O:O),0)</f>
        <v>0.0061</v>
      </c>
    </row>
    <row r="50" s="1" customFormat="1" ht="38" customHeight="1" spans="1:18">
      <c r="A50" s="62"/>
      <c r="B50" s="43"/>
      <c r="C50" s="44">
        <v>43</v>
      </c>
      <c r="D50" s="45" t="s">
        <v>68</v>
      </c>
      <c r="E50" s="46">
        <f>IFERROR(_xlfn.XLOOKUP($D50,'[1]1'!$B:$B,'[1]1'!C:C),0)</f>
        <v>319</v>
      </c>
      <c r="F50" s="47">
        <f>IFERROR(_xlfn.XLOOKUP($D50,'[1]1'!$B:$B,'[1]1'!D:D),0)</f>
        <v>5.1317</v>
      </c>
      <c r="G50" s="48">
        <f>IFERROR(_xlfn.XLOOKUP($D50,'[1]1'!$B:$B,'[1]1'!E:E),0)</f>
        <v>0</v>
      </c>
      <c r="H50" s="48">
        <f>IFERROR(_xlfn.XLOOKUP($D50,'[1]1'!$B:$B,'[1]1'!F:F),0)</f>
        <v>0</v>
      </c>
      <c r="I50" s="48">
        <f>IFERROR(_xlfn.XLOOKUP($D50,'[1]1'!$B:$B,'[1]1'!G:G),0)</f>
        <v>0.1787</v>
      </c>
      <c r="J50" s="67">
        <f t="shared" si="4"/>
        <v>5.0083</v>
      </c>
      <c r="K50" s="48">
        <f>IFERROR(_xlfn.XLOOKUP($D50,'[1]1'!$B:$B,'[1]1'!H:H),0)</f>
        <v>0.0157</v>
      </c>
      <c r="L50" s="48">
        <f>IFERROR(_xlfn.XLOOKUP($D50,'[1]1'!$B:$B,'[1]1'!I:I),0)</f>
        <v>0</v>
      </c>
      <c r="M50" s="48">
        <f>IFERROR(_xlfn.XLOOKUP($D50,'[1]1'!$B:$B,'[1]1'!J:J),0)</f>
        <v>0</v>
      </c>
      <c r="N50" s="48">
        <f>IFERROR(_xlfn.XLOOKUP($D50,'[1]1'!$B:$B,'[1]1'!K:K),0)</f>
        <v>0.0972</v>
      </c>
      <c r="O50" s="48">
        <f>IFERROR(_xlfn.XLOOKUP($D50,'[1]1'!$B:$B,'[1]1'!L:L),0)</f>
        <v>0.7241</v>
      </c>
      <c r="P50" s="48">
        <f>IFERROR(_xlfn.XLOOKUP($D50,'[1]1'!$B:$B,'[1]1'!M:M),0)</f>
        <v>0.163</v>
      </c>
      <c r="Q50" s="48">
        <f>IFERROR(_xlfn.XLOOKUP($D50,'[1]1'!$B:$B,'[1]1'!N:N),0)</f>
        <v>0.0157</v>
      </c>
      <c r="R50" s="75">
        <f>IFERROR(_xlfn.XLOOKUP($D50,'[1]1'!$B:$B,'[1]1'!O:O),0)</f>
        <v>0</v>
      </c>
    </row>
    <row r="51" s="1" customFormat="1" ht="38" customHeight="1" spans="1:18">
      <c r="A51" s="62"/>
      <c r="B51" s="43"/>
      <c r="C51" s="44">
        <v>44</v>
      </c>
      <c r="D51" s="45" t="s">
        <v>69</v>
      </c>
      <c r="E51" s="46">
        <f>IFERROR(_xlfn.XLOOKUP($D51,'[1]1'!$B:$B,'[1]1'!C:C),0)</f>
        <v>280</v>
      </c>
      <c r="F51" s="47">
        <f>IFERROR(_xlfn.XLOOKUP($D51,'[1]1'!$B:$B,'[1]1'!D:D),0)</f>
        <v>4.9679</v>
      </c>
      <c r="G51" s="48">
        <f>IFERROR(_xlfn.XLOOKUP($D51,'[1]1'!$B:$B,'[1]1'!E:E),0)</f>
        <v>0</v>
      </c>
      <c r="H51" s="48">
        <f>IFERROR(_xlfn.XLOOKUP($D51,'[1]1'!$B:$B,'[1]1'!F:F),0)</f>
        <v>0</v>
      </c>
      <c r="I51" s="48">
        <f>IFERROR(_xlfn.XLOOKUP($D51,'[1]1'!$B:$B,'[1]1'!G:G),0)</f>
        <v>0.1464</v>
      </c>
      <c r="J51" s="67">
        <f t="shared" si="4"/>
        <v>0</v>
      </c>
      <c r="K51" s="48">
        <f>IFERROR(_xlfn.XLOOKUP($D51,'[1]1'!$B:$B,'[1]1'!H:H),0)</f>
        <v>0</v>
      </c>
      <c r="L51" s="48">
        <f>IFERROR(_xlfn.XLOOKUP($D51,'[1]1'!$B:$B,'[1]1'!I:I),0)</f>
        <v>0</v>
      </c>
      <c r="M51" s="48">
        <f>IFERROR(_xlfn.XLOOKUP($D51,'[1]1'!$B:$B,'[1]1'!J:J),0)</f>
        <v>0</v>
      </c>
      <c r="N51" s="48">
        <f>IFERROR(_xlfn.XLOOKUP($D51,'[1]1'!$B:$B,'[1]1'!K:K),0)</f>
        <v>0.1179</v>
      </c>
      <c r="O51" s="48">
        <f>IFERROR(_xlfn.XLOOKUP($D51,'[1]1'!$B:$B,'[1]1'!L:L),0)</f>
        <v>0.7357</v>
      </c>
      <c r="P51" s="48">
        <f>IFERROR(_xlfn.XLOOKUP($D51,'[1]1'!$B:$B,'[1]1'!M:M),0)</f>
        <v>0.1464</v>
      </c>
      <c r="Q51" s="48">
        <f>IFERROR(_xlfn.XLOOKUP($D51,'[1]1'!$B:$B,'[1]1'!N:N),0)</f>
        <v>0</v>
      </c>
      <c r="R51" s="75">
        <f>IFERROR(_xlfn.XLOOKUP($D51,'[1]1'!$B:$B,'[1]1'!O:O),0)</f>
        <v>0</v>
      </c>
    </row>
    <row r="52" s="1" customFormat="1" ht="38" customHeight="1" spans="1:18">
      <c r="A52" s="62"/>
      <c r="B52" s="43"/>
      <c r="C52" s="44">
        <v>45</v>
      </c>
      <c r="D52" s="45" t="s">
        <v>70</v>
      </c>
      <c r="E52" s="46">
        <f>IFERROR(_xlfn.XLOOKUP($D52,'[1]1'!$B:$B,'[1]1'!C:C),0)</f>
        <v>297</v>
      </c>
      <c r="F52" s="47">
        <f>IFERROR(_xlfn.XLOOKUP($D52,'[1]1'!$B:$B,'[1]1'!D:D),0)</f>
        <v>5.33</v>
      </c>
      <c r="G52" s="48">
        <f>IFERROR(_xlfn.XLOOKUP($D52,'[1]1'!$B:$B,'[1]1'!E:E),0)</f>
        <v>0.0126</v>
      </c>
      <c r="H52" s="48">
        <f>IFERROR(_xlfn.XLOOKUP($D52,'[1]1'!$B:$B,'[1]1'!F:F),0)</f>
        <v>0.0103</v>
      </c>
      <c r="I52" s="48">
        <f>IFERROR(_xlfn.XLOOKUP($D52,'[1]1'!$B:$B,'[1]1'!G:G),0)</f>
        <v>0.2256</v>
      </c>
      <c r="J52" s="67">
        <f t="shared" si="4"/>
        <v>7.9893</v>
      </c>
      <c r="K52" s="48">
        <f>IFERROR(_xlfn.XLOOKUP($D52,'[1]1'!$B:$B,'[1]1'!H:H),0)</f>
        <v>0.0269</v>
      </c>
      <c r="L52" s="48">
        <f>IFERROR(_xlfn.XLOOKUP($D52,'[1]1'!$B:$B,'[1]1'!I:I),0)</f>
        <v>0.0101</v>
      </c>
      <c r="M52" s="48">
        <f>IFERROR(_xlfn.XLOOKUP($D52,'[1]1'!$B:$B,'[1]1'!J:J),0)</f>
        <v>0.0034</v>
      </c>
      <c r="N52" s="48">
        <f>IFERROR(_xlfn.XLOOKUP($D52,'[1]1'!$B:$B,'[1]1'!K:K),0)</f>
        <v>0.1212</v>
      </c>
      <c r="O52" s="48">
        <f>IFERROR(_xlfn.XLOOKUP($D52,'[1]1'!$B:$B,'[1]1'!L:L),0)</f>
        <v>0.6532</v>
      </c>
      <c r="P52" s="48">
        <f>IFERROR(_xlfn.XLOOKUP($D52,'[1]1'!$B:$B,'[1]1'!M:M),0)</f>
        <v>0.1987</v>
      </c>
      <c r="Q52" s="48">
        <f>IFERROR(_xlfn.XLOOKUP($D52,'[1]1'!$B:$B,'[1]1'!N:N),0)</f>
        <v>0.0168</v>
      </c>
      <c r="R52" s="75">
        <f>IFERROR(_xlfn.XLOOKUP($D52,'[1]1'!$B:$B,'[1]1'!O:O),0)</f>
        <v>0.0067</v>
      </c>
    </row>
    <row r="53" s="1" customFormat="1" ht="38" customHeight="1" spans="1:18">
      <c r="A53" s="62"/>
      <c r="B53" s="43"/>
      <c r="C53" s="44">
        <v>46</v>
      </c>
      <c r="D53" s="45" t="s">
        <v>71</v>
      </c>
      <c r="E53" s="46">
        <f>IFERROR(_xlfn.XLOOKUP($D53,'[1]1'!$B:$B,'[1]1'!C:C),0)</f>
        <v>280</v>
      </c>
      <c r="F53" s="47">
        <f>IFERROR(_xlfn.XLOOKUP($D53,'[1]1'!$B:$B,'[1]1'!D:D),0)</f>
        <v>4.9036</v>
      </c>
      <c r="G53" s="48">
        <f>IFERROR(_xlfn.XLOOKUP($D53,'[1]1'!$B:$B,'[1]1'!E:E),0)</f>
        <v>0</v>
      </c>
      <c r="H53" s="48">
        <f>IFERROR(_xlfn.XLOOKUP($D53,'[1]1'!$B:$B,'[1]1'!F:F),0)</f>
        <v>0</v>
      </c>
      <c r="I53" s="48">
        <f>IFERROR(_xlfn.XLOOKUP($D53,'[1]1'!$B:$B,'[1]1'!G:G),0)</f>
        <v>0.1786</v>
      </c>
      <c r="J53" s="67">
        <f t="shared" si="4"/>
        <v>2.996</v>
      </c>
      <c r="K53" s="48">
        <f>IFERROR(_xlfn.XLOOKUP($D53,'[1]1'!$B:$B,'[1]1'!H:H),0)</f>
        <v>0.0107</v>
      </c>
      <c r="L53" s="48">
        <f>IFERROR(_xlfn.XLOOKUP($D53,'[1]1'!$B:$B,'[1]1'!I:I),0)</f>
        <v>0</v>
      </c>
      <c r="M53" s="48">
        <f>IFERROR(_xlfn.XLOOKUP($D53,'[1]1'!$B:$B,'[1]1'!J:J),0)</f>
        <v>0</v>
      </c>
      <c r="N53" s="48">
        <f>IFERROR(_xlfn.XLOOKUP($D53,'[1]1'!$B:$B,'[1]1'!K:K),0)</f>
        <v>0.1286</v>
      </c>
      <c r="O53" s="48">
        <f>IFERROR(_xlfn.XLOOKUP($D53,'[1]1'!$B:$B,'[1]1'!L:L),0)</f>
        <v>0.6929</v>
      </c>
      <c r="P53" s="48">
        <f>IFERROR(_xlfn.XLOOKUP($D53,'[1]1'!$B:$B,'[1]1'!M:M),0)</f>
        <v>0.1679</v>
      </c>
      <c r="Q53" s="48">
        <f>IFERROR(_xlfn.XLOOKUP($D53,'[1]1'!$B:$B,'[1]1'!N:N),0)</f>
        <v>0.0107</v>
      </c>
      <c r="R53" s="75">
        <f>IFERROR(_xlfn.XLOOKUP($D53,'[1]1'!$B:$B,'[1]1'!O:O),0)</f>
        <v>0</v>
      </c>
    </row>
    <row r="54" s="1" customFormat="1" ht="38" customHeight="1" spans="1:18">
      <c r="A54" s="62"/>
      <c r="B54" s="43"/>
      <c r="C54" s="44">
        <v>47</v>
      </c>
      <c r="D54" s="45" t="s">
        <v>72</v>
      </c>
      <c r="E54" s="46">
        <f>IFERROR(_xlfn.XLOOKUP($D54,'[1]1'!$B:$B,'[1]1'!C:C),0)</f>
        <v>271</v>
      </c>
      <c r="F54" s="47">
        <f>IFERROR(_xlfn.XLOOKUP($D54,'[1]1'!$B:$B,'[1]1'!D:D),0)</f>
        <v>4.4723</v>
      </c>
      <c r="G54" s="48">
        <f>IFERROR(_xlfn.XLOOKUP($D54,'[1]1'!$B:$B,'[1]1'!E:E),0)</f>
        <v>0</v>
      </c>
      <c r="H54" s="48">
        <f>IFERROR(_xlfn.XLOOKUP($D54,'[1]1'!$B:$B,'[1]1'!F:F),0)</f>
        <v>0</v>
      </c>
      <c r="I54" s="48">
        <f>IFERROR(_xlfn.XLOOKUP($D54,'[1]1'!$B:$B,'[1]1'!G:G),0)</f>
        <v>0.1033</v>
      </c>
      <c r="J54" s="67">
        <f t="shared" si="4"/>
        <v>2.0054</v>
      </c>
      <c r="K54" s="48">
        <f>IFERROR(_xlfn.XLOOKUP($D54,'[1]1'!$B:$B,'[1]1'!H:H),0)</f>
        <v>0.0074</v>
      </c>
      <c r="L54" s="48">
        <f>IFERROR(_xlfn.XLOOKUP($D54,'[1]1'!$B:$B,'[1]1'!I:I),0)</f>
        <v>0</v>
      </c>
      <c r="M54" s="48">
        <f>IFERROR(_xlfn.XLOOKUP($D54,'[1]1'!$B:$B,'[1]1'!J:J),0)</f>
        <v>0</v>
      </c>
      <c r="N54" s="48">
        <f>IFERROR(_xlfn.XLOOKUP($D54,'[1]1'!$B:$B,'[1]1'!K:K),0)</f>
        <v>0.1255</v>
      </c>
      <c r="O54" s="48">
        <f>IFERROR(_xlfn.XLOOKUP($D54,'[1]1'!$B:$B,'[1]1'!L:L),0)</f>
        <v>0.7712</v>
      </c>
      <c r="P54" s="48">
        <f>IFERROR(_xlfn.XLOOKUP($D54,'[1]1'!$B:$B,'[1]1'!M:M),0)</f>
        <v>0.0959</v>
      </c>
      <c r="Q54" s="48">
        <f>IFERROR(_xlfn.XLOOKUP($D54,'[1]1'!$B:$B,'[1]1'!N:N),0)</f>
        <v>0.0074</v>
      </c>
      <c r="R54" s="75">
        <f>IFERROR(_xlfn.XLOOKUP($D54,'[1]1'!$B:$B,'[1]1'!O:O),0)</f>
        <v>0</v>
      </c>
    </row>
    <row r="55" s="1" customFormat="1" ht="38" customHeight="1" spans="1:18">
      <c r="A55" s="62"/>
      <c r="B55" s="43"/>
      <c r="C55" s="44">
        <v>48</v>
      </c>
      <c r="D55" s="45" t="s">
        <v>73</v>
      </c>
      <c r="E55" s="46">
        <f>IFERROR(_xlfn.XLOOKUP($D55,'[1]1'!$B:$B,'[1]1'!C:C),0)</f>
        <v>247</v>
      </c>
      <c r="F55" s="47">
        <f>IFERROR(_xlfn.XLOOKUP($D55,'[1]1'!$B:$B,'[1]1'!D:D),0)</f>
        <v>4.7126</v>
      </c>
      <c r="G55" s="48">
        <f>IFERROR(_xlfn.XLOOKUP($D55,'[1]1'!$B:$B,'[1]1'!E:E),0)</f>
        <v>0</v>
      </c>
      <c r="H55" s="48">
        <f>IFERROR(_xlfn.XLOOKUP($D55,'[1]1'!$B:$B,'[1]1'!F:F),0)</f>
        <v>0.0082</v>
      </c>
      <c r="I55" s="48">
        <f>IFERROR(_xlfn.XLOOKUP($D55,'[1]1'!$B:$B,'[1]1'!G:G),0)</f>
        <v>0.1741</v>
      </c>
      <c r="J55" s="67">
        <f t="shared" si="4"/>
        <v>2.0007</v>
      </c>
      <c r="K55" s="48">
        <f>IFERROR(_xlfn.XLOOKUP($D55,'[1]1'!$B:$B,'[1]1'!H:H),0)</f>
        <v>0.0081</v>
      </c>
      <c r="L55" s="48">
        <f>IFERROR(_xlfn.XLOOKUP($D55,'[1]1'!$B:$B,'[1]1'!I:I),0)</f>
        <v>0.0081</v>
      </c>
      <c r="M55" s="48">
        <f>IFERROR(_xlfn.XLOOKUP($D55,'[1]1'!$B:$B,'[1]1'!J:J),0)</f>
        <v>0</v>
      </c>
      <c r="N55" s="48">
        <f>IFERROR(_xlfn.XLOOKUP($D55,'[1]1'!$B:$B,'[1]1'!K:K),0)</f>
        <v>0.1619</v>
      </c>
      <c r="O55" s="48">
        <f>IFERROR(_xlfn.XLOOKUP($D55,'[1]1'!$B:$B,'[1]1'!L:L),0)</f>
        <v>0.664</v>
      </c>
      <c r="P55" s="48">
        <f>IFERROR(_xlfn.XLOOKUP($D55,'[1]1'!$B:$B,'[1]1'!M:M),0)</f>
        <v>0.166</v>
      </c>
      <c r="Q55" s="48">
        <f>IFERROR(_xlfn.XLOOKUP($D55,'[1]1'!$B:$B,'[1]1'!N:N),0)</f>
        <v>0</v>
      </c>
      <c r="R55" s="75">
        <f>IFERROR(_xlfn.XLOOKUP($D55,'[1]1'!$B:$B,'[1]1'!O:O),0)</f>
        <v>0.0081</v>
      </c>
    </row>
    <row r="56" s="1" customFormat="1" ht="38" customHeight="1" spans="1:18">
      <c r="A56" s="62"/>
      <c r="B56" s="43"/>
      <c r="C56" s="44">
        <v>50</v>
      </c>
      <c r="D56" s="45" t="s">
        <v>74</v>
      </c>
      <c r="E56" s="46">
        <f>IFERROR(_xlfn.XLOOKUP($D56,'[1]1'!$B:$B,'[1]1'!C:C),0)</f>
        <v>269</v>
      </c>
      <c r="F56" s="47">
        <f>IFERROR(_xlfn.XLOOKUP($D56,'[1]1'!$B:$B,'[1]1'!D:D),0)</f>
        <v>4.6468</v>
      </c>
      <c r="G56" s="48">
        <f>IFERROR(_xlfn.XLOOKUP($D56,'[1]1'!$B:$B,'[1]1'!E:E),0)</f>
        <v>0</v>
      </c>
      <c r="H56" s="48">
        <f>IFERROR(_xlfn.XLOOKUP($D56,'[1]1'!$B:$B,'[1]1'!F:F),0)</f>
        <v>0</v>
      </c>
      <c r="I56" s="48">
        <f>IFERROR(_xlfn.XLOOKUP($D56,'[1]1'!$B:$B,'[1]1'!G:G),0)</f>
        <v>0.1227</v>
      </c>
      <c r="J56" s="67">
        <f t="shared" si="4"/>
        <v>0.9953</v>
      </c>
      <c r="K56" s="48">
        <f>IFERROR(_xlfn.XLOOKUP($D56,'[1]1'!$B:$B,'[1]1'!H:H),0)</f>
        <v>0.0037</v>
      </c>
      <c r="L56" s="48">
        <f>IFERROR(_xlfn.XLOOKUP($D56,'[1]1'!$B:$B,'[1]1'!I:I),0)</f>
        <v>0</v>
      </c>
      <c r="M56" s="48">
        <f>IFERROR(_xlfn.XLOOKUP($D56,'[1]1'!$B:$B,'[1]1'!J:J),0)</f>
        <v>0</v>
      </c>
      <c r="N56" s="48">
        <f>IFERROR(_xlfn.XLOOKUP($D56,'[1]1'!$B:$B,'[1]1'!K:K),0)</f>
        <v>0.1227</v>
      </c>
      <c r="O56" s="48">
        <f>IFERROR(_xlfn.XLOOKUP($D56,'[1]1'!$B:$B,'[1]1'!L:L),0)</f>
        <v>0.7546</v>
      </c>
      <c r="P56" s="48">
        <f>IFERROR(_xlfn.XLOOKUP($D56,'[1]1'!$B:$B,'[1]1'!M:M),0)</f>
        <v>0.119</v>
      </c>
      <c r="Q56" s="48">
        <f>IFERROR(_xlfn.XLOOKUP($D56,'[1]1'!$B:$B,'[1]1'!N:N),0)</f>
        <v>0.0037</v>
      </c>
      <c r="R56" s="75">
        <f>IFERROR(_xlfn.XLOOKUP($D56,'[1]1'!$B:$B,'[1]1'!O:O),0)</f>
        <v>0</v>
      </c>
    </row>
    <row r="57" s="1" customFormat="1" ht="38" customHeight="1" spans="1:18">
      <c r="A57" s="62"/>
      <c r="B57" s="43"/>
      <c r="C57" s="44">
        <v>51</v>
      </c>
      <c r="D57" s="45" t="s">
        <v>75</v>
      </c>
      <c r="E57" s="46">
        <f>IFERROR(_xlfn.XLOOKUP($D57,'[1]1'!$B:$B,'[1]1'!C:C),0)</f>
        <v>210</v>
      </c>
      <c r="F57" s="47">
        <f>IFERROR(_xlfn.XLOOKUP($D57,'[1]1'!$B:$B,'[1]1'!D:D),0)</f>
        <v>5.2429</v>
      </c>
      <c r="G57" s="48">
        <f>IFERROR(_xlfn.XLOOKUP($D57,'[1]1'!$B:$B,'[1]1'!E:E),0)</f>
        <v>0</v>
      </c>
      <c r="H57" s="48">
        <f>IFERROR(_xlfn.XLOOKUP($D57,'[1]1'!$B:$B,'[1]1'!F:F),0)</f>
        <v>0</v>
      </c>
      <c r="I57" s="48">
        <f>IFERROR(_xlfn.XLOOKUP($D57,'[1]1'!$B:$B,'[1]1'!G:G),0)</f>
        <v>0.2571</v>
      </c>
      <c r="J57" s="67">
        <f t="shared" si="4"/>
        <v>3.003</v>
      </c>
      <c r="K57" s="48">
        <f>IFERROR(_xlfn.XLOOKUP($D57,'[1]1'!$B:$B,'[1]1'!H:H),0)</f>
        <v>0.0143</v>
      </c>
      <c r="L57" s="48">
        <f>IFERROR(_xlfn.XLOOKUP($D57,'[1]1'!$B:$B,'[1]1'!I:I),0)</f>
        <v>0</v>
      </c>
      <c r="M57" s="48">
        <f>IFERROR(_xlfn.XLOOKUP($D57,'[1]1'!$B:$B,'[1]1'!J:J),0)</f>
        <v>0</v>
      </c>
      <c r="N57" s="48">
        <f>IFERROR(_xlfn.XLOOKUP($D57,'[1]1'!$B:$B,'[1]1'!K:K),0)</f>
        <v>0.1476</v>
      </c>
      <c r="O57" s="48">
        <f>IFERROR(_xlfn.XLOOKUP($D57,'[1]1'!$B:$B,'[1]1'!L:L),0)</f>
        <v>0.5952</v>
      </c>
      <c r="P57" s="48">
        <f>IFERROR(_xlfn.XLOOKUP($D57,'[1]1'!$B:$B,'[1]1'!M:M),0)</f>
        <v>0.2429</v>
      </c>
      <c r="Q57" s="48">
        <f>IFERROR(_xlfn.XLOOKUP($D57,'[1]1'!$B:$B,'[1]1'!N:N),0)</f>
        <v>0.0143</v>
      </c>
      <c r="R57" s="75">
        <f>IFERROR(_xlfn.XLOOKUP($D57,'[1]1'!$B:$B,'[1]1'!O:O),0)</f>
        <v>0</v>
      </c>
    </row>
    <row r="58" s="1" customFormat="1" ht="38" customHeight="1" spans="1:18">
      <c r="A58" s="62"/>
      <c r="B58" s="43" t="s">
        <v>76</v>
      </c>
      <c r="C58" s="44">
        <v>52</v>
      </c>
      <c r="D58" s="45" t="s">
        <v>77</v>
      </c>
      <c r="E58" s="46">
        <f>IFERROR(_xlfn.XLOOKUP($D58,'[1]1'!$B:$B,'[1]1'!C:C),0)</f>
        <v>257</v>
      </c>
      <c r="F58" s="47">
        <f>IFERROR(_xlfn.XLOOKUP($D58,'[1]1'!$B:$B,'[1]1'!D:D),0)</f>
        <v>6.3813</v>
      </c>
      <c r="G58" s="48">
        <f>IFERROR(_xlfn.XLOOKUP($D58,'[1]1'!$B:$B,'[1]1'!E:E),0)</f>
        <v>0</v>
      </c>
      <c r="H58" s="48">
        <f>IFERROR(_xlfn.XLOOKUP($D58,'[1]1'!$B:$B,'[1]1'!F:F),0)</f>
        <v>0</v>
      </c>
      <c r="I58" s="48">
        <f>IFERROR(_xlfn.XLOOKUP($D58,'[1]1'!$B:$B,'[1]1'!G:G),0)</f>
        <v>0.3113</v>
      </c>
      <c r="J58" s="67">
        <f t="shared" si="4"/>
        <v>1.0023</v>
      </c>
      <c r="K58" s="48">
        <f>IFERROR(_xlfn.XLOOKUP($D58,'[1]1'!$B:$B,'[1]1'!H:H),0)</f>
        <v>0.0039</v>
      </c>
      <c r="L58" s="48">
        <f>IFERROR(_xlfn.XLOOKUP($D58,'[1]1'!$B:$B,'[1]1'!I:I),0)</f>
        <v>0</v>
      </c>
      <c r="M58" s="48">
        <f>IFERROR(_xlfn.XLOOKUP($D58,'[1]1'!$B:$B,'[1]1'!J:J),0)</f>
        <v>0</v>
      </c>
      <c r="N58" s="48">
        <f>IFERROR(_xlfn.XLOOKUP($D58,'[1]1'!$B:$B,'[1]1'!K:K),0)</f>
        <v>0.0311</v>
      </c>
      <c r="O58" s="48">
        <f>IFERROR(_xlfn.XLOOKUP($D58,'[1]1'!$B:$B,'[1]1'!L:L),0)</f>
        <v>0.6576</v>
      </c>
      <c r="P58" s="48">
        <f>IFERROR(_xlfn.XLOOKUP($D58,'[1]1'!$B:$B,'[1]1'!M:M),0)</f>
        <v>0.3074</v>
      </c>
      <c r="Q58" s="48">
        <f>IFERROR(_xlfn.XLOOKUP($D58,'[1]1'!$B:$B,'[1]1'!N:N),0)</f>
        <v>0.0039</v>
      </c>
      <c r="R58" s="75">
        <f>IFERROR(_xlfn.XLOOKUP($D58,'[1]1'!$B:$B,'[1]1'!O:O),0)</f>
        <v>0</v>
      </c>
    </row>
    <row r="59" s="1" customFormat="1" ht="38" customHeight="1" spans="1:18">
      <c r="A59" s="62"/>
      <c r="B59" s="43"/>
      <c r="C59" s="44">
        <v>53</v>
      </c>
      <c r="D59" s="45" t="s">
        <v>78</v>
      </c>
      <c r="E59" s="46">
        <f>IFERROR(_xlfn.XLOOKUP($D59,'[1]1'!$B:$B,'[1]1'!C:C),0)</f>
        <v>258</v>
      </c>
      <c r="F59" s="47">
        <f>IFERROR(_xlfn.XLOOKUP($D59,'[1]1'!$B:$B,'[1]1'!D:D),0)</f>
        <v>6</v>
      </c>
      <c r="G59" s="48">
        <f>IFERROR(_xlfn.XLOOKUP($D59,'[1]1'!$B:$B,'[1]1'!E:E),0)</f>
        <v>0</v>
      </c>
      <c r="H59" s="48">
        <f>IFERROR(_xlfn.XLOOKUP($D59,'[1]1'!$B:$B,'[1]1'!F:F),0)</f>
        <v>0</v>
      </c>
      <c r="I59" s="48">
        <f>IFERROR(_xlfn.XLOOKUP($D59,'[1]1'!$B:$B,'[1]1'!G:G),0)</f>
        <v>0.2209</v>
      </c>
      <c r="J59" s="67">
        <f t="shared" si="4"/>
        <v>2.0124</v>
      </c>
      <c r="K59" s="48">
        <f>IFERROR(_xlfn.XLOOKUP($D59,'[1]1'!$B:$B,'[1]1'!H:H),0)</f>
        <v>0.0078</v>
      </c>
      <c r="L59" s="48">
        <f>IFERROR(_xlfn.XLOOKUP($D59,'[1]1'!$B:$B,'[1]1'!I:I),0)</f>
        <v>0</v>
      </c>
      <c r="M59" s="48">
        <f>IFERROR(_xlfn.XLOOKUP($D59,'[1]1'!$B:$B,'[1]1'!J:J),0)</f>
        <v>0</v>
      </c>
      <c r="N59" s="48">
        <f>IFERROR(_xlfn.XLOOKUP($D59,'[1]1'!$B:$B,'[1]1'!K:K),0)</f>
        <v>0.0271</v>
      </c>
      <c r="O59" s="48">
        <f>IFERROR(_xlfn.XLOOKUP($D59,'[1]1'!$B:$B,'[1]1'!L:L),0)</f>
        <v>0.7519</v>
      </c>
      <c r="P59" s="48">
        <f>IFERROR(_xlfn.XLOOKUP($D59,'[1]1'!$B:$B,'[1]1'!M:M),0)</f>
        <v>0.2132</v>
      </c>
      <c r="Q59" s="48">
        <f>IFERROR(_xlfn.XLOOKUP($D59,'[1]1'!$B:$B,'[1]1'!N:N),0)</f>
        <v>0.0078</v>
      </c>
      <c r="R59" s="75">
        <f>IFERROR(_xlfn.XLOOKUP($D59,'[1]1'!$B:$B,'[1]1'!O:O),0)</f>
        <v>0</v>
      </c>
    </row>
    <row r="60" s="1" customFormat="1" ht="38" customHeight="1" spans="1:18">
      <c r="A60" s="62"/>
      <c r="B60" s="43"/>
      <c r="C60" s="44">
        <v>54</v>
      </c>
      <c r="D60" s="45" t="s">
        <v>79</v>
      </c>
      <c r="E60" s="46">
        <f>IFERROR(_xlfn.XLOOKUP($D60,'[1]1'!$B:$B,'[1]1'!C:C),0)</f>
        <v>273</v>
      </c>
      <c r="F60" s="47">
        <f>IFERROR(_xlfn.XLOOKUP($D60,'[1]1'!$B:$B,'[1]1'!D:D),0)</f>
        <v>5.3919</v>
      </c>
      <c r="G60" s="48">
        <f>IFERROR(_xlfn.XLOOKUP($D60,'[1]1'!$B:$B,'[1]1'!E:E),0)</f>
        <v>0</v>
      </c>
      <c r="H60" s="48">
        <f>IFERROR(_xlfn.XLOOKUP($D60,'[1]1'!$B:$B,'[1]1'!F:F),0)</f>
        <v>0</v>
      </c>
      <c r="I60" s="48">
        <f>IFERROR(_xlfn.XLOOKUP($D60,'[1]1'!$B:$B,'[1]1'!G:G),0)</f>
        <v>0.1648</v>
      </c>
      <c r="J60" s="67">
        <f t="shared" si="4"/>
        <v>1.0101</v>
      </c>
      <c r="K60" s="48">
        <f>IFERROR(_xlfn.XLOOKUP($D60,'[1]1'!$B:$B,'[1]1'!H:H),0)</f>
        <v>0.0037</v>
      </c>
      <c r="L60" s="48">
        <f>IFERROR(_xlfn.XLOOKUP($D60,'[1]1'!$B:$B,'[1]1'!I:I),0)</f>
        <v>0</v>
      </c>
      <c r="M60" s="48">
        <f>IFERROR(_xlfn.XLOOKUP($D60,'[1]1'!$B:$B,'[1]1'!J:J),0)</f>
        <v>0</v>
      </c>
      <c r="N60" s="48">
        <f>IFERROR(_xlfn.XLOOKUP($D60,'[1]1'!$B:$B,'[1]1'!K:K),0)</f>
        <v>0.0659</v>
      </c>
      <c r="O60" s="48">
        <f>IFERROR(_xlfn.XLOOKUP($D60,'[1]1'!$B:$B,'[1]1'!L:L),0)</f>
        <v>0.7692</v>
      </c>
      <c r="P60" s="48">
        <f>IFERROR(_xlfn.XLOOKUP($D60,'[1]1'!$B:$B,'[1]1'!M:M),0)</f>
        <v>0.1612</v>
      </c>
      <c r="Q60" s="48">
        <f>IFERROR(_xlfn.XLOOKUP($D60,'[1]1'!$B:$B,'[1]1'!N:N),0)</f>
        <v>0.0037</v>
      </c>
      <c r="R60" s="75">
        <f>IFERROR(_xlfn.XLOOKUP($D60,'[1]1'!$B:$B,'[1]1'!O:O),0)</f>
        <v>0</v>
      </c>
    </row>
    <row r="61" s="1" customFormat="1" ht="38" customHeight="1" spans="1:18">
      <c r="A61" s="62"/>
      <c r="B61" s="43"/>
      <c r="C61" s="44">
        <v>55</v>
      </c>
      <c r="D61" s="45" t="s">
        <v>80</v>
      </c>
      <c r="E61" s="46">
        <f>IFERROR(_xlfn.XLOOKUP($D61,'[1]1'!$B:$B,'[1]1'!C:C),0)</f>
        <v>225</v>
      </c>
      <c r="F61" s="47">
        <f>IFERROR(_xlfn.XLOOKUP($D61,'[1]1'!$B:$B,'[1]1'!D:D),0)</f>
        <v>5.6356</v>
      </c>
      <c r="G61" s="48">
        <f>IFERROR(_xlfn.XLOOKUP($D61,'[1]1'!$B:$B,'[1]1'!E:E),0)</f>
        <v>0</v>
      </c>
      <c r="H61" s="48">
        <f>IFERROR(_xlfn.XLOOKUP($D61,'[1]1'!$B:$B,'[1]1'!F:F),0)</f>
        <v>0</v>
      </c>
      <c r="I61" s="48">
        <f>IFERROR(_xlfn.XLOOKUP($D61,'[1]1'!$B:$B,'[1]1'!G:G),0)</f>
        <v>0.2222</v>
      </c>
      <c r="J61" s="67">
        <f t="shared" si="4"/>
        <v>2.0025</v>
      </c>
      <c r="K61" s="48">
        <f>IFERROR(_xlfn.XLOOKUP($D61,'[1]1'!$B:$B,'[1]1'!H:H),0)</f>
        <v>0.0089</v>
      </c>
      <c r="L61" s="48">
        <f>IFERROR(_xlfn.XLOOKUP($D61,'[1]1'!$B:$B,'[1]1'!I:I),0)</f>
        <v>0</v>
      </c>
      <c r="M61" s="48">
        <f>IFERROR(_xlfn.XLOOKUP($D61,'[1]1'!$B:$B,'[1]1'!J:J),0)</f>
        <v>0</v>
      </c>
      <c r="N61" s="48">
        <f>IFERROR(_xlfn.XLOOKUP($D61,'[1]1'!$B:$B,'[1]1'!K:K),0)</f>
        <v>0.0489</v>
      </c>
      <c r="O61" s="48">
        <f>IFERROR(_xlfn.XLOOKUP($D61,'[1]1'!$B:$B,'[1]1'!L:L),0)</f>
        <v>0.7289</v>
      </c>
      <c r="P61" s="48">
        <f>IFERROR(_xlfn.XLOOKUP($D61,'[1]1'!$B:$B,'[1]1'!M:M),0)</f>
        <v>0.2133</v>
      </c>
      <c r="Q61" s="48">
        <f>IFERROR(_xlfn.XLOOKUP($D61,'[1]1'!$B:$B,'[1]1'!N:N),0)</f>
        <v>0.0089</v>
      </c>
      <c r="R61" s="75">
        <f>IFERROR(_xlfn.XLOOKUP($D61,'[1]1'!$B:$B,'[1]1'!O:O),0)</f>
        <v>0</v>
      </c>
    </row>
    <row r="62" s="1" customFormat="1" ht="38" customHeight="1" spans="1:18">
      <c r="A62" s="62"/>
      <c r="B62" s="43"/>
      <c r="C62" s="44">
        <v>56</v>
      </c>
      <c r="D62" s="45" t="s">
        <v>81</v>
      </c>
      <c r="E62" s="46">
        <f>IFERROR(_xlfn.XLOOKUP($D62,'[1]1'!$B:$B,'[1]1'!C:C),0)</f>
        <v>191</v>
      </c>
      <c r="F62" s="47">
        <f>IFERROR(_xlfn.XLOOKUP($D62,'[1]1'!$B:$B,'[1]1'!D:D),0)</f>
        <v>6.2723</v>
      </c>
      <c r="G62" s="48">
        <f>IFERROR(_xlfn.XLOOKUP($D62,'[1]1'!$B:$B,'[1]1'!E:E),0)</f>
        <v>0</v>
      </c>
      <c r="H62" s="48">
        <f>IFERROR(_xlfn.XLOOKUP($D62,'[1]1'!$B:$B,'[1]1'!F:F),0)</f>
        <v>0</v>
      </c>
      <c r="I62" s="48">
        <f>IFERROR(_xlfn.XLOOKUP($D62,'[1]1'!$B:$B,'[1]1'!G:G),0)</f>
        <v>0.3351</v>
      </c>
      <c r="J62" s="67">
        <f t="shared" si="4"/>
        <v>3.9919</v>
      </c>
      <c r="K62" s="48">
        <f>IFERROR(_xlfn.XLOOKUP($D62,'[1]1'!$B:$B,'[1]1'!H:H),0)</f>
        <v>0.0209</v>
      </c>
      <c r="L62" s="48">
        <f>IFERROR(_xlfn.XLOOKUP($D62,'[1]1'!$B:$B,'[1]1'!I:I),0)</f>
        <v>0</v>
      </c>
      <c r="M62" s="48">
        <f>IFERROR(_xlfn.XLOOKUP($D62,'[1]1'!$B:$B,'[1]1'!J:J),0)</f>
        <v>0</v>
      </c>
      <c r="N62" s="48">
        <f>IFERROR(_xlfn.XLOOKUP($D62,'[1]1'!$B:$B,'[1]1'!K:K),0)</f>
        <v>0.0733</v>
      </c>
      <c r="O62" s="48">
        <f>IFERROR(_xlfn.XLOOKUP($D62,'[1]1'!$B:$B,'[1]1'!L:L),0)</f>
        <v>0.5916</v>
      </c>
      <c r="P62" s="48">
        <f>IFERROR(_xlfn.XLOOKUP($D62,'[1]1'!$B:$B,'[1]1'!M:M),0)</f>
        <v>0.3141</v>
      </c>
      <c r="Q62" s="48">
        <f>IFERROR(_xlfn.XLOOKUP($D62,'[1]1'!$B:$B,'[1]1'!N:N),0)</f>
        <v>0.0209</v>
      </c>
      <c r="R62" s="75">
        <f>IFERROR(_xlfn.XLOOKUP($D62,'[1]1'!$B:$B,'[1]1'!O:O),0)</f>
        <v>0</v>
      </c>
    </row>
    <row r="63" s="1" customFormat="1" ht="38" customHeight="1" spans="1:18">
      <c r="A63" s="62"/>
      <c r="B63" s="43"/>
      <c r="C63" s="44">
        <v>57</v>
      </c>
      <c r="D63" s="45" t="s">
        <v>82</v>
      </c>
      <c r="E63" s="46">
        <f>IFERROR(_xlfn.XLOOKUP($D63,'[1]1'!$B:$B,'[1]1'!C:C),0)</f>
        <v>169</v>
      </c>
      <c r="F63" s="47">
        <f>IFERROR(_xlfn.XLOOKUP($D63,'[1]1'!$B:$B,'[1]1'!D:D),0)</f>
        <v>5.284</v>
      </c>
      <c r="G63" s="48">
        <f>IFERROR(_xlfn.XLOOKUP($D63,'[1]1'!$B:$B,'[1]1'!E:E),0)</f>
        <v>0.0094</v>
      </c>
      <c r="H63" s="48">
        <f>IFERROR(_xlfn.XLOOKUP($D63,'[1]1'!$B:$B,'[1]1'!F:F),0)</f>
        <v>0.006</v>
      </c>
      <c r="I63" s="48">
        <f>IFERROR(_xlfn.XLOOKUP($D63,'[1]1'!$B:$B,'[1]1'!G:G),0)</f>
        <v>0.2189</v>
      </c>
      <c r="J63" s="67">
        <f t="shared" si="4"/>
        <v>0.9971</v>
      </c>
      <c r="K63" s="48">
        <f>IFERROR(_xlfn.XLOOKUP($D63,'[1]1'!$B:$B,'[1]1'!H:H),0)</f>
        <v>0.0059</v>
      </c>
      <c r="L63" s="48">
        <f>IFERROR(_xlfn.XLOOKUP($D63,'[1]1'!$B:$B,'[1]1'!I:I),0)</f>
        <v>0.0059</v>
      </c>
      <c r="M63" s="48">
        <f>IFERROR(_xlfn.XLOOKUP($D63,'[1]1'!$B:$B,'[1]1'!J:J),0)</f>
        <v>0</v>
      </c>
      <c r="N63" s="48">
        <f>IFERROR(_xlfn.XLOOKUP($D63,'[1]1'!$B:$B,'[1]1'!K:K),0)</f>
        <v>0.1124</v>
      </c>
      <c r="O63" s="48">
        <f>IFERROR(_xlfn.XLOOKUP($D63,'[1]1'!$B:$B,'[1]1'!L:L),0)</f>
        <v>0.6686</v>
      </c>
      <c r="P63" s="48">
        <f>IFERROR(_xlfn.XLOOKUP($D63,'[1]1'!$B:$B,'[1]1'!M:M),0)</f>
        <v>0.213</v>
      </c>
      <c r="Q63" s="48">
        <f>IFERROR(_xlfn.XLOOKUP($D63,'[1]1'!$B:$B,'[1]1'!N:N),0)</f>
        <v>0</v>
      </c>
      <c r="R63" s="75">
        <f>IFERROR(_xlfn.XLOOKUP($D63,'[1]1'!$B:$B,'[1]1'!O:O),0)</f>
        <v>0.0059</v>
      </c>
    </row>
    <row r="64" s="1" customFormat="1" ht="38" customHeight="1" spans="1:18">
      <c r="A64" s="62"/>
      <c r="B64" s="43"/>
      <c r="C64" s="44">
        <v>58</v>
      </c>
      <c r="D64" s="45" t="s">
        <v>83</v>
      </c>
      <c r="E64" s="46">
        <f>IFERROR(_xlfn.XLOOKUP($D64,'[1]1'!$B:$B,'[1]1'!C:C),0)</f>
        <v>165</v>
      </c>
      <c r="F64" s="47">
        <f>IFERROR(_xlfn.XLOOKUP($D64,'[1]1'!$B:$B,'[1]1'!D:D),0)</f>
        <v>5.6424</v>
      </c>
      <c r="G64" s="48">
        <f>IFERROR(_xlfn.XLOOKUP($D64,'[1]1'!$B:$B,'[1]1'!E:E),0)</f>
        <v>0</v>
      </c>
      <c r="H64" s="48">
        <f>IFERROR(_xlfn.XLOOKUP($D64,'[1]1'!$B:$B,'[1]1'!F:F),0)</f>
        <v>0</v>
      </c>
      <c r="I64" s="48">
        <f>IFERROR(_xlfn.XLOOKUP($D64,'[1]1'!$B:$B,'[1]1'!G:G),0)</f>
        <v>0.1333</v>
      </c>
      <c r="J64" s="67">
        <f t="shared" si="4"/>
        <v>3.003</v>
      </c>
      <c r="K64" s="48">
        <f>IFERROR(_xlfn.XLOOKUP($D64,'[1]1'!$B:$B,'[1]1'!H:H),0)</f>
        <v>0.0182</v>
      </c>
      <c r="L64" s="48">
        <f>IFERROR(_xlfn.XLOOKUP($D64,'[1]1'!$B:$B,'[1]1'!I:I),0)</f>
        <v>0</v>
      </c>
      <c r="M64" s="48">
        <f>IFERROR(_xlfn.XLOOKUP($D64,'[1]1'!$B:$B,'[1]1'!J:J),0)</f>
        <v>0</v>
      </c>
      <c r="N64" s="48">
        <f>IFERROR(_xlfn.XLOOKUP($D64,'[1]1'!$B:$B,'[1]1'!K:K),0)</f>
        <v>0.0242</v>
      </c>
      <c r="O64" s="48">
        <f>IFERROR(_xlfn.XLOOKUP($D64,'[1]1'!$B:$B,'[1]1'!L:L),0)</f>
        <v>0.8424</v>
      </c>
      <c r="P64" s="48">
        <f>IFERROR(_xlfn.XLOOKUP($D64,'[1]1'!$B:$B,'[1]1'!M:M),0)</f>
        <v>0.1152</v>
      </c>
      <c r="Q64" s="48">
        <f>IFERROR(_xlfn.XLOOKUP($D64,'[1]1'!$B:$B,'[1]1'!N:N),0)</f>
        <v>0.0182</v>
      </c>
      <c r="R64" s="75">
        <f>IFERROR(_xlfn.XLOOKUP($D64,'[1]1'!$B:$B,'[1]1'!O:O),0)</f>
        <v>0</v>
      </c>
    </row>
    <row r="65" s="1" customFormat="1" ht="38" customHeight="1" spans="1:18">
      <c r="A65" s="62"/>
      <c r="B65" s="43"/>
      <c r="C65" s="44">
        <v>59</v>
      </c>
      <c r="D65" s="45" t="s">
        <v>84</v>
      </c>
      <c r="E65" s="46">
        <f>IFERROR(_xlfn.XLOOKUP($D65,'[1]1'!$B:$B,'[1]1'!C:C),0)</f>
        <v>244</v>
      </c>
      <c r="F65" s="47">
        <f>IFERROR(_xlfn.XLOOKUP($D65,'[1]1'!$B:$B,'[1]1'!D:D),0)</f>
        <v>5.8607</v>
      </c>
      <c r="G65" s="48">
        <f>IFERROR(_xlfn.XLOOKUP($D65,'[1]1'!$B:$B,'[1]1'!E:E),0)</f>
        <v>0</v>
      </c>
      <c r="H65" s="48">
        <f>IFERROR(_xlfn.XLOOKUP($D65,'[1]1'!$B:$B,'[1]1'!F:F),0)</f>
        <v>0</v>
      </c>
      <c r="I65" s="48">
        <f>IFERROR(_xlfn.XLOOKUP($D65,'[1]1'!$B:$B,'[1]1'!G:G),0)</f>
        <v>0.2869</v>
      </c>
      <c r="J65" s="67">
        <f t="shared" si="4"/>
        <v>3.0012</v>
      </c>
      <c r="K65" s="48">
        <f>IFERROR(_xlfn.XLOOKUP($D65,'[1]1'!$B:$B,'[1]1'!H:H),0)</f>
        <v>0.0123</v>
      </c>
      <c r="L65" s="48">
        <f>IFERROR(_xlfn.XLOOKUP($D65,'[1]1'!$B:$B,'[1]1'!I:I),0)</f>
        <v>0</v>
      </c>
      <c r="M65" s="48">
        <f>IFERROR(_xlfn.XLOOKUP($D65,'[1]1'!$B:$B,'[1]1'!J:J),0)</f>
        <v>0</v>
      </c>
      <c r="N65" s="48">
        <f>IFERROR(_xlfn.XLOOKUP($D65,'[1]1'!$B:$B,'[1]1'!K:K),0)</f>
        <v>0.0861</v>
      </c>
      <c r="O65" s="48">
        <f>IFERROR(_xlfn.XLOOKUP($D65,'[1]1'!$B:$B,'[1]1'!L:L),0)</f>
        <v>0.627</v>
      </c>
      <c r="P65" s="48">
        <f>IFERROR(_xlfn.XLOOKUP($D65,'[1]1'!$B:$B,'[1]1'!M:M),0)</f>
        <v>0.2746</v>
      </c>
      <c r="Q65" s="48">
        <f>IFERROR(_xlfn.XLOOKUP($D65,'[1]1'!$B:$B,'[1]1'!N:N),0)</f>
        <v>0.0123</v>
      </c>
      <c r="R65" s="75">
        <f>IFERROR(_xlfn.XLOOKUP($D65,'[1]1'!$B:$B,'[1]1'!O:O),0)</f>
        <v>0</v>
      </c>
    </row>
    <row r="66" s="1" customFormat="1" ht="38" customHeight="1" spans="1:18">
      <c r="A66" s="62"/>
      <c r="B66" s="43"/>
      <c r="C66" s="44">
        <v>60</v>
      </c>
      <c r="D66" s="45" t="s">
        <v>85</v>
      </c>
      <c r="E66" s="46">
        <f>IFERROR(_xlfn.XLOOKUP($D66,'[1]1'!$B:$B,'[1]1'!C:C),0)</f>
        <v>219</v>
      </c>
      <c r="F66" s="47">
        <f>IFERROR(_xlfn.XLOOKUP($D66,'[1]1'!$B:$B,'[1]1'!D:D),0)</f>
        <v>6.2466</v>
      </c>
      <c r="G66" s="48">
        <f>IFERROR(_xlfn.XLOOKUP($D66,'[1]1'!$B:$B,'[1]1'!E:E),0)</f>
        <v>0</v>
      </c>
      <c r="H66" s="48">
        <f>IFERROR(_xlfn.XLOOKUP($D66,'[1]1'!$B:$B,'[1]1'!F:F),0)</f>
        <v>0</v>
      </c>
      <c r="I66" s="48">
        <f>IFERROR(_xlfn.XLOOKUP($D66,'[1]1'!$B:$B,'[1]1'!G:G),0)</f>
        <v>0.3425</v>
      </c>
      <c r="J66" s="67">
        <f t="shared" si="4"/>
        <v>6.0006</v>
      </c>
      <c r="K66" s="48">
        <f>IFERROR(_xlfn.XLOOKUP($D66,'[1]1'!$B:$B,'[1]1'!H:H),0)</f>
        <v>0.0274</v>
      </c>
      <c r="L66" s="48">
        <f>IFERROR(_xlfn.XLOOKUP($D66,'[1]1'!$B:$B,'[1]1'!I:I),0)</f>
        <v>0</v>
      </c>
      <c r="M66" s="48">
        <f>IFERROR(_xlfn.XLOOKUP($D66,'[1]1'!$B:$B,'[1]1'!J:J),0)</f>
        <v>0</v>
      </c>
      <c r="N66" s="48">
        <f>IFERROR(_xlfn.XLOOKUP($D66,'[1]1'!$B:$B,'[1]1'!K:K),0)</f>
        <v>0.0685</v>
      </c>
      <c r="O66" s="48">
        <f>IFERROR(_xlfn.XLOOKUP($D66,'[1]1'!$B:$B,'[1]1'!L:L),0)</f>
        <v>0.589</v>
      </c>
      <c r="P66" s="48">
        <f>IFERROR(_xlfn.XLOOKUP($D66,'[1]1'!$B:$B,'[1]1'!M:M),0)</f>
        <v>0.3151</v>
      </c>
      <c r="Q66" s="48">
        <f>IFERROR(_xlfn.XLOOKUP($D66,'[1]1'!$B:$B,'[1]1'!N:N),0)</f>
        <v>0.0274</v>
      </c>
      <c r="R66" s="75">
        <f>IFERROR(_xlfn.XLOOKUP($D66,'[1]1'!$B:$B,'[1]1'!O:O),0)</f>
        <v>0</v>
      </c>
    </row>
    <row r="67" s="1" customFormat="1" ht="38" customHeight="1" spans="1:18">
      <c r="A67" s="62"/>
      <c r="B67" s="43"/>
      <c r="C67" s="44">
        <v>61</v>
      </c>
      <c r="D67" s="45" t="s">
        <v>86</v>
      </c>
      <c r="E67" s="46">
        <f>IFERROR(_xlfn.XLOOKUP($D67,'[1]1'!$B:$B,'[1]1'!C:C),0)</f>
        <v>262</v>
      </c>
      <c r="F67" s="47">
        <f>IFERROR(_xlfn.XLOOKUP($D67,'[1]1'!$B:$B,'[1]1'!D:D),0)</f>
        <v>5.4122</v>
      </c>
      <c r="G67" s="48">
        <f>IFERROR(_xlfn.XLOOKUP($D67,'[1]1'!$B:$B,'[1]1'!E:E),0)</f>
        <v>0.0085</v>
      </c>
      <c r="H67" s="48">
        <f>IFERROR(_xlfn.XLOOKUP($D67,'[1]1'!$B:$B,'[1]1'!F:F),0)</f>
        <v>0.0039</v>
      </c>
      <c r="I67" s="48">
        <f>IFERROR(_xlfn.XLOOKUP($D67,'[1]1'!$B:$B,'[1]1'!G:G),0)</f>
        <v>0.229</v>
      </c>
      <c r="J67" s="67">
        <f t="shared" si="4"/>
        <v>7.991</v>
      </c>
      <c r="K67" s="48">
        <f>IFERROR(_xlfn.XLOOKUP($D67,'[1]1'!$B:$B,'[1]1'!H:H),0)</f>
        <v>0.0305</v>
      </c>
      <c r="L67" s="48">
        <f>IFERROR(_xlfn.XLOOKUP($D67,'[1]1'!$B:$B,'[1]1'!I:I),0)</f>
        <v>0.0038</v>
      </c>
      <c r="M67" s="48">
        <f>IFERROR(_xlfn.XLOOKUP($D67,'[1]1'!$B:$B,'[1]1'!J:J),0)</f>
        <v>0</v>
      </c>
      <c r="N67" s="48">
        <f>IFERROR(_xlfn.XLOOKUP($D67,'[1]1'!$B:$B,'[1]1'!K:K),0)</f>
        <v>0.084</v>
      </c>
      <c r="O67" s="48">
        <f>IFERROR(_xlfn.XLOOKUP($D67,'[1]1'!$B:$B,'[1]1'!L:L),0)</f>
        <v>0.687</v>
      </c>
      <c r="P67" s="48">
        <f>IFERROR(_xlfn.XLOOKUP($D67,'[1]1'!$B:$B,'[1]1'!M:M),0)</f>
        <v>0.1985</v>
      </c>
      <c r="Q67" s="48">
        <f>IFERROR(_xlfn.XLOOKUP($D67,'[1]1'!$B:$B,'[1]1'!N:N),0)</f>
        <v>0.0267</v>
      </c>
      <c r="R67" s="75">
        <f>IFERROR(_xlfn.XLOOKUP($D67,'[1]1'!$B:$B,'[1]1'!O:O),0)</f>
        <v>0.0038</v>
      </c>
    </row>
    <row r="68" s="1" customFormat="1" ht="38" customHeight="1" spans="1:18">
      <c r="A68" s="62"/>
      <c r="B68" s="43"/>
      <c r="C68" s="44">
        <v>62</v>
      </c>
      <c r="D68" s="45" t="s">
        <v>87</v>
      </c>
      <c r="E68" s="46">
        <f>IFERROR(_xlfn.XLOOKUP($D68,'[1]1'!$B:$B,'[1]1'!C:C),0)</f>
        <v>235</v>
      </c>
      <c r="F68" s="47">
        <f>IFERROR(_xlfn.XLOOKUP($D68,'[1]1'!$B:$B,'[1]1'!D:D),0)</f>
        <v>6.0681</v>
      </c>
      <c r="G68" s="48">
        <f>IFERROR(_xlfn.XLOOKUP($D68,'[1]1'!$B:$B,'[1]1'!E:E),0)</f>
        <v>0</v>
      </c>
      <c r="H68" s="48">
        <f>IFERROR(_xlfn.XLOOKUP($D68,'[1]1'!$B:$B,'[1]1'!F:F),0)</f>
        <v>0</v>
      </c>
      <c r="I68" s="48">
        <f>IFERROR(_xlfn.XLOOKUP($D68,'[1]1'!$B:$B,'[1]1'!G:G),0)</f>
        <v>0.3574</v>
      </c>
      <c r="J68" s="67">
        <f t="shared" si="4"/>
        <v>1.9975</v>
      </c>
      <c r="K68" s="48">
        <f>IFERROR(_xlfn.XLOOKUP($D68,'[1]1'!$B:$B,'[1]1'!H:H),0)</f>
        <v>0.0085</v>
      </c>
      <c r="L68" s="48">
        <f>IFERROR(_xlfn.XLOOKUP($D68,'[1]1'!$B:$B,'[1]1'!I:I),0)</f>
        <v>0</v>
      </c>
      <c r="M68" s="48">
        <f>IFERROR(_xlfn.XLOOKUP($D68,'[1]1'!$B:$B,'[1]1'!J:J),0)</f>
        <v>0</v>
      </c>
      <c r="N68" s="48">
        <f>IFERROR(_xlfn.XLOOKUP($D68,'[1]1'!$B:$B,'[1]1'!K:K),0)</f>
        <v>0.0809</v>
      </c>
      <c r="O68" s="48">
        <f>IFERROR(_xlfn.XLOOKUP($D68,'[1]1'!$B:$B,'[1]1'!L:L),0)</f>
        <v>0.5617</v>
      </c>
      <c r="P68" s="48">
        <f>IFERROR(_xlfn.XLOOKUP($D68,'[1]1'!$B:$B,'[1]1'!M:M),0)</f>
        <v>0.3489</v>
      </c>
      <c r="Q68" s="48">
        <f>IFERROR(_xlfn.XLOOKUP($D68,'[1]1'!$B:$B,'[1]1'!N:N),0)</f>
        <v>0.0085</v>
      </c>
      <c r="R68" s="75">
        <f>IFERROR(_xlfn.XLOOKUP($D68,'[1]1'!$B:$B,'[1]1'!O:O),0)</f>
        <v>0</v>
      </c>
    </row>
    <row r="69" s="1" customFormat="1" ht="38" customHeight="1" spans="1:18">
      <c r="A69" s="62"/>
      <c r="B69" s="43"/>
      <c r="C69" s="44">
        <v>63</v>
      </c>
      <c r="D69" s="45" t="s">
        <v>88</v>
      </c>
      <c r="E69" s="46">
        <f>IFERROR(_xlfn.XLOOKUP($D69,'[1]1'!$B:$B,'[1]1'!C:C),0)</f>
        <v>179</v>
      </c>
      <c r="F69" s="47">
        <f>IFERROR(_xlfn.XLOOKUP($D69,'[1]1'!$B:$B,'[1]1'!D:D),0)</f>
        <v>5.8715</v>
      </c>
      <c r="G69" s="48">
        <f>IFERROR(_xlfn.XLOOKUP($D69,'[1]1'!$B:$B,'[1]1'!E:E),0)</f>
        <v>0.0198</v>
      </c>
      <c r="H69" s="48">
        <f>IFERROR(_xlfn.XLOOKUP($D69,'[1]1'!$B:$B,'[1]1'!F:F),0)</f>
        <v>0.0112</v>
      </c>
      <c r="I69" s="48">
        <f>IFERROR(_xlfn.XLOOKUP($D69,'[1]1'!$B:$B,'[1]1'!G:G),0)</f>
        <v>0.257</v>
      </c>
      <c r="J69" s="67">
        <f t="shared" si="4"/>
        <v>3.0072</v>
      </c>
      <c r="K69" s="48">
        <f>IFERROR(_xlfn.XLOOKUP($D69,'[1]1'!$B:$B,'[1]1'!H:H),0)</f>
        <v>0.0168</v>
      </c>
      <c r="L69" s="48">
        <f>IFERROR(_xlfn.XLOOKUP($D69,'[1]1'!$B:$B,'[1]1'!I:I),0)</f>
        <v>0.0112</v>
      </c>
      <c r="M69" s="48">
        <f>IFERROR(_xlfn.XLOOKUP($D69,'[1]1'!$B:$B,'[1]1'!J:J),0)</f>
        <v>0</v>
      </c>
      <c r="N69" s="48">
        <f>IFERROR(_xlfn.XLOOKUP($D69,'[1]1'!$B:$B,'[1]1'!K:K),0)</f>
        <v>0.0447</v>
      </c>
      <c r="O69" s="48">
        <f>IFERROR(_xlfn.XLOOKUP($D69,'[1]1'!$B:$B,'[1]1'!L:L),0)</f>
        <v>0.6983</v>
      </c>
      <c r="P69" s="48">
        <f>IFERROR(_xlfn.XLOOKUP($D69,'[1]1'!$B:$B,'[1]1'!M:M),0)</f>
        <v>0.2402</v>
      </c>
      <c r="Q69" s="48">
        <f>IFERROR(_xlfn.XLOOKUP($D69,'[1]1'!$B:$B,'[1]1'!N:N),0)</f>
        <v>0.0056</v>
      </c>
      <c r="R69" s="75">
        <f>IFERROR(_xlfn.XLOOKUP($D69,'[1]1'!$B:$B,'[1]1'!O:O),0)</f>
        <v>0.0112</v>
      </c>
    </row>
    <row r="70" s="1" customFormat="1" ht="38" customHeight="1" spans="1:18">
      <c r="A70" s="62"/>
      <c r="B70" s="43"/>
      <c r="C70" s="44">
        <v>64</v>
      </c>
      <c r="D70" s="45" t="s">
        <v>89</v>
      </c>
      <c r="E70" s="46">
        <f>IFERROR(_xlfn.XLOOKUP($D70,'[1]1'!$B:$B,'[1]1'!C:C),0)</f>
        <v>183</v>
      </c>
      <c r="F70" s="47">
        <f>IFERROR(_xlfn.XLOOKUP($D70,'[1]1'!$B:$B,'[1]1'!D:D),0)</f>
        <v>5.3552</v>
      </c>
      <c r="G70" s="48">
        <f>IFERROR(_xlfn.XLOOKUP($D70,'[1]1'!$B:$B,'[1]1'!E:E),0)</f>
        <v>0</v>
      </c>
      <c r="H70" s="48">
        <f>IFERROR(_xlfn.XLOOKUP($D70,'[1]1'!$B:$B,'[1]1'!F:F),0)</f>
        <v>0</v>
      </c>
      <c r="I70" s="48">
        <f>IFERROR(_xlfn.XLOOKUP($D70,'[1]1'!$B:$B,'[1]1'!G:G),0)</f>
        <v>0.2732</v>
      </c>
      <c r="J70" s="67">
        <f t="shared" si="4"/>
        <v>1.9947</v>
      </c>
      <c r="K70" s="48">
        <f>IFERROR(_xlfn.XLOOKUP($D70,'[1]1'!$B:$B,'[1]1'!H:H),0)</f>
        <v>0.0109</v>
      </c>
      <c r="L70" s="48">
        <f>IFERROR(_xlfn.XLOOKUP($D70,'[1]1'!$B:$B,'[1]1'!I:I),0)</f>
        <v>0</v>
      </c>
      <c r="M70" s="48">
        <f>IFERROR(_xlfn.XLOOKUP($D70,'[1]1'!$B:$B,'[1]1'!J:J),0)</f>
        <v>0</v>
      </c>
      <c r="N70" s="48">
        <f>IFERROR(_xlfn.XLOOKUP($D70,'[1]1'!$B:$B,'[1]1'!K:K),0)</f>
        <v>0.1639</v>
      </c>
      <c r="O70" s="48">
        <f>IFERROR(_xlfn.XLOOKUP($D70,'[1]1'!$B:$B,'[1]1'!L:L),0)</f>
        <v>0.5628</v>
      </c>
      <c r="P70" s="48">
        <f>IFERROR(_xlfn.XLOOKUP($D70,'[1]1'!$B:$B,'[1]1'!M:M),0)</f>
        <v>0.2623</v>
      </c>
      <c r="Q70" s="48">
        <f>IFERROR(_xlfn.XLOOKUP($D70,'[1]1'!$B:$B,'[1]1'!N:N),0)</f>
        <v>0.0109</v>
      </c>
      <c r="R70" s="75">
        <f>IFERROR(_xlfn.XLOOKUP($D70,'[1]1'!$B:$B,'[1]1'!O:O),0)</f>
        <v>0</v>
      </c>
    </row>
    <row r="71" s="1" customFormat="1" ht="38" customHeight="1" spans="1:18">
      <c r="A71" s="62"/>
      <c r="B71" s="43"/>
      <c r="C71" s="44">
        <v>65</v>
      </c>
      <c r="D71" s="45" t="s">
        <v>90</v>
      </c>
      <c r="E71" s="46">
        <f>IFERROR(_xlfn.XLOOKUP($D71,'[1]1'!$B:$B,'[1]1'!C:C),0)</f>
        <v>162</v>
      </c>
      <c r="F71" s="47">
        <f>IFERROR(_xlfn.XLOOKUP($D71,'[1]1'!$B:$B,'[1]1'!D:D),0)</f>
        <v>5.784</v>
      </c>
      <c r="G71" s="48">
        <f>IFERROR(_xlfn.XLOOKUP($D71,'[1]1'!$B:$B,'[1]1'!E:E),0)</f>
        <v>0</v>
      </c>
      <c r="H71" s="48">
        <f>IFERROR(_xlfn.XLOOKUP($D71,'[1]1'!$B:$B,'[1]1'!F:F),0)</f>
        <v>0</v>
      </c>
      <c r="I71" s="48">
        <f>IFERROR(_xlfn.XLOOKUP($D71,'[1]1'!$B:$B,'[1]1'!G:G),0)</f>
        <v>0.2654</v>
      </c>
      <c r="J71" s="67">
        <f t="shared" si="4"/>
        <v>1.0044</v>
      </c>
      <c r="K71" s="48">
        <f>IFERROR(_xlfn.XLOOKUP($D71,'[1]1'!$B:$B,'[1]1'!H:H),0)</f>
        <v>0.0062</v>
      </c>
      <c r="L71" s="48">
        <f>IFERROR(_xlfn.XLOOKUP($D71,'[1]1'!$B:$B,'[1]1'!I:I),0)</f>
        <v>0</v>
      </c>
      <c r="M71" s="48">
        <f>IFERROR(_xlfn.XLOOKUP($D71,'[1]1'!$B:$B,'[1]1'!J:J),0)</f>
        <v>0</v>
      </c>
      <c r="N71" s="48">
        <f>IFERROR(_xlfn.XLOOKUP($D71,'[1]1'!$B:$B,'[1]1'!K:K),0)</f>
        <v>0.0741</v>
      </c>
      <c r="O71" s="48">
        <f>IFERROR(_xlfn.XLOOKUP($D71,'[1]1'!$B:$B,'[1]1'!L:L),0)</f>
        <v>0.6605</v>
      </c>
      <c r="P71" s="48">
        <f>IFERROR(_xlfn.XLOOKUP($D71,'[1]1'!$B:$B,'[1]1'!M:M),0)</f>
        <v>0.2593</v>
      </c>
      <c r="Q71" s="48">
        <f>IFERROR(_xlfn.XLOOKUP($D71,'[1]1'!$B:$B,'[1]1'!N:N),0)</f>
        <v>0.0062</v>
      </c>
      <c r="R71" s="75">
        <f>IFERROR(_xlfn.XLOOKUP($D71,'[1]1'!$B:$B,'[1]1'!O:O),0)</f>
        <v>0</v>
      </c>
    </row>
    <row r="72" s="1" customFormat="1" ht="38" customHeight="1" spans="1:18">
      <c r="A72" s="62"/>
      <c r="B72" s="43"/>
      <c r="C72" s="44">
        <v>66</v>
      </c>
      <c r="D72" s="45" t="s">
        <v>91</v>
      </c>
      <c r="E72" s="46">
        <f>IFERROR(_xlfn.XLOOKUP($D72,'[1]1'!$B:$B,'[1]1'!C:C),0)</f>
        <v>165</v>
      </c>
      <c r="F72" s="47">
        <f>IFERROR(_xlfn.XLOOKUP($D72,'[1]1'!$B:$B,'[1]1'!D:D),0)</f>
        <v>5.1697</v>
      </c>
      <c r="G72" s="48">
        <f>IFERROR(_xlfn.XLOOKUP($D72,'[1]1'!$B:$B,'[1]1'!E:E),0)</f>
        <v>0</v>
      </c>
      <c r="H72" s="48">
        <f>IFERROR(_xlfn.XLOOKUP($D72,'[1]1'!$B:$B,'[1]1'!F:F),0)</f>
        <v>0.0062</v>
      </c>
      <c r="I72" s="48">
        <f>IFERROR(_xlfn.XLOOKUP($D72,'[1]1'!$B:$B,'[1]1'!G:G),0)</f>
        <v>0.1879</v>
      </c>
      <c r="J72" s="67">
        <f t="shared" si="4"/>
        <v>1.0065</v>
      </c>
      <c r="K72" s="48">
        <f>IFERROR(_xlfn.XLOOKUP($D72,'[1]1'!$B:$B,'[1]1'!H:H),0)</f>
        <v>0.0061</v>
      </c>
      <c r="L72" s="48">
        <f>IFERROR(_xlfn.XLOOKUP($D72,'[1]1'!$B:$B,'[1]1'!I:I),0)</f>
        <v>0.0061</v>
      </c>
      <c r="M72" s="48">
        <f>IFERROR(_xlfn.XLOOKUP($D72,'[1]1'!$B:$B,'[1]1'!J:J),0)</f>
        <v>0</v>
      </c>
      <c r="N72" s="48">
        <f>IFERROR(_xlfn.XLOOKUP($D72,'[1]1'!$B:$B,'[1]1'!K:K),0)</f>
        <v>0.1394</v>
      </c>
      <c r="O72" s="48">
        <f>IFERROR(_xlfn.XLOOKUP($D72,'[1]1'!$B:$B,'[1]1'!L:L),0)</f>
        <v>0.6727</v>
      </c>
      <c r="P72" s="48">
        <f>IFERROR(_xlfn.XLOOKUP($D72,'[1]1'!$B:$B,'[1]1'!M:M),0)</f>
        <v>0.1818</v>
      </c>
      <c r="Q72" s="48">
        <f>IFERROR(_xlfn.XLOOKUP($D72,'[1]1'!$B:$B,'[1]1'!N:N),0)</f>
        <v>0</v>
      </c>
      <c r="R72" s="75">
        <f>IFERROR(_xlfn.XLOOKUP($D72,'[1]1'!$B:$B,'[1]1'!O:O),0)</f>
        <v>0.0061</v>
      </c>
    </row>
    <row r="73" s="1" customFormat="1" ht="38" customHeight="1" spans="1:18">
      <c r="A73" s="62"/>
      <c r="B73" s="43"/>
      <c r="C73" s="44">
        <v>67</v>
      </c>
      <c r="D73" s="45" t="s">
        <v>92</v>
      </c>
      <c r="E73" s="46">
        <f>IFERROR(_xlfn.XLOOKUP($D73,'[1]1'!$B:$B,'[1]1'!C:C),0)</f>
        <v>173</v>
      </c>
      <c r="F73" s="47">
        <f>IFERROR(_xlfn.XLOOKUP($D73,'[1]1'!$B:$B,'[1]1'!D:D),0)</f>
        <v>5.6532</v>
      </c>
      <c r="G73" s="48">
        <f>IFERROR(_xlfn.XLOOKUP($D73,'[1]1'!$B:$B,'[1]1'!E:E),0)</f>
        <v>0.0103</v>
      </c>
      <c r="H73" s="48">
        <f>IFERROR(_xlfn.XLOOKUP($D73,'[1]1'!$B:$B,'[1]1'!F:F),0)</f>
        <v>0.0059</v>
      </c>
      <c r="I73" s="48">
        <f>IFERROR(_xlfn.XLOOKUP($D73,'[1]1'!$B:$B,'[1]1'!G:G),0)</f>
        <v>0.2254</v>
      </c>
      <c r="J73" s="67">
        <f t="shared" si="4"/>
        <v>1.0034</v>
      </c>
      <c r="K73" s="48">
        <f>IFERROR(_xlfn.XLOOKUP($D73,'[1]1'!$B:$B,'[1]1'!H:H),0)</f>
        <v>0.0058</v>
      </c>
      <c r="L73" s="48">
        <f>IFERROR(_xlfn.XLOOKUP($D73,'[1]1'!$B:$B,'[1]1'!I:I),0)</f>
        <v>0.0058</v>
      </c>
      <c r="M73" s="48">
        <f>IFERROR(_xlfn.XLOOKUP($D73,'[1]1'!$B:$B,'[1]1'!J:J),0)</f>
        <v>0.0058</v>
      </c>
      <c r="N73" s="48">
        <f>IFERROR(_xlfn.XLOOKUP($D73,'[1]1'!$B:$B,'[1]1'!K:K),0)</f>
        <v>0.0925</v>
      </c>
      <c r="O73" s="48">
        <f>IFERROR(_xlfn.XLOOKUP($D73,'[1]1'!$B:$B,'[1]1'!L:L),0)</f>
        <v>0.6821</v>
      </c>
      <c r="P73" s="48">
        <f>IFERROR(_xlfn.XLOOKUP($D73,'[1]1'!$B:$B,'[1]1'!M:M),0)</f>
        <v>0.2197</v>
      </c>
      <c r="Q73" s="48">
        <f>IFERROR(_xlfn.XLOOKUP($D73,'[1]1'!$B:$B,'[1]1'!N:N),0)</f>
        <v>0</v>
      </c>
      <c r="R73" s="75">
        <f>IFERROR(_xlfn.XLOOKUP($D73,'[1]1'!$B:$B,'[1]1'!O:O),0)</f>
        <v>0</v>
      </c>
    </row>
    <row r="74" s="1" customFormat="1" ht="38" customHeight="1" spans="1:18">
      <c r="A74" s="62"/>
      <c r="B74" s="43"/>
      <c r="C74" s="44">
        <v>68</v>
      </c>
      <c r="D74" s="45" t="s">
        <v>93</v>
      </c>
      <c r="E74" s="46">
        <f>IFERROR(_xlfn.XLOOKUP($D74,'[1]1'!$B:$B,'[1]1'!C:C),0)</f>
        <v>164</v>
      </c>
      <c r="F74" s="47">
        <f>IFERROR(_xlfn.XLOOKUP($D74,'[1]1'!$B:$B,'[1]1'!D:D),0)</f>
        <v>5.8598</v>
      </c>
      <c r="G74" s="48">
        <f>IFERROR(_xlfn.XLOOKUP($D74,'[1]1'!$B:$B,'[1]1'!E:E),0)</f>
        <v>0.0303</v>
      </c>
      <c r="H74" s="48">
        <f>IFERROR(_xlfn.XLOOKUP($D74,'[1]1'!$B:$B,'[1]1'!F:F),0)</f>
        <v>0.0125</v>
      </c>
      <c r="I74" s="48">
        <f>IFERROR(_xlfn.XLOOKUP($D74,'[1]1'!$B:$B,'[1]1'!G:G),0)</f>
        <v>0.2378</v>
      </c>
      <c r="J74" s="67">
        <f t="shared" si="4"/>
        <v>5.002</v>
      </c>
      <c r="K74" s="48">
        <f>IFERROR(_xlfn.XLOOKUP($D74,'[1]1'!$B:$B,'[1]1'!H:H),0)</f>
        <v>0.0305</v>
      </c>
      <c r="L74" s="48">
        <f>IFERROR(_xlfn.XLOOKUP($D74,'[1]1'!$B:$B,'[1]1'!I:I),0)</f>
        <v>0.0122</v>
      </c>
      <c r="M74" s="48">
        <f>IFERROR(_xlfn.XLOOKUP($D74,'[1]1'!$B:$B,'[1]1'!J:J),0)</f>
        <v>0.0061</v>
      </c>
      <c r="N74" s="48">
        <f>IFERROR(_xlfn.XLOOKUP($D74,'[1]1'!$B:$B,'[1]1'!K:K),0)</f>
        <v>0.0427</v>
      </c>
      <c r="O74" s="48">
        <f>IFERROR(_xlfn.XLOOKUP($D74,'[1]1'!$B:$B,'[1]1'!L:L),0)</f>
        <v>0.7195</v>
      </c>
      <c r="P74" s="48">
        <f>IFERROR(_xlfn.XLOOKUP($D74,'[1]1'!$B:$B,'[1]1'!M:M),0)</f>
        <v>0.2073</v>
      </c>
      <c r="Q74" s="48">
        <f>IFERROR(_xlfn.XLOOKUP($D74,'[1]1'!$B:$B,'[1]1'!N:N),0)</f>
        <v>0.0183</v>
      </c>
      <c r="R74" s="75">
        <f>IFERROR(_xlfn.XLOOKUP($D74,'[1]1'!$B:$B,'[1]1'!O:O),0)</f>
        <v>0.0061</v>
      </c>
    </row>
    <row r="75" s="1" customFormat="1" ht="38" customHeight="1" spans="1:18">
      <c r="A75" s="62"/>
      <c r="B75" s="43"/>
      <c r="C75" s="44">
        <v>69</v>
      </c>
      <c r="D75" s="45" t="s">
        <v>94</v>
      </c>
      <c r="E75" s="46">
        <f>IFERROR(_xlfn.XLOOKUP($D75,'[1]1'!$B:$B,'[1]1'!C:C),0)</f>
        <v>0</v>
      </c>
      <c r="F75" s="47">
        <f>IFERROR(_xlfn.XLOOKUP($D75,'[1]1'!$B:$B,'[1]1'!D:D),0)</f>
        <v>0</v>
      </c>
      <c r="G75" s="48">
        <f>IFERROR(_xlfn.XLOOKUP($D75,'[1]1'!$B:$B,'[1]1'!E:E),0)</f>
        <v>0</v>
      </c>
      <c r="H75" s="48">
        <f>IFERROR(_xlfn.XLOOKUP($D75,'[1]1'!$B:$B,'[1]1'!F:F),0)</f>
        <v>0</v>
      </c>
      <c r="I75" s="48">
        <f>IFERROR(_xlfn.XLOOKUP($D75,'[1]1'!$B:$B,'[1]1'!G:G),0)</f>
        <v>0</v>
      </c>
      <c r="J75" s="67">
        <f t="shared" si="4"/>
        <v>0</v>
      </c>
      <c r="K75" s="48">
        <f>IFERROR(_xlfn.XLOOKUP($D75,'[1]1'!$B:$B,'[1]1'!H:H),0)</f>
        <v>0</v>
      </c>
      <c r="L75" s="48">
        <f>IFERROR(_xlfn.XLOOKUP($D75,'[1]1'!$B:$B,'[1]1'!I:I),0)</f>
        <v>0</v>
      </c>
      <c r="M75" s="48">
        <f>IFERROR(_xlfn.XLOOKUP($D75,'[1]1'!$B:$B,'[1]1'!J:J),0)</f>
        <v>0</v>
      </c>
      <c r="N75" s="48">
        <f>IFERROR(_xlfn.XLOOKUP($D75,'[1]1'!$B:$B,'[1]1'!K:K),0)</f>
        <v>0</v>
      </c>
      <c r="O75" s="48">
        <f>IFERROR(_xlfn.XLOOKUP($D75,'[1]1'!$B:$B,'[1]1'!L:L),0)</f>
        <v>0</v>
      </c>
      <c r="P75" s="48">
        <f>IFERROR(_xlfn.XLOOKUP($D75,'[1]1'!$B:$B,'[1]1'!M:M),0)</f>
        <v>0</v>
      </c>
      <c r="Q75" s="48">
        <f>IFERROR(_xlfn.XLOOKUP($D75,'[1]1'!$B:$B,'[1]1'!N:N),0)</f>
        <v>0</v>
      </c>
      <c r="R75" s="75">
        <f>IFERROR(_xlfn.XLOOKUP($D75,'[1]1'!$B:$B,'[1]1'!O:O),0)</f>
        <v>0</v>
      </c>
    </row>
    <row r="76" s="1" customFormat="1" ht="38" customHeight="1" spans="1:18">
      <c r="A76" s="62"/>
      <c r="B76" s="77"/>
      <c r="C76" s="78"/>
      <c r="D76" s="79" t="s">
        <v>95</v>
      </c>
      <c r="E76" s="80">
        <f>SUM(E45:E75)</f>
        <v>7183</v>
      </c>
      <c r="F76" s="81">
        <f t="shared" ref="F76:I76" si="5">AVERAGE(F45:F75)</f>
        <v>5.24200322580645</v>
      </c>
      <c r="G76" s="82">
        <f t="shared" si="5"/>
        <v>0.00368064516129032</v>
      </c>
      <c r="H76" s="82">
        <f t="shared" si="5"/>
        <v>0.00251935483870968</v>
      </c>
      <c r="I76" s="95">
        <f t="shared" si="5"/>
        <v>0.209690322580645</v>
      </c>
      <c r="J76" s="96">
        <f>SUM(J45:J75)</f>
        <v>82.0092</v>
      </c>
      <c r="K76" s="82">
        <f t="shared" ref="K76:R76" si="6">AVERAGE(K45:K75)</f>
        <v>0.0113354838709677</v>
      </c>
      <c r="L76" s="82">
        <f t="shared" si="6"/>
        <v>0.00247741935483871</v>
      </c>
      <c r="M76" s="95">
        <f t="shared" si="6"/>
        <v>0.000493548387096774</v>
      </c>
      <c r="N76" s="95">
        <f t="shared" si="6"/>
        <v>0.090258064516129</v>
      </c>
      <c r="O76" s="95">
        <f t="shared" si="6"/>
        <v>0.667777419354838</v>
      </c>
      <c r="P76" s="95">
        <f t="shared" si="6"/>
        <v>0.198370967741935</v>
      </c>
      <c r="Q76" s="95">
        <f t="shared" si="6"/>
        <v>0.00885806451612903</v>
      </c>
      <c r="R76" s="98">
        <f t="shared" si="6"/>
        <v>0.00198387096774194</v>
      </c>
    </row>
    <row r="77" s="1" customFormat="1" ht="69" spans="1:18">
      <c r="A77" s="56" t="s">
        <v>3</v>
      </c>
      <c r="B77" s="57"/>
      <c r="C77" s="57" t="s">
        <v>4</v>
      </c>
      <c r="D77" s="58" t="s">
        <v>5</v>
      </c>
      <c r="E77" s="37" t="s">
        <v>6</v>
      </c>
      <c r="F77" s="39" t="s">
        <v>7</v>
      </c>
      <c r="G77" s="59" t="s">
        <v>8</v>
      </c>
      <c r="H77" s="60" t="s">
        <v>9</v>
      </c>
      <c r="I77" s="37" t="s">
        <v>10</v>
      </c>
      <c r="J77" s="70" t="s">
        <v>11</v>
      </c>
      <c r="K77" s="60" t="s">
        <v>12</v>
      </c>
      <c r="L77" s="60" t="s">
        <v>13</v>
      </c>
      <c r="M77" s="37" t="s">
        <v>14</v>
      </c>
      <c r="N77" s="37" t="s">
        <v>15</v>
      </c>
      <c r="O77" s="37" t="s">
        <v>16</v>
      </c>
      <c r="P77" s="37" t="s">
        <v>17</v>
      </c>
      <c r="Q77" s="37" t="s">
        <v>18</v>
      </c>
      <c r="R77" s="74" t="s">
        <v>19</v>
      </c>
    </row>
    <row r="78" s="1" customFormat="1" ht="38" customHeight="1" spans="1:18">
      <c r="A78" s="83" t="s">
        <v>96</v>
      </c>
      <c r="B78" s="43" t="s">
        <v>97</v>
      </c>
      <c r="C78" s="44">
        <v>70</v>
      </c>
      <c r="D78" s="45" t="s">
        <v>98</v>
      </c>
      <c r="E78" s="46">
        <f>IFERROR(_xlfn.XLOOKUP($D78,'[1]1'!$B:$B,'[1]1'!C:C),0)</f>
        <v>120</v>
      </c>
      <c r="F78" s="47">
        <f>IFERROR(_xlfn.XLOOKUP($D78,'[1]1'!$B:$B,'[1]1'!D:D),0)</f>
        <v>4.5583</v>
      </c>
      <c r="G78" s="48">
        <f>IFERROR(_xlfn.XLOOKUP($D78,'[1]1'!$B:$B,'[1]1'!E:E),0)</f>
        <v>0</v>
      </c>
      <c r="H78" s="48">
        <f>IFERROR(_xlfn.XLOOKUP($D78,'[1]1'!$B:$B,'[1]1'!F:F),0)</f>
        <v>0</v>
      </c>
      <c r="I78" s="48">
        <f>IFERROR(_xlfn.XLOOKUP($D78,'[1]1'!$B:$B,'[1]1'!G:G),0)</f>
        <v>0.1</v>
      </c>
      <c r="J78" s="67">
        <f t="shared" ref="J78:J100" si="7">K78*E78</f>
        <v>0</v>
      </c>
      <c r="K78" s="48">
        <f>IFERROR(_xlfn.XLOOKUP($D78,'[1]1'!$B:$B,'[1]1'!H:H),0)</f>
        <v>0</v>
      </c>
      <c r="L78" s="48">
        <f>IFERROR(_xlfn.XLOOKUP($D78,'[1]1'!$B:$B,'[1]1'!I:I),0)</f>
        <v>0</v>
      </c>
      <c r="M78" s="48">
        <f>IFERROR(_xlfn.XLOOKUP($D78,'[1]1'!$B:$B,'[1]1'!J:J),0)</f>
        <v>0</v>
      </c>
      <c r="N78" s="48">
        <f>IFERROR(_xlfn.XLOOKUP($D78,'[1]1'!$B:$B,'[1]1'!K:K),0)</f>
        <v>0.0583</v>
      </c>
      <c r="O78" s="48">
        <f>IFERROR(_xlfn.XLOOKUP($D78,'[1]1'!$B:$B,'[1]1'!L:L),0)</f>
        <v>0.8417</v>
      </c>
      <c r="P78" s="48">
        <f>IFERROR(_xlfn.XLOOKUP($D78,'[1]1'!$B:$B,'[1]1'!M:M),0)</f>
        <v>0.1</v>
      </c>
      <c r="Q78" s="48">
        <f>IFERROR(_xlfn.XLOOKUP($D78,'[1]1'!$B:$B,'[1]1'!N:N),0)</f>
        <v>0</v>
      </c>
      <c r="R78" s="75">
        <f>IFERROR(_xlfn.XLOOKUP($D78,'[1]1'!$B:$B,'[1]1'!O:O),0)</f>
        <v>0</v>
      </c>
    </row>
    <row r="79" s="1" customFormat="1" ht="38" customHeight="1" spans="1:18">
      <c r="A79" s="84"/>
      <c r="B79" s="43"/>
      <c r="C79" s="44">
        <v>71</v>
      </c>
      <c r="D79" s="45" t="s">
        <v>99</v>
      </c>
      <c r="E79" s="46">
        <f>IFERROR(_xlfn.XLOOKUP($D79,'[1]1'!$B:$B,'[1]1'!C:C),0)</f>
        <v>306</v>
      </c>
      <c r="F79" s="47">
        <f>IFERROR(_xlfn.XLOOKUP($D79,'[1]1'!$B:$B,'[1]1'!D:D),0)</f>
        <v>5.4608</v>
      </c>
      <c r="G79" s="48">
        <f>IFERROR(_xlfn.XLOOKUP($D79,'[1]1'!$B:$B,'[1]1'!E:E),0)</f>
        <v>0</v>
      </c>
      <c r="H79" s="48">
        <f>IFERROR(_xlfn.XLOOKUP($D79,'[1]1'!$B:$B,'[1]1'!F:F),0)</f>
        <v>0</v>
      </c>
      <c r="I79" s="48">
        <f>IFERROR(_xlfn.XLOOKUP($D79,'[1]1'!$B:$B,'[1]1'!G:G),0)</f>
        <v>0.2222</v>
      </c>
      <c r="J79" s="67">
        <f t="shared" si="7"/>
        <v>1.989</v>
      </c>
      <c r="K79" s="48">
        <f>IFERROR(_xlfn.XLOOKUP($D79,'[1]1'!$B:$B,'[1]1'!H:H),0)</f>
        <v>0.0065</v>
      </c>
      <c r="L79" s="48">
        <f>IFERROR(_xlfn.XLOOKUP($D79,'[1]1'!$B:$B,'[1]1'!I:I),0)</f>
        <v>0</v>
      </c>
      <c r="M79" s="48">
        <f>IFERROR(_xlfn.XLOOKUP($D79,'[1]1'!$B:$B,'[1]1'!J:J),0)</f>
        <v>0</v>
      </c>
      <c r="N79" s="48">
        <f>IFERROR(_xlfn.XLOOKUP($D79,'[1]1'!$B:$B,'[1]1'!K:K),0)</f>
        <v>0.0817</v>
      </c>
      <c r="O79" s="48">
        <f>IFERROR(_xlfn.XLOOKUP($D79,'[1]1'!$B:$B,'[1]1'!L:L),0)</f>
        <v>0.6961</v>
      </c>
      <c r="P79" s="48">
        <f>IFERROR(_xlfn.XLOOKUP($D79,'[1]1'!$B:$B,'[1]1'!M:M),0)</f>
        <v>0.2157</v>
      </c>
      <c r="Q79" s="48">
        <f>IFERROR(_xlfn.XLOOKUP($D79,'[1]1'!$B:$B,'[1]1'!N:N),0)</f>
        <v>0.0065</v>
      </c>
      <c r="R79" s="75">
        <f>IFERROR(_xlfn.XLOOKUP($D79,'[1]1'!$B:$B,'[1]1'!O:O),0)</f>
        <v>0</v>
      </c>
    </row>
    <row r="80" s="1" customFormat="1" ht="38" customHeight="1" spans="1:18">
      <c r="A80" s="84"/>
      <c r="B80" s="43"/>
      <c r="C80" s="44">
        <v>72</v>
      </c>
      <c r="D80" s="45" t="s">
        <v>100</v>
      </c>
      <c r="E80" s="46">
        <f>IFERROR(_xlfn.XLOOKUP($D80,'[1]1'!$B:$B,'[1]1'!C:C),0)</f>
        <v>161</v>
      </c>
      <c r="F80" s="47">
        <f>IFERROR(_xlfn.XLOOKUP($D80,'[1]1'!$B:$B,'[1]1'!D:D),0)</f>
        <v>6.3168</v>
      </c>
      <c r="G80" s="48">
        <f>IFERROR(_xlfn.XLOOKUP($D80,'[1]1'!$B:$B,'[1]1'!E:E),0)</f>
        <v>0.0069</v>
      </c>
      <c r="H80" s="48">
        <f>IFERROR(_xlfn.XLOOKUP($D80,'[1]1'!$B:$B,'[1]1'!F:F),0)</f>
        <v>0.0062</v>
      </c>
      <c r="I80" s="48">
        <f>IFERROR(_xlfn.XLOOKUP($D80,'[1]1'!$B:$B,'[1]1'!G:G),0)</f>
        <v>0.3416</v>
      </c>
      <c r="J80" s="67">
        <f t="shared" si="7"/>
        <v>1.9964</v>
      </c>
      <c r="K80" s="48">
        <f>IFERROR(_xlfn.XLOOKUP($D80,'[1]1'!$B:$B,'[1]1'!H:H),0)</f>
        <v>0.0124</v>
      </c>
      <c r="L80" s="48">
        <f>IFERROR(_xlfn.XLOOKUP($D80,'[1]1'!$B:$B,'[1]1'!I:I),0)</f>
        <v>0.0062</v>
      </c>
      <c r="M80" s="48">
        <f>IFERROR(_xlfn.XLOOKUP($D80,'[1]1'!$B:$B,'[1]1'!J:J),0)</f>
        <v>0</v>
      </c>
      <c r="N80" s="48">
        <f>IFERROR(_xlfn.XLOOKUP($D80,'[1]1'!$B:$B,'[1]1'!K:K),0)</f>
        <v>0.0186</v>
      </c>
      <c r="O80" s="48">
        <f>IFERROR(_xlfn.XLOOKUP($D80,'[1]1'!$B:$B,'[1]1'!L:L),0)</f>
        <v>0.6398</v>
      </c>
      <c r="P80" s="48">
        <f>IFERROR(_xlfn.XLOOKUP($D80,'[1]1'!$B:$B,'[1]1'!M:M),0)</f>
        <v>0.3292</v>
      </c>
      <c r="Q80" s="48">
        <f>IFERROR(_xlfn.XLOOKUP($D80,'[1]1'!$B:$B,'[1]1'!N:N),0)</f>
        <v>0.0062</v>
      </c>
      <c r="R80" s="75">
        <f>IFERROR(_xlfn.XLOOKUP($D80,'[1]1'!$B:$B,'[1]1'!O:O),0)</f>
        <v>0.0062</v>
      </c>
    </row>
    <row r="81" s="1" customFormat="1" ht="38" customHeight="1" spans="1:18">
      <c r="A81" s="84"/>
      <c r="B81" s="43"/>
      <c r="C81" s="44">
        <v>73</v>
      </c>
      <c r="D81" s="45" t="s">
        <v>101</v>
      </c>
      <c r="E81" s="46">
        <f>IFERROR(_xlfn.XLOOKUP($D81,'[1]1'!$B:$B,'[1]1'!C:C),0)</f>
        <v>295</v>
      </c>
      <c r="F81" s="47">
        <f>IFERROR(_xlfn.XLOOKUP($D81,'[1]1'!$B:$B,'[1]1'!D:D),0)</f>
        <v>5.2339</v>
      </c>
      <c r="G81" s="48">
        <f>IFERROR(_xlfn.XLOOKUP($D81,'[1]1'!$B:$B,'[1]1'!E:E),0)</f>
        <v>0.0059</v>
      </c>
      <c r="H81" s="48">
        <f>IFERROR(_xlfn.XLOOKUP($D81,'[1]1'!$B:$B,'[1]1'!F:F),0)</f>
        <v>0.0034</v>
      </c>
      <c r="I81" s="48">
        <f>IFERROR(_xlfn.XLOOKUP($D81,'[1]1'!$B:$B,'[1]1'!G:G),0)</f>
        <v>0.1797</v>
      </c>
      <c r="J81" s="67">
        <f t="shared" si="7"/>
        <v>3.009</v>
      </c>
      <c r="K81" s="48">
        <f>IFERROR(_xlfn.XLOOKUP($D81,'[1]1'!$B:$B,'[1]1'!H:H),0)</f>
        <v>0.0102</v>
      </c>
      <c r="L81" s="48">
        <f>IFERROR(_xlfn.XLOOKUP($D81,'[1]1'!$B:$B,'[1]1'!I:I),0)</f>
        <v>0.0034</v>
      </c>
      <c r="M81" s="48">
        <f>IFERROR(_xlfn.XLOOKUP($D81,'[1]1'!$B:$B,'[1]1'!J:J),0)</f>
        <v>0</v>
      </c>
      <c r="N81" s="48">
        <f>IFERROR(_xlfn.XLOOKUP($D81,'[1]1'!$B:$B,'[1]1'!K:K),0)</f>
        <v>0.0542</v>
      </c>
      <c r="O81" s="48">
        <f>IFERROR(_xlfn.XLOOKUP($D81,'[1]1'!$B:$B,'[1]1'!L:L),0)</f>
        <v>0.7661</v>
      </c>
      <c r="P81" s="48">
        <f>IFERROR(_xlfn.XLOOKUP($D81,'[1]1'!$B:$B,'[1]1'!M:M),0)</f>
        <v>0.1695</v>
      </c>
      <c r="Q81" s="48">
        <f>IFERROR(_xlfn.XLOOKUP($D81,'[1]1'!$B:$B,'[1]1'!N:N),0)</f>
        <v>0.0068</v>
      </c>
      <c r="R81" s="75">
        <f>IFERROR(_xlfn.XLOOKUP($D81,'[1]1'!$B:$B,'[1]1'!O:O),0)</f>
        <v>0.0034</v>
      </c>
    </row>
    <row r="82" s="1" customFormat="1" ht="38" customHeight="1" spans="1:18">
      <c r="A82" s="84"/>
      <c r="B82" s="43"/>
      <c r="C82" s="44">
        <v>74</v>
      </c>
      <c r="D82" s="45" t="s">
        <v>102</v>
      </c>
      <c r="E82" s="46">
        <f>IFERROR(_xlfn.XLOOKUP($D82,'[1]1'!$B:$B,'[1]1'!C:C),0)</f>
        <v>260</v>
      </c>
      <c r="F82" s="47">
        <f>IFERROR(_xlfn.XLOOKUP($D82,'[1]1'!$B:$B,'[1]1'!D:D),0)</f>
        <v>5.6423</v>
      </c>
      <c r="G82" s="48">
        <f>IFERROR(_xlfn.XLOOKUP($D82,'[1]1'!$B:$B,'[1]1'!E:E),0)</f>
        <v>0</v>
      </c>
      <c r="H82" s="48">
        <f>IFERROR(_xlfn.XLOOKUP($D82,'[1]1'!$B:$B,'[1]1'!F:F),0)</f>
        <v>0</v>
      </c>
      <c r="I82" s="48">
        <f>IFERROR(_xlfn.XLOOKUP($D82,'[1]1'!$B:$B,'[1]1'!G:G),0)</f>
        <v>0.2115</v>
      </c>
      <c r="J82" s="67">
        <f t="shared" si="7"/>
        <v>0.988</v>
      </c>
      <c r="K82" s="48">
        <f>IFERROR(_xlfn.XLOOKUP($D82,'[1]1'!$B:$B,'[1]1'!H:H),0)</f>
        <v>0.0038</v>
      </c>
      <c r="L82" s="48">
        <f>IFERROR(_xlfn.XLOOKUP($D82,'[1]1'!$B:$B,'[1]1'!I:I),0)</f>
        <v>0</v>
      </c>
      <c r="M82" s="48">
        <f>IFERROR(_xlfn.XLOOKUP($D82,'[1]1'!$B:$B,'[1]1'!J:J),0)</f>
        <v>0</v>
      </c>
      <c r="N82" s="48">
        <f>IFERROR(_xlfn.XLOOKUP($D82,'[1]1'!$B:$B,'[1]1'!K:K),0)</f>
        <v>0.0462</v>
      </c>
      <c r="O82" s="48">
        <f>IFERROR(_xlfn.XLOOKUP($D82,'[1]1'!$B:$B,'[1]1'!L:L),0)</f>
        <v>0.7423</v>
      </c>
      <c r="P82" s="48">
        <f>IFERROR(_xlfn.XLOOKUP($D82,'[1]1'!$B:$B,'[1]1'!M:M),0)</f>
        <v>0.2077</v>
      </c>
      <c r="Q82" s="48">
        <f>IFERROR(_xlfn.XLOOKUP($D82,'[1]1'!$B:$B,'[1]1'!N:N),0)</f>
        <v>0.0038</v>
      </c>
      <c r="R82" s="75">
        <f>IFERROR(_xlfn.XLOOKUP($D82,'[1]1'!$B:$B,'[1]1'!O:O),0)</f>
        <v>0</v>
      </c>
    </row>
    <row r="83" s="1" customFormat="1" ht="38" customHeight="1" spans="1:18">
      <c r="A83" s="84"/>
      <c r="B83" s="43"/>
      <c r="C83" s="44">
        <v>75</v>
      </c>
      <c r="D83" s="45" t="s">
        <v>103</v>
      </c>
      <c r="E83" s="46">
        <f>IFERROR(_xlfn.XLOOKUP($D83,'[1]1'!$B:$B,'[1]1'!C:C),0)</f>
        <v>277</v>
      </c>
      <c r="F83" s="47">
        <f>IFERROR(_xlfn.XLOOKUP($D83,'[1]1'!$B:$B,'[1]1'!D:D),0)</f>
        <v>4.9711</v>
      </c>
      <c r="G83" s="48">
        <f>IFERROR(_xlfn.XLOOKUP($D83,'[1]1'!$B:$B,'[1]1'!E:E),0)</f>
        <v>0</v>
      </c>
      <c r="H83" s="48">
        <f>IFERROR(_xlfn.XLOOKUP($D83,'[1]1'!$B:$B,'[1]1'!F:F),0)</f>
        <v>0</v>
      </c>
      <c r="I83" s="48">
        <f>IFERROR(_xlfn.XLOOKUP($D83,'[1]1'!$B:$B,'[1]1'!G:G),0)</f>
        <v>0.1227</v>
      </c>
      <c r="J83" s="67">
        <f t="shared" si="7"/>
        <v>0</v>
      </c>
      <c r="K83" s="48">
        <f>IFERROR(_xlfn.XLOOKUP($D83,'[1]1'!$B:$B,'[1]1'!H:H),0)</f>
        <v>0</v>
      </c>
      <c r="L83" s="48">
        <f>IFERROR(_xlfn.XLOOKUP($D83,'[1]1'!$B:$B,'[1]1'!I:I),0)</f>
        <v>0</v>
      </c>
      <c r="M83" s="48">
        <f>IFERROR(_xlfn.XLOOKUP($D83,'[1]1'!$B:$B,'[1]1'!J:J),0)</f>
        <v>0</v>
      </c>
      <c r="N83" s="48">
        <f>IFERROR(_xlfn.XLOOKUP($D83,'[1]1'!$B:$B,'[1]1'!K:K),0)</f>
        <v>0.0903</v>
      </c>
      <c r="O83" s="48">
        <f>IFERROR(_xlfn.XLOOKUP($D83,'[1]1'!$B:$B,'[1]1'!L:L),0)</f>
        <v>0.787</v>
      </c>
      <c r="P83" s="48">
        <f>IFERROR(_xlfn.XLOOKUP($D83,'[1]1'!$B:$B,'[1]1'!M:M),0)</f>
        <v>0.1227</v>
      </c>
      <c r="Q83" s="48">
        <f>IFERROR(_xlfn.XLOOKUP($D83,'[1]1'!$B:$B,'[1]1'!N:N),0)</f>
        <v>0</v>
      </c>
      <c r="R83" s="75">
        <f>IFERROR(_xlfn.XLOOKUP($D83,'[1]1'!$B:$B,'[1]1'!O:O),0)</f>
        <v>0</v>
      </c>
    </row>
    <row r="84" s="1" customFormat="1" ht="38" customHeight="1" spans="1:18">
      <c r="A84" s="84"/>
      <c r="B84" s="43"/>
      <c r="C84" s="44">
        <v>76</v>
      </c>
      <c r="D84" s="45" t="s">
        <v>104</v>
      </c>
      <c r="E84" s="46">
        <f>IFERROR(_xlfn.XLOOKUP($D84,'[1]1'!$B:$B,'[1]1'!C:C),0)</f>
        <v>266</v>
      </c>
      <c r="F84" s="47">
        <f>IFERROR(_xlfn.XLOOKUP($D84,'[1]1'!$B:$B,'[1]1'!D:D),0)</f>
        <v>5.5827</v>
      </c>
      <c r="G84" s="48">
        <f>IFERROR(_xlfn.XLOOKUP($D84,'[1]1'!$B:$B,'[1]1'!E:E),0)</f>
        <v>0</v>
      </c>
      <c r="H84" s="48">
        <f>IFERROR(_xlfn.XLOOKUP($D84,'[1]1'!$B:$B,'[1]1'!F:F),0)</f>
        <v>0</v>
      </c>
      <c r="I84" s="48">
        <f>IFERROR(_xlfn.XLOOKUP($D84,'[1]1'!$B:$B,'[1]1'!G:G),0)</f>
        <v>0.2293</v>
      </c>
      <c r="J84" s="67">
        <f t="shared" si="7"/>
        <v>0</v>
      </c>
      <c r="K84" s="48">
        <f>IFERROR(_xlfn.XLOOKUP($D84,'[1]1'!$B:$B,'[1]1'!H:H),0)</f>
        <v>0</v>
      </c>
      <c r="L84" s="48">
        <f>IFERROR(_xlfn.XLOOKUP($D84,'[1]1'!$B:$B,'[1]1'!I:I),0)</f>
        <v>0</v>
      </c>
      <c r="M84" s="48">
        <f>IFERROR(_xlfn.XLOOKUP($D84,'[1]1'!$B:$B,'[1]1'!J:J),0)</f>
        <v>0</v>
      </c>
      <c r="N84" s="48">
        <f>IFERROR(_xlfn.XLOOKUP($D84,'[1]1'!$B:$B,'[1]1'!K:K),0)</f>
        <v>0.0564</v>
      </c>
      <c r="O84" s="48">
        <f>IFERROR(_xlfn.XLOOKUP($D84,'[1]1'!$B:$B,'[1]1'!L:L),0)</f>
        <v>0.7143</v>
      </c>
      <c r="P84" s="48">
        <f>IFERROR(_xlfn.XLOOKUP($D84,'[1]1'!$B:$B,'[1]1'!M:M),0)</f>
        <v>0.2293</v>
      </c>
      <c r="Q84" s="48">
        <f>IFERROR(_xlfn.XLOOKUP($D84,'[1]1'!$B:$B,'[1]1'!N:N),0)</f>
        <v>0</v>
      </c>
      <c r="R84" s="75">
        <f>IFERROR(_xlfn.XLOOKUP($D84,'[1]1'!$B:$B,'[1]1'!O:O),0)</f>
        <v>0</v>
      </c>
    </row>
    <row r="85" s="1" customFormat="1" ht="38" customHeight="1" spans="1:18">
      <c r="A85" s="84"/>
      <c r="B85" s="43"/>
      <c r="C85" s="44">
        <v>77</v>
      </c>
      <c r="D85" s="45" t="s">
        <v>105</v>
      </c>
      <c r="E85" s="46">
        <f>IFERROR(_xlfn.XLOOKUP($D85,'[1]1'!$B:$B,'[1]1'!C:C),0)</f>
        <v>271</v>
      </c>
      <c r="F85" s="47">
        <f>IFERROR(_xlfn.XLOOKUP($D85,'[1]1'!$B:$B,'[1]1'!D:D),0)</f>
        <v>5.9151</v>
      </c>
      <c r="G85" s="48">
        <f>IFERROR(_xlfn.XLOOKUP($D85,'[1]1'!$B:$B,'[1]1'!E:E),0)</f>
        <v>0.02</v>
      </c>
      <c r="H85" s="48">
        <f>IFERROR(_xlfn.XLOOKUP($D85,'[1]1'!$B:$B,'[1]1'!F:F),0)</f>
        <v>0.0154</v>
      </c>
      <c r="I85" s="48">
        <f>IFERROR(_xlfn.XLOOKUP($D85,'[1]1'!$B:$B,'[1]1'!G:G),0)</f>
        <v>0.2657</v>
      </c>
      <c r="J85" s="67">
        <f t="shared" si="7"/>
        <v>6.9918</v>
      </c>
      <c r="K85" s="48">
        <f>IFERROR(_xlfn.XLOOKUP($D85,'[1]1'!$B:$B,'[1]1'!H:H),0)</f>
        <v>0.0258</v>
      </c>
      <c r="L85" s="48">
        <f>IFERROR(_xlfn.XLOOKUP($D85,'[1]1'!$B:$B,'[1]1'!I:I),0)</f>
        <v>0.0148</v>
      </c>
      <c r="M85" s="48">
        <f>IFERROR(_xlfn.XLOOKUP($D85,'[1]1'!$B:$B,'[1]1'!J:J),0)</f>
        <v>0</v>
      </c>
      <c r="N85" s="48">
        <f>IFERROR(_xlfn.XLOOKUP($D85,'[1]1'!$B:$B,'[1]1'!K:K),0)</f>
        <v>0.048</v>
      </c>
      <c r="O85" s="48">
        <f>IFERROR(_xlfn.XLOOKUP($D85,'[1]1'!$B:$B,'[1]1'!L:L),0)</f>
        <v>0.6863</v>
      </c>
      <c r="P85" s="48">
        <f>IFERROR(_xlfn.XLOOKUP($D85,'[1]1'!$B:$B,'[1]1'!M:M),0)</f>
        <v>0.2399</v>
      </c>
      <c r="Q85" s="48">
        <f>IFERROR(_xlfn.XLOOKUP($D85,'[1]1'!$B:$B,'[1]1'!N:N),0)</f>
        <v>0.0111</v>
      </c>
      <c r="R85" s="75">
        <f>IFERROR(_xlfn.XLOOKUP($D85,'[1]1'!$B:$B,'[1]1'!O:O),0)</f>
        <v>0.0148</v>
      </c>
    </row>
    <row r="86" s="1" customFormat="1" ht="38" customHeight="1" spans="1:18">
      <c r="A86" s="84"/>
      <c r="B86" s="43"/>
      <c r="C86" s="44">
        <v>78</v>
      </c>
      <c r="D86" s="45" t="s">
        <v>106</v>
      </c>
      <c r="E86" s="46">
        <f>IFERROR(_xlfn.XLOOKUP($D86,'[1]1'!$B:$B,'[1]1'!C:C),0)</f>
        <v>280</v>
      </c>
      <c r="F86" s="47">
        <f>IFERROR(_xlfn.XLOOKUP($D86,'[1]1'!$B:$B,'[1]1'!D:D),0)</f>
        <v>5.3321</v>
      </c>
      <c r="G86" s="48">
        <f>IFERROR(_xlfn.XLOOKUP($D86,'[1]1'!$B:$B,'[1]1'!E:E),0)</f>
        <v>0</v>
      </c>
      <c r="H86" s="48">
        <f>IFERROR(_xlfn.XLOOKUP($D86,'[1]1'!$B:$B,'[1]1'!F:F),0)</f>
        <v>0</v>
      </c>
      <c r="I86" s="48">
        <f>IFERROR(_xlfn.XLOOKUP($D86,'[1]1'!$B:$B,'[1]1'!G:G),0)</f>
        <v>0.2179</v>
      </c>
      <c r="J86" s="67">
        <f t="shared" si="7"/>
        <v>1.988</v>
      </c>
      <c r="K86" s="48">
        <f>IFERROR(_xlfn.XLOOKUP($D86,'[1]1'!$B:$B,'[1]1'!H:H),0)</f>
        <v>0.0071</v>
      </c>
      <c r="L86" s="48">
        <f>IFERROR(_xlfn.XLOOKUP($D86,'[1]1'!$B:$B,'[1]1'!I:I),0)</f>
        <v>0</v>
      </c>
      <c r="M86" s="48">
        <f>IFERROR(_xlfn.XLOOKUP($D86,'[1]1'!$B:$B,'[1]1'!J:J),0)</f>
        <v>0</v>
      </c>
      <c r="N86" s="48">
        <f>IFERROR(_xlfn.XLOOKUP($D86,'[1]1'!$B:$B,'[1]1'!K:K),0)</f>
        <v>0.075</v>
      </c>
      <c r="O86" s="48">
        <f>IFERROR(_xlfn.XLOOKUP($D86,'[1]1'!$B:$B,'[1]1'!L:L),0)</f>
        <v>0.7071</v>
      </c>
      <c r="P86" s="48">
        <f>IFERROR(_xlfn.XLOOKUP($D86,'[1]1'!$B:$B,'[1]1'!M:M),0)</f>
        <v>0.2107</v>
      </c>
      <c r="Q86" s="48">
        <f>IFERROR(_xlfn.XLOOKUP($D86,'[1]1'!$B:$B,'[1]1'!N:N),0)</f>
        <v>0.0071</v>
      </c>
      <c r="R86" s="75">
        <f>IFERROR(_xlfn.XLOOKUP($D86,'[1]1'!$B:$B,'[1]1'!O:O),0)</f>
        <v>0</v>
      </c>
    </row>
    <row r="87" s="1" customFormat="1" ht="38" customHeight="1" spans="1:18">
      <c r="A87" s="84"/>
      <c r="B87" s="43"/>
      <c r="C87" s="44">
        <v>79</v>
      </c>
      <c r="D87" s="45" t="s">
        <v>107</v>
      </c>
      <c r="E87" s="46">
        <f>IFERROR(_xlfn.XLOOKUP($D87,'[1]1'!$B:$B,'[1]1'!C:C),0)</f>
        <v>187</v>
      </c>
      <c r="F87" s="47">
        <f>IFERROR(_xlfn.XLOOKUP($D87,'[1]1'!$B:$B,'[1]1'!D:D),0)</f>
        <v>6.0695</v>
      </c>
      <c r="G87" s="48">
        <f>IFERROR(_xlfn.XLOOKUP($D87,'[1]1'!$B:$B,'[1]1'!E:E),0)</f>
        <v>0</v>
      </c>
      <c r="H87" s="48">
        <f>IFERROR(_xlfn.XLOOKUP($D87,'[1]1'!$B:$B,'[1]1'!F:F),0)</f>
        <v>0</v>
      </c>
      <c r="I87" s="48">
        <f>IFERROR(_xlfn.XLOOKUP($D87,'[1]1'!$B:$B,'[1]1'!G:G),0)</f>
        <v>0.3102</v>
      </c>
      <c r="J87" s="67">
        <f t="shared" si="7"/>
        <v>2.0009</v>
      </c>
      <c r="K87" s="48">
        <f>IFERROR(_xlfn.XLOOKUP($D87,'[1]1'!$B:$B,'[1]1'!H:H),0)</f>
        <v>0.0107</v>
      </c>
      <c r="L87" s="48">
        <f>IFERROR(_xlfn.XLOOKUP($D87,'[1]1'!$B:$B,'[1]1'!I:I),0)</f>
        <v>0</v>
      </c>
      <c r="M87" s="48">
        <f>IFERROR(_xlfn.XLOOKUP($D87,'[1]1'!$B:$B,'[1]1'!J:J),0)</f>
        <v>0</v>
      </c>
      <c r="N87" s="48">
        <f>IFERROR(_xlfn.XLOOKUP($D87,'[1]1'!$B:$B,'[1]1'!K:K),0)</f>
        <v>0.0267</v>
      </c>
      <c r="O87" s="48">
        <f>IFERROR(_xlfn.XLOOKUP($D87,'[1]1'!$B:$B,'[1]1'!L:L),0)</f>
        <v>0.6631</v>
      </c>
      <c r="P87" s="48">
        <f>IFERROR(_xlfn.XLOOKUP($D87,'[1]1'!$B:$B,'[1]1'!M:M),0)</f>
        <v>0.2995</v>
      </c>
      <c r="Q87" s="48">
        <f>IFERROR(_xlfn.XLOOKUP($D87,'[1]1'!$B:$B,'[1]1'!N:N),0)</f>
        <v>0.0107</v>
      </c>
      <c r="R87" s="75">
        <f>IFERROR(_xlfn.XLOOKUP($D87,'[1]1'!$B:$B,'[1]1'!O:O),0)</f>
        <v>0</v>
      </c>
    </row>
    <row r="88" s="1" customFormat="1" ht="38" customHeight="1" spans="1:18">
      <c r="A88" s="84"/>
      <c r="B88" s="43"/>
      <c r="C88" s="44">
        <v>80</v>
      </c>
      <c r="D88" s="45" t="s">
        <v>108</v>
      </c>
      <c r="E88" s="46">
        <f>IFERROR(_xlfn.XLOOKUP($D88,'[1]1'!$B:$B,'[1]1'!C:C),0)</f>
        <v>181</v>
      </c>
      <c r="F88" s="47">
        <f>IFERROR(_xlfn.XLOOKUP($D88,'[1]1'!$B:$B,'[1]1'!D:D),0)</f>
        <v>5.3757</v>
      </c>
      <c r="G88" s="48">
        <f>IFERROR(_xlfn.XLOOKUP($D88,'[1]1'!$B:$B,'[1]1'!E:E),0)</f>
        <v>0</v>
      </c>
      <c r="H88" s="48">
        <f>IFERROR(_xlfn.XLOOKUP($D88,'[1]1'!$B:$B,'[1]1'!F:F),0)</f>
        <v>0</v>
      </c>
      <c r="I88" s="48">
        <f>IFERROR(_xlfn.XLOOKUP($D88,'[1]1'!$B:$B,'[1]1'!G:G),0)</f>
        <v>0.1657</v>
      </c>
      <c r="J88" s="67">
        <f t="shared" si="7"/>
        <v>0.9955</v>
      </c>
      <c r="K88" s="48">
        <f>IFERROR(_xlfn.XLOOKUP($D88,'[1]1'!$B:$B,'[1]1'!H:H),0)</f>
        <v>0.0055</v>
      </c>
      <c r="L88" s="48">
        <f>IFERROR(_xlfn.XLOOKUP($D88,'[1]1'!$B:$B,'[1]1'!I:I),0)</f>
        <v>0</v>
      </c>
      <c r="M88" s="48">
        <f>IFERROR(_xlfn.XLOOKUP($D88,'[1]1'!$B:$B,'[1]1'!J:J),0)</f>
        <v>0</v>
      </c>
      <c r="N88" s="48">
        <f>IFERROR(_xlfn.XLOOKUP($D88,'[1]1'!$B:$B,'[1]1'!K:K),0)</f>
        <v>0.0718</v>
      </c>
      <c r="O88" s="48">
        <f>IFERROR(_xlfn.XLOOKUP($D88,'[1]1'!$B:$B,'[1]1'!L:L),0)</f>
        <v>0.7624</v>
      </c>
      <c r="P88" s="48">
        <f>IFERROR(_xlfn.XLOOKUP($D88,'[1]1'!$B:$B,'[1]1'!M:M),0)</f>
        <v>0.1602</v>
      </c>
      <c r="Q88" s="48">
        <f>IFERROR(_xlfn.XLOOKUP($D88,'[1]1'!$B:$B,'[1]1'!N:N),0)</f>
        <v>0.0055</v>
      </c>
      <c r="R88" s="75">
        <f>IFERROR(_xlfn.XLOOKUP($D88,'[1]1'!$B:$B,'[1]1'!O:O),0)</f>
        <v>0</v>
      </c>
    </row>
    <row r="89" s="1" customFormat="1" ht="38" customHeight="1" spans="1:18">
      <c r="A89" s="84"/>
      <c r="B89" s="43"/>
      <c r="C89" s="44">
        <v>81</v>
      </c>
      <c r="D89" s="45" t="s">
        <v>109</v>
      </c>
      <c r="E89" s="46">
        <f>IFERROR(_xlfn.XLOOKUP($D89,'[1]1'!$B:$B,'[1]1'!C:C),0)</f>
        <v>210</v>
      </c>
      <c r="F89" s="47">
        <f>IFERROR(_xlfn.XLOOKUP($D89,'[1]1'!$B:$B,'[1]1'!D:D),0)</f>
        <v>5.1667</v>
      </c>
      <c r="G89" s="48">
        <f>IFERROR(_xlfn.XLOOKUP($D89,'[1]1'!$B:$B,'[1]1'!E:E),0)</f>
        <v>0</v>
      </c>
      <c r="H89" s="48">
        <f>IFERROR(_xlfn.XLOOKUP($D89,'[1]1'!$B:$B,'[1]1'!F:F),0)</f>
        <v>0</v>
      </c>
      <c r="I89" s="48">
        <f>IFERROR(_xlfn.XLOOKUP($D89,'[1]1'!$B:$B,'[1]1'!G:G),0)</f>
        <v>0.1667</v>
      </c>
      <c r="J89" s="67">
        <f t="shared" si="7"/>
        <v>1.008</v>
      </c>
      <c r="K89" s="48">
        <f>IFERROR(_xlfn.XLOOKUP($D89,'[1]1'!$B:$B,'[1]1'!H:H),0)</f>
        <v>0.0048</v>
      </c>
      <c r="L89" s="48">
        <f>IFERROR(_xlfn.XLOOKUP($D89,'[1]1'!$B:$B,'[1]1'!I:I),0)</f>
        <v>0</v>
      </c>
      <c r="M89" s="48">
        <f>IFERROR(_xlfn.XLOOKUP($D89,'[1]1'!$B:$B,'[1]1'!J:J),0)</f>
        <v>0</v>
      </c>
      <c r="N89" s="48">
        <f>IFERROR(_xlfn.XLOOKUP($D89,'[1]1'!$B:$B,'[1]1'!K:K),0)</f>
        <v>0.1143</v>
      </c>
      <c r="O89" s="48">
        <f>IFERROR(_xlfn.XLOOKUP($D89,'[1]1'!$B:$B,'[1]1'!L:L),0)</f>
        <v>0.719</v>
      </c>
      <c r="P89" s="48">
        <f>IFERROR(_xlfn.XLOOKUP($D89,'[1]1'!$B:$B,'[1]1'!M:M),0)</f>
        <v>0.1619</v>
      </c>
      <c r="Q89" s="48">
        <f>IFERROR(_xlfn.XLOOKUP($D89,'[1]1'!$B:$B,'[1]1'!N:N),0)</f>
        <v>0.0048</v>
      </c>
      <c r="R89" s="75">
        <f>IFERROR(_xlfn.XLOOKUP($D89,'[1]1'!$B:$B,'[1]1'!O:O),0)</f>
        <v>0</v>
      </c>
    </row>
    <row r="90" s="1" customFormat="1" ht="38" customHeight="1" spans="1:18">
      <c r="A90" s="84"/>
      <c r="B90" s="43"/>
      <c r="C90" s="44">
        <v>82</v>
      </c>
      <c r="D90" s="45" t="s">
        <v>110</v>
      </c>
      <c r="E90" s="46">
        <f>IFERROR(_xlfn.XLOOKUP($D90,'[1]1'!$B:$B,'[1]1'!C:C),0)</f>
        <v>215</v>
      </c>
      <c r="F90" s="47">
        <f>IFERROR(_xlfn.XLOOKUP($D90,'[1]1'!$B:$B,'[1]1'!D:D),0)</f>
        <v>4.5349</v>
      </c>
      <c r="G90" s="48">
        <f>IFERROR(_xlfn.XLOOKUP($D90,'[1]1'!$B:$B,'[1]1'!E:E),0)</f>
        <v>0</v>
      </c>
      <c r="H90" s="48">
        <f>IFERROR(_xlfn.XLOOKUP($D90,'[1]1'!$B:$B,'[1]1'!F:F),0)</f>
        <v>0</v>
      </c>
      <c r="I90" s="48">
        <f>IFERROR(_xlfn.XLOOKUP($D90,'[1]1'!$B:$B,'[1]1'!G:G),0)</f>
        <v>0.1395</v>
      </c>
      <c r="J90" s="67">
        <f t="shared" si="7"/>
        <v>1.9995</v>
      </c>
      <c r="K90" s="48">
        <f>IFERROR(_xlfn.XLOOKUP($D90,'[1]1'!$B:$B,'[1]1'!H:H),0)</f>
        <v>0.0093</v>
      </c>
      <c r="L90" s="48">
        <f>IFERROR(_xlfn.XLOOKUP($D90,'[1]1'!$B:$B,'[1]1'!I:I),0)</f>
        <v>0</v>
      </c>
      <c r="M90" s="48">
        <f>IFERROR(_xlfn.XLOOKUP($D90,'[1]1'!$B:$B,'[1]1'!J:J),0)</f>
        <v>0</v>
      </c>
      <c r="N90" s="48">
        <f>IFERROR(_xlfn.XLOOKUP($D90,'[1]1'!$B:$B,'[1]1'!K:K),0)</f>
        <v>0.1581</v>
      </c>
      <c r="O90" s="48">
        <f>IFERROR(_xlfn.XLOOKUP($D90,'[1]1'!$B:$B,'[1]1'!L:L),0)</f>
        <v>0.7023</v>
      </c>
      <c r="P90" s="48">
        <f>IFERROR(_xlfn.XLOOKUP($D90,'[1]1'!$B:$B,'[1]1'!M:M),0)</f>
        <v>0.1302</v>
      </c>
      <c r="Q90" s="48">
        <f>IFERROR(_xlfn.XLOOKUP($D90,'[1]1'!$B:$B,'[1]1'!N:N),0)</f>
        <v>0.0093</v>
      </c>
      <c r="R90" s="75">
        <f>IFERROR(_xlfn.XLOOKUP($D90,'[1]1'!$B:$B,'[1]1'!O:O),0)</f>
        <v>0</v>
      </c>
    </row>
    <row r="91" s="1" customFormat="1" ht="38" customHeight="1" spans="1:18">
      <c r="A91" s="84"/>
      <c r="B91" s="43"/>
      <c r="C91" s="44">
        <v>83</v>
      </c>
      <c r="D91" s="45" t="s">
        <v>111</v>
      </c>
      <c r="E91" s="46">
        <f>IFERROR(_xlfn.XLOOKUP($D91,'[1]1'!$B:$B,'[1]1'!C:C),0)</f>
        <v>185</v>
      </c>
      <c r="F91" s="47">
        <f>IFERROR(_xlfn.XLOOKUP($D91,'[1]1'!$B:$B,'[1]1'!D:D),0)</f>
        <v>4.6432</v>
      </c>
      <c r="G91" s="48">
        <f>IFERROR(_xlfn.XLOOKUP($D91,'[1]1'!$B:$B,'[1]1'!E:E),0)</f>
        <v>0</v>
      </c>
      <c r="H91" s="48">
        <f>IFERROR(_xlfn.XLOOKUP($D91,'[1]1'!$B:$B,'[1]1'!F:F),0)</f>
        <v>0</v>
      </c>
      <c r="I91" s="48">
        <f>IFERROR(_xlfn.XLOOKUP($D91,'[1]1'!$B:$B,'[1]1'!G:G),0)</f>
        <v>0.1568</v>
      </c>
      <c r="J91" s="67">
        <f t="shared" si="7"/>
        <v>0</v>
      </c>
      <c r="K91" s="48">
        <f>IFERROR(_xlfn.XLOOKUP($D91,'[1]1'!$B:$B,'[1]1'!H:H),0)</f>
        <v>0</v>
      </c>
      <c r="L91" s="48">
        <f>IFERROR(_xlfn.XLOOKUP($D91,'[1]1'!$B:$B,'[1]1'!I:I),0)</f>
        <v>0</v>
      </c>
      <c r="M91" s="48">
        <f>IFERROR(_xlfn.XLOOKUP($D91,'[1]1'!$B:$B,'[1]1'!J:J),0)</f>
        <v>0</v>
      </c>
      <c r="N91" s="48">
        <f>IFERROR(_xlfn.XLOOKUP($D91,'[1]1'!$B:$B,'[1]1'!K:K),0)</f>
        <v>0.1405</v>
      </c>
      <c r="O91" s="48">
        <f>IFERROR(_xlfn.XLOOKUP($D91,'[1]1'!$B:$B,'[1]1'!L:L),0)</f>
        <v>0.7027</v>
      </c>
      <c r="P91" s="48">
        <f>IFERROR(_xlfn.XLOOKUP($D91,'[1]1'!$B:$B,'[1]1'!M:M),0)</f>
        <v>0.1568</v>
      </c>
      <c r="Q91" s="48">
        <f>IFERROR(_xlfn.XLOOKUP($D91,'[1]1'!$B:$B,'[1]1'!N:N),0)</f>
        <v>0</v>
      </c>
      <c r="R91" s="75">
        <f>IFERROR(_xlfn.XLOOKUP($D91,'[1]1'!$B:$B,'[1]1'!O:O),0)</f>
        <v>0</v>
      </c>
    </row>
    <row r="92" s="1" customFormat="1" ht="38" customHeight="1" spans="1:18">
      <c r="A92" s="84"/>
      <c r="B92" s="43"/>
      <c r="C92" s="44">
        <v>84</v>
      </c>
      <c r="D92" s="45" t="s">
        <v>112</v>
      </c>
      <c r="E92" s="46">
        <f>IFERROR(_xlfn.XLOOKUP($D92,'[1]1'!$B:$B,'[1]1'!C:C),0)</f>
        <v>181</v>
      </c>
      <c r="F92" s="47">
        <f>IFERROR(_xlfn.XLOOKUP($D92,'[1]1'!$B:$B,'[1]1'!D:D),0)</f>
        <v>5.6464</v>
      </c>
      <c r="G92" s="48">
        <f>IFERROR(_xlfn.XLOOKUP($D92,'[1]1'!$B:$B,'[1]1'!E:E),0)</f>
        <v>0</v>
      </c>
      <c r="H92" s="48">
        <f>IFERROR(_xlfn.XLOOKUP($D92,'[1]1'!$B:$B,'[1]1'!F:F),0)</f>
        <v>0</v>
      </c>
      <c r="I92" s="48">
        <f>IFERROR(_xlfn.XLOOKUP($D92,'[1]1'!$B:$B,'[1]1'!G:G),0)</f>
        <v>0.2099</v>
      </c>
      <c r="J92" s="67">
        <f t="shared" si="7"/>
        <v>1.991</v>
      </c>
      <c r="K92" s="48">
        <f>IFERROR(_xlfn.XLOOKUP($D92,'[1]1'!$B:$B,'[1]1'!H:H),0)</f>
        <v>0.011</v>
      </c>
      <c r="L92" s="48">
        <f>IFERROR(_xlfn.XLOOKUP($D92,'[1]1'!$B:$B,'[1]1'!I:I),0)</f>
        <v>0</v>
      </c>
      <c r="M92" s="48">
        <f>IFERROR(_xlfn.XLOOKUP($D92,'[1]1'!$B:$B,'[1]1'!J:J),0)</f>
        <v>0</v>
      </c>
      <c r="N92" s="48">
        <f>IFERROR(_xlfn.XLOOKUP($D92,'[1]1'!$B:$B,'[1]1'!K:K),0)</f>
        <v>0.0608</v>
      </c>
      <c r="O92" s="48">
        <f>IFERROR(_xlfn.XLOOKUP($D92,'[1]1'!$B:$B,'[1]1'!L:L),0)</f>
        <v>0.7293</v>
      </c>
      <c r="P92" s="48">
        <f>IFERROR(_xlfn.XLOOKUP($D92,'[1]1'!$B:$B,'[1]1'!M:M),0)</f>
        <v>0.1989</v>
      </c>
      <c r="Q92" s="48">
        <f>IFERROR(_xlfn.XLOOKUP($D92,'[1]1'!$B:$B,'[1]1'!N:N),0)</f>
        <v>0.011</v>
      </c>
      <c r="R92" s="75">
        <f>IFERROR(_xlfn.XLOOKUP($D92,'[1]1'!$B:$B,'[1]1'!O:O),0)</f>
        <v>0</v>
      </c>
    </row>
    <row r="93" s="1" customFormat="1" ht="38" customHeight="1" spans="1:18">
      <c r="A93" s="84"/>
      <c r="B93" s="43"/>
      <c r="C93" s="44">
        <v>85</v>
      </c>
      <c r="D93" s="45" t="s">
        <v>113</v>
      </c>
      <c r="E93" s="46">
        <f>IFERROR(_xlfn.XLOOKUP($D93,'[1]1'!$B:$B,'[1]1'!C:C),0)</f>
        <v>193</v>
      </c>
      <c r="F93" s="47">
        <f>IFERROR(_xlfn.XLOOKUP($D93,'[1]1'!$B:$B,'[1]1'!D:D),0)</f>
        <v>5.0881</v>
      </c>
      <c r="G93" s="48">
        <f>IFERROR(_xlfn.XLOOKUP($D93,'[1]1'!$B:$B,'[1]1'!E:E),0)</f>
        <v>0</v>
      </c>
      <c r="H93" s="48">
        <f>IFERROR(_xlfn.XLOOKUP($D93,'[1]1'!$B:$B,'[1]1'!F:F),0)</f>
        <v>0</v>
      </c>
      <c r="I93" s="48">
        <f>IFERROR(_xlfn.XLOOKUP($D93,'[1]1'!$B:$B,'[1]1'!G:G),0)</f>
        <v>0.2021</v>
      </c>
      <c r="J93" s="67">
        <f t="shared" si="7"/>
        <v>0</v>
      </c>
      <c r="K93" s="48">
        <f>IFERROR(_xlfn.XLOOKUP($D93,'[1]1'!$B:$B,'[1]1'!H:H),0)</f>
        <v>0</v>
      </c>
      <c r="L93" s="48">
        <f>IFERROR(_xlfn.XLOOKUP($D93,'[1]1'!$B:$B,'[1]1'!I:I),0)</f>
        <v>0</v>
      </c>
      <c r="M93" s="48">
        <f>IFERROR(_xlfn.XLOOKUP($D93,'[1]1'!$B:$B,'[1]1'!J:J),0)</f>
        <v>0</v>
      </c>
      <c r="N93" s="48">
        <f>IFERROR(_xlfn.XLOOKUP($D93,'[1]1'!$B:$B,'[1]1'!K:K),0)</f>
        <v>0.0777</v>
      </c>
      <c r="O93" s="48">
        <f>IFERROR(_xlfn.XLOOKUP($D93,'[1]1'!$B:$B,'[1]1'!L:L),0)</f>
        <v>0.7202</v>
      </c>
      <c r="P93" s="48">
        <f>IFERROR(_xlfn.XLOOKUP($D93,'[1]1'!$B:$B,'[1]1'!M:M),0)</f>
        <v>0.2021</v>
      </c>
      <c r="Q93" s="48">
        <f>IFERROR(_xlfn.XLOOKUP($D93,'[1]1'!$B:$B,'[1]1'!N:N),0)</f>
        <v>0</v>
      </c>
      <c r="R93" s="75">
        <f>IFERROR(_xlfn.XLOOKUP($D93,'[1]1'!$B:$B,'[1]1'!O:O),0)</f>
        <v>0</v>
      </c>
    </row>
    <row r="94" s="1" customFormat="1" ht="38" customHeight="1" spans="1:18">
      <c r="A94" s="84"/>
      <c r="B94" s="43" t="s">
        <v>114</v>
      </c>
      <c r="C94" s="44">
        <v>86</v>
      </c>
      <c r="D94" s="45" t="s">
        <v>115</v>
      </c>
      <c r="E94" s="46">
        <f>IFERROR(_xlfn.XLOOKUP($D94,'[1]1'!$B:$B,'[1]1'!C:C),0)</f>
        <v>234</v>
      </c>
      <c r="F94" s="47">
        <f>IFERROR(_xlfn.XLOOKUP($D94,'[1]1'!$B:$B,'[1]1'!D:D),0)</f>
        <v>6.4744</v>
      </c>
      <c r="G94" s="48">
        <f>IFERROR(_xlfn.XLOOKUP($D94,'[1]1'!$B:$B,'[1]1'!E:E),0)</f>
        <v>0.0131</v>
      </c>
      <c r="H94" s="48">
        <f>IFERROR(_xlfn.XLOOKUP($D94,'[1]1'!$B:$B,'[1]1'!F:F),0)</f>
        <v>0.0088</v>
      </c>
      <c r="I94" s="48">
        <f>IFERROR(_xlfn.XLOOKUP($D94,'[1]1'!$B:$B,'[1]1'!G:G),0)</f>
        <v>0.3504</v>
      </c>
      <c r="J94" s="67">
        <f t="shared" si="7"/>
        <v>6.9966</v>
      </c>
      <c r="K94" s="48">
        <f>IFERROR(_xlfn.XLOOKUP($D94,'[1]1'!$B:$B,'[1]1'!H:H),0)</f>
        <v>0.0299</v>
      </c>
      <c r="L94" s="48">
        <f>IFERROR(_xlfn.XLOOKUP($D94,'[1]1'!$B:$B,'[1]1'!I:I),0)</f>
        <v>0.0085</v>
      </c>
      <c r="M94" s="48">
        <f>IFERROR(_xlfn.XLOOKUP($D94,'[1]1'!$B:$B,'[1]1'!J:J),0)</f>
        <v>0.0043</v>
      </c>
      <c r="N94" s="48">
        <f>IFERROR(_xlfn.XLOOKUP($D94,'[1]1'!$B:$B,'[1]1'!K:K),0)</f>
        <v>0.047</v>
      </c>
      <c r="O94" s="48">
        <f>IFERROR(_xlfn.XLOOKUP($D94,'[1]1'!$B:$B,'[1]1'!L:L),0)</f>
        <v>0.6026</v>
      </c>
      <c r="P94" s="48">
        <f>IFERROR(_xlfn.XLOOKUP($D94,'[1]1'!$B:$B,'[1]1'!M:M),0)</f>
        <v>0.3205</v>
      </c>
      <c r="Q94" s="48">
        <f>IFERROR(_xlfn.XLOOKUP($D94,'[1]1'!$B:$B,'[1]1'!N:N),0)</f>
        <v>0.0214</v>
      </c>
      <c r="R94" s="75">
        <f>IFERROR(_xlfn.XLOOKUP($D94,'[1]1'!$B:$B,'[1]1'!O:O),0)</f>
        <v>0.0043</v>
      </c>
    </row>
    <row r="95" s="1" customFormat="1" ht="38" customHeight="1" spans="1:18">
      <c r="A95" s="84"/>
      <c r="B95" s="43"/>
      <c r="C95" s="44">
        <v>87</v>
      </c>
      <c r="D95" s="45" t="s">
        <v>116</v>
      </c>
      <c r="E95" s="46">
        <f>IFERROR(_xlfn.XLOOKUP($D95,'[1]1'!$B:$B,'[1]1'!C:C),0)</f>
        <v>269</v>
      </c>
      <c r="F95" s="47">
        <f>IFERROR(_xlfn.XLOOKUP($D95,'[1]1'!$B:$B,'[1]1'!D:D),0)</f>
        <v>5.855</v>
      </c>
      <c r="G95" s="48">
        <f>IFERROR(_xlfn.XLOOKUP($D95,'[1]1'!$B:$B,'[1]1'!E:E),0)</f>
        <v>0</v>
      </c>
      <c r="H95" s="48">
        <f>IFERROR(_xlfn.XLOOKUP($D95,'[1]1'!$B:$B,'[1]1'!F:F),0)</f>
        <v>0</v>
      </c>
      <c r="I95" s="48">
        <f>IFERROR(_xlfn.XLOOKUP($D95,'[1]1'!$B:$B,'[1]1'!G:G),0)</f>
        <v>0.2528</v>
      </c>
      <c r="J95" s="67">
        <f t="shared" si="7"/>
        <v>1.9906</v>
      </c>
      <c r="K95" s="48">
        <f>IFERROR(_xlfn.XLOOKUP($D95,'[1]1'!$B:$B,'[1]1'!H:H),0)</f>
        <v>0.0074</v>
      </c>
      <c r="L95" s="48">
        <f>IFERROR(_xlfn.XLOOKUP($D95,'[1]1'!$B:$B,'[1]1'!I:I),0)</f>
        <v>0</v>
      </c>
      <c r="M95" s="48">
        <f>IFERROR(_xlfn.XLOOKUP($D95,'[1]1'!$B:$B,'[1]1'!J:J),0)</f>
        <v>0</v>
      </c>
      <c r="N95" s="48">
        <f>IFERROR(_xlfn.XLOOKUP($D95,'[1]1'!$B:$B,'[1]1'!K:K),0)</f>
        <v>0.0595</v>
      </c>
      <c r="O95" s="48">
        <f>IFERROR(_xlfn.XLOOKUP($D95,'[1]1'!$B:$B,'[1]1'!L:L),0)</f>
        <v>0.6877</v>
      </c>
      <c r="P95" s="48">
        <f>IFERROR(_xlfn.XLOOKUP($D95,'[1]1'!$B:$B,'[1]1'!M:M),0)</f>
        <v>0.2454</v>
      </c>
      <c r="Q95" s="48">
        <f>IFERROR(_xlfn.XLOOKUP($D95,'[1]1'!$B:$B,'[1]1'!N:N),0)</f>
        <v>0.0074</v>
      </c>
      <c r="R95" s="75">
        <f>IFERROR(_xlfn.XLOOKUP($D95,'[1]1'!$B:$B,'[1]1'!O:O),0)</f>
        <v>0</v>
      </c>
    </row>
    <row r="96" s="1" customFormat="1" ht="38" customHeight="1" spans="1:18">
      <c r="A96" s="84"/>
      <c r="B96" s="43"/>
      <c r="C96" s="44">
        <v>88</v>
      </c>
      <c r="D96" s="45" t="s">
        <v>117</v>
      </c>
      <c r="E96" s="46">
        <f>IFERROR(_xlfn.XLOOKUP($D96,'[1]1'!$B:$B,'[1]1'!C:C),0)</f>
        <v>269</v>
      </c>
      <c r="F96" s="47">
        <f>IFERROR(_xlfn.XLOOKUP($D96,'[1]1'!$B:$B,'[1]1'!D:D),0)</f>
        <v>5.6506</v>
      </c>
      <c r="G96" s="48">
        <f>IFERROR(_xlfn.XLOOKUP($D96,'[1]1'!$B:$B,'[1]1'!E:E),0)</f>
        <v>0</v>
      </c>
      <c r="H96" s="48">
        <f>IFERROR(_xlfn.XLOOKUP($D96,'[1]1'!$B:$B,'[1]1'!F:F),0)</f>
        <v>0</v>
      </c>
      <c r="I96" s="48">
        <f>IFERROR(_xlfn.XLOOKUP($D96,'[1]1'!$B:$B,'[1]1'!G:G),0)</f>
        <v>0.1933</v>
      </c>
      <c r="J96" s="67">
        <f t="shared" si="7"/>
        <v>0</v>
      </c>
      <c r="K96" s="48">
        <f>IFERROR(_xlfn.XLOOKUP($D96,'[1]1'!$B:$B,'[1]1'!H:H),0)</f>
        <v>0</v>
      </c>
      <c r="L96" s="48">
        <f>IFERROR(_xlfn.XLOOKUP($D96,'[1]1'!$B:$B,'[1]1'!I:I),0)</f>
        <v>0</v>
      </c>
      <c r="M96" s="48">
        <f>IFERROR(_xlfn.XLOOKUP($D96,'[1]1'!$B:$B,'[1]1'!J:J),0)</f>
        <v>0</v>
      </c>
      <c r="N96" s="48">
        <f>IFERROR(_xlfn.XLOOKUP($D96,'[1]1'!$B:$B,'[1]1'!K:K),0)</f>
        <v>0.0297</v>
      </c>
      <c r="O96" s="48">
        <f>IFERROR(_xlfn.XLOOKUP($D96,'[1]1'!$B:$B,'[1]1'!L:L),0)</f>
        <v>0.777</v>
      </c>
      <c r="P96" s="48">
        <f>IFERROR(_xlfn.XLOOKUP($D96,'[1]1'!$B:$B,'[1]1'!M:M),0)</f>
        <v>0.1933</v>
      </c>
      <c r="Q96" s="48">
        <f>IFERROR(_xlfn.XLOOKUP($D96,'[1]1'!$B:$B,'[1]1'!N:N),0)</f>
        <v>0</v>
      </c>
      <c r="R96" s="75">
        <f>IFERROR(_xlfn.XLOOKUP($D96,'[1]1'!$B:$B,'[1]1'!O:O),0)</f>
        <v>0</v>
      </c>
    </row>
    <row r="97" s="1" customFormat="1" ht="38" customHeight="1" spans="1:18">
      <c r="A97" s="84"/>
      <c r="B97" s="43"/>
      <c r="C97" s="44">
        <v>89</v>
      </c>
      <c r="D97" s="45" t="s">
        <v>118</v>
      </c>
      <c r="E97" s="46">
        <f>IFERROR(_xlfn.XLOOKUP($D97,'[1]1'!$B:$B,'[1]1'!C:C),0)</f>
        <v>281</v>
      </c>
      <c r="F97" s="47">
        <f>IFERROR(_xlfn.XLOOKUP($D97,'[1]1'!$B:$B,'[1]1'!D:D),0)</f>
        <v>5.0142</v>
      </c>
      <c r="G97" s="48">
        <f>IFERROR(_xlfn.XLOOKUP($D97,'[1]1'!$B:$B,'[1]1'!E:E),0)</f>
        <v>0</v>
      </c>
      <c r="H97" s="48">
        <f>IFERROR(_xlfn.XLOOKUP($D97,'[1]1'!$B:$B,'[1]1'!F:F),0)</f>
        <v>0</v>
      </c>
      <c r="I97" s="48">
        <f>IFERROR(_xlfn.XLOOKUP($D97,'[1]1'!$B:$B,'[1]1'!G:G),0)</f>
        <v>0.1459</v>
      </c>
      <c r="J97" s="67">
        <f t="shared" si="7"/>
        <v>1.9951</v>
      </c>
      <c r="K97" s="48">
        <f>IFERROR(_xlfn.XLOOKUP($D97,'[1]1'!$B:$B,'[1]1'!H:H),0)</f>
        <v>0.0071</v>
      </c>
      <c r="L97" s="48">
        <f>IFERROR(_xlfn.XLOOKUP($D97,'[1]1'!$B:$B,'[1]1'!I:I),0)</f>
        <v>0</v>
      </c>
      <c r="M97" s="48">
        <f>IFERROR(_xlfn.XLOOKUP($D97,'[1]1'!$B:$B,'[1]1'!J:J),0)</f>
        <v>0</v>
      </c>
      <c r="N97" s="48">
        <f>IFERROR(_xlfn.XLOOKUP($D97,'[1]1'!$B:$B,'[1]1'!K:K),0)</f>
        <v>0.1103</v>
      </c>
      <c r="O97" s="48">
        <f>IFERROR(_xlfn.XLOOKUP($D97,'[1]1'!$B:$B,'[1]1'!L:L),0)</f>
        <v>0.7438</v>
      </c>
      <c r="P97" s="48">
        <f>IFERROR(_xlfn.XLOOKUP($D97,'[1]1'!$B:$B,'[1]1'!M:M),0)</f>
        <v>0.1388</v>
      </c>
      <c r="Q97" s="48">
        <f>IFERROR(_xlfn.XLOOKUP($D97,'[1]1'!$B:$B,'[1]1'!N:N),0)</f>
        <v>0.0071</v>
      </c>
      <c r="R97" s="75">
        <f>IFERROR(_xlfn.XLOOKUP($D97,'[1]1'!$B:$B,'[1]1'!O:O),0)</f>
        <v>0</v>
      </c>
    </row>
    <row r="98" s="1" customFormat="1" ht="38" customHeight="1" spans="1:18">
      <c r="A98" s="84"/>
      <c r="B98" s="43"/>
      <c r="C98" s="44">
        <v>90</v>
      </c>
      <c r="D98" s="45" t="s">
        <v>119</v>
      </c>
      <c r="E98" s="46">
        <f>IFERROR(_xlfn.XLOOKUP($D98,'[1]1'!$B:$B,'[1]1'!C:C),0)</f>
        <v>168</v>
      </c>
      <c r="F98" s="47">
        <f>IFERROR(_xlfn.XLOOKUP($D98,'[1]1'!$B:$B,'[1]1'!D:D),0)</f>
        <v>4.7679</v>
      </c>
      <c r="G98" s="48">
        <f>IFERROR(_xlfn.XLOOKUP($D98,'[1]1'!$B:$B,'[1]1'!E:E),0)</f>
        <v>0</v>
      </c>
      <c r="H98" s="48">
        <f>IFERROR(_xlfn.XLOOKUP($D98,'[1]1'!$B:$B,'[1]1'!F:F),0)</f>
        <v>0</v>
      </c>
      <c r="I98" s="48">
        <f>IFERROR(_xlfn.XLOOKUP($D98,'[1]1'!$B:$B,'[1]1'!G:G),0)</f>
        <v>0.1726</v>
      </c>
      <c r="J98" s="67">
        <f t="shared" si="7"/>
        <v>0</v>
      </c>
      <c r="K98" s="48">
        <f>IFERROR(_xlfn.XLOOKUP($D98,'[1]1'!$B:$B,'[1]1'!H:H),0)</f>
        <v>0</v>
      </c>
      <c r="L98" s="48">
        <f>IFERROR(_xlfn.XLOOKUP($D98,'[1]1'!$B:$B,'[1]1'!I:I),0)</f>
        <v>0</v>
      </c>
      <c r="M98" s="48">
        <f>IFERROR(_xlfn.XLOOKUP($D98,'[1]1'!$B:$B,'[1]1'!J:J),0)</f>
        <v>0</v>
      </c>
      <c r="N98" s="48">
        <f>IFERROR(_xlfn.XLOOKUP($D98,'[1]1'!$B:$B,'[1]1'!K:K),0)</f>
        <v>0.1786</v>
      </c>
      <c r="O98" s="48">
        <f>IFERROR(_xlfn.XLOOKUP($D98,'[1]1'!$B:$B,'[1]1'!L:L),0)</f>
        <v>0.6488</v>
      </c>
      <c r="P98" s="48">
        <f>IFERROR(_xlfn.XLOOKUP($D98,'[1]1'!$B:$B,'[1]1'!M:M),0)</f>
        <v>0.1726</v>
      </c>
      <c r="Q98" s="48">
        <f>IFERROR(_xlfn.XLOOKUP($D98,'[1]1'!$B:$B,'[1]1'!N:N),0)</f>
        <v>0</v>
      </c>
      <c r="R98" s="75">
        <f>IFERROR(_xlfn.XLOOKUP($D98,'[1]1'!$B:$B,'[1]1'!O:O),0)</f>
        <v>0</v>
      </c>
    </row>
    <row r="99" s="1" customFormat="1" ht="38" customHeight="1" spans="1:18">
      <c r="A99" s="84"/>
      <c r="B99" s="43"/>
      <c r="C99" s="44">
        <v>91</v>
      </c>
      <c r="D99" s="45" t="s">
        <v>120</v>
      </c>
      <c r="E99" s="46">
        <f>IFERROR(_xlfn.XLOOKUP($D99,'[1]1'!$B:$B,'[1]1'!C:C),0)</f>
        <v>163</v>
      </c>
      <c r="F99" s="47">
        <f>IFERROR(_xlfn.XLOOKUP($D99,'[1]1'!$B:$B,'[1]1'!D:D),0)</f>
        <v>5.6748</v>
      </c>
      <c r="G99" s="48">
        <f>IFERROR(_xlfn.XLOOKUP($D99,'[1]1'!$B:$B,'[1]1'!E:E),0)</f>
        <v>0</v>
      </c>
      <c r="H99" s="48">
        <f>IFERROR(_xlfn.XLOOKUP($D99,'[1]1'!$B:$B,'[1]1'!F:F),0)</f>
        <v>0.0063</v>
      </c>
      <c r="I99" s="48">
        <f>IFERROR(_xlfn.XLOOKUP($D99,'[1]1'!$B:$B,'[1]1'!G:G),0)</f>
        <v>0.3129</v>
      </c>
      <c r="J99" s="67">
        <f t="shared" si="7"/>
        <v>0.9943</v>
      </c>
      <c r="K99" s="48">
        <f>IFERROR(_xlfn.XLOOKUP($D99,'[1]1'!$B:$B,'[1]1'!H:H),0)</f>
        <v>0.0061</v>
      </c>
      <c r="L99" s="48">
        <f>IFERROR(_xlfn.XLOOKUP($D99,'[1]1'!$B:$B,'[1]1'!I:I),0)</f>
        <v>0.0061</v>
      </c>
      <c r="M99" s="48">
        <f>IFERROR(_xlfn.XLOOKUP($D99,'[1]1'!$B:$B,'[1]1'!J:J),0)</f>
        <v>0</v>
      </c>
      <c r="N99" s="48">
        <f>IFERROR(_xlfn.XLOOKUP($D99,'[1]1'!$B:$B,'[1]1'!K:K),0)</f>
        <v>0.092</v>
      </c>
      <c r="O99" s="48">
        <f>IFERROR(_xlfn.XLOOKUP($D99,'[1]1'!$B:$B,'[1]1'!L:L),0)</f>
        <v>0.5951</v>
      </c>
      <c r="P99" s="48">
        <f>IFERROR(_xlfn.XLOOKUP($D99,'[1]1'!$B:$B,'[1]1'!M:M),0)</f>
        <v>0.3067</v>
      </c>
      <c r="Q99" s="48">
        <f>IFERROR(_xlfn.XLOOKUP($D99,'[1]1'!$B:$B,'[1]1'!N:N),0)</f>
        <v>0</v>
      </c>
      <c r="R99" s="75">
        <f>IFERROR(_xlfn.XLOOKUP($D99,'[1]1'!$B:$B,'[1]1'!O:O),0)</f>
        <v>0.0061</v>
      </c>
    </row>
    <row r="100" s="1" customFormat="1" ht="38" customHeight="1" spans="1:18">
      <c r="A100" s="84"/>
      <c r="B100" s="43"/>
      <c r="C100" s="44">
        <v>92</v>
      </c>
      <c r="D100" s="45" t="s">
        <v>121</v>
      </c>
      <c r="E100" s="46">
        <f>IFERROR(_xlfn.XLOOKUP($D100,'[1]1'!$B:$B,'[1]1'!C:C),0)</f>
        <v>126</v>
      </c>
      <c r="F100" s="47">
        <f>IFERROR(_xlfn.XLOOKUP($D100,'[1]1'!$B:$B,'[1]1'!D:D),0)</f>
        <v>5.2619</v>
      </c>
      <c r="G100" s="48">
        <f>IFERROR(_xlfn.XLOOKUP($D100,'[1]1'!$B:$B,'[1]1'!E:E),0)</f>
        <v>0</v>
      </c>
      <c r="H100" s="48">
        <f>IFERROR(_xlfn.XLOOKUP($D100,'[1]1'!$B:$B,'[1]1'!F:F),0)</f>
        <v>0</v>
      </c>
      <c r="I100" s="48">
        <f>IFERROR(_xlfn.XLOOKUP($D100,'[1]1'!$B:$B,'[1]1'!G:G),0)</f>
        <v>0.1667</v>
      </c>
      <c r="J100" s="67">
        <f t="shared" si="7"/>
        <v>3.9942</v>
      </c>
      <c r="K100" s="48">
        <f>IFERROR(_xlfn.XLOOKUP($D100,'[1]1'!$B:$B,'[1]1'!H:H),0)</f>
        <v>0.0317</v>
      </c>
      <c r="L100" s="48">
        <f>IFERROR(_xlfn.XLOOKUP($D100,'[1]1'!$B:$B,'[1]1'!I:I),0)</f>
        <v>0</v>
      </c>
      <c r="M100" s="48">
        <f>IFERROR(_xlfn.XLOOKUP($D100,'[1]1'!$B:$B,'[1]1'!J:J),0)</f>
        <v>0</v>
      </c>
      <c r="N100" s="48">
        <f>IFERROR(_xlfn.XLOOKUP($D100,'[1]1'!$B:$B,'[1]1'!K:K),0)</f>
        <v>0.0794</v>
      </c>
      <c r="O100" s="48">
        <f>IFERROR(_xlfn.XLOOKUP($D100,'[1]1'!$B:$B,'[1]1'!L:L),0)</f>
        <v>0.754</v>
      </c>
      <c r="P100" s="48">
        <f>IFERROR(_xlfn.XLOOKUP($D100,'[1]1'!$B:$B,'[1]1'!M:M),0)</f>
        <v>0.1349</v>
      </c>
      <c r="Q100" s="48">
        <f>IFERROR(_xlfn.XLOOKUP($D100,'[1]1'!$B:$B,'[1]1'!N:N),0)</f>
        <v>0.0317</v>
      </c>
      <c r="R100" s="75">
        <f>IFERROR(_xlfn.XLOOKUP($D100,'[1]1'!$B:$B,'[1]1'!O:O),0)</f>
        <v>0</v>
      </c>
    </row>
    <row r="101" s="1" customFormat="1" ht="38" customHeight="1" spans="1:18">
      <c r="A101" s="84"/>
      <c r="B101" s="85"/>
      <c r="C101" s="86"/>
      <c r="D101" s="87" t="s">
        <v>60</v>
      </c>
      <c r="E101" s="88">
        <f>SUM(E78:E100)</f>
        <v>5098</v>
      </c>
      <c r="F101" s="88">
        <f t="shared" ref="F101:I101" si="8">AVERAGE(F78:F100)</f>
        <v>5.40158260869565</v>
      </c>
      <c r="G101" s="89">
        <f t="shared" si="8"/>
        <v>0.00199565217391304</v>
      </c>
      <c r="H101" s="89">
        <f t="shared" si="8"/>
        <v>0.00174347826086957</v>
      </c>
      <c r="I101" s="89">
        <f t="shared" si="8"/>
        <v>0.210265217391304</v>
      </c>
      <c r="J101" s="97">
        <f>SUM(J78:J100)</f>
        <v>40.9279</v>
      </c>
      <c r="K101" s="89">
        <f t="shared" ref="K101:R101" si="9">AVERAGE(K78:K100)</f>
        <v>0.00823043478260869</v>
      </c>
      <c r="L101" s="89">
        <f t="shared" si="9"/>
        <v>0.00169565217391304</v>
      </c>
      <c r="M101" s="89">
        <f t="shared" si="9"/>
        <v>0.00018695652173913</v>
      </c>
      <c r="N101" s="89">
        <f t="shared" si="9"/>
        <v>0.0771782608695652</v>
      </c>
      <c r="O101" s="89">
        <f t="shared" si="9"/>
        <v>0.712552173913043</v>
      </c>
      <c r="P101" s="89">
        <f t="shared" si="9"/>
        <v>0.202021739130435</v>
      </c>
      <c r="Q101" s="89">
        <f t="shared" si="9"/>
        <v>0.00653913043478261</v>
      </c>
      <c r="R101" s="99">
        <f t="shared" si="9"/>
        <v>0.00151304347826087</v>
      </c>
    </row>
    <row r="102" s="1" customFormat="1" ht="69" spans="1:18">
      <c r="A102" s="56" t="s">
        <v>3</v>
      </c>
      <c r="B102" s="57"/>
      <c r="C102" s="57" t="s">
        <v>4</v>
      </c>
      <c r="D102" s="58" t="s">
        <v>5</v>
      </c>
      <c r="E102" s="37" t="s">
        <v>6</v>
      </c>
      <c r="F102" s="39" t="s">
        <v>7</v>
      </c>
      <c r="G102" s="59" t="s">
        <v>8</v>
      </c>
      <c r="H102" s="60" t="s">
        <v>9</v>
      </c>
      <c r="I102" s="37" t="s">
        <v>10</v>
      </c>
      <c r="J102" s="70" t="s">
        <v>11</v>
      </c>
      <c r="K102" s="60" t="s">
        <v>12</v>
      </c>
      <c r="L102" s="60" t="s">
        <v>13</v>
      </c>
      <c r="M102" s="37" t="s">
        <v>14</v>
      </c>
      <c r="N102" s="37" t="s">
        <v>15</v>
      </c>
      <c r="O102" s="37" t="s">
        <v>16</v>
      </c>
      <c r="P102" s="37" t="s">
        <v>17</v>
      </c>
      <c r="Q102" s="37" t="s">
        <v>18</v>
      </c>
      <c r="R102" s="74" t="s">
        <v>19</v>
      </c>
    </row>
    <row r="103" s="1" customFormat="1" ht="38" customHeight="1" spans="1:18">
      <c r="A103" s="90" t="s">
        <v>122</v>
      </c>
      <c r="B103" s="91" t="s">
        <v>123</v>
      </c>
      <c r="C103" s="44">
        <v>93</v>
      </c>
      <c r="D103" s="45" t="s">
        <v>124</v>
      </c>
      <c r="E103" s="46">
        <f>IFERROR(_xlfn.XLOOKUP($D103,'[1]1'!$B:$B,'[1]1'!C:C),0)</f>
        <v>166</v>
      </c>
      <c r="F103" s="47">
        <f>IFERROR(_xlfn.XLOOKUP($D103,'[1]1'!$B:$B,'[1]1'!D:D),0)</f>
        <v>5.4639</v>
      </c>
      <c r="G103" s="48">
        <f>IFERROR(_xlfn.XLOOKUP($D103,'[1]1'!$B:$B,'[1]1'!E:E),0)</f>
        <v>0</v>
      </c>
      <c r="H103" s="48">
        <f>IFERROR(_xlfn.XLOOKUP($D103,'[1]1'!$B:$B,'[1]1'!F:F),0)</f>
        <v>0</v>
      </c>
      <c r="I103" s="48">
        <f>IFERROR(_xlfn.XLOOKUP($D103,'[1]1'!$B:$B,'[1]1'!G:G),0)</f>
        <v>0.1928</v>
      </c>
      <c r="J103" s="67">
        <f t="shared" ref="J103:J131" si="10">K103*E103</f>
        <v>0</v>
      </c>
      <c r="K103" s="48">
        <f>IFERROR(_xlfn.XLOOKUP($D103,'[1]1'!$B:$B,'[1]1'!H:H),0)</f>
        <v>0</v>
      </c>
      <c r="L103" s="48">
        <f>IFERROR(_xlfn.XLOOKUP($D103,'[1]1'!$B:$B,'[1]1'!I:I),0)</f>
        <v>0</v>
      </c>
      <c r="M103" s="48">
        <f>IFERROR(_xlfn.XLOOKUP($D103,'[1]1'!$B:$B,'[1]1'!J:J),0)</f>
        <v>0</v>
      </c>
      <c r="N103" s="48">
        <f>IFERROR(_xlfn.XLOOKUP($D103,'[1]1'!$B:$B,'[1]1'!K:K),0)</f>
        <v>0.0542</v>
      </c>
      <c r="O103" s="48">
        <f>IFERROR(_xlfn.XLOOKUP($D103,'[1]1'!$B:$B,'[1]1'!L:L),0)</f>
        <v>0.753</v>
      </c>
      <c r="P103" s="48">
        <f>IFERROR(_xlfn.XLOOKUP($D103,'[1]1'!$B:$B,'[1]1'!M:M),0)</f>
        <v>0.1928</v>
      </c>
      <c r="Q103" s="48">
        <f>IFERROR(_xlfn.XLOOKUP($D103,'[1]1'!$B:$B,'[1]1'!N:N),0)</f>
        <v>0</v>
      </c>
      <c r="R103" s="75">
        <f>IFERROR(_xlfn.XLOOKUP($D103,'[1]1'!$B:$B,'[1]1'!O:O),0)</f>
        <v>0</v>
      </c>
    </row>
    <row r="104" s="1" customFormat="1" ht="38" customHeight="1" spans="1:18">
      <c r="A104" s="92"/>
      <c r="B104" s="93"/>
      <c r="C104" s="44">
        <v>94</v>
      </c>
      <c r="D104" s="45" t="s">
        <v>125</v>
      </c>
      <c r="E104" s="46">
        <f>IFERROR(_xlfn.XLOOKUP($D104,'[1]1'!$B:$B,'[1]1'!C:C),0)</f>
        <v>325</v>
      </c>
      <c r="F104" s="47">
        <f>IFERROR(_xlfn.XLOOKUP($D104,'[1]1'!$B:$B,'[1]1'!D:D),0)</f>
        <v>5.7108</v>
      </c>
      <c r="G104" s="48">
        <f>IFERROR(_xlfn.XLOOKUP($D104,'[1]1'!$B:$B,'[1]1'!E:E),0)</f>
        <v>0</v>
      </c>
      <c r="H104" s="48">
        <f>IFERROR(_xlfn.XLOOKUP($D104,'[1]1'!$B:$B,'[1]1'!F:F),0)</f>
        <v>0</v>
      </c>
      <c r="I104" s="48">
        <f>IFERROR(_xlfn.XLOOKUP($D104,'[1]1'!$B:$B,'[1]1'!G:G),0)</f>
        <v>0.24</v>
      </c>
      <c r="J104" s="67">
        <f t="shared" si="10"/>
        <v>2.015</v>
      </c>
      <c r="K104" s="48">
        <f>IFERROR(_xlfn.XLOOKUP($D104,'[1]1'!$B:$B,'[1]1'!H:H),0)</f>
        <v>0.0062</v>
      </c>
      <c r="L104" s="48">
        <f>IFERROR(_xlfn.XLOOKUP($D104,'[1]1'!$B:$B,'[1]1'!I:I),0)</f>
        <v>0</v>
      </c>
      <c r="M104" s="48">
        <f>IFERROR(_xlfn.XLOOKUP($D104,'[1]1'!$B:$B,'[1]1'!J:J),0)</f>
        <v>0</v>
      </c>
      <c r="N104" s="48">
        <f>IFERROR(_xlfn.XLOOKUP($D104,'[1]1'!$B:$B,'[1]1'!K:K),0)</f>
        <v>0.0523</v>
      </c>
      <c r="O104" s="48">
        <f>IFERROR(_xlfn.XLOOKUP($D104,'[1]1'!$B:$B,'[1]1'!L:L),0)</f>
        <v>0.7077</v>
      </c>
      <c r="P104" s="48">
        <f>IFERROR(_xlfn.XLOOKUP($D104,'[1]1'!$B:$B,'[1]1'!M:M),0)</f>
        <v>0.2338</v>
      </c>
      <c r="Q104" s="48">
        <f>IFERROR(_xlfn.XLOOKUP($D104,'[1]1'!$B:$B,'[1]1'!N:N),0)</f>
        <v>0.0062</v>
      </c>
      <c r="R104" s="75">
        <f>IFERROR(_xlfn.XLOOKUP($D104,'[1]1'!$B:$B,'[1]1'!O:O),0)</f>
        <v>0</v>
      </c>
    </row>
    <row r="105" s="1" customFormat="1" ht="38" customHeight="1" spans="1:18">
      <c r="A105" s="92"/>
      <c r="B105" s="93"/>
      <c r="C105" s="44">
        <v>95</v>
      </c>
      <c r="D105" s="45" t="s">
        <v>126</v>
      </c>
      <c r="E105" s="46">
        <f>IFERROR(_xlfn.XLOOKUP($D105,'[1]1'!$B:$B,'[1]1'!C:C),0)</f>
        <v>280</v>
      </c>
      <c r="F105" s="47">
        <f>IFERROR(_xlfn.XLOOKUP($D105,'[1]1'!$B:$B,'[1]1'!D:D),0)</f>
        <v>5.2036</v>
      </c>
      <c r="G105" s="48">
        <f>IFERROR(_xlfn.XLOOKUP($D105,'[1]1'!$B:$B,'[1]1'!E:E),0)</f>
        <v>0</v>
      </c>
      <c r="H105" s="48">
        <f>IFERROR(_xlfn.XLOOKUP($D105,'[1]1'!$B:$B,'[1]1'!F:F),0)</f>
        <v>0</v>
      </c>
      <c r="I105" s="48">
        <f>IFERROR(_xlfn.XLOOKUP($D105,'[1]1'!$B:$B,'[1]1'!G:G),0)</f>
        <v>0.1321</v>
      </c>
      <c r="J105" s="67">
        <f t="shared" si="10"/>
        <v>0</v>
      </c>
      <c r="K105" s="48">
        <f>IFERROR(_xlfn.XLOOKUP($D105,'[1]1'!$B:$B,'[1]1'!H:H),0)</f>
        <v>0</v>
      </c>
      <c r="L105" s="48">
        <f>IFERROR(_xlfn.XLOOKUP($D105,'[1]1'!$B:$B,'[1]1'!I:I),0)</f>
        <v>0</v>
      </c>
      <c r="M105" s="48">
        <f>IFERROR(_xlfn.XLOOKUP($D105,'[1]1'!$B:$B,'[1]1'!J:J),0)</f>
        <v>0</v>
      </c>
      <c r="N105" s="48">
        <f>IFERROR(_xlfn.XLOOKUP($D105,'[1]1'!$B:$B,'[1]1'!K:K),0)</f>
        <v>0.0464</v>
      </c>
      <c r="O105" s="48">
        <f>IFERROR(_xlfn.XLOOKUP($D105,'[1]1'!$B:$B,'[1]1'!L:L),0)</f>
        <v>0.8214</v>
      </c>
      <c r="P105" s="48">
        <f>IFERROR(_xlfn.XLOOKUP($D105,'[1]1'!$B:$B,'[1]1'!M:M),0)</f>
        <v>0.1321</v>
      </c>
      <c r="Q105" s="48">
        <f>IFERROR(_xlfn.XLOOKUP($D105,'[1]1'!$B:$B,'[1]1'!N:N),0)</f>
        <v>0</v>
      </c>
      <c r="R105" s="75">
        <f>IFERROR(_xlfn.XLOOKUP($D105,'[1]1'!$B:$B,'[1]1'!O:O),0)</f>
        <v>0</v>
      </c>
    </row>
    <row r="106" s="1" customFormat="1" ht="38" customHeight="1" spans="1:18">
      <c r="A106" s="92"/>
      <c r="B106" s="93"/>
      <c r="C106" s="44">
        <v>96</v>
      </c>
      <c r="D106" s="45" t="s">
        <v>127</v>
      </c>
      <c r="E106" s="46">
        <f>IFERROR(_xlfn.XLOOKUP($D106,'[1]1'!$B:$B,'[1]1'!C:C),0)</f>
        <v>242</v>
      </c>
      <c r="F106" s="47">
        <f>IFERROR(_xlfn.XLOOKUP($D106,'[1]1'!$B:$B,'[1]1'!D:D),0)</f>
        <v>5.3223</v>
      </c>
      <c r="G106" s="48">
        <f>IFERROR(_xlfn.XLOOKUP($D106,'[1]1'!$B:$B,'[1]1'!E:E),0)</f>
        <v>0.0047</v>
      </c>
      <c r="H106" s="48">
        <f>IFERROR(_xlfn.XLOOKUP($D106,'[1]1'!$B:$B,'[1]1'!F:F),0)</f>
        <v>0.0043</v>
      </c>
      <c r="I106" s="48">
        <f>IFERROR(_xlfn.XLOOKUP($D106,'[1]1'!$B:$B,'[1]1'!G:G),0)</f>
        <v>0.1446</v>
      </c>
      <c r="J106" s="67">
        <f t="shared" si="10"/>
        <v>3.0008</v>
      </c>
      <c r="K106" s="48">
        <f>IFERROR(_xlfn.XLOOKUP($D106,'[1]1'!$B:$B,'[1]1'!H:H),0)</f>
        <v>0.0124</v>
      </c>
      <c r="L106" s="48">
        <f>IFERROR(_xlfn.XLOOKUP($D106,'[1]1'!$B:$B,'[1]1'!I:I),0)</f>
        <v>0.0041</v>
      </c>
      <c r="M106" s="48">
        <f>IFERROR(_xlfn.XLOOKUP($D106,'[1]1'!$B:$B,'[1]1'!J:J),0)</f>
        <v>0</v>
      </c>
      <c r="N106" s="48">
        <f>IFERROR(_xlfn.XLOOKUP($D106,'[1]1'!$B:$B,'[1]1'!K:K),0)</f>
        <v>0.0579</v>
      </c>
      <c r="O106" s="48">
        <f>IFERROR(_xlfn.XLOOKUP($D106,'[1]1'!$B:$B,'[1]1'!L:L),0)</f>
        <v>0.7975</v>
      </c>
      <c r="P106" s="48">
        <f>IFERROR(_xlfn.XLOOKUP($D106,'[1]1'!$B:$B,'[1]1'!M:M),0)</f>
        <v>0.1322</v>
      </c>
      <c r="Q106" s="48">
        <f>IFERROR(_xlfn.XLOOKUP($D106,'[1]1'!$B:$B,'[1]1'!N:N),0)</f>
        <v>0.0083</v>
      </c>
      <c r="R106" s="75">
        <f>IFERROR(_xlfn.XLOOKUP($D106,'[1]1'!$B:$B,'[1]1'!O:O),0)</f>
        <v>0.0041</v>
      </c>
    </row>
    <row r="107" s="1" customFormat="1" ht="38" customHeight="1" spans="1:18">
      <c r="A107" s="92"/>
      <c r="B107" s="93"/>
      <c r="C107" s="44">
        <v>97</v>
      </c>
      <c r="D107" s="45" t="s">
        <v>128</v>
      </c>
      <c r="E107" s="46">
        <f>IFERROR(_xlfn.XLOOKUP($D107,'[1]1'!$B:$B,'[1]1'!C:C),0)</f>
        <v>206</v>
      </c>
      <c r="F107" s="47">
        <f>IFERROR(_xlfn.XLOOKUP($D107,'[1]1'!$B:$B,'[1]1'!D:D),0)</f>
        <v>5.4466</v>
      </c>
      <c r="G107" s="48">
        <f>IFERROR(_xlfn.XLOOKUP($D107,'[1]1'!$B:$B,'[1]1'!E:E),0)</f>
        <v>0</v>
      </c>
      <c r="H107" s="48">
        <f>IFERROR(_xlfn.XLOOKUP($D107,'[1]1'!$B:$B,'[1]1'!F:F),0)</f>
        <v>0</v>
      </c>
      <c r="I107" s="48">
        <f>IFERROR(_xlfn.XLOOKUP($D107,'[1]1'!$B:$B,'[1]1'!G:G),0)</f>
        <v>0.165</v>
      </c>
      <c r="J107" s="67">
        <f t="shared" si="10"/>
        <v>3.0076</v>
      </c>
      <c r="K107" s="48">
        <f>IFERROR(_xlfn.XLOOKUP($D107,'[1]1'!$B:$B,'[1]1'!H:H),0)</f>
        <v>0.0146</v>
      </c>
      <c r="L107" s="48">
        <f>IFERROR(_xlfn.XLOOKUP($D107,'[1]1'!$B:$B,'[1]1'!I:I),0)</f>
        <v>0</v>
      </c>
      <c r="M107" s="48">
        <f>IFERROR(_xlfn.XLOOKUP($D107,'[1]1'!$B:$B,'[1]1'!J:J),0)</f>
        <v>0</v>
      </c>
      <c r="N107" s="48">
        <f>IFERROR(_xlfn.XLOOKUP($D107,'[1]1'!$B:$B,'[1]1'!K:K),0)</f>
        <v>0.034</v>
      </c>
      <c r="O107" s="48">
        <f>IFERROR(_xlfn.XLOOKUP($D107,'[1]1'!$B:$B,'[1]1'!L:L),0)</f>
        <v>0.801</v>
      </c>
      <c r="P107" s="48">
        <f>IFERROR(_xlfn.XLOOKUP($D107,'[1]1'!$B:$B,'[1]1'!M:M),0)</f>
        <v>0.1505</v>
      </c>
      <c r="Q107" s="48">
        <f>IFERROR(_xlfn.XLOOKUP($D107,'[1]1'!$B:$B,'[1]1'!N:N),0)</f>
        <v>0.0146</v>
      </c>
      <c r="R107" s="75">
        <f>IFERROR(_xlfn.XLOOKUP($D107,'[1]1'!$B:$B,'[1]1'!O:O),0)</f>
        <v>0</v>
      </c>
    </row>
    <row r="108" s="1" customFormat="1" ht="38" customHeight="1" spans="1:18">
      <c r="A108" s="92"/>
      <c r="B108" s="93"/>
      <c r="C108" s="44">
        <v>98</v>
      </c>
      <c r="D108" s="45" t="s">
        <v>129</v>
      </c>
      <c r="E108" s="46">
        <f>IFERROR(_xlfn.XLOOKUP($D108,'[1]1'!$B:$B,'[1]1'!C:C),0)</f>
        <v>185</v>
      </c>
      <c r="F108" s="47">
        <f>IFERROR(_xlfn.XLOOKUP($D108,'[1]1'!$B:$B,'[1]1'!D:D),0)</f>
        <v>5.5946</v>
      </c>
      <c r="G108" s="48">
        <f>IFERROR(_xlfn.XLOOKUP($D108,'[1]1'!$B:$B,'[1]1'!E:E),0)</f>
        <v>0</v>
      </c>
      <c r="H108" s="48">
        <f>IFERROR(_xlfn.XLOOKUP($D108,'[1]1'!$B:$B,'[1]1'!F:F),0)</f>
        <v>0</v>
      </c>
      <c r="I108" s="48">
        <f>IFERROR(_xlfn.XLOOKUP($D108,'[1]1'!$B:$B,'[1]1'!G:G),0)</f>
        <v>0.2054</v>
      </c>
      <c r="J108" s="67">
        <f t="shared" si="10"/>
        <v>0</v>
      </c>
      <c r="K108" s="48">
        <f>IFERROR(_xlfn.XLOOKUP($D108,'[1]1'!$B:$B,'[1]1'!H:H),0)</f>
        <v>0</v>
      </c>
      <c r="L108" s="48">
        <f>IFERROR(_xlfn.XLOOKUP($D108,'[1]1'!$B:$B,'[1]1'!I:I),0)</f>
        <v>0</v>
      </c>
      <c r="M108" s="48">
        <f>IFERROR(_xlfn.XLOOKUP($D108,'[1]1'!$B:$B,'[1]1'!J:J),0)</f>
        <v>0</v>
      </c>
      <c r="N108" s="48">
        <f>IFERROR(_xlfn.XLOOKUP($D108,'[1]1'!$B:$B,'[1]1'!K:K),0)</f>
        <v>0.0973</v>
      </c>
      <c r="O108" s="48">
        <f>IFERROR(_xlfn.XLOOKUP($D108,'[1]1'!$B:$B,'[1]1'!L:L),0)</f>
        <v>0.6973</v>
      </c>
      <c r="P108" s="48">
        <f>IFERROR(_xlfn.XLOOKUP($D108,'[1]1'!$B:$B,'[1]1'!M:M),0)</f>
        <v>0.2054</v>
      </c>
      <c r="Q108" s="48">
        <f>IFERROR(_xlfn.XLOOKUP($D108,'[1]1'!$B:$B,'[1]1'!N:N),0)</f>
        <v>0</v>
      </c>
      <c r="R108" s="75">
        <f>IFERROR(_xlfn.XLOOKUP($D108,'[1]1'!$B:$B,'[1]1'!O:O),0)</f>
        <v>0</v>
      </c>
    </row>
    <row r="109" s="1" customFormat="1" ht="38" customHeight="1" spans="1:18">
      <c r="A109" s="92"/>
      <c r="B109" s="93"/>
      <c r="C109" s="44">
        <v>99</v>
      </c>
      <c r="D109" s="45" t="s">
        <v>130</v>
      </c>
      <c r="E109" s="46">
        <f>IFERROR(_xlfn.XLOOKUP($D109,'[1]1'!$B:$B,'[1]1'!C:C),0)</f>
        <v>205</v>
      </c>
      <c r="F109" s="47">
        <f>IFERROR(_xlfn.XLOOKUP($D109,'[1]1'!$B:$B,'[1]1'!D:D),0)</f>
        <v>4.8976</v>
      </c>
      <c r="G109" s="48">
        <f>IFERROR(_xlfn.XLOOKUP($D109,'[1]1'!$B:$B,'[1]1'!E:E),0)</f>
        <v>0</v>
      </c>
      <c r="H109" s="48">
        <f>IFERROR(_xlfn.XLOOKUP($D109,'[1]1'!$B:$B,'[1]1'!F:F),0)</f>
        <v>0</v>
      </c>
      <c r="I109" s="48">
        <f>IFERROR(_xlfn.XLOOKUP($D109,'[1]1'!$B:$B,'[1]1'!G:G),0)</f>
        <v>0.1366</v>
      </c>
      <c r="J109" s="67">
        <f t="shared" si="10"/>
        <v>0</v>
      </c>
      <c r="K109" s="48">
        <f>IFERROR(_xlfn.XLOOKUP($D109,'[1]1'!$B:$B,'[1]1'!H:H),0)</f>
        <v>0</v>
      </c>
      <c r="L109" s="48">
        <f>IFERROR(_xlfn.XLOOKUP($D109,'[1]1'!$B:$B,'[1]1'!I:I),0)</f>
        <v>0</v>
      </c>
      <c r="M109" s="48">
        <f>IFERROR(_xlfn.XLOOKUP($D109,'[1]1'!$B:$B,'[1]1'!J:J),0)</f>
        <v>0</v>
      </c>
      <c r="N109" s="48">
        <f>IFERROR(_xlfn.XLOOKUP($D109,'[1]1'!$B:$B,'[1]1'!K:K),0)</f>
        <v>0.1171</v>
      </c>
      <c r="O109" s="48">
        <f>IFERROR(_xlfn.XLOOKUP($D109,'[1]1'!$B:$B,'[1]1'!L:L),0)</f>
        <v>0.7463</v>
      </c>
      <c r="P109" s="48">
        <f>IFERROR(_xlfn.XLOOKUP($D109,'[1]1'!$B:$B,'[1]1'!M:M),0)</f>
        <v>0.1366</v>
      </c>
      <c r="Q109" s="48">
        <f>IFERROR(_xlfn.XLOOKUP($D109,'[1]1'!$B:$B,'[1]1'!N:N),0)</f>
        <v>0</v>
      </c>
      <c r="R109" s="75">
        <f>IFERROR(_xlfn.XLOOKUP($D109,'[1]1'!$B:$B,'[1]1'!O:O),0)</f>
        <v>0</v>
      </c>
    </row>
    <row r="110" s="1" customFormat="1" ht="38" customHeight="1" spans="1:18">
      <c r="A110" s="92"/>
      <c r="B110" s="93"/>
      <c r="C110" s="44">
        <v>100</v>
      </c>
      <c r="D110" s="45" t="s">
        <v>131</v>
      </c>
      <c r="E110" s="46">
        <f>IFERROR(_xlfn.XLOOKUP($D110,'[1]1'!$B:$B,'[1]1'!C:C),0)</f>
        <v>207</v>
      </c>
      <c r="F110" s="47">
        <f>IFERROR(_xlfn.XLOOKUP($D110,'[1]1'!$B:$B,'[1]1'!D:D),0)</f>
        <v>5.6957</v>
      </c>
      <c r="G110" s="48">
        <f>IFERROR(_xlfn.XLOOKUP($D110,'[1]1'!$B:$B,'[1]1'!E:E),0)</f>
        <v>0</v>
      </c>
      <c r="H110" s="48">
        <f>IFERROR(_xlfn.XLOOKUP($D110,'[1]1'!$B:$B,'[1]1'!F:F),0)</f>
        <v>0</v>
      </c>
      <c r="I110" s="48">
        <f>IFERROR(_xlfn.XLOOKUP($D110,'[1]1'!$B:$B,'[1]1'!G:G),0)</f>
        <v>0.3527</v>
      </c>
      <c r="J110" s="67">
        <f t="shared" si="10"/>
        <v>0.9936</v>
      </c>
      <c r="K110" s="48">
        <f>IFERROR(_xlfn.XLOOKUP($D110,'[1]1'!$B:$B,'[1]1'!H:H),0)</f>
        <v>0.0048</v>
      </c>
      <c r="L110" s="48">
        <f>IFERROR(_xlfn.XLOOKUP($D110,'[1]1'!$B:$B,'[1]1'!I:I),0)</f>
        <v>0</v>
      </c>
      <c r="M110" s="48">
        <f>IFERROR(_xlfn.XLOOKUP($D110,'[1]1'!$B:$B,'[1]1'!J:J),0)</f>
        <v>0</v>
      </c>
      <c r="N110" s="48">
        <f>IFERROR(_xlfn.XLOOKUP($D110,'[1]1'!$B:$B,'[1]1'!K:K),0)</f>
        <v>0.1014</v>
      </c>
      <c r="O110" s="48">
        <f>IFERROR(_xlfn.XLOOKUP($D110,'[1]1'!$B:$B,'[1]1'!L:L),0)</f>
        <v>0.5459</v>
      </c>
      <c r="P110" s="48">
        <f>IFERROR(_xlfn.XLOOKUP($D110,'[1]1'!$B:$B,'[1]1'!M:M),0)</f>
        <v>0.3478</v>
      </c>
      <c r="Q110" s="48">
        <f>IFERROR(_xlfn.XLOOKUP($D110,'[1]1'!$B:$B,'[1]1'!N:N),0)</f>
        <v>0.0048</v>
      </c>
      <c r="R110" s="75">
        <f>IFERROR(_xlfn.XLOOKUP($D110,'[1]1'!$B:$B,'[1]1'!O:O),0)</f>
        <v>0</v>
      </c>
    </row>
    <row r="111" s="1" customFormat="1" ht="38" customHeight="1" spans="1:18">
      <c r="A111" s="92"/>
      <c r="B111" s="93"/>
      <c r="C111" s="44">
        <v>101</v>
      </c>
      <c r="D111" s="45" t="s">
        <v>132</v>
      </c>
      <c r="E111" s="46">
        <f>IFERROR(_xlfn.XLOOKUP($D111,'[1]1'!$B:$B,'[1]1'!C:C),0)</f>
        <v>309</v>
      </c>
      <c r="F111" s="47">
        <f>IFERROR(_xlfn.XLOOKUP($D111,'[1]1'!$B:$B,'[1]1'!D:D),0)</f>
        <v>5.2783</v>
      </c>
      <c r="G111" s="48">
        <f>IFERROR(_xlfn.XLOOKUP($D111,'[1]1'!$B:$B,'[1]1'!E:E),0)</f>
        <v>0</v>
      </c>
      <c r="H111" s="48">
        <f>IFERROR(_xlfn.XLOOKUP($D111,'[1]1'!$B:$B,'[1]1'!F:F),0)</f>
        <v>0</v>
      </c>
      <c r="I111" s="48">
        <f>IFERROR(_xlfn.XLOOKUP($D111,'[1]1'!$B:$B,'[1]1'!G:G),0)</f>
        <v>0.1456</v>
      </c>
      <c r="J111" s="67">
        <f t="shared" si="10"/>
        <v>0.9888</v>
      </c>
      <c r="K111" s="48">
        <f>IFERROR(_xlfn.XLOOKUP($D111,'[1]1'!$B:$B,'[1]1'!H:H),0)</f>
        <v>0.0032</v>
      </c>
      <c r="L111" s="48">
        <f>IFERROR(_xlfn.XLOOKUP($D111,'[1]1'!$B:$B,'[1]1'!I:I),0)</f>
        <v>0</v>
      </c>
      <c r="M111" s="48">
        <f>IFERROR(_xlfn.XLOOKUP($D111,'[1]1'!$B:$B,'[1]1'!J:J),0)</f>
        <v>0</v>
      </c>
      <c r="N111" s="48">
        <f>IFERROR(_xlfn.XLOOKUP($D111,'[1]1'!$B:$B,'[1]1'!K:K),0)</f>
        <v>0.0647</v>
      </c>
      <c r="O111" s="48">
        <f>IFERROR(_xlfn.XLOOKUP($D111,'[1]1'!$B:$B,'[1]1'!L:L),0)</f>
        <v>0.7896</v>
      </c>
      <c r="P111" s="48">
        <f>IFERROR(_xlfn.XLOOKUP($D111,'[1]1'!$B:$B,'[1]1'!M:M),0)</f>
        <v>0.1424</v>
      </c>
      <c r="Q111" s="48">
        <f>IFERROR(_xlfn.XLOOKUP($D111,'[1]1'!$B:$B,'[1]1'!N:N),0)</f>
        <v>0.0032</v>
      </c>
      <c r="R111" s="75">
        <f>IFERROR(_xlfn.XLOOKUP($D111,'[1]1'!$B:$B,'[1]1'!O:O),0)</f>
        <v>0</v>
      </c>
    </row>
    <row r="112" s="1" customFormat="1" ht="38" customHeight="1" spans="1:18">
      <c r="A112" s="92"/>
      <c r="B112" s="94"/>
      <c r="C112" s="44">
        <v>102</v>
      </c>
      <c r="D112" s="45" t="s">
        <v>133</v>
      </c>
      <c r="E112" s="46">
        <f>IFERROR(_xlfn.XLOOKUP($D112,'[1]1'!$B:$B,'[1]1'!C:C),0)</f>
        <v>279</v>
      </c>
      <c r="F112" s="47">
        <f>IFERROR(_xlfn.XLOOKUP($D112,'[1]1'!$B:$B,'[1]1'!D:D),0)</f>
        <v>4.9283</v>
      </c>
      <c r="G112" s="48">
        <f>IFERROR(_xlfn.XLOOKUP($D112,'[1]1'!$B:$B,'[1]1'!E:E),0)</f>
        <v>0.0157</v>
      </c>
      <c r="H112" s="48">
        <f>IFERROR(_xlfn.XLOOKUP($D112,'[1]1'!$B:$B,'[1]1'!F:F),0)</f>
        <v>0.011</v>
      </c>
      <c r="I112" s="48">
        <f>IFERROR(_xlfn.XLOOKUP($D112,'[1]1'!$B:$B,'[1]1'!G:G),0)</f>
        <v>0.1039</v>
      </c>
      <c r="J112" s="67">
        <f t="shared" si="10"/>
        <v>3.0132</v>
      </c>
      <c r="K112" s="48">
        <f>IFERROR(_xlfn.XLOOKUP($D112,'[1]1'!$B:$B,'[1]1'!H:H),0)</f>
        <v>0.0108</v>
      </c>
      <c r="L112" s="48">
        <f>IFERROR(_xlfn.XLOOKUP($D112,'[1]1'!$B:$B,'[1]1'!I:I),0)</f>
        <v>0.0108</v>
      </c>
      <c r="M112" s="48">
        <f>IFERROR(_xlfn.XLOOKUP($D112,'[1]1'!$B:$B,'[1]1'!J:J),0)</f>
        <v>0.0108</v>
      </c>
      <c r="N112" s="48">
        <f>IFERROR(_xlfn.XLOOKUP($D112,'[1]1'!$B:$B,'[1]1'!K:K),0)</f>
        <v>0.086</v>
      </c>
      <c r="O112" s="48">
        <f>IFERROR(_xlfn.XLOOKUP($D112,'[1]1'!$B:$B,'[1]1'!L:L),0)</f>
        <v>0.81</v>
      </c>
      <c r="P112" s="48">
        <f>IFERROR(_xlfn.XLOOKUP($D112,'[1]1'!$B:$B,'[1]1'!M:M),0)</f>
        <v>0.0932</v>
      </c>
      <c r="Q112" s="48">
        <f>IFERROR(_xlfn.XLOOKUP($D112,'[1]1'!$B:$B,'[1]1'!N:N),0)</f>
        <v>0</v>
      </c>
      <c r="R112" s="75">
        <f>IFERROR(_xlfn.XLOOKUP($D112,'[1]1'!$B:$B,'[1]1'!O:O),0)</f>
        <v>0</v>
      </c>
    </row>
    <row r="113" s="1" customFormat="1" ht="38" customHeight="1" spans="1:18">
      <c r="A113" s="92"/>
      <c r="B113" s="91" t="s">
        <v>134</v>
      </c>
      <c r="C113" s="44">
        <v>103</v>
      </c>
      <c r="D113" s="45" t="s">
        <v>135</v>
      </c>
      <c r="E113" s="46">
        <f>IFERROR(_xlfn.XLOOKUP($D113,'[1]1'!$B:$B,'[1]1'!C:C),0)</f>
        <v>183</v>
      </c>
      <c r="F113" s="47">
        <f>IFERROR(_xlfn.XLOOKUP($D113,'[1]1'!$B:$B,'[1]1'!D:D),0)</f>
        <v>5.9016</v>
      </c>
      <c r="G113" s="48">
        <f>IFERROR(_xlfn.XLOOKUP($D113,'[1]1'!$B:$B,'[1]1'!E:E),0)</f>
        <v>0</v>
      </c>
      <c r="H113" s="48">
        <f>IFERROR(_xlfn.XLOOKUP($D113,'[1]1'!$B:$B,'[1]1'!F:F),0)</f>
        <v>0.0055</v>
      </c>
      <c r="I113" s="48">
        <f>IFERROR(_xlfn.XLOOKUP($D113,'[1]1'!$B:$B,'[1]1'!G:G),0)</f>
        <v>0.2732</v>
      </c>
      <c r="J113" s="67">
        <f t="shared" si="10"/>
        <v>1.0065</v>
      </c>
      <c r="K113" s="48">
        <f>IFERROR(_xlfn.XLOOKUP($D113,'[1]1'!$B:$B,'[1]1'!H:H),0)</f>
        <v>0.0055</v>
      </c>
      <c r="L113" s="48">
        <f>IFERROR(_xlfn.XLOOKUP($D113,'[1]1'!$B:$B,'[1]1'!I:I),0)</f>
        <v>0.0055</v>
      </c>
      <c r="M113" s="48">
        <f>IFERROR(_xlfn.XLOOKUP($D113,'[1]1'!$B:$B,'[1]1'!J:J),0)</f>
        <v>0</v>
      </c>
      <c r="N113" s="48">
        <f>IFERROR(_xlfn.XLOOKUP($D113,'[1]1'!$B:$B,'[1]1'!K:K),0)</f>
        <v>0.0328</v>
      </c>
      <c r="O113" s="48">
        <f>IFERROR(_xlfn.XLOOKUP($D113,'[1]1'!$B:$B,'[1]1'!L:L),0)</f>
        <v>0.694</v>
      </c>
      <c r="P113" s="48">
        <f>IFERROR(_xlfn.XLOOKUP($D113,'[1]1'!$B:$B,'[1]1'!M:M),0)</f>
        <v>0.2678</v>
      </c>
      <c r="Q113" s="48">
        <f>IFERROR(_xlfn.XLOOKUP($D113,'[1]1'!$B:$B,'[1]1'!N:N),0)</f>
        <v>0</v>
      </c>
      <c r="R113" s="75">
        <f>IFERROR(_xlfn.XLOOKUP($D113,'[1]1'!$B:$B,'[1]1'!O:O),0)</f>
        <v>0.0055</v>
      </c>
    </row>
    <row r="114" s="1" customFormat="1" ht="38" customHeight="1" spans="1:18">
      <c r="A114" s="92"/>
      <c r="B114" s="93"/>
      <c r="C114" s="44">
        <v>104</v>
      </c>
      <c r="D114" s="45" t="s">
        <v>136</v>
      </c>
      <c r="E114" s="46">
        <f>IFERROR(_xlfn.XLOOKUP($D114,'[1]1'!$B:$B,'[1]1'!C:C),0)</f>
        <v>295</v>
      </c>
      <c r="F114" s="47">
        <f>IFERROR(_xlfn.XLOOKUP($D114,'[1]1'!$B:$B,'[1]1'!D:D),0)</f>
        <v>5.4475</v>
      </c>
      <c r="G114" s="48">
        <f>IFERROR(_xlfn.XLOOKUP($D114,'[1]1'!$B:$B,'[1]1'!E:E),0)</f>
        <v>0</v>
      </c>
      <c r="H114" s="48">
        <f>IFERROR(_xlfn.XLOOKUP($D114,'[1]1'!$B:$B,'[1]1'!F:F),0)</f>
        <v>0</v>
      </c>
      <c r="I114" s="48">
        <f>IFERROR(_xlfn.XLOOKUP($D114,'[1]1'!$B:$B,'[1]1'!G:G),0)</f>
        <v>0.2271</v>
      </c>
      <c r="J114" s="67">
        <f t="shared" si="10"/>
        <v>2.006</v>
      </c>
      <c r="K114" s="48">
        <f>IFERROR(_xlfn.XLOOKUP($D114,'[1]1'!$B:$B,'[1]1'!H:H),0)</f>
        <v>0.0068</v>
      </c>
      <c r="L114" s="48">
        <f>IFERROR(_xlfn.XLOOKUP($D114,'[1]1'!$B:$B,'[1]1'!I:I),0)</f>
        <v>0</v>
      </c>
      <c r="M114" s="48">
        <f>IFERROR(_xlfn.XLOOKUP($D114,'[1]1'!$B:$B,'[1]1'!J:J),0)</f>
        <v>0</v>
      </c>
      <c r="N114" s="48">
        <f>IFERROR(_xlfn.XLOOKUP($D114,'[1]1'!$B:$B,'[1]1'!K:K),0)</f>
        <v>0.0678</v>
      </c>
      <c r="O114" s="48">
        <f>IFERROR(_xlfn.XLOOKUP($D114,'[1]1'!$B:$B,'[1]1'!L:L),0)</f>
        <v>0.7051</v>
      </c>
      <c r="P114" s="48">
        <f>IFERROR(_xlfn.XLOOKUP($D114,'[1]1'!$B:$B,'[1]1'!M:M),0)</f>
        <v>0.2203</v>
      </c>
      <c r="Q114" s="48">
        <f>IFERROR(_xlfn.XLOOKUP($D114,'[1]1'!$B:$B,'[1]1'!N:N),0)</f>
        <v>0.0068</v>
      </c>
      <c r="R114" s="75">
        <f>IFERROR(_xlfn.XLOOKUP($D114,'[1]1'!$B:$B,'[1]1'!O:O),0)</f>
        <v>0</v>
      </c>
    </row>
    <row r="115" s="1" customFormat="1" ht="38" customHeight="1" spans="1:18">
      <c r="A115" s="92"/>
      <c r="B115" s="93"/>
      <c r="C115" s="44">
        <v>105</v>
      </c>
      <c r="D115" s="45" t="s">
        <v>137</v>
      </c>
      <c r="E115" s="46">
        <f>IFERROR(_xlfn.XLOOKUP($D115,'[1]1'!$B:$B,'[1]1'!C:C),0)</f>
        <v>330</v>
      </c>
      <c r="F115" s="47">
        <f>IFERROR(_xlfn.XLOOKUP($D115,'[1]1'!$B:$B,'[1]1'!D:D),0)</f>
        <v>5.5545</v>
      </c>
      <c r="G115" s="48">
        <f>IFERROR(_xlfn.XLOOKUP($D115,'[1]1'!$B:$B,'[1]1'!E:E),0)</f>
        <v>0</v>
      </c>
      <c r="H115" s="48">
        <f>IFERROR(_xlfn.XLOOKUP($D115,'[1]1'!$B:$B,'[1]1'!F:F),0)</f>
        <v>0</v>
      </c>
      <c r="I115" s="48">
        <f>IFERROR(_xlfn.XLOOKUP($D115,'[1]1'!$B:$B,'[1]1'!G:G),0)</f>
        <v>0.2182</v>
      </c>
      <c r="J115" s="67">
        <f t="shared" si="10"/>
        <v>3.003</v>
      </c>
      <c r="K115" s="48">
        <f>IFERROR(_xlfn.XLOOKUP($D115,'[1]1'!$B:$B,'[1]1'!H:H),0)</f>
        <v>0.0091</v>
      </c>
      <c r="L115" s="48">
        <f>IFERROR(_xlfn.XLOOKUP($D115,'[1]1'!$B:$B,'[1]1'!I:I),0)</f>
        <v>0</v>
      </c>
      <c r="M115" s="48">
        <f>IFERROR(_xlfn.XLOOKUP($D115,'[1]1'!$B:$B,'[1]1'!J:J),0)</f>
        <v>0</v>
      </c>
      <c r="N115" s="48">
        <f>IFERROR(_xlfn.XLOOKUP($D115,'[1]1'!$B:$B,'[1]1'!K:K),0)</f>
        <v>0.0606</v>
      </c>
      <c r="O115" s="48">
        <f>IFERROR(_xlfn.XLOOKUP($D115,'[1]1'!$B:$B,'[1]1'!L:L),0)</f>
        <v>0.7212</v>
      </c>
      <c r="P115" s="48">
        <f>IFERROR(_xlfn.XLOOKUP($D115,'[1]1'!$B:$B,'[1]1'!M:M),0)</f>
        <v>0.2091</v>
      </c>
      <c r="Q115" s="48">
        <f>IFERROR(_xlfn.XLOOKUP($D115,'[1]1'!$B:$B,'[1]1'!N:N),0)</f>
        <v>0.0091</v>
      </c>
      <c r="R115" s="75">
        <f>IFERROR(_xlfn.XLOOKUP($D115,'[1]1'!$B:$B,'[1]1'!O:O),0)</f>
        <v>0</v>
      </c>
    </row>
    <row r="116" s="1" customFormat="1" ht="38" customHeight="1" spans="1:18">
      <c r="A116" s="92"/>
      <c r="B116" s="93"/>
      <c r="C116" s="44">
        <v>106</v>
      </c>
      <c r="D116" s="45" t="s">
        <v>138</v>
      </c>
      <c r="E116" s="46">
        <f>IFERROR(_xlfn.XLOOKUP($D116,'[1]1'!$B:$B,'[1]1'!C:C),0)</f>
        <v>298</v>
      </c>
      <c r="F116" s="47">
        <f>IFERROR(_xlfn.XLOOKUP($D116,'[1]1'!$B:$B,'[1]1'!D:D),0)</f>
        <v>5.5403</v>
      </c>
      <c r="G116" s="48">
        <f>IFERROR(_xlfn.XLOOKUP($D116,'[1]1'!$B:$B,'[1]1'!E:E),0)</f>
        <v>0</v>
      </c>
      <c r="H116" s="48">
        <f>IFERROR(_xlfn.XLOOKUP($D116,'[1]1'!$B:$B,'[1]1'!F:F),0)</f>
        <v>0</v>
      </c>
      <c r="I116" s="48">
        <f>IFERROR(_xlfn.XLOOKUP($D116,'[1]1'!$B:$B,'[1]1'!G:G),0)</f>
        <v>0.2248</v>
      </c>
      <c r="J116" s="67">
        <f t="shared" si="10"/>
        <v>1.0132</v>
      </c>
      <c r="K116" s="48">
        <f>IFERROR(_xlfn.XLOOKUP($D116,'[1]1'!$B:$B,'[1]1'!H:H),0)</f>
        <v>0.0034</v>
      </c>
      <c r="L116" s="48">
        <f>IFERROR(_xlfn.XLOOKUP($D116,'[1]1'!$B:$B,'[1]1'!I:I),0)</f>
        <v>0</v>
      </c>
      <c r="M116" s="48">
        <f>IFERROR(_xlfn.XLOOKUP($D116,'[1]1'!$B:$B,'[1]1'!J:J),0)</f>
        <v>0</v>
      </c>
      <c r="N116" s="48">
        <f>IFERROR(_xlfn.XLOOKUP($D116,'[1]1'!$B:$B,'[1]1'!K:K),0)</f>
        <v>0.0604</v>
      </c>
      <c r="O116" s="48">
        <f>IFERROR(_xlfn.XLOOKUP($D116,'[1]1'!$B:$B,'[1]1'!L:L),0)</f>
        <v>0.7148</v>
      </c>
      <c r="P116" s="48">
        <f>IFERROR(_xlfn.XLOOKUP($D116,'[1]1'!$B:$B,'[1]1'!M:M),0)</f>
        <v>0.2215</v>
      </c>
      <c r="Q116" s="48">
        <f>IFERROR(_xlfn.XLOOKUP($D116,'[1]1'!$B:$B,'[1]1'!N:N),0)</f>
        <v>0.0034</v>
      </c>
      <c r="R116" s="75">
        <f>IFERROR(_xlfn.XLOOKUP($D116,'[1]1'!$B:$B,'[1]1'!O:O),0)</f>
        <v>0</v>
      </c>
    </row>
    <row r="117" s="1" customFormat="1" ht="38" customHeight="1" spans="1:18">
      <c r="A117" s="92"/>
      <c r="B117" s="93"/>
      <c r="C117" s="44">
        <v>107</v>
      </c>
      <c r="D117" s="45" t="s">
        <v>139</v>
      </c>
      <c r="E117" s="46">
        <f>IFERROR(_xlfn.XLOOKUP($D117,'[1]1'!$B:$B,'[1]1'!C:C),0)</f>
        <v>286</v>
      </c>
      <c r="F117" s="47">
        <f>IFERROR(_xlfn.XLOOKUP($D117,'[1]1'!$B:$B,'[1]1'!D:D),0)</f>
        <v>5.8776</v>
      </c>
      <c r="G117" s="48">
        <f>IFERROR(_xlfn.XLOOKUP($D117,'[1]1'!$B:$B,'[1]1'!E:E),0)</f>
        <v>0</v>
      </c>
      <c r="H117" s="48">
        <f>IFERROR(_xlfn.XLOOKUP($D117,'[1]1'!$B:$B,'[1]1'!F:F),0)</f>
        <v>0</v>
      </c>
      <c r="I117" s="48">
        <f>IFERROR(_xlfn.XLOOKUP($D117,'[1]1'!$B:$B,'[1]1'!G:G),0)</f>
        <v>0.2238</v>
      </c>
      <c r="J117" s="67">
        <f t="shared" si="10"/>
        <v>4.004</v>
      </c>
      <c r="K117" s="48">
        <f>IFERROR(_xlfn.XLOOKUP($D117,'[1]1'!$B:$B,'[1]1'!H:H),0)</f>
        <v>0.014</v>
      </c>
      <c r="L117" s="48">
        <f>IFERROR(_xlfn.XLOOKUP($D117,'[1]1'!$B:$B,'[1]1'!I:I),0)</f>
        <v>0</v>
      </c>
      <c r="M117" s="48">
        <f>IFERROR(_xlfn.XLOOKUP($D117,'[1]1'!$B:$B,'[1]1'!J:J),0)</f>
        <v>0</v>
      </c>
      <c r="N117" s="48">
        <f>IFERROR(_xlfn.XLOOKUP($D117,'[1]1'!$B:$B,'[1]1'!K:K),0)</f>
        <v>0.0664</v>
      </c>
      <c r="O117" s="48">
        <f>IFERROR(_xlfn.XLOOKUP($D117,'[1]1'!$B:$B,'[1]1'!L:L),0)</f>
        <v>0.7098</v>
      </c>
      <c r="P117" s="48">
        <f>IFERROR(_xlfn.XLOOKUP($D117,'[1]1'!$B:$B,'[1]1'!M:M),0)</f>
        <v>0.2098</v>
      </c>
      <c r="Q117" s="48">
        <f>IFERROR(_xlfn.XLOOKUP($D117,'[1]1'!$B:$B,'[1]1'!N:N),0)</f>
        <v>0.014</v>
      </c>
      <c r="R117" s="75">
        <f>IFERROR(_xlfn.XLOOKUP($D117,'[1]1'!$B:$B,'[1]1'!O:O),0)</f>
        <v>0</v>
      </c>
    </row>
    <row r="118" s="1" customFormat="1" ht="38" customHeight="1" spans="1:18">
      <c r="A118" s="92"/>
      <c r="B118" s="93"/>
      <c r="C118" s="44">
        <v>108</v>
      </c>
      <c r="D118" s="45" t="s">
        <v>140</v>
      </c>
      <c r="E118" s="46">
        <f>IFERROR(_xlfn.XLOOKUP($D118,'[1]1'!$B:$B,'[1]1'!C:C),0)</f>
        <v>215</v>
      </c>
      <c r="F118" s="47">
        <f>IFERROR(_xlfn.XLOOKUP($D118,'[1]1'!$B:$B,'[1]1'!D:D),0)</f>
        <v>5.6233</v>
      </c>
      <c r="G118" s="48">
        <f>IFERROR(_xlfn.XLOOKUP($D118,'[1]1'!$B:$B,'[1]1'!E:E),0)</f>
        <v>0</v>
      </c>
      <c r="H118" s="48">
        <f>IFERROR(_xlfn.XLOOKUP($D118,'[1]1'!$B:$B,'[1]1'!F:F),0)</f>
        <v>0</v>
      </c>
      <c r="I118" s="48">
        <f>IFERROR(_xlfn.XLOOKUP($D118,'[1]1'!$B:$B,'[1]1'!G:G),0)</f>
        <v>0.2326</v>
      </c>
      <c r="J118" s="67">
        <f t="shared" si="10"/>
        <v>1.0105</v>
      </c>
      <c r="K118" s="48">
        <f>IFERROR(_xlfn.XLOOKUP($D118,'[1]1'!$B:$B,'[1]1'!H:H),0)</f>
        <v>0.0047</v>
      </c>
      <c r="L118" s="48">
        <f>IFERROR(_xlfn.XLOOKUP($D118,'[1]1'!$B:$B,'[1]1'!I:I),0)</f>
        <v>0</v>
      </c>
      <c r="M118" s="48">
        <f>IFERROR(_xlfn.XLOOKUP($D118,'[1]1'!$B:$B,'[1]1'!J:J),0)</f>
        <v>0</v>
      </c>
      <c r="N118" s="48">
        <f>IFERROR(_xlfn.XLOOKUP($D118,'[1]1'!$B:$B,'[1]1'!K:K),0)</f>
        <v>0.0558</v>
      </c>
      <c r="O118" s="48">
        <f>IFERROR(_xlfn.XLOOKUP($D118,'[1]1'!$B:$B,'[1]1'!L:L),0)</f>
        <v>0.7116</v>
      </c>
      <c r="P118" s="48">
        <f>IFERROR(_xlfn.XLOOKUP($D118,'[1]1'!$B:$B,'[1]1'!M:M),0)</f>
        <v>0.2279</v>
      </c>
      <c r="Q118" s="48">
        <f>IFERROR(_xlfn.XLOOKUP($D118,'[1]1'!$B:$B,'[1]1'!N:N),0)</f>
        <v>0.0047</v>
      </c>
      <c r="R118" s="75">
        <f>IFERROR(_xlfn.XLOOKUP($D118,'[1]1'!$B:$B,'[1]1'!O:O),0)</f>
        <v>0</v>
      </c>
    </row>
    <row r="119" s="1" customFormat="1" ht="38" customHeight="1" spans="1:18">
      <c r="A119" s="92"/>
      <c r="B119" s="93"/>
      <c r="C119" s="44">
        <v>109</v>
      </c>
      <c r="D119" s="45" t="s">
        <v>141</v>
      </c>
      <c r="E119" s="46">
        <f>IFERROR(_xlfn.XLOOKUP($D119,'[1]1'!$B:$B,'[1]1'!C:C),0)</f>
        <v>211</v>
      </c>
      <c r="F119" s="47">
        <f>IFERROR(_xlfn.XLOOKUP($D119,'[1]1'!$B:$B,'[1]1'!D:D),0)</f>
        <v>5.8389</v>
      </c>
      <c r="G119" s="48">
        <f>IFERROR(_xlfn.XLOOKUP($D119,'[1]1'!$B:$B,'[1]1'!E:E),0)</f>
        <v>0</v>
      </c>
      <c r="H119" s="48">
        <f>IFERROR(_xlfn.XLOOKUP($D119,'[1]1'!$B:$B,'[1]1'!F:F),0)</f>
        <v>0</v>
      </c>
      <c r="I119" s="48">
        <f>IFERROR(_xlfn.XLOOKUP($D119,'[1]1'!$B:$B,'[1]1'!G:G),0)</f>
        <v>0.2701</v>
      </c>
      <c r="J119" s="67">
        <f t="shared" si="10"/>
        <v>0</v>
      </c>
      <c r="K119" s="48">
        <f>IFERROR(_xlfn.XLOOKUP($D119,'[1]1'!$B:$B,'[1]1'!H:H),0)</f>
        <v>0</v>
      </c>
      <c r="L119" s="48">
        <f>IFERROR(_xlfn.XLOOKUP($D119,'[1]1'!$B:$B,'[1]1'!I:I),0)</f>
        <v>0</v>
      </c>
      <c r="M119" s="48">
        <f>IFERROR(_xlfn.XLOOKUP($D119,'[1]1'!$B:$B,'[1]1'!J:J),0)</f>
        <v>0</v>
      </c>
      <c r="N119" s="48">
        <f>IFERROR(_xlfn.XLOOKUP($D119,'[1]1'!$B:$B,'[1]1'!K:K),0)</f>
        <v>0.0474</v>
      </c>
      <c r="O119" s="48">
        <f>IFERROR(_xlfn.XLOOKUP($D119,'[1]1'!$B:$B,'[1]1'!L:L),0)</f>
        <v>0.6825</v>
      </c>
      <c r="P119" s="48">
        <f>IFERROR(_xlfn.XLOOKUP($D119,'[1]1'!$B:$B,'[1]1'!M:M),0)</f>
        <v>0.2701</v>
      </c>
      <c r="Q119" s="48">
        <f>IFERROR(_xlfn.XLOOKUP($D119,'[1]1'!$B:$B,'[1]1'!N:N),0)</f>
        <v>0</v>
      </c>
      <c r="R119" s="75">
        <f>IFERROR(_xlfn.XLOOKUP($D119,'[1]1'!$B:$B,'[1]1'!O:O),0)</f>
        <v>0</v>
      </c>
    </row>
    <row r="120" s="1" customFormat="1" ht="38" customHeight="1" spans="1:18">
      <c r="A120" s="92"/>
      <c r="B120" s="93"/>
      <c r="C120" s="44">
        <v>110</v>
      </c>
      <c r="D120" s="45" t="s">
        <v>142</v>
      </c>
      <c r="E120" s="46">
        <f>IFERROR(_xlfn.XLOOKUP($D120,'[1]1'!$B:$B,'[1]1'!C:C),0)</f>
        <v>216</v>
      </c>
      <c r="F120" s="47">
        <f>IFERROR(_xlfn.XLOOKUP($D120,'[1]1'!$B:$B,'[1]1'!D:D),0)</f>
        <v>5.5231</v>
      </c>
      <c r="G120" s="48">
        <f>IFERROR(_xlfn.XLOOKUP($D120,'[1]1'!$B:$B,'[1]1'!E:E),0)</f>
        <v>0</v>
      </c>
      <c r="H120" s="48">
        <f>IFERROR(_xlfn.XLOOKUP($D120,'[1]1'!$B:$B,'[1]1'!F:F),0)</f>
        <v>0</v>
      </c>
      <c r="I120" s="48">
        <f>IFERROR(_xlfn.XLOOKUP($D120,'[1]1'!$B:$B,'[1]1'!G:G),0)</f>
        <v>0.2083</v>
      </c>
      <c r="J120" s="67">
        <f t="shared" si="10"/>
        <v>2.0088</v>
      </c>
      <c r="K120" s="48">
        <f>IFERROR(_xlfn.XLOOKUP($D120,'[1]1'!$B:$B,'[1]1'!H:H),0)</f>
        <v>0.0093</v>
      </c>
      <c r="L120" s="48">
        <f>IFERROR(_xlfn.XLOOKUP($D120,'[1]1'!$B:$B,'[1]1'!I:I),0)</f>
        <v>0</v>
      </c>
      <c r="M120" s="48">
        <f>IFERROR(_xlfn.XLOOKUP($D120,'[1]1'!$B:$B,'[1]1'!J:J),0)</f>
        <v>0</v>
      </c>
      <c r="N120" s="48">
        <f>IFERROR(_xlfn.XLOOKUP($D120,'[1]1'!$B:$B,'[1]1'!K:K),0)</f>
        <v>0.1065</v>
      </c>
      <c r="O120" s="48">
        <f>IFERROR(_xlfn.XLOOKUP($D120,'[1]1'!$B:$B,'[1]1'!L:L),0)</f>
        <v>0.6852</v>
      </c>
      <c r="P120" s="48">
        <f>IFERROR(_xlfn.XLOOKUP($D120,'[1]1'!$B:$B,'[1]1'!M:M),0)</f>
        <v>0.1991</v>
      </c>
      <c r="Q120" s="48">
        <f>IFERROR(_xlfn.XLOOKUP($D120,'[1]1'!$B:$B,'[1]1'!N:N),0)</f>
        <v>0.0093</v>
      </c>
      <c r="R120" s="75">
        <f>IFERROR(_xlfn.XLOOKUP($D120,'[1]1'!$B:$B,'[1]1'!O:O),0)</f>
        <v>0</v>
      </c>
    </row>
    <row r="121" s="1" customFormat="1" ht="38" customHeight="1" spans="1:18">
      <c r="A121" s="92"/>
      <c r="B121" s="93"/>
      <c r="C121" s="44">
        <v>111</v>
      </c>
      <c r="D121" s="45" t="s">
        <v>143</v>
      </c>
      <c r="E121" s="46">
        <f>IFERROR(_xlfn.XLOOKUP($D121,'[1]1'!$B:$B,'[1]1'!C:C),0)</f>
        <v>195</v>
      </c>
      <c r="F121" s="47">
        <f>IFERROR(_xlfn.XLOOKUP($D121,'[1]1'!$B:$B,'[1]1'!D:D),0)</f>
        <v>6.0154</v>
      </c>
      <c r="G121" s="48">
        <f>IFERROR(_xlfn.XLOOKUP($D121,'[1]1'!$B:$B,'[1]1'!E:E),0)</f>
        <v>0</v>
      </c>
      <c r="H121" s="48">
        <f>IFERROR(_xlfn.XLOOKUP($D121,'[1]1'!$B:$B,'[1]1'!F:F),0)</f>
        <v>0</v>
      </c>
      <c r="I121" s="48">
        <f>IFERROR(_xlfn.XLOOKUP($D121,'[1]1'!$B:$B,'[1]1'!G:G),0)</f>
        <v>0.2923</v>
      </c>
      <c r="J121" s="67">
        <f t="shared" si="10"/>
        <v>0</v>
      </c>
      <c r="K121" s="48">
        <f>IFERROR(_xlfn.XLOOKUP($D121,'[1]1'!$B:$B,'[1]1'!H:H),0)</f>
        <v>0</v>
      </c>
      <c r="L121" s="48">
        <f>IFERROR(_xlfn.XLOOKUP($D121,'[1]1'!$B:$B,'[1]1'!I:I),0)</f>
        <v>0</v>
      </c>
      <c r="M121" s="48">
        <f>IFERROR(_xlfn.XLOOKUP($D121,'[1]1'!$B:$B,'[1]1'!J:J),0)</f>
        <v>0</v>
      </c>
      <c r="N121" s="48">
        <f>IFERROR(_xlfn.XLOOKUP($D121,'[1]1'!$B:$B,'[1]1'!K:K),0)</f>
        <v>0.0462</v>
      </c>
      <c r="O121" s="48">
        <f>IFERROR(_xlfn.XLOOKUP($D121,'[1]1'!$B:$B,'[1]1'!L:L),0)</f>
        <v>0.6615</v>
      </c>
      <c r="P121" s="48">
        <f>IFERROR(_xlfn.XLOOKUP($D121,'[1]1'!$B:$B,'[1]1'!M:M),0)</f>
        <v>0.2923</v>
      </c>
      <c r="Q121" s="48">
        <f>IFERROR(_xlfn.XLOOKUP($D121,'[1]1'!$B:$B,'[1]1'!N:N),0)</f>
        <v>0</v>
      </c>
      <c r="R121" s="75">
        <f>IFERROR(_xlfn.XLOOKUP($D121,'[1]1'!$B:$B,'[1]1'!O:O),0)</f>
        <v>0</v>
      </c>
    </row>
    <row r="122" s="1" customFormat="1" ht="38" customHeight="1" spans="1:18">
      <c r="A122" s="92"/>
      <c r="B122" s="94"/>
      <c r="C122" s="44">
        <v>112</v>
      </c>
      <c r="D122" s="45" t="s">
        <v>144</v>
      </c>
      <c r="E122" s="46">
        <f>IFERROR(_xlfn.XLOOKUP($D122,'[1]1'!$B:$B,'[1]1'!C:C),0)</f>
        <v>200</v>
      </c>
      <c r="F122" s="47">
        <f>IFERROR(_xlfn.XLOOKUP($D122,'[1]1'!$B:$B,'[1]1'!D:D),0)</f>
        <v>5.735</v>
      </c>
      <c r="G122" s="48">
        <f>IFERROR(_xlfn.XLOOKUP($D122,'[1]1'!$B:$B,'[1]1'!E:E),0)</f>
        <v>0</v>
      </c>
      <c r="H122" s="48">
        <f>IFERROR(_xlfn.XLOOKUP($D122,'[1]1'!$B:$B,'[1]1'!F:F),0)</f>
        <v>0.01</v>
      </c>
      <c r="I122" s="48">
        <f>IFERROR(_xlfn.XLOOKUP($D122,'[1]1'!$B:$B,'[1]1'!G:G),0)</f>
        <v>0.23</v>
      </c>
      <c r="J122" s="67">
        <f t="shared" si="10"/>
        <v>4</v>
      </c>
      <c r="K122" s="48">
        <f>IFERROR(_xlfn.XLOOKUP($D122,'[1]1'!$B:$B,'[1]1'!H:H),0)</f>
        <v>0.02</v>
      </c>
      <c r="L122" s="48">
        <f>IFERROR(_xlfn.XLOOKUP($D122,'[1]1'!$B:$B,'[1]1'!I:I),0)</f>
        <v>0.01</v>
      </c>
      <c r="M122" s="48">
        <f>IFERROR(_xlfn.XLOOKUP($D122,'[1]1'!$B:$B,'[1]1'!J:J),0)</f>
        <v>0</v>
      </c>
      <c r="N122" s="48">
        <f>IFERROR(_xlfn.XLOOKUP($D122,'[1]1'!$B:$B,'[1]1'!K:K),0)</f>
        <v>0.07</v>
      </c>
      <c r="O122" s="48">
        <f>IFERROR(_xlfn.XLOOKUP($D122,'[1]1'!$B:$B,'[1]1'!L:L),0)</f>
        <v>0.7</v>
      </c>
      <c r="P122" s="48">
        <f>IFERROR(_xlfn.XLOOKUP($D122,'[1]1'!$B:$B,'[1]1'!M:M),0)</f>
        <v>0.21</v>
      </c>
      <c r="Q122" s="48">
        <f>IFERROR(_xlfn.XLOOKUP($D122,'[1]1'!$B:$B,'[1]1'!N:N),0)</f>
        <v>0.01</v>
      </c>
      <c r="R122" s="75">
        <f>IFERROR(_xlfn.XLOOKUP($D122,'[1]1'!$B:$B,'[1]1'!O:O),0)</f>
        <v>0.01</v>
      </c>
    </row>
    <row r="123" s="1" customFormat="1" ht="38" customHeight="1" spans="1:18">
      <c r="A123" s="92"/>
      <c r="B123" s="91" t="s">
        <v>145</v>
      </c>
      <c r="C123" s="44">
        <v>113</v>
      </c>
      <c r="D123" s="45" t="s">
        <v>146</v>
      </c>
      <c r="E123" s="46">
        <f>IFERROR(_xlfn.XLOOKUP($D123,'[1]1'!$B:$B,'[1]1'!C:C),0)</f>
        <v>220</v>
      </c>
      <c r="F123" s="47">
        <f>IFERROR(_xlfn.XLOOKUP($D123,'[1]1'!$B:$B,'[1]1'!D:D),0)</f>
        <v>6.6091</v>
      </c>
      <c r="G123" s="48">
        <f>IFERROR(_xlfn.XLOOKUP($D123,'[1]1'!$B:$B,'[1]1'!E:E),0)</f>
        <v>0.0079</v>
      </c>
      <c r="H123" s="48">
        <f>IFERROR(_xlfn.XLOOKUP($D123,'[1]1'!$B:$B,'[1]1'!F:F),0)</f>
        <v>0.0046</v>
      </c>
      <c r="I123" s="48">
        <f>IFERROR(_xlfn.XLOOKUP($D123,'[1]1'!$B:$B,'[1]1'!G:G),0)</f>
        <v>0.3091</v>
      </c>
      <c r="J123" s="67">
        <f t="shared" si="10"/>
        <v>2.002</v>
      </c>
      <c r="K123" s="48">
        <f>IFERROR(_xlfn.XLOOKUP($D123,'[1]1'!$B:$B,'[1]1'!H:H),0)</f>
        <v>0.0091</v>
      </c>
      <c r="L123" s="48">
        <f>IFERROR(_xlfn.XLOOKUP($D123,'[1]1'!$B:$B,'[1]1'!I:I),0)</f>
        <v>0.0045</v>
      </c>
      <c r="M123" s="48">
        <f>IFERROR(_xlfn.XLOOKUP($D123,'[1]1'!$B:$B,'[1]1'!J:J),0)</f>
        <v>0</v>
      </c>
      <c r="N123" s="48">
        <f>IFERROR(_xlfn.XLOOKUP($D123,'[1]1'!$B:$B,'[1]1'!K:K),0)</f>
        <v>0.0045</v>
      </c>
      <c r="O123" s="48">
        <f>IFERROR(_xlfn.XLOOKUP($D123,'[1]1'!$B:$B,'[1]1'!L:L),0)</f>
        <v>0.6864</v>
      </c>
      <c r="P123" s="48">
        <f>IFERROR(_xlfn.XLOOKUP($D123,'[1]1'!$B:$B,'[1]1'!M:M),0)</f>
        <v>0.3</v>
      </c>
      <c r="Q123" s="48">
        <f>IFERROR(_xlfn.XLOOKUP($D123,'[1]1'!$B:$B,'[1]1'!N:N),0)</f>
        <v>0.0045</v>
      </c>
      <c r="R123" s="75">
        <f>IFERROR(_xlfn.XLOOKUP($D123,'[1]1'!$B:$B,'[1]1'!O:O),0)</f>
        <v>0.0045</v>
      </c>
    </row>
    <row r="124" s="1" customFormat="1" ht="38" customHeight="1" spans="1:18">
      <c r="A124" s="92"/>
      <c r="B124" s="93"/>
      <c r="C124" s="44">
        <v>114</v>
      </c>
      <c r="D124" s="45" t="s">
        <v>147</v>
      </c>
      <c r="E124" s="46">
        <f>IFERROR(_xlfn.XLOOKUP($D124,'[1]1'!$B:$B,'[1]1'!C:C),0)</f>
        <v>314</v>
      </c>
      <c r="F124" s="47">
        <f>IFERROR(_xlfn.XLOOKUP($D124,'[1]1'!$B:$B,'[1]1'!D:D),0)</f>
        <v>5.5701</v>
      </c>
      <c r="G124" s="48">
        <f>IFERROR(_xlfn.XLOOKUP($D124,'[1]1'!$B:$B,'[1]1'!E:E),0)</f>
        <v>0</v>
      </c>
      <c r="H124" s="48">
        <f>IFERROR(_xlfn.XLOOKUP($D124,'[1]1'!$B:$B,'[1]1'!F:F),0)</f>
        <v>0</v>
      </c>
      <c r="I124" s="48">
        <f>IFERROR(_xlfn.XLOOKUP($D124,'[1]1'!$B:$B,'[1]1'!G:G),0)</f>
        <v>0.2102</v>
      </c>
      <c r="J124" s="67">
        <f t="shared" si="10"/>
        <v>0</v>
      </c>
      <c r="K124" s="48">
        <f>IFERROR(_xlfn.XLOOKUP($D124,'[1]1'!$B:$B,'[1]1'!H:H),0)</f>
        <v>0</v>
      </c>
      <c r="L124" s="48">
        <f>IFERROR(_xlfn.XLOOKUP($D124,'[1]1'!$B:$B,'[1]1'!I:I),0)</f>
        <v>0</v>
      </c>
      <c r="M124" s="48">
        <f>IFERROR(_xlfn.XLOOKUP($D124,'[1]1'!$B:$B,'[1]1'!J:J),0)</f>
        <v>0</v>
      </c>
      <c r="N124" s="48">
        <f>IFERROR(_xlfn.XLOOKUP($D124,'[1]1'!$B:$B,'[1]1'!K:K),0)</f>
        <v>0.0796</v>
      </c>
      <c r="O124" s="48">
        <f>IFERROR(_xlfn.XLOOKUP($D124,'[1]1'!$B:$B,'[1]1'!L:L),0)</f>
        <v>0.7102</v>
      </c>
      <c r="P124" s="48">
        <f>IFERROR(_xlfn.XLOOKUP($D124,'[1]1'!$B:$B,'[1]1'!M:M),0)</f>
        <v>0.2102</v>
      </c>
      <c r="Q124" s="48">
        <f>IFERROR(_xlfn.XLOOKUP($D124,'[1]1'!$B:$B,'[1]1'!N:N),0)</f>
        <v>0</v>
      </c>
      <c r="R124" s="75">
        <f>IFERROR(_xlfn.XLOOKUP($D124,'[1]1'!$B:$B,'[1]1'!O:O),0)</f>
        <v>0</v>
      </c>
    </row>
    <row r="125" s="1" customFormat="1" ht="38" customHeight="1" spans="1:18">
      <c r="A125" s="92"/>
      <c r="B125" s="93"/>
      <c r="C125" s="44">
        <v>115</v>
      </c>
      <c r="D125" s="45" t="s">
        <v>148</v>
      </c>
      <c r="E125" s="46">
        <f>IFERROR(_xlfn.XLOOKUP($D125,'[1]1'!$B:$B,'[1]1'!C:C),0)</f>
        <v>266</v>
      </c>
      <c r="F125" s="47">
        <f>IFERROR(_xlfn.XLOOKUP($D125,'[1]1'!$B:$B,'[1]1'!D:D),0)</f>
        <v>5.5639</v>
      </c>
      <c r="G125" s="48">
        <f>IFERROR(_xlfn.XLOOKUP($D125,'[1]1'!$B:$B,'[1]1'!E:E),0)</f>
        <v>0</v>
      </c>
      <c r="H125" s="48">
        <f>IFERROR(_xlfn.XLOOKUP($D125,'[1]1'!$B:$B,'[1]1'!F:F),0)</f>
        <v>0</v>
      </c>
      <c r="I125" s="48">
        <f>IFERROR(_xlfn.XLOOKUP($D125,'[1]1'!$B:$B,'[1]1'!G:G),0)</f>
        <v>0.2368</v>
      </c>
      <c r="J125" s="67">
        <f t="shared" si="10"/>
        <v>1.0108</v>
      </c>
      <c r="K125" s="48">
        <f>IFERROR(_xlfn.XLOOKUP($D125,'[1]1'!$B:$B,'[1]1'!H:H),0)</f>
        <v>0.0038</v>
      </c>
      <c r="L125" s="48">
        <f>IFERROR(_xlfn.XLOOKUP($D125,'[1]1'!$B:$B,'[1]1'!I:I),0)</f>
        <v>0</v>
      </c>
      <c r="M125" s="48">
        <f>IFERROR(_xlfn.XLOOKUP($D125,'[1]1'!$B:$B,'[1]1'!J:J),0)</f>
        <v>0</v>
      </c>
      <c r="N125" s="48">
        <f>IFERROR(_xlfn.XLOOKUP($D125,'[1]1'!$B:$B,'[1]1'!K:K),0)</f>
        <v>0.0789</v>
      </c>
      <c r="O125" s="48">
        <f>IFERROR(_xlfn.XLOOKUP($D125,'[1]1'!$B:$B,'[1]1'!L:L),0)</f>
        <v>0.6842</v>
      </c>
      <c r="P125" s="48">
        <f>IFERROR(_xlfn.XLOOKUP($D125,'[1]1'!$B:$B,'[1]1'!M:M),0)</f>
        <v>0.2331</v>
      </c>
      <c r="Q125" s="48">
        <f>IFERROR(_xlfn.XLOOKUP($D125,'[1]1'!$B:$B,'[1]1'!N:N),0)</f>
        <v>0.0038</v>
      </c>
      <c r="R125" s="75">
        <f>IFERROR(_xlfn.XLOOKUP($D125,'[1]1'!$B:$B,'[1]1'!O:O),0)</f>
        <v>0</v>
      </c>
    </row>
    <row r="126" s="1" customFormat="1" ht="38" customHeight="1" spans="1:18">
      <c r="A126" s="92"/>
      <c r="B126" s="93"/>
      <c r="C126" s="44">
        <v>116</v>
      </c>
      <c r="D126" s="45" t="s">
        <v>149</v>
      </c>
      <c r="E126" s="46">
        <f>IFERROR(_xlfn.XLOOKUP($D126,'[1]1'!$B:$B,'[1]1'!C:C),0)</f>
        <v>255</v>
      </c>
      <c r="F126" s="47">
        <f>IFERROR(_xlfn.XLOOKUP($D126,'[1]1'!$B:$B,'[1]1'!D:D),0)</f>
        <v>5.8353</v>
      </c>
      <c r="G126" s="48">
        <f>IFERROR(_xlfn.XLOOKUP($D126,'[1]1'!$B:$B,'[1]1'!E:E),0)</f>
        <v>0</v>
      </c>
      <c r="H126" s="48">
        <f>IFERROR(_xlfn.XLOOKUP($D126,'[1]1'!$B:$B,'[1]1'!F:F),0)</f>
        <v>0</v>
      </c>
      <c r="I126" s="48">
        <f>IFERROR(_xlfn.XLOOKUP($D126,'[1]1'!$B:$B,'[1]1'!G:G),0)</f>
        <v>0.2353</v>
      </c>
      <c r="J126" s="67">
        <f t="shared" si="10"/>
        <v>0</v>
      </c>
      <c r="K126" s="48">
        <f>IFERROR(_xlfn.XLOOKUP($D126,'[1]1'!$B:$B,'[1]1'!H:H),0)</f>
        <v>0</v>
      </c>
      <c r="L126" s="48">
        <f>IFERROR(_xlfn.XLOOKUP($D126,'[1]1'!$B:$B,'[1]1'!I:I),0)</f>
        <v>0</v>
      </c>
      <c r="M126" s="48">
        <f>IFERROR(_xlfn.XLOOKUP($D126,'[1]1'!$B:$B,'[1]1'!J:J),0)</f>
        <v>0</v>
      </c>
      <c r="N126" s="48">
        <f>IFERROR(_xlfn.XLOOKUP($D126,'[1]1'!$B:$B,'[1]1'!K:K),0)</f>
        <v>0.0627</v>
      </c>
      <c r="O126" s="48">
        <f>IFERROR(_xlfn.XLOOKUP($D126,'[1]1'!$B:$B,'[1]1'!L:L),0)</f>
        <v>0.702</v>
      </c>
      <c r="P126" s="48">
        <f>IFERROR(_xlfn.XLOOKUP($D126,'[1]1'!$B:$B,'[1]1'!M:M),0)</f>
        <v>0.2353</v>
      </c>
      <c r="Q126" s="48">
        <f>IFERROR(_xlfn.XLOOKUP($D126,'[1]1'!$B:$B,'[1]1'!N:N),0)</f>
        <v>0</v>
      </c>
      <c r="R126" s="75">
        <f>IFERROR(_xlfn.XLOOKUP($D126,'[1]1'!$B:$B,'[1]1'!O:O),0)</f>
        <v>0</v>
      </c>
    </row>
    <row r="127" s="1" customFormat="1" ht="38" customHeight="1" spans="1:18">
      <c r="A127" s="92"/>
      <c r="B127" s="93"/>
      <c r="C127" s="44">
        <v>117</v>
      </c>
      <c r="D127" s="45" t="s">
        <v>150</v>
      </c>
      <c r="E127" s="46">
        <f>IFERROR(_xlfn.XLOOKUP($D127,'[1]1'!$B:$B,'[1]1'!C:C),0)</f>
        <v>219</v>
      </c>
      <c r="F127" s="47">
        <f>IFERROR(_xlfn.XLOOKUP($D127,'[1]1'!$B:$B,'[1]1'!D:D),0)</f>
        <v>5.6484</v>
      </c>
      <c r="G127" s="48">
        <f>IFERROR(_xlfn.XLOOKUP($D127,'[1]1'!$B:$B,'[1]1'!E:E),0)</f>
        <v>0</v>
      </c>
      <c r="H127" s="48">
        <f>IFERROR(_xlfn.XLOOKUP($D127,'[1]1'!$B:$B,'[1]1'!F:F),0)</f>
        <v>0</v>
      </c>
      <c r="I127" s="48">
        <f>IFERROR(_xlfn.XLOOKUP($D127,'[1]1'!$B:$B,'[1]1'!G:G),0)</f>
        <v>0.3151</v>
      </c>
      <c r="J127" s="67">
        <f t="shared" si="10"/>
        <v>1.0074</v>
      </c>
      <c r="K127" s="48">
        <f>IFERROR(_xlfn.XLOOKUP($D127,'[1]1'!$B:$B,'[1]1'!H:H),0)</f>
        <v>0.0046</v>
      </c>
      <c r="L127" s="48">
        <f>IFERROR(_xlfn.XLOOKUP($D127,'[1]1'!$B:$B,'[1]1'!I:I),0)</f>
        <v>0</v>
      </c>
      <c r="M127" s="48">
        <f>IFERROR(_xlfn.XLOOKUP($D127,'[1]1'!$B:$B,'[1]1'!J:J),0)</f>
        <v>0</v>
      </c>
      <c r="N127" s="48">
        <f>IFERROR(_xlfn.XLOOKUP($D127,'[1]1'!$B:$B,'[1]1'!K:K),0)</f>
        <v>0.0959</v>
      </c>
      <c r="O127" s="48">
        <f>IFERROR(_xlfn.XLOOKUP($D127,'[1]1'!$B:$B,'[1]1'!L:L),0)</f>
        <v>0.589</v>
      </c>
      <c r="P127" s="48">
        <f>IFERROR(_xlfn.XLOOKUP($D127,'[1]1'!$B:$B,'[1]1'!M:M),0)</f>
        <v>0.3105</v>
      </c>
      <c r="Q127" s="48">
        <f>IFERROR(_xlfn.XLOOKUP($D127,'[1]1'!$B:$B,'[1]1'!N:N),0)</f>
        <v>0.0046</v>
      </c>
      <c r="R127" s="75">
        <f>IFERROR(_xlfn.XLOOKUP($D127,'[1]1'!$B:$B,'[1]1'!O:O),0)</f>
        <v>0</v>
      </c>
    </row>
    <row r="128" s="1" customFormat="1" ht="38" customHeight="1" spans="1:18">
      <c r="A128" s="92"/>
      <c r="B128" s="93"/>
      <c r="C128" s="44">
        <v>118</v>
      </c>
      <c r="D128" s="45" t="s">
        <v>151</v>
      </c>
      <c r="E128" s="46">
        <f>IFERROR(_xlfn.XLOOKUP($D128,'[1]1'!$B:$B,'[1]1'!C:C),0)</f>
        <v>204</v>
      </c>
      <c r="F128" s="47">
        <f>IFERROR(_xlfn.XLOOKUP($D128,'[1]1'!$B:$B,'[1]1'!D:D),0)</f>
        <v>4.8382</v>
      </c>
      <c r="G128" s="48">
        <f>IFERROR(_xlfn.XLOOKUP($D128,'[1]1'!$B:$B,'[1]1'!E:E),0)</f>
        <v>0</v>
      </c>
      <c r="H128" s="48">
        <f>IFERROR(_xlfn.XLOOKUP($D128,'[1]1'!$B:$B,'[1]1'!F:F),0)</f>
        <v>0</v>
      </c>
      <c r="I128" s="48">
        <f>IFERROR(_xlfn.XLOOKUP($D128,'[1]1'!$B:$B,'[1]1'!G:G),0)</f>
        <v>0.1127</v>
      </c>
      <c r="J128" s="67">
        <f t="shared" si="10"/>
        <v>0</v>
      </c>
      <c r="K128" s="48">
        <f>IFERROR(_xlfn.XLOOKUP($D128,'[1]1'!$B:$B,'[1]1'!H:H),0)</f>
        <v>0</v>
      </c>
      <c r="L128" s="48">
        <f>IFERROR(_xlfn.XLOOKUP($D128,'[1]1'!$B:$B,'[1]1'!I:I),0)</f>
        <v>0</v>
      </c>
      <c r="M128" s="48">
        <f>IFERROR(_xlfn.XLOOKUP($D128,'[1]1'!$B:$B,'[1]1'!J:J),0)</f>
        <v>0</v>
      </c>
      <c r="N128" s="48">
        <f>IFERROR(_xlfn.XLOOKUP($D128,'[1]1'!$B:$B,'[1]1'!K:K),0)</f>
        <v>0.1078</v>
      </c>
      <c r="O128" s="48">
        <f>IFERROR(_xlfn.XLOOKUP($D128,'[1]1'!$B:$B,'[1]1'!L:L),0)</f>
        <v>0.7794</v>
      </c>
      <c r="P128" s="48">
        <f>IFERROR(_xlfn.XLOOKUP($D128,'[1]1'!$B:$B,'[1]1'!M:M),0)</f>
        <v>0.1127</v>
      </c>
      <c r="Q128" s="48">
        <f>IFERROR(_xlfn.XLOOKUP($D128,'[1]1'!$B:$B,'[1]1'!N:N),0)</f>
        <v>0</v>
      </c>
      <c r="R128" s="75">
        <f>IFERROR(_xlfn.XLOOKUP($D128,'[1]1'!$B:$B,'[1]1'!O:O),0)</f>
        <v>0</v>
      </c>
    </row>
    <row r="129" s="1" customFormat="1" ht="38" customHeight="1" spans="1:18">
      <c r="A129" s="92"/>
      <c r="B129" s="93"/>
      <c r="C129" s="44">
        <v>119</v>
      </c>
      <c r="D129" s="45" t="s">
        <v>152</v>
      </c>
      <c r="E129" s="46">
        <f>IFERROR(_xlfn.XLOOKUP($D129,'[1]1'!$B:$B,'[1]1'!C:C),0)</f>
        <v>205</v>
      </c>
      <c r="F129" s="47">
        <f>IFERROR(_xlfn.XLOOKUP($D129,'[1]1'!$B:$B,'[1]1'!D:D),0)</f>
        <v>5.3805</v>
      </c>
      <c r="G129" s="48">
        <f>IFERROR(_xlfn.XLOOKUP($D129,'[1]1'!$B:$B,'[1]1'!E:E),0)</f>
        <v>0.0177</v>
      </c>
      <c r="H129" s="48">
        <f>IFERROR(_xlfn.XLOOKUP($D129,'[1]1'!$B:$B,'[1]1'!F:F),0)</f>
        <v>0.0102</v>
      </c>
      <c r="I129" s="48">
        <f>IFERROR(_xlfn.XLOOKUP($D129,'[1]1'!$B:$B,'[1]1'!G:G),0)</f>
        <v>0.1902</v>
      </c>
      <c r="J129" s="67">
        <f t="shared" si="10"/>
        <v>2.009</v>
      </c>
      <c r="K129" s="48">
        <f>IFERROR(_xlfn.XLOOKUP($D129,'[1]1'!$B:$B,'[1]1'!H:H),0)</f>
        <v>0.0098</v>
      </c>
      <c r="L129" s="48">
        <f>IFERROR(_xlfn.XLOOKUP($D129,'[1]1'!$B:$B,'[1]1'!I:I),0)</f>
        <v>0.0098</v>
      </c>
      <c r="M129" s="48">
        <f>IFERROR(_xlfn.XLOOKUP($D129,'[1]1'!$B:$B,'[1]1'!J:J),0)</f>
        <v>0.0049</v>
      </c>
      <c r="N129" s="48">
        <f>IFERROR(_xlfn.XLOOKUP($D129,'[1]1'!$B:$B,'[1]1'!K:K),0)</f>
        <v>0.1073</v>
      </c>
      <c r="O129" s="48">
        <f>IFERROR(_xlfn.XLOOKUP($D129,'[1]1'!$B:$B,'[1]1'!L:L),0)</f>
        <v>0.7024</v>
      </c>
      <c r="P129" s="48">
        <f>IFERROR(_xlfn.XLOOKUP($D129,'[1]1'!$B:$B,'[1]1'!M:M),0)</f>
        <v>0.1805</v>
      </c>
      <c r="Q129" s="48">
        <f>IFERROR(_xlfn.XLOOKUP($D129,'[1]1'!$B:$B,'[1]1'!N:N),0)</f>
        <v>0</v>
      </c>
      <c r="R129" s="75">
        <f>IFERROR(_xlfn.XLOOKUP($D129,'[1]1'!$B:$B,'[1]1'!O:O),0)</f>
        <v>0.0049</v>
      </c>
    </row>
    <row r="130" s="1" customFormat="1" ht="38" customHeight="1" spans="1:18">
      <c r="A130" s="92"/>
      <c r="B130" s="93"/>
      <c r="C130" s="44">
        <v>120</v>
      </c>
      <c r="D130" s="45" t="s">
        <v>153</v>
      </c>
      <c r="E130" s="46">
        <f>IFERROR(_xlfn.XLOOKUP($D130,'[1]1'!$B:$B,'[1]1'!C:C),0)</f>
        <v>252</v>
      </c>
      <c r="F130" s="47">
        <f>IFERROR(_xlfn.XLOOKUP($D130,'[1]1'!$B:$B,'[1]1'!D:D),0)</f>
        <v>5.2579</v>
      </c>
      <c r="G130" s="48">
        <f>IFERROR(_xlfn.XLOOKUP($D130,'[1]1'!$B:$B,'[1]1'!E:E),0)</f>
        <v>0.007</v>
      </c>
      <c r="H130" s="48">
        <f>IFERROR(_xlfn.XLOOKUP($D130,'[1]1'!$B:$B,'[1]1'!F:F),0)</f>
        <v>0.004</v>
      </c>
      <c r="I130" s="48">
        <f>IFERROR(_xlfn.XLOOKUP($D130,'[1]1'!$B:$B,'[1]1'!G:G),0)</f>
        <v>0.1905</v>
      </c>
      <c r="J130" s="67">
        <f t="shared" si="10"/>
        <v>1.9908</v>
      </c>
      <c r="K130" s="48">
        <f>IFERROR(_xlfn.XLOOKUP($D130,'[1]1'!$B:$B,'[1]1'!H:H),0)</f>
        <v>0.0079</v>
      </c>
      <c r="L130" s="48">
        <f>IFERROR(_xlfn.XLOOKUP($D130,'[1]1'!$B:$B,'[1]1'!I:I),0)</f>
        <v>0.004</v>
      </c>
      <c r="M130" s="48">
        <f>IFERROR(_xlfn.XLOOKUP($D130,'[1]1'!$B:$B,'[1]1'!J:J),0)</f>
        <v>0</v>
      </c>
      <c r="N130" s="48">
        <f>IFERROR(_xlfn.XLOOKUP($D130,'[1]1'!$B:$B,'[1]1'!K:K),0)</f>
        <v>0.0635</v>
      </c>
      <c r="O130" s="48">
        <f>IFERROR(_xlfn.XLOOKUP($D130,'[1]1'!$B:$B,'[1]1'!L:L),0)</f>
        <v>0.746</v>
      </c>
      <c r="P130" s="48">
        <f>IFERROR(_xlfn.XLOOKUP($D130,'[1]1'!$B:$B,'[1]1'!M:M),0)</f>
        <v>0.1825</v>
      </c>
      <c r="Q130" s="48">
        <f>IFERROR(_xlfn.XLOOKUP($D130,'[1]1'!$B:$B,'[1]1'!N:N),0)</f>
        <v>0.004</v>
      </c>
      <c r="R130" s="75">
        <f>IFERROR(_xlfn.XLOOKUP($D130,'[1]1'!$B:$B,'[1]1'!O:O),0)</f>
        <v>0.004</v>
      </c>
    </row>
    <row r="131" s="1" customFormat="1" ht="38" customHeight="1" spans="1:18">
      <c r="A131" s="92"/>
      <c r="B131" s="93"/>
      <c r="C131" s="44">
        <v>121</v>
      </c>
      <c r="D131" s="45" t="s">
        <v>154</v>
      </c>
      <c r="E131" s="46">
        <f>IFERROR(_xlfn.XLOOKUP($D131,'[1]1'!$B:$B,'[1]1'!C:C),0)</f>
        <v>224</v>
      </c>
      <c r="F131" s="47">
        <f>IFERROR(_xlfn.XLOOKUP($D131,'[1]1'!$B:$B,'[1]1'!D:D),0)</f>
        <v>5.9732</v>
      </c>
      <c r="G131" s="48">
        <f>IFERROR(_xlfn.XLOOKUP($D131,'[1]1'!$B:$B,'[1]1'!E:E),0)</f>
        <v>0.0068</v>
      </c>
      <c r="H131" s="48">
        <f>IFERROR(_xlfn.XLOOKUP($D131,'[1]1'!$B:$B,'[1]1'!F:F),0)</f>
        <v>0.0045</v>
      </c>
      <c r="I131" s="48">
        <f>IFERROR(_xlfn.XLOOKUP($D131,'[1]1'!$B:$B,'[1]1'!G:G),0)</f>
        <v>0.3259</v>
      </c>
      <c r="J131" s="67">
        <f t="shared" si="10"/>
        <v>3.0016</v>
      </c>
      <c r="K131" s="48">
        <f>IFERROR(_xlfn.XLOOKUP($D131,'[1]1'!$B:$B,'[1]1'!H:H),0)</f>
        <v>0.0134</v>
      </c>
      <c r="L131" s="48">
        <f>IFERROR(_xlfn.XLOOKUP($D131,'[1]1'!$B:$B,'[1]1'!I:I),0)</f>
        <v>0.0045</v>
      </c>
      <c r="M131" s="48">
        <f>IFERROR(_xlfn.XLOOKUP($D131,'[1]1'!$B:$B,'[1]1'!J:J),0)</f>
        <v>0</v>
      </c>
      <c r="N131" s="48">
        <f>IFERROR(_xlfn.XLOOKUP($D131,'[1]1'!$B:$B,'[1]1'!K:K),0)</f>
        <v>0.067</v>
      </c>
      <c r="O131" s="48">
        <f>IFERROR(_xlfn.XLOOKUP($D131,'[1]1'!$B:$B,'[1]1'!L:L),0)</f>
        <v>0.6071</v>
      </c>
      <c r="P131" s="48">
        <f>IFERROR(_xlfn.XLOOKUP($D131,'[1]1'!$B:$B,'[1]1'!M:M),0)</f>
        <v>0.3125</v>
      </c>
      <c r="Q131" s="48">
        <f>IFERROR(_xlfn.XLOOKUP($D131,'[1]1'!$B:$B,'[1]1'!N:N),0)</f>
        <v>0.0089</v>
      </c>
      <c r="R131" s="75">
        <f>IFERROR(_xlfn.XLOOKUP($D131,'[1]1'!$B:$B,'[1]1'!O:O),0)</f>
        <v>0.0045</v>
      </c>
    </row>
    <row r="132" s="1" customFormat="1" ht="38" customHeight="1" spans="1:18">
      <c r="A132" s="92"/>
      <c r="B132" s="100"/>
      <c r="C132" s="101"/>
      <c r="D132" s="102" t="s">
        <v>60</v>
      </c>
      <c r="E132" s="103">
        <f>SUM(E103:E131)</f>
        <v>6992</v>
      </c>
      <c r="F132" s="104">
        <f t="shared" ref="F132:I132" si="11">AVERAGE(F103:F131)</f>
        <v>5.56122413793103</v>
      </c>
      <c r="G132" s="105">
        <f t="shared" si="11"/>
        <v>0.00206206896551724</v>
      </c>
      <c r="H132" s="105">
        <f t="shared" si="11"/>
        <v>0.00186551724137931</v>
      </c>
      <c r="I132" s="105">
        <f t="shared" si="11"/>
        <v>0.218789655172414</v>
      </c>
      <c r="J132" s="129">
        <f>SUM(J103:J131)</f>
        <v>42.0926</v>
      </c>
      <c r="K132" s="105">
        <f t="shared" ref="K132:R132" si="12">AVERAGE(K103:K131)</f>
        <v>0.00597931034482759</v>
      </c>
      <c r="L132" s="105">
        <f t="shared" si="12"/>
        <v>0.00183448275862069</v>
      </c>
      <c r="M132" s="105">
        <f t="shared" si="12"/>
        <v>0.000541379310344828</v>
      </c>
      <c r="N132" s="105">
        <f t="shared" si="12"/>
        <v>0.0687034482758621</v>
      </c>
      <c r="O132" s="105">
        <f t="shared" si="12"/>
        <v>0.712486206896552</v>
      </c>
      <c r="P132" s="105">
        <f t="shared" si="12"/>
        <v>0.212827586206897</v>
      </c>
      <c r="Q132" s="105">
        <f t="shared" si="12"/>
        <v>0.0041448275862069</v>
      </c>
      <c r="R132" s="135">
        <f t="shared" si="12"/>
        <v>0.00129310344827586</v>
      </c>
    </row>
    <row r="133" s="1" customFormat="1" ht="69" spans="1:18">
      <c r="A133" s="56" t="s">
        <v>3</v>
      </c>
      <c r="B133" s="57"/>
      <c r="C133" s="57" t="s">
        <v>4</v>
      </c>
      <c r="D133" s="58" t="s">
        <v>5</v>
      </c>
      <c r="E133" s="37" t="s">
        <v>6</v>
      </c>
      <c r="F133" s="39" t="s">
        <v>7</v>
      </c>
      <c r="G133" s="59" t="s">
        <v>8</v>
      </c>
      <c r="H133" s="60" t="s">
        <v>9</v>
      </c>
      <c r="I133" s="37" t="s">
        <v>10</v>
      </c>
      <c r="J133" s="70" t="s">
        <v>11</v>
      </c>
      <c r="K133" s="60" t="s">
        <v>12</v>
      </c>
      <c r="L133" s="60" t="s">
        <v>13</v>
      </c>
      <c r="M133" s="37" t="s">
        <v>14</v>
      </c>
      <c r="N133" s="37" t="s">
        <v>15</v>
      </c>
      <c r="O133" s="37" t="s">
        <v>16</v>
      </c>
      <c r="P133" s="37" t="s">
        <v>17</v>
      </c>
      <c r="Q133" s="37" t="s">
        <v>18</v>
      </c>
      <c r="R133" s="74" t="s">
        <v>19</v>
      </c>
    </row>
    <row r="134" s="1" customFormat="1" ht="38" customHeight="1" spans="1:18">
      <c r="A134" s="106" t="s">
        <v>155</v>
      </c>
      <c r="B134" s="91" t="s">
        <v>156</v>
      </c>
      <c r="C134" s="44">
        <v>122</v>
      </c>
      <c r="D134" s="45" t="s">
        <v>157</v>
      </c>
      <c r="E134" s="46">
        <f>IFERROR(_xlfn.XLOOKUP($D134,'[1]1'!$B:$B,'[1]1'!C:C),0)</f>
        <v>141</v>
      </c>
      <c r="F134" s="47">
        <f>IFERROR(_xlfn.XLOOKUP($D134,'[1]1'!$B:$B,'[1]1'!D:D),0)</f>
        <v>5.9362</v>
      </c>
      <c r="G134" s="48">
        <f>IFERROR(_xlfn.XLOOKUP($D134,'[1]1'!$B:$B,'[1]1'!E:E),0)</f>
        <v>0</v>
      </c>
      <c r="H134" s="48">
        <f>IFERROR(_xlfn.XLOOKUP($D134,'[1]1'!$B:$B,'[1]1'!F:F),0)</f>
        <v>0</v>
      </c>
      <c r="I134" s="48">
        <f>IFERROR(_xlfn.XLOOKUP($D134,'[1]1'!$B:$B,'[1]1'!G:G),0)</f>
        <v>0.3121</v>
      </c>
      <c r="J134" s="67">
        <f t="shared" ref="J134:J152" si="13">K134*E134</f>
        <v>4.0044</v>
      </c>
      <c r="K134" s="48">
        <f>IFERROR(_xlfn.XLOOKUP($D134,'[1]1'!$B:$B,'[1]1'!H:H),0)</f>
        <v>0.0284</v>
      </c>
      <c r="L134" s="48">
        <f>IFERROR(_xlfn.XLOOKUP($D134,'[1]1'!$B:$B,'[1]1'!I:I),0)</f>
        <v>0</v>
      </c>
      <c r="M134" s="48">
        <f>IFERROR(_xlfn.XLOOKUP($D134,'[1]1'!$B:$B,'[1]1'!J:J),0)</f>
        <v>0</v>
      </c>
      <c r="N134" s="48">
        <f>IFERROR(_xlfn.XLOOKUP($D134,'[1]1'!$B:$B,'[1]1'!K:K),0)</f>
        <v>0.0709</v>
      </c>
      <c r="O134" s="48">
        <f>IFERROR(_xlfn.XLOOKUP($D134,'[1]1'!$B:$B,'[1]1'!L:L),0)</f>
        <v>0.617</v>
      </c>
      <c r="P134" s="48">
        <f>IFERROR(_xlfn.XLOOKUP($D134,'[1]1'!$B:$B,'[1]1'!M:M),0)</f>
        <v>0.2837</v>
      </c>
      <c r="Q134" s="48">
        <f>IFERROR(_xlfn.XLOOKUP($D134,'[1]1'!$B:$B,'[1]1'!N:N),0)</f>
        <v>0.0284</v>
      </c>
      <c r="R134" s="75">
        <f>IFERROR(_xlfn.XLOOKUP($D134,'[1]1'!$B:$B,'[1]1'!O:O),0)</f>
        <v>0</v>
      </c>
    </row>
    <row r="135" s="1" customFormat="1" ht="38" customHeight="1" spans="1:18">
      <c r="A135" s="107"/>
      <c r="B135" s="93"/>
      <c r="C135" s="44">
        <v>123</v>
      </c>
      <c r="D135" s="45" t="s">
        <v>158</v>
      </c>
      <c r="E135" s="46">
        <f>IFERROR(_xlfn.XLOOKUP($D135,'[1]1'!$B:$B,'[1]1'!C:C),0)</f>
        <v>263</v>
      </c>
      <c r="F135" s="47">
        <f>IFERROR(_xlfn.XLOOKUP($D135,'[1]1'!$B:$B,'[1]1'!D:D),0)</f>
        <v>5.308</v>
      </c>
      <c r="G135" s="48">
        <f>IFERROR(_xlfn.XLOOKUP($D135,'[1]1'!$B:$B,'[1]1'!E:E),0)</f>
        <v>0</v>
      </c>
      <c r="H135" s="48">
        <f>IFERROR(_xlfn.XLOOKUP($D135,'[1]1'!$B:$B,'[1]1'!F:F),0)</f>
        <v>0</v>
      </c>
      <c r="I135" s="48">
        <f>IFERROR(_xlfn.XLOOKUP($D135,'[1]1'!$B:$B,'[1]1'!G:G),0)</f>
        <v>0.2091</v>
      </c>
      <c r="J135" s="67">
        <f t="shared" si="13"/>
        <v>0.9994</v>
      </c>
      <c r="K135" s="48">
        <f>IFERROR(_xlfn.XLOOKUP($D135,'[1]1'!$B:$B,'[1]1'!H:H),0)</f>
        <v>0.0038</v>
      </c>
      <c r="L135" s="48">
        <f>IFERROR(_xlfn.XLOOKUP($D135,'[1]1'!$B:$B,'[1]1'!I:I),0)</f>
        <v>0</v>
      </c>
      <c r="M135" s="48">
        <f>IFERROR(_xlfn.XLOOKUP($D135,'[1]1'!$B:$B,'[1]1'!J:J),0)</f>
        <v>0</v>
      </c>
      <c r="N135" s="48">
        <f>IFERROR(_xlfn.XLOOKUP($D135,'[1]1'!$B:$B,'[1]1'!K:K),0)</f>
        <v>0.0798</v>
      </c>
      <c r="O135" s="48">
        <f>IFERROR(_xlfn.XLOOKUP($D135,'[1]1'!$B:$B,'[1]1'!L:L),0)</f>
        <v>0.711</v>
      </c>
      <c r="P135" s="48">
        <f>IFERROR(_xlfn.XLOOKUP($D135,'[1]1'!$B:$B,'[1]1'!M:M),0)</f>
        <v>0.2053</v>
      </c>
      <c r="Q135" s="48">
        <f>IFERROR(_xlfn.XLOOKUP($D135,'[1]1'!$B:$B,'[1]1'!N:N),0)</f>
        <v>0.0038</v>
      </c>
      <c r="R135" s="75">
        <f>IFERROR(_xlfn.XLOOKUP($D135,'[1]1'!$B:$B,'[1]1'!O:O),0)</f>
        <v>0</v>
      </c>
    </row>
    <row r="136" s="1" customFormat="1" ht="38" customHeight="1" spans="1:18">
      <c r="A136" s="107"/>
      <c r="B136" s="93"/>
      <c r="C136" s="44">
        <v>124</v>
      </c>
      <c r="D136" s="45" t="s">
        <v>159</v>
      </c>
      <c r="E136" s="46">
        <f>IFERROR(_xlfn.XLOOKUP($D136,'[1]1'!$B:$B,'[1]1'!C:C),0)</f>
        <v>299</v>
      </c>
      <c r="F136" s="47">
        <f>IFERROR(_xlfn.XLOOKUP($D136,'[1]1'!$B:$B,'[1]1'!D:D),0)</f>
        <v>5.0535</v>
      </c>
      <c r="G136" s="48">
        <f>IFERROR(_xlfn.XLOOKUP($D136,'[1]1'!$B:$B,'[1]1'!E:E),0)</f>
        <v>0</v>
      </c>
      <c r="H136" s="48">
        <f>IFERROR(_xlfn.XLOOKUP($D136,'[1]1'!$B:$B,'[1]1'!F:F),0)</f>
        <v>0</v>
      </c>
      <c r="I136" s="48">
        <f>IFERROR(_xlfn.XLOOKUP($D136,'[1]1'!$B:$B,'[1]1'!G:G),0)</f>
        <v>0.204</v>
      </c>
      <c r="J136" s="67">
        <f t="shared" si="13"/>
        <v>6.0099</v>
      </c>
      <c r="K136" s="48">
        <f>IFERROR(_xlfn.XLOOKUP($D136,'[1]1'!$B:$B,'[1]1'!H:H),0)</f>
        <v>0.0201</v>
      </c>
      <c r="L136" s="48">
        <f>IFERROR(_xlfn.XLOOKUP($D136,'[1]1'!$B:$B,'[1]1'!I:I),0)</f>
        <v>0</v>
      </c>
      <c r="M136" s="48">
        <f>IFERROR(_xlfn.XLOOKUP($D136,'[1]1'!$B:$B,'[1]1'!J:J),0)</f>
        <v>0</v>
      </c>
      <c r="N136" s="48">
        <f>IFERROR(_xlfn.XLOOKUP($D136,'[1]1'!$B:$B,'[1]1'!K:K),0)</f>
        <v>0.1304</v>
      </c>
      <c r="O136" s="48">
        <f>IFERROR(_xlfn.XLOOKUP($D136,'[1]1'!$B:$B,'[1]1'!L:L),0)</f>
        <v>0.6656</v>
      </c>
      <c r="P136" s="48">
        <f>IFERROR(_xlfn.XLOOKUP($D136,'[1]1'!$B:$B,'[1]1'!M:M),0)</f>
        <v>0.1839</v>
      </c>
      <c r="Q136" s="48">
        <f>IFERROR(_xlfn.XLOOKUP($D136,'[1]1'!$B:$B,'[1]1'!N:N),0)</f>
        <v>0.0201</v>
      </c>
      <c r="R136" s="75">
        <f>IFERROR(_xlfn.XLOOKUP($D136,'[1]1'!$B:$B,'[1]1'!O:O),0)</f>
        <v>0</v>
      </c>
    </row>
    <row r="137" s="1" customFormat="1" ht="38" customHeight="1" spans="1:18">
      <c r="A137" s="107"/>
      <c r="B137" s="93"/>
      <c r="C137" s="44">
        <v>125</v>
      </c>
      <c r="D137" s="45" t="s">
        <v>160</v>
      </c>
      <c r="E137" s="46">
        <f>IFERROR(_xlfn.XLOOKUP($D137,'[1]1'!$B:$B,'[1]1'!C:C),0)</f>
        <v>175</v>
      </c>
      <c r="F137" s="47">
        <f>IFERROR(_xlfn.XLOOKUP($D137,'[1]1'!$B:$B,'[1]1'!D:D),0)</f>
        <v>5.6114</v>
      </c>
      <c r="G137" s="48">
        <f>IFERROR(_xlfn.XLOOKUP($D137,'[1]1'!$B:$B,'[1]1'!E:E),0)</f>
        <v>0</v>
      </c>
      <c r="H137" s="48">
        <f>IFERROR(_xlfn.XLOOKUP($D137,'[1]1'!$B:$B,'[1]1'!F:F),0)</f>
        <v>0</v>
      </c>
      <c r="I137" s="48">
        <f>IFERROR(_xlfn.XLOOKUP($D137,'[1]1'!$B:$B,'[1]1'!G:G),0)</f>
        <v>0.2514</v>
      </c>
      <c r="J137" s="67">
        <f t="shared" si="13"/>
        <v>0</v>
      </c>
      <c r="K137" s="48">
        <f>IFERROR(_xlfn.XLOOKUP($D137,'[1]1'!$B:$B,'[1]1'!H:H),0)</f>
        <v>0</v>
      </c>
      <c r="L137" s="48">
        <f>IFERROR(_xlfn.XLOOKUP($D137,'[1]1'!$B:$B,'[1]1'!I:I),0)</f>
        <v>0</v>
      </c>
      <c r="M137" s="48">
        <f>IFERROR(_xlfn.XLOOKUP($D137,'[1]1'!$B:$B,'[1]1'!J:J),0)</f>
        <v>0</v>
      </c>
      <c r="N137" s="48">
        <f>IFERROR(_xlfn.XLOOKUP($D137,'[1]1'!$B:$B,'[1]1'!K:K),0)</f>
        <v>0.0514</v>
      </c>
      <c r="O137" s="48">
        <f>IFERROR(_xlfn.XLOOKUP($D137,'[1]1'!$B:$B,'[1]1'!L:L),0)</f>
        <v>0.6971</v>
      </c>
      <c r="P137" s="48">
        <f>IFERROR(_xlfn.XLOOKUP($D137,'[1]1'!$B:$B,'[1]1'!M:M),0)</f>
        <v>0.2514</v>
      </c>
      <c r="Q137" s="48">
        <f>IFERROR(_xlfn.XLOOKUP($D137,'[1]1'!$B:$B,'[1]1'!N:N),0)</f>
        <v>0</v>
      </c>
      <c r="R137" s="75">
        <f>IFERROR(_xlfn.XLOOKUP($D137,'[1]1'!$B:$B,'[1]1'!O:O),0)</f>
        <v>0</v>
      </c>
    </row>
    <row r="138" s="1" customFormat="1" ht="38" customHeight="1" spans="1:18">
      <c r="A138" s="107"/>
      <c r="B138" s="93"/>
      <c r="C138" s="44">
        <v>126</v>
      </c>
      <c r="D138" s="45" t="s">
        <v>161</v>
      </c>
      <c r="E138" s="46">
        <f>IFERROR(_xlfn.XLOOKUP($D138,'[1]1'!$B:$B,'[1]1'!C:C),0)</f>
        <v>195</v>
      </c>
      <c r="F138" s="47">
        <f>IFERROR(_xlfn.XLOOKUP($D138,'[1]1'!$B:$B,'[1]1'!D:D),0)</f>
        <v>5.2974</v>
      </c>
      <c r="G138" s="48">
        <f>IFERROR(_xlfn.XLOOKUP($D138,'[1]1'!$B:$B,'[1]1'!E:E),0)</f>
        <v>0.0098</v>
      </c>
      <c r="H138" s="48">
        <f>IFERROR(_xlfn.XLOOKUP($D138,'[1]1'!$B:$B,'[1]1'!F:F),0)</f>
        <v>0.0052</v>
      </c>
      <c r="I138" s="48">
        <f>IFERROR(_xlfn.XLOOKUP($D138,'[1]1'!$B:$B,'[1]1'!G:G),0)</f>
        <v>0.2154</v>
      </c>
      <c r="J138" s="67">
        <f t="shared" si="13"/>
        <v>4.992</v>
      </c>
      <c r="K138" s="48">
        <f>IFERROR(_xlfn.XLOOKUP($D138,'[1]1'!$B:$B,'[1]1'!H:H),0)</f>
        <v>0.0256</v>
      </c>
      <c r="L138" s="48">
        <f>IFERROR(_xlfn.XLOOKUP($D138,'[1]1'!$B:$B,'[1]1'!I:I),0)</f>
        <v>0.0051</v>
      </c>
      <c r="M138" s="48">
        <f>IFERROR(_xlfn.XLOOKUP($D138,'[1]1'!$B:$B,'[1]1'!J:J),0)</f>
        <v>0</v>
      </c>
      <c r="N138" s="48">
        <f>IFERROR(_xlfn.XLOOKUP($D138,'[1]1'!$B:$B,'[1]1'!K:K),0)</f>
        <v>0.0974</v>
      </c>
      <c r="O138" s="48">
        <f>IFERROR(_xlfn.XLOOKUP($D138,'[1]1'!$B:$B,'[1]1'!L:L),0)</f>
        <v>0.6872</v>
      </c>
      <c r="P138" s="48">
        <f>IFERROR(_xlfn.XLOOKUP($D138,'[1]1'!$B:$B,'[1]1'!M:M),0)</f>
        <v>0.1897</v>
      </c>
      <c r="Q138" s="48">
        <f>IFERROR(_xlfn.XLOOKUP($D138,'[1]1'!$B:$B,'[1]1'!N:N),0)</f>
        <v>0.0205</v>
      </c>
      <c r="R138" s="75">
        <f>IFERROR(_xlfn.XLOOKUP($D138,'[1]1'!$B:$B,'[1]1'!O:O),0)</f>
        <v>0.0051</v>
      </c>
    </row>
    <row r="139" s="1" customFormat="1" ht="38" customHeight="1" spans="1:18">
      <c r="A139" s="107"/>
      <c r="B139" s="93"/>
      <c r="C139" s="44">
        <v>127</v>
      </c>
      <c r="D139" s="45" t="s">
        <v>162</v>
      </c>
      <c r="E139" s="46">
        <f>IFERROR(_xlfn.XLOOKUP($D139,'[1]1'!$B:$B,'[1]1'!C:C),0)</f>
        <v>159</v>
      </c>
      <c r="F139" s="47">
        <f>IFERROR(_xlfn.XLOOKUP($D139,'[1]1'!$B:$B,'[1]1'!D:D),0)</f>
        <v>5.4465</v>
      </c>
      <c r="G139" s="48">
        <f>IFERROR(_xlfn.XLOOKUP($D139,'[1]1'!$B:$B,'[1]1'!E:E),0)</f>
        <v>0</v>
      </c>
      <c r="H139" s="48">
        <f>IFERROR(_xlfn.XLOOKUP($D139,'[1]1'!$B:$B,'[1]1'!F:F),0)</f>
        <v>0</v>
      </c>
      <c r="I139" s="48">
        <f>IFERROR(_xlfn.XLOOKUP($D139,'[1]1'!$B:$B,'[1]1'!G:G),0)</f>
        <v>0.2704</v>
      </c>
      <c r="J139" s="67">
        <f t="shared" si="13"/>
        <v>2.0034</v>
      </c>
      <c r="K139" s="48">
        <f>IFERROR(_xlfn.XLOOKUP($D139,'[1]1'!$B:$B,'[1]1'!H:H),0)</f>
        <v>0.0126</v>
      </c>
      <c r="L139" s="48">
        <f>IFERROR(_xlfn.XLOOKUP($D139,'[1]1'!$B:$B,'[1]1'!I:I),0)</f>
        <v>0</v>
      </c>
      <c r="M139" s="48">
        <f>IFERROR(_xlfn.XLOOKUP($D139,'[1]1'!$B:$B,'[1]1'!J:J),0)</f>
        <v>0</v>
      </c>
      <c r="N139" s="48">
        <f>IFERROR(_xlfn.XLOOKUP($D139,'[1]1'!$B:$B,'[1]1'!K:K),0)</f>
        <v>0.1447</v>
      </c>
      <c r="O139" s="48">
        <f>IFERROR(_xlfn.XLOOKUP($D139,'[1]1'!$B:$B,'[1]1'!L:L),0)</f>
        <v>0.5849</v>
      </c>
      <c r="P139" s="48">
        <f>IFERROR(_xlfn.XLOOKUP($D139,'[1]1'!$B:$B,'[1]1'!M:M),0)</f>
        <v>0.2579</v>
      </c>
      <c r="Q139" s="48">
        <f>IFERROR(_xlfn.XLOOKUP($D139,'[1]1'!$B:$B,'[1]1'!N:N),0)</f>
        <v>0.0126</v>
      </c>
      <c r="R139" s="75">
        <f>IFERROR(_xlfn.XLOOKUP($D139,'[1]1'!$B:$B,'[1]1'!O:O),0)</f>
        <v>0</v>
      </c>
    </row>
    <row r="140" s="1" customFormat="1" ht="38" customHeight="1" spans="1:18">
      <c r="A140" s="107"/>
      <c r="B140" s="93"/>
      <c r="C140" s="44">
        <v>128</v>
      </c>
      <c r="D140" s="45" t="s">
        <v>163</v>
      </c>
      <c r="E140" s="46">
        <f>IFERROR(_xlfn.XLOOKUP($D140,'[1]1'!$B:$B,'[1]1'!C:C),0)</f>
        <v>150</v>
      </c>
      <c r="F140" s="47">
        <f>IFERROR(_xlfn.XLOOKUP($D140,'[1]1'!$B:$B,'[1]1'!D:D),0)</f>
        <v>4.5133</v>
      </c>
      <c r="G140" s="48">
        <f>IFERROR(_xlfn.XLOOKUP($D140,'[1]1'!$B:$B,'[1]1'!E:E),0)</f>
        <v>0</v>
      </c>
      <c r="H140" s="48">
        <f>IFERROR(_xlfn.XLOOKUP($D140,'[1]1'!$B:$B,'[1]1'!F:F),0)</f>
        <v>0</v>
      </c>
      <c r="I140" s="48">
        <f>IFERROR(_xlfn.XLOOKUP($D140,'[1]1'!$B:$B,'[1]1'!G:G),0)</f>
        <v>0.28</v>
      </c>
      <c r="J140" s="67">
        <f t="shared" si="13"/>
        <v>0</v>
      </c>
      <c r="K140" s="48">
        <f>IFERROR(_xlfn.XLOOKUP($D140,'[1]1'!$B:$B,'[1]1'!H:H),0)</f>
        <v>0</v>
      </c>
      <c r="L140" s="48">
        <f>IFERROR(_xlfn.XLOOKUP($D140,'[1]1'!$B:$B,'[1]1'!I:I),0)</f>
        <v>0</v>
      </c>
      <c r="M140" s="48">
        <f>IFERROR(_xlfn.XLOOKUP($D140,'[1]1'!$B:$B,'[1]1'!J:J),0)</f>
        <v>0</v>
      </c>
      <c r="N140" s="48">
        <f>IFERROR(_xlfn.XLOOKUP($D140,'[1]1'!$B:$B,'[1]1'!K:K),0)</f>
        <v>0.26</v>
      </c>
      <c r="O140" s="48">
        <f>IFERROR(_xlfn.XLOOKUP($D140,'[1]1'!$B:$B,'[1]1'!L:L),0)</f>
        <v>0.46</v>
      </c>
      <c r="P140" s="48">
        <f>IFERROR(_xlfn.XLOOKUP($D140,'[1]1'!$B:$B,'[1]1'!M:M),0)</f>
        <v>0.28</v>
      </c>
      <c r="Q140" s="48">
        <f>IFERROR(_xlfn.XLOOKUP($D140,'[1]1'!$B:$B,'[1]1'!N:N),0)</f>
        <v>0</v>
      </c>
      <c r="R140" s="75">
        <f>IFERROR(_xlfn.XLOOKUP($D140,'[1]1'!$B:$B,'[1]1'!O:O),0)</f>
        <v>0</v>
      </c>
    </row>
    <row r="141" s="1" customFormat="1" ht="38" customHeight="1" spans="1:18">
      <c r="A141" s="107"/>
      <c r="B141" s="93"/>
      <c r="C141" s="44">
        <v>129</v>
      </c>
      <c r="D141" s="45" t="s">
        <v>164</v>
      </c>
      <c r="E141" s="46">
        <f>IFERROR(_xlfn.XLOOKUP($D141,'[1]1'!$B:$B,'[1]1'!C:C),0)</f>
        <v>160</v>
      </c>
      <c r="F141" s="47">
        <f>IFERROR(_xlfn.XLOOKUP($D141,'[1]1'!$B:$B,'[1]1'!D:D),0)</f>
        <v>5.2438</v>
      </c>
      <c r="G141" s="48">
        <f>IFERROR(_xlfn.XLOOKUP($D141,'[1]1'!$B:$B,'[1]1'!E:E),0)</f>
        <v>0</v>
      </c>
      <c r="H141" s="48">
        <f>IFERROR(_xlfn.XLOOKUP($D141,'[1]1'!$B:$B,'[1]1'!F:F),0)</f>
        <v>0</v>
      </c>
      <c r="I141" s="48">
        <f>IFERROR(_xlfn.XLOOKUP($D141,'[1]1'!$B:$B,'[1]1'!G:G),0)</f>
        <v>0.2</v>
      </c>
      <c r="J141" s="67">
        <f t="shared" si="13"/>
        <v>1.008</v>
      </c>
      <c r="K141" s="48">
        <f>IFERROR(_xlfn.XLOOKUP($D141,'[1]1'!$B:$B,'[1]1'!H:H),0)</f>
        <v>0.0063</v>
      </c>
      <c r="L141" s="48">
        <f>IFERROR(_xlfn.XLOOKUP($D141,'[1]1'!$B:$B,'[1]1'!I:I),0)</f>
        <v>0</v>
      </c>
      <c r="M141" s="48">
        <f>IFERROR(_xlfn.XLOOKUP($D141,'[1]1'!$B:$B,'[1]1'!J:J),0)</f>
        <v>0</v>
      </c>
      <c r="N141" s="48">
        <f>IFERROR(_xlfn.XLOOKUP($D141,'[1]1'!$B:$B,'[1]1'!K:K),0)</f>
        <v>0.0438</v>
      </c>
      <c r="O141" s="48">
        <f>IFERROR(_xlfn.XLOOKUP($D141,'[1]1'!$B:$B,'[1]1'!L:L),0)</f>
        <v>0.7563</v>
      </c>
      <c r="P141" s="48">
        <f>IFERROR(_xlfn.XLOOKUP($D141,'[1]1'!$B:$B,'[1]1'!M:M),0)</f>
        <v>0.1938</v>
      </c>
      <c r="Q141" s="48">
        <f>IFERROR(_xlfn.XLOOKUP($D141,'[1]1'!$B:$B,'[1]1'!N:N),0)</f>
        <v>0.0063</v>
      </c>
      <c r="R141" s="75">
        <f>IFERROR(_xlfn.XLOOKUP($D141,'[1]1'!$B:$B,'[1]1'!O:O),0)</f>
        <v>0</v>
      </c>
    </row>
    <row r="142" s="1" customFormat="1" ht="38" customHeight="1" spans="1:18">
      <c r="A142" s="107"/>
      <c r="B142" s="94"/>
      <c r="C142" s="44">
        <v>130</v>
      </c>
      <c r="D142" s="45" t="s">
        <v>165</v>
      </c>
      <c r="E142" s="46">
        <f>IFERROR(_xlfn.XLOOKUP($D142,'[1]1'!$B:$B,'[1]1'!C:C),0)</f>
        <v>170</v>
      </c>
      <c r="F142" s="47">
        <f>IFERROR(_xlfn.XLOOKUP($D142,'[1]1'!$B:$B,'[1]1'!D:D),0)</f>
        <v>5.8765</v>
      </c>
      <c r="G142" s="48">
        <f>IFERROR(_xlfn.XLOOKUP($D142,'[1]1'!$B:$B,'[1]1'!E:E),0)</f>
        <v>0</v>
      </c>
      <c r="H142" s="48">
        <f>IFERROR(_xlfn.XLOOKUP($D142,'[1]1'!$B:$B,'[1]1'!F:F),0)</f>
        <v>0</v>
      </c>
      <c r="I142" s="48">
        <f>IFERROR(_xlfn.XLOOKUP($D142,'[1]1'!$B:$B,'[1]1'!G:G),0)</f>
        <v>0.2118</v>
      </c>
      <c r="J142" s="67">
        <f t="shared" si="13"/>
        <v>0</v>
      </c>
      <c r="K142" s="48">
        <f>IFERROR(_xlfn.XLOOKUP($D142,'[1]1'!$B:$B,'[1]1'!H:H),0)</f>
        <v>0</v>
      </c>
      <c r="L142" s="48">
        <f>IFERROR(_xlfn.XLOOKUP($D142,'[1]1'!$B:$B,'[1]1'!I:I),0)</f>
        <v>0</v>
      </c>
      <c r="M142" s="48">
        <f>IFERROR(_xlfn.XLOOKUP($D142,'[1]1'!$B:$B,'[1]1'!J:J),0)</f>
        <v>0</v>
      </c>
      <c r="N142" s="48">
        <f>IFERROR(_xlfn.XLOOKUP($D142,'[1]1'!$B:$B,'[1]1'!K:K),0)</f>
        <v>0.0353</v>
      </c>
      <c r="O142" s="48">
        <f>IFERROR(_xlfn.XLOOKUP($D142,'[1]1'!$B:$B,'[1]1'!L:L),0)</f>
        <v>0.7529</v>
      </c>
      <c r="P142" s="48">
        <f>IFERROR(_xlfn.XLOOKUP($D142,'[1]1'!$B:$B,'[1]1'!M:M),0)</f>
        <v>0.2118</v>
      </c>
      <c r="Q142" s="48">
        <f>IFERROR(_xlfn.XLOOKUP($D142,'[1]1'!$B:$B,'[1]1'!N:N),0)</f>
        <v>0</v>
      </c>
      <c r="R142" s="75">
        <f>IFERROR(_xlfn.XLOOKUP($D142,'[1]1'!$B:$B,'[1]1'!O:O),0)</f>
        <v>0</v>
      </c>
    </row>
    <row r="143" s="1" customFormat="1" ht="38" customHeight="1" spans="1:18">
      <c r="A143" s="107"/>
      <c r="B143" s="91" t="s">
        <v>166</v>
      </c>
      <c r="C143" s="44">
        <v>131</v>
      </c>
      <c r="D143" s="45" t="s">
        <v>167</v>
      </c>
      <c r="E143" s="46">
        <f>IFERROR(_xlfn.XLOOKUP($D143,'[1]1'!$B:$B,'[1]1'!C:C),0)</f>
        <v>141</v>
      </c>
      <c r="F143" s="47">
        <f>IFERROR(_xlfn.XLOOKUP($D143,'[1]1'!$B:$B,'[1]1'!D:D),0)</f>
        <v>6.1064</v>
      </c>
      <c r="G143" s="48">
        <f>IFERROR(_xlfn.XLOOKUP($D143,'[1]1'!$B:$B,'[1]1'!E:E),0)</f>
        <v>0</v>
      </c>
      <c r="H143" s="48">
        <f>IFERROR(_xlfn.XLOOKUP($D143,'[1]1'!$B:$B,'[1]1'!F:F),0)</f>
        <v>0</v>
      </c>
      <c r="I143" s="48">
        <f>IFERROR(_xlfn.XLOOKUP($D143,'[1]1'!$B:$B,'[1]1'!G:G),0)</f>
        <v>0.305</v>
      </c>
      <c r="J143" s="67">
        <f t="shared" si="13"/>
        <v>1.0011</v>
      </c>
      <c r="K143" s="48">
        <f>IFERROR(_xlfn.XLOOKUP($D143,'[1]1'!$B:$B,'[1]1'!H:H),0)</f>
        <v>0.0071</v>
      </c>
      <c r="L143" s="48">
        <f>IFERROR(_xlfn.XLOOKUP($D143,'[1]1'!$B:$B,'[1]1'!I:I),0)</f>
        <v>0</v>
      </c>
      <c r="M143" s="48">
        <f>IFERROR(_xlfn.XLOOKUP($D143,'[1]1'!$B:$B,'[1]1'!J:J),0)</f>
        <v>0</v>
      </c>
      <c r="N143" s="48">
        <f>IFERROR(_xlfn.XLOOKUP($D143,'[1]1'!$B:$B,'[1]1'!K:K),0)</f>
        <v>0.0426</v>
      </c>
      <c r="O143" s="48">
        <f>IFERROR(_xlfn.XLOOKUP($D143,'[1]1'!$B:$B,'[1]1'!L:L),0)</f>
        <v>0.6525</v>
      </c>
      <c r="P143" s="48">
        <f>IFERROR(_xlfn.XLOOKUP($D143,'[1]1'!$B:$B,'[1]1'!M:M),0)</f>
        <v>0.2979</v>
      </c>
      <c r="Q143" s="48">
        <f>IFERROR(_xlfn.XLOOKUP($D143,'[1]1'!$B:$B,'[1]1'!N:N),0)</f>
        <v>0.0071</v>
      </c>
      <c r="R143" s="75">
        <f>IFERROR(_xlfn.XLOOKUP($D143,'[1]1'!$B:$B,'[1]1'!O:O),0)</f>
        <v>0</v>
      </c>
    </row>
    <row r="144" s="1" customFormat="1" ht="38" customHeight="1" spans="1:18">
      <c r="A144" s="107"/>
      <c r="B144" s="93"/>
      <c r="C144" s="44">
        <v>132</v>
      </c>
      <c r="D144" s="45" t="s">
        <v>168</v>
      </c>
      <c r="E144" s="46">
        <f>IFERROR(_xlfn.XLOOKUP($D144,'[1]1'!$B:$B,'[1]1'!C:C),0)</f>
        <v>225</v>
      </c>
      <c r="F144" s="47">
        <f>IFERROR(_xlfn.XLOOKUP($D144,'[1]1'!$B:$B,'[1]1'!D:D),0)</f>
        <v>4.7289</v>
      </c>
      <c r="G144" s="48">
        <f>IFERROR(_xlfn.XLOOKUP($D144,'[1]1'!$B:$B,'[1]1'!E:E),0)</f>
        <v>0</v>
      </c>
      <c r="H144" s="48">
        <f>IFERROR(_xlfn.XLOOKUP($D144,'[1]1'!$B:$B,'[1]1'!F:F),0)</f>
        <v>0</v>
      </c>
      <c r="I144" s="48">
        <f>IFERROR(_xlfn.XLOOKUP($D144,'[1]1'!$B:$B,'[1]1'!G:G),0)</f>
        <v>0.1378</v>
      </c>
      <c r="J144" s="67">
        <f t="shared" si="13"/>
        <v>0.99</v>
      </c>
      <c r="K144" s="48">
        <f>IFERROR(_xlfn.XLOOKUP($D144,'[1]1'!$B:$B,'[1]1'!H:H),0)</f>
        <v>0.0044</v>
      </c>
      <c r="L144" s="48">
        <f>IFERROR(_xlfn.XLOOKUP($D144,'[1]1'!$B:$B,'[1]1'!I:I),0)</f>
        <v>0</v>
      </c>
      <c r="M144" s="48">
        <f>IFERROR(_xlfn.XLOOKUP($D144,'[1]1'!$B:$B,'[1]1'!J:J),0)</f>
        <v>0</v>
      </c>
      <c r="N144" s="48">
        <f>IFERROR(_xlfn.XLOOKUP($D144,'[1]1'!$B:$B,'[1]1'!K:K),0)</f>
        <v>0.1111</v>
      </c>
      <c r="O144" s="48">
        <f>IFERROR(_xlfn.XLOOKUP($D144,'[1]1'!$B:$B,'[1]1'!L:L),0)</f>
        <v>0.7511</v>
      </c>
      <c r="P144" s="48">
        <f>IFERROR(_xlfn.XLOOKUP($D144,'[1]1'!$B:$B,'[1]1'!M:M),0)</f>
        <v>0.1333</v>
      </c>
      <c r="Q144" s="48">
        <f>IFERROR(_xlfn.XLOOKUP($D144,'[1]1'!$B:$B,'[1]1'!N:N),0)</f>
        <v>0.0044</v>
      </c>
      <c r="R144" s="75">
        <f>IFERROR(_xlfn.XLOOKUP($D144,'[1]1'!$B:$B,'[1]1'!O:O),0)</f>
        <v>0</v>
      </c>
    </row>
    <row r="145" s="1" customFormat="1" ht="38" customHeight="1" spans="1:18">
      <c r="A145" s="107"/>
      <c r="B145" s="93"/>
      <c r="C145" s="44">
        <v>133</v>
      </c>
      <c r="D145" s="45" t="s">
        <v>169</v>
      </c>
      <c r="E145" s="46">
        <f>IFERROR(_xlfn.XLOOKUP($D145,'[1]1'!$B:$B,'[1]1'!C:C),0)</f>
        <v>169</v>
      </c>
      <c r="F145" s="47">
        <f>IFERROR(_xlfn.XLOOKUP($D145,'[1]1'!$B:$B,'[1]1'!D:D),0)</f>
        <v>5.1953</v>
      </c>
      <c r="G145" s="48">
        <f>IFERROR(_xlfn.XLOOKUP($D145,'[1]1'!$B:$B,'[1]1'!E:E),0)</f>
        <v>0</v>
      </c>
      <c r="H145" s="48">
        <f>IFERROR(_xlfn.XLOOKUP($D145,'[1]1'!$B:$B,'[1]1'!F:F),0)</f>
        <v>0</v>
      </c>
      <c r="I145" s="48">
        <f>IFERROR(_xlfn.XLOOKUP($D145,'[1]1'!$B:$B,'[1]1'!G:G),0)</f>
        <v>0.1361</v>
      </c>
      <c r="J145" s="67">
        <f t="shared" si="13"/>
        <v>0</v>
      </c>
      <c r="K145" s="48">
        <f>IFERROR(_xlfn.XLOOKUP($D145,'[1]1'!$B:$B,'[1]1'!H:H),0)</f>
        <v>0</v>
      </c>
      <c r="L145" s="48">
        <f>IFERROR(_xlfn.XLOOKUP($D145,'[1]1'!$B:$B,'[1]1'!I:I),0)</f>
        <v>0</v>
      </c>
      <c r="M145" s="48">
        <f>IFERROR(_xlfn.XLOOKUP($D145,'[1]1'!$B:$B,'[1]1'!J:J),0)</f>
        <v>0</v>
      </c>
      <c r="N145" s="48">
        <f>IFERROR(_xlfn.XLOOKUP($D145,'[1]1'!$B:$B,'[1]1'!K:K),0)</f>
        <v>0.0237</v>
      </c>
      <c r="O145" s="48">
        <f>IFERROR(_xlfn.XLOOKUP($D145,'[1]1'!$B:$B,'[1]1'!L:L),0)</f>
        <v>0.8402</v>
      </c>
      <c r="P145" s="48">
        <f>IFERROR(_xlfn.XLOOKUP($D145,'[1]1'!$B:$B,'[1]1'!M:M),0)</f>
        <v>0.1361</v>
      </c>
      <c r="Q145" s="48">
        <f>IFERROR(_xlfn.XLOOKUP($D145,'[1]1'!$B:$B,'[1]1'!N:N),0)</f>
        <v>0</v>
      </c>
      <c r="R145" s="75">
        <f>IFERROR(_xlfn.XLOOKUP($D145,'[1]1'!$B:$B,'[1]1'!O:O),0)</f>
        <v>0</v>
      </c>
    </row>
    <row r="146" s="1" customFormat="1" ht="38" customHeight="1" spans="1:18">
      <c r="A146" s="107"/>
      <c r="B146" s="93"/>
      <c r="C146" s="44">
        <v>134</v>
      </c>
      <c r="D146" s="45" t="s">
        <v>170</v>
      </c>
      <c r="E146" s="46">
        <f>IFERROR(_xlfn.XLOOKUP($D146,'[1]1'!$B:$B,'[1]1'!C:C),0)</f>
        <v>194</v>
      </c>
      <c r="F146" s="47">
        <f>IFERROR(_xlfn.XLOOKUP($D146,'[1]1'!$B:$B,'[1]1'!D:D),0)</f>
        <v>5.8402</v>
      </c>
      <c r="G146" s="48">
        <f>IFERROR(_xlfn.XLOOKUP($D146,'[1]1'!$B:$B,'[1]1'!E:E),0)</f>
        <v>0</v>
      </c>
      <c r="H146" s="48">
        <f>IFERROR(_xlfn.XLOOKUP($D146,'[1]1'!$B:$B,'[1]1'!F:F),0)</f>
        <v>0</v>
      </c>
      <c r="I146" s="48">
        <f>IFERROR(_xlfn.XLOOKUP($D146,'[1]1'!$B:$B,'[1]1'!G:G),0)</f>
        <v>0.2268</v>
      </c>
      <c r="J146" s="67">
        <f t="shared" si="13"/>
        <v>0</v>
      </c>
      <c r="K146" s="48">
        <f>IFERROR(_xlfn.XLOOKUP($D146,'[1]1'!$B:$B,'[1]1'!H:H),0)</f>
        <v>0</v>
      </c>
      <c r="L146" s="48">
        <f>IFERROR(_xlfn.XLOOKUP($D146,'[1]1'!$B:$B,'[1]1'!I:I),0)</f>
        <v>0</v>
      </c>
      <c r="M146" s="48">
        <f>IFERROR(_xlfn.XLOOKUP($D146,'[1]1'!$B:$B,'[1]1'!J:J),0)</f>
        <v>0</v>
      </c>
      <c r="N146" s="48">
        <f>IFERROR(_xlfn.XLOOKUP($D146,'[1]1'!$B:$B,'[1]1'!K:K),0)</f>
        <v>0.0464</v>
      </c>
      <c r="O146" s="48">
        <f>IFERROR(_xlfn.XLOOKUP($D146,'[1]1'!$B:$B,'[1]1'!L:L),0)</f>
        <v>0.7268</v>
      </c>
      <c r="P146" s="48">
        <f>IFERROR(_xlfn.XLOOKUP($D146,'[1]1'!$B:$B,'[1]1'!M:M),0)</f>
        <v>0.2268</v>
      </c>
      <c r="Q146" s="48">
        <f>IFERROR(_xlfn.XLOOKUP($D146,'[1]1'!$B:$B,'[1]1'!N:N),0)</f>
        <v>0</v>
      </c>
      <c r="R146" s="75">
        <f>IFERROR(_xlfn.XLOOKUP($D146,'[1]1'!$B:$B,'[1]1'!O:O),0)</f>
        <v>0</v>
      </c>
    </row>
    <row r="147" s="1" customFormat="1" ht="38" customHeight="1" spans="1:18">
      <c r="A147" s="107"/>
      <c r="B147" s="93"/>
      <c r="C147" s="44">
        <v>135</v>
      </c>
      <c r="D147" s="45" t="s">
        <v>171</v>
      </c>
      <c r="E147" s="46">
        <f>IFERROR(_xlfn.XLOOKUP($D147,'[1]1'!$B:$B,'[1]1'!C:C),0)</f>
        <v>187</v>
      </c>
      <c r="F147" s="47">
        <f>IFERROR(_xlfn.XLOOKUP($D147,'[1]1'!$B:$B,'[1]1'!D:D),0)</f>
        <v>5.4332</v>
      </c>
      <c r="G147" s="48">
        <f>IFERROR(_xlfn.XLOOKUP($D147,'[1]1'!$B:$B,'[1]1'!E:E),0)</f>
        <v>0</v>
      </c>
      <c r="H147" s="48">
        <f>IFERROR(_xlfn.XLOOKUP($D147,'[1]1'!$B:$B,'[1]1'!F:F),0)</f>
        <v>0</v>
      </c>
      <c r="I147" s="48">
        <f>IFERROR(_xlfn.XLOOKUP($D147,'[1]1'!$B:$B,'[1]1'!G:G),0)</f>
        <v>0.2567</v>
      </c>
      <c r="J147" s="67">
        <f t="shared" si="13"/>
        <v>0.9911</v>
      </c>
      <c r="K147" s="48">
        <f>IFERROR(_xlfn.XLOOKUP($D147,'[1]1'!$B:$B,'[1]1'!H:H),0)</f>
        <v>0.0053</v>
      </c>
      <c r="L147" s="48">
        <f>IFERROR(_xlfn.XLOOKUP($D147,'[1]1'!$B:$B,'[1]1'!I:I),0)</f>
        <v>0</v>
      </c>
      <c r="M147" s="48">
        <f>IFERROR(_xlfn.XLOOKUP($D147,'[1]1'!$B:$B,'[1]1'!J:J),0)</f>
        <v>0</v>
      </c>
      <c r="N147" s="48">
        <f>IFERROR(_xlfn.XLOOKUP($D147,'[1]1'!$B:$B,'[1]1'!K:K),0)</f>
        <v>0.1337</v>
      </c>
      <c r="O147" s="48">
        <f>IFERROR(_xlfn.XLOOKUP($D147,'[1]1'!$B:$B,'[1]1'!L:L),0)</f>
        <v>0.6096</v>
      </c>
      <c r="P147" s="48">
        <f>IFERROR(_xlfn.XLOOKUP($D147,'[1]1'!$B:$B,'[1]1'!M:M),0)</f>
        <v>0.2513</v>
      </c>
      <c r="Q147" s="48">
        <f>IFERROR(_xlfn.XLOOKUP($D147,'[1]1'!$B:$B,'[1]1'!N:N),0)</f>
        <v>0.0053</v>
      </c>
      <c r="R147" s="75">
        <f>IFERROR(_xlfn.XLOOKUP($D147,'[1]1'!$B:$B,'[1]1'!O:O),0)</f>
        <v>0</v>
      </c>
    </row>
    <row r="148" s="1" customFormat="1" ht="38" customHeight="1" spans="1:18">
      <c r="A148" s="107"/>
      <c r="B148" s="93"/>
      <c r="C148" s="44">
        <v>136</v>
      </c>
      <c r="D148" s="45" t="s">
        <v>172</v>
      </c>
      <c r="E148" s="46">
        <f>IFERROR(_xlfn.XLOOKUP($D148,'[1]1'!$B:$B,'[1]1'!C:C),0)</f>
        <v>184</v>
      </c>
      <c r="F148" s="47">
        <f>IFERROR(_xlfn.XLOOKUP($D148,'[1]1'!$B:$B,'[1]1'!D:D),0)</f>
        <v>5.2717</v>
      </c>
      <c r="G148" s="48">
        <f>IFERROR(_xlfn.XLOOKUP($D148,'[1]1'!$B:$B,'[1]1'!E:E),0)</f>
        <v>0</v>
      </c>
      <c r="H148" s="48">
        <f>IFERROR(_xlfn.XLOOKUP($D148,'[1]1'!$B:$B,'[1]1'!F:F),0)</f>
        <v>0</v>
      </c>
      <c r="I148" s="48">
        <f>IFERROR(_xlfn.XLOOKUP($D148,'[1]1'!$B:$B,'[1]1'!G:G),0)</f>
        <v>0.1902</v>
      </c>
      <c r="J148" s="67">
        <f t="shared" si="13"/>
        <v>0.9936</v>
      </c>
      <c r="K148" s="48">
        <f>IFERROR(_xlfn.XLOOKUP($D148,'[1]1'!$B:$B,'[1]1'!H:H),0)</f>
        <v>0.0054</v>
      </c>
      <c r="L148" s="48">
        <f>IFERROR(_xlfn.XLOOKUP($D148,'[1]1'!$B:$B,'[1]1'!I:I),0)</f>
        <v>0</v>
      </c>
      <c r="M148" s="48">
        <f>IFERROR(_xlfn.XLOOKUP($D148,'[1]1'!$B:$B,'[1]1'!J:J),0)</f>
        <v>0</v>
      </c>
      <c r="N148" s="48">
        <f>IFERROR(_xlfn.XLOOKUP($D148,'[1]1'!$B:$B,'[1]1'!K:K),0)</f>
        <v>0.1359</v>
      </c>
      <c r="O148" s="48">
        <f>IFERROR(_xlfn.XLOOKUP($D148,'[1]1'!$B:$B,'[1]1'!L:L),0)</f>
        <v>0.6739</v>
      </c>
      <c r="P148" s="48">
        <f>IFERROR(_xlfn.XLOOKUP($D148,'[1]1'!$B:$B,'[1]1'!M:M),0)</f>
        <v>0.1848</v>
      </c>
      <c r="Q148" s="48">
        <f>IFERROR(_xlfn.XLOOKUP($D148,'[1]1'!$B:$B,'[1]1'!N:N),0)</f>
        <v>0.0054</v>
      </c>
      <c r="R148" s="75">
        <f>IFERROR(_xlfn.XLOOKUP($D148,'[1]1'!$B:$B,'[1]1'!O:O),0)</f>
        <v>0</v>
      </c>
    </row>
    <row r="149" s="1" customFormat="1" ht="38" customHeight="1" spans="1:18">
      <c r="A149" s="107"/>
      <c r="B149" s="93"/>
      <c r="C149" s="44">
        <v>137</v>
      </c>
      <c r="D149" s="45" t="s">
        <v>173</v>
      </c>
      <c r="E149" s="46">
        <f>IFERROR(_xlfn.XLOOKUP($D149,'[1]1'!$B:$B,'[1]1'!C:C),0)</f>
        <v>189</v>
      </c>
      <c r="F149" s="47">
        <f>IFERROR(_xlfn.XLOOKUP($D149,'[1]1'!$B:$B,'[1]1'!D:D),0)</f>
        <v>4.5344</v>
      </c>
      <c r="G149" s="48">
        <f>IFERROR(_xlfn.XLOOKUP($D149,'[1]1'!$B:$B,'[1]1'!E:E),0)</f>
        <v>0</v>
      </c>
      <c r="H149" s="48">
        <f>IFERROR(_xlfn.XLOOKUP($D149,'[1]1'!$B:$B,'[1]1'!F:F),0)</f>
        <v>0</v>
      </c>
      <c r="I149" s="48">
        <f>IFERROR(_xlfn.XLOOKUP($D149,'[1]1'!$B:$B,'[1]1'!G:G),0)</f>
        <v>0.1481</v>
      </c>
      <c r="J149" s="67">
        <f t="shared" si="13"/>
        <v>1.0017</v>
      </c>
      <c r="K149" s="48">
        <f>IFERROR(_xlfn.XLOOKUP($D149,'[1]1'!$B:$B,'[1]1'!H:H),0)</f>
        <v>0.0053</v>
      </c>
      <c r="L149" s="48">
        <f>IFERROR(_xlfn.XLOOKUP($D149,'[1]1'!$B:$B,'[1]1'!I:I),0)</f>
        <v>0</v>
      </c>
      <c r="M149" s="48">
        <f>IFERROR(_xlfn.XLOOKUP($D149,'[1]1'!$B:$B,'[1]1'!J:J),0)</f>
        <v>0</v>
      </c>
      <c r="N149" s="48">
        <f>IFERROR(_xlfn.XLOOKUP($D149,'[1]1'!$B:$B,'[1]1'!K:K),0)</f>
        <v>0.164</v>
      </c>
      <c r="O149" s="48">
        <f>IFERROR(_xlfn.XLOOKUP($D149,'[1]1'!$B:$B,'[1]1'!L:L),0)</f>
        <v>0.6878</v>
      </c>
      <c r="P149" s="48">
        <f>IFERROR(_xlfn.XLOOKUP($D149,'[1]1'!$B:$B,'[1]1'!M:M),0)</f>
        <v>0.1429</v>
      </c>
      <c r="Q149" s="48">
        <f>IFERROR(_xlfn.XLOOKUP($D149,'[1]1'!$B:$B,'[1]1'!N:N),0)</f>
        <v>0.0053</v>
      </c>
      <c r="R149" s="75">
        <f>IFERROR(_xlfn.XLOOKUP($D149,'[1]1'!$B:$B,'[1]1'!O:O),0)</f>
        <v>0</v>
      </c>
    </row>
    <row r="150" s="1" customFormat="1" ht="38" customHeight="1" spans="1:18">
      <c r="A150" s="107"/>
      <c r="B150" s="93"/>
      <c r="C150" s="44">
        <v>138</v>
      </c>
      <c r="D150" s="45" t="s">
        <v>174</v>
      </c>
      <c r="E150" s="46">
        <f>IFERROR(_xlfn.XLOOKUP($D150,'[1]1'!$B:$B,'[1]1'!C:C),0)</f>
        <v>201</v>
      </c>
      <c r="F150" s="47">
        <f>IFERROR(_xlfn.XLOOKUP($D150,'[1]1'!$B:$B,'[1]1'!D:D),0)</f>
        <v>4.9204</v>
      </c>
      <c r="G150" s="48">
        <f>IFERROR(_xlfn.XLOOKUP($D150,'[1]1'!$B:$B,'[1]1'!E:E),0)</f>
        <v>0</v>
      </c>
      <c r="H150" s="48">
        <f>IFERROR(_xlfn.XLOOKUP($D150,'[1]1'!$B:$B,'[1]1'!F:F),0)</f>
        <v>0.0051</v>
      </c>
      <c r="I150" s="48">
        <f>IFERROR(_xlfn.XLOOKUP($D150,'[1]1'!$B:$B,'[1]1'!G:G),0)</f>
        <v>0.1692</v>
      </c>
      <c r="J150" s="67">
        <f t="shared" si="13"/>
        <v>2.01</v>
      </c>
      <c r="K150" s="48">
        <f>IFERROR(_xlfn.XLOOKUP($D150,'[1]1'!$B:$B,'[1]1'!H:H),0)</f>
        <v>0.01</v>
      </c>
      <c r="L150" s="48">
        <f>IFERROR(_xlfn.XLOOKUP($D150,'[1]1'!$B:$B,'[1]1'!I:I),0)</f>
        <v>0.005</v>
      </c>
      <c r="M150" s="48">
        <f>IFERROR(_xlfn.XLOOKUP($D150,'[1]1'!$B:$B,'[1]1'!J:J),0)</f>
        <v>0</v>
      </c>
      <c r="N150" s="48">
        <f>IFERROR(_xlfn.XLOOKUP($D150,'[1]1'!$B:$B,'[1]1'!K:K),0)</f>
        <v>0.1393</v>
      </c>
      <c r="O150" s="48">
        <f>IFERROR(_xlfn.XLOOKUP($D150,'[1]1'!$B:$B,'[1]1'!L:L),0)</f>
        <v>0.6915</v>
      </c>
      <c r="P150" s="48">
        <f>IFERROR(_xlfn.XLOOKUP($D150,'[1]1'!$B:$B,'[1]1'!M:M),0)</f>
        <v>0.1592</v>
      </c>
      <c r="Q150" s="48">
        <f>IFERROR(_xlfn.XLOOKUP($D150,'[1]1'!$B:$B,'[1]1'!N:N),0)</f>
        <v>0.005</v>
      </c>
      <c r="R150" s="75">
        <f>IFERROR(_xlfn.XLOOKUP($D150,'[1]1'!$B:$B,'[1]1'!O:O),0)</f>
        <v>0.005</v>
      </c>
    </row>
    <row r="151" s="1" customFormat="1" ht="38" customHeight="1" spans="1:18">
      <c r="A151" s="107"/>
      <c r="B151" s="93"/>
      <c r="C151" s="44">
        <v>139</v>
      </c>
      <c r="D151" s="45" t="s">
        <v>175</v>
      </c>
      <c r="E151" s="46">
        <f>IFERROR(_xlfn.XLOOKUP($D151,'[1]1'!$B:$B,'[1]1'!C:C),0)</f>
        <v>220</v>
      </c>
      <c r="F151" s="47">
        <f>IFERROR(_xlfn.XLOOKUP($D151,'[1]1'!$B:$B,'[1]1'!D:D),0)</f>
        <v>5.2955</v>
      </c>
      <c r="G151" s="48">
        <f>IFERROR(_xlfn.XLOOKUP($D151,'[1]1'!$B:$B,'[1]1'!E:E),0)</f>
        <v>0</v>
      </c>
      <c r="H151" s="48">
        <f>IFERROR(_xlfn.XLOOKUP($D151,'[1]1'!$B:$B,'[1]1'!F:F),0)</f>
        <v>0</v>
      </c>
      <c r="I151" s="48">
        <f>IFERROR(_xlfn.XLOOKUP($D151,'[1]1'!$B:$B,'[1]1'!G:G),0)</f>
        <v>0.1727</v>
      </c>
      <c r="J151" s="67">
        <f t="shared" si="13"/>
        <v>0</v>
      </c>
      <c r="K151" s="48">
        <f>IFERROR(_xlfn.XLOOKUP($D151,'[1]1'!$B:$B,'[1]1'!H:H),0)</f>
        <v>0</v>
      </c>
      <c r="L151" s="48">
        <f>IFERROR(_xlfn.XLOOKUP($D151,'[1]1'!$B:$B,'[1]1'!I:I),0)</f>
        <v>0</v>
      </c>
      <c r="M151" s="48">
        <f>IFERROR(_xlfn.XLOOKUP($D151,'[1]1'!$B:$B,'[1]1'!J:J),0)</f>
        <v>0</v>
      </c>
      <c r="N151" s="48">
        <f>IFERROR(_xlfn.XLOOKUP($D151,'[1]1'!$B:$B,'[1]1'!K:K),0)</f>
        <v>0.1045</v>
      </c>
      <c r="O151" s="48">
        <f>IFERROR(_xlfn.XLOOKUP($D151,'[1]1'!$B:$B,'[1]1'!L:L),0)</f>
        <v>0.7227</v>
      </c>
      <c r="P151" s="48">
        <f>IFERROR(_xlfn.XLOOKUP($D151,'[1]1'!$B:$B,'[1]1'!M:M),0)</f>
        <v>0.1727</v>
      </c>
      <c r="Q151" s="48">
        <f>IFERROR(_xlfn.XLOOKUP($D151,'[1]1'!$B:$B,'[1]1'!N:N),0)</f>
        <v>0</v>
      </c>
      <c r="R151" s="75">
        <f>IFERROR(_xlfn.XLOOKUP($D151,'[1]1'!$B:$B,'[1]1'!O:O),0)</f>
        <v>0</v>
      </c>
    </row>
    <row r="152" s="1" customFormat="1" ht="38" customHeight="1" spans="1:18">
      <c r="A152" s="107"/>
      <c r="B152" s="93"/>
      <c r="C152" s="108">
        <v>140</v>
      </c>
      <c r="D152" s="109" t="s">
        <v>176</v>
      </c>
      <c r="E152" s="110">
        <f>IFERROR(_xlfn.XLOOKUP($D152,'[1]1'!$B:$B,'[1]1'!C:C),0)</f>
        <v>195</v>
      </c>
      <c r="F152" s="111">
        <f>IFERROR(_xlfn.XLOOKUP($D152,'[1]1'!$B:$B,'[1]1'!D:D),0)</f>
        <v>5.6718</v>
      </c>
      <c r="G152" s="112">
        <f>IFERROR(_xlfn.XLOOKUP($D152,'[1]1'!$B:$B,'[1]1'!E:E),0)</f>
        <v>0</v>
      </c>
      <c r="H152" s="112">
        <f>IFERROR(_xlfn.XLOOKUP($D152,'[1]1'!$B:$B,'[1]1'!F:F),0)</f>
        <v>0</v>
      </c>
      <c r="I152" s="112">
        <f>IFERROR(_xlfn.XLOOKUP($D152,'[1]1'!$B:$B,'[1]1'!G:G),0)</f>
        <v>0.2615</v>
      </c>
      <c r="J152" s="130">
        <f t="shared" si="13"/>
        <v>0</v>
      </c>
      <c r="K152" s="112">
        <f>IFERROR(_xlfn.XLOOKUP($D152,'[1]1'!$B:$B,'[1]1'!H:H),0)</f>
        <v>0</v>
      </c>
      <c r="L152" s="112">
        <f>IFERROR(_xlfn.XLOOKUP($D152,'[1]1'!$B:$B,'[1]1'!I:I),0)</f>
        <v>0</v>
      </c>
      <c r="M152" s="112">
        <f>IFERROR(_xlfn.XLOOKUP($D152,'[1]1'!$B:$B,'[1]1'!J:J),0)</f>
        <v>0</v>
      </c>
      <c r="N152" s="112">
        <f>IFERROR(_xlfn.XLOOKUP($D152,'[1]1'!$B:$B,'[1]1'!K:K),0)</f>
        <v>0.0462</v>
      </c>
      <c r="O152" s="112">
        <f>IFERROR(_xlfn.XLOOKUP($D152,'[1]1'!$B:$B,'[1]1'!L:L),0)</f>
        <v>0.6923</v>
      </c>
      <c r="P152" s="112">
        <f>IFERROR(_xlfn.XLOOKUP($D152,'[1]1'!$B:$B,'[1]1'!M:M),0)</f>
        <v>0.2615</v>
      </c>
      <c r="Q152" s="112">
        <f>IFERROR(_xlfn.XLOOKUP($D152,'[1]1'!$B:$B,'[1]1'!N:N),0)</f>
        <v>0</v>
      </c>
      <c r="R152" s="75">
        <f>IFERROR(_xlfn.XLOOKUP($D152,'[1]1'!$B:$B,'[1]1'!O:O),0)</f>
        <v>0</v>
      </c>
    </row>
    <row r="153" s="1" customFormat="1" ht="38" customHeight="1" spans="1:18">
      <c r="A153" s="113"/>
      <c r="B153" s="114"/>
      <c r="C153" s="115"/>
      <c r="D153" s="116" t="s">
        <v>60</v>
      </c>
      <c r="E153" s="117">
        <f>SUM(E134:E152)</f>
        <v>3617</v>
      </c>
      <c r="F153" s="118">
        <f t="shared" ref="F153:I153" si="14">AVERAGE(F134:F152)</f>
        <v>5.33075789473684</v>
      </c>
      <c r="G153" s="119">
        <f t="shared" si="14"/>
        <v>0.00051578947368421</v>
      </c>
      <c r="H153" s="119">
        <f t="shared" si="14"/>
        <v>0.000542105263157895</v>
      </c>
      <c r="I153" s="119">
        <f t="shared" si="14"/>
        <v>0.218857894736842</v>
      </c>
      <c r="J153" s="131">
        <f>SUM(J134:J152)</f>
        <v>26.0046</v>
      </c>
      <c r="K153" s="119">
        <f t="shared" ref="K153:R153" si="15">AVERAGE(K134:K152)</f>
        <v>0.00706842105263158</v>
      </c>
      <c r="L153" s="119">
        <f t="shared" si="15"/>
        <v>0.000531578947368421</v>
      </c>
      <c r="M153" s="119">
        <f t="shared" si="15"/>
        <v>0</v>
      </c>
      <c r="N153" s="119">
        <f t="shared" si="15"/>
        <v>0.0979526315789474</v>
      </c>
      <c r="O153" s="119">
        <f t="shared" si="15"/>
        <v>0.683178947368421</v>
      </c>
      <c r="P153" s="119">
        <f t="shared" si="15"/>
        <v>0.211789473684211</v>
      </c>
      <c r="Q153" s="119">
        <f t="shared" si="15"/>
        <v>0.00653684210526316</v>
      </c>
      <c r="R153" s="136">
        <f t="shared" si="15"/>
        <v>0.000531578947368421</v>
      </c>
    </row>
    <row r="154" spans="1:18">
      <c r="A154" s="120"/>
      <c r="B154" s="121"/>
      <c r="C154" s="122"/>
      <c r="D154" s="120"/>
      <c r="E154" s="123"/>
      <c r="F154" s="120"/>
      <c r="G154" s="124"/>
      <c r="H154" s="124"/>
      <c r="I154" s="120"/>
      <c r="J154" s="132"/>
      <c r="K154" s="124"/>
      <c r="L154" s="133"/>
      <c r="M154" s="120"/>
      <c r="N154" s="120"/>
      <c r="O154" s="120"/>
      <c r="P154" s="134"/>
      <c r="Q154" s="134"/>
      <c r="R154" s="134"/>
    </row>
    <row r="168" spans="4:4">
      <c r="D168" s="125"/>
    </row>
    <row r="169" spans="4:4">
      <c r="D169" s="126"/>
    </row>
    <row r="170" spans="4:4">
      <c r="D170" s="126"/>
    </row>
    <row r="171" spans="4:4">
      <c r="D171" s="126"/>
    </row>
    <row r="172" spans="4:4">
      <c r="D172" s="126"/>
    </row>
    <row r="173" spans="4:4">
      <c r="D173" s="126"/>
    </row>
    <row r="174" spans="4:4">
      <c r="D174" s="126"/>
    </row>
    <row r="175" spans="4:4">
      <c r="D175" s="126"/>
    </row>
    <row r="176" spans="4:4">
      <c r="D176" s="126"/>
    </row>
    <row r="177" spans="4:4">
      <c r="D177" s="126"/>
    </row>
    <row r="178" spans="4:4">
      <c r="D178" s="126"/>
    </row>
    <row r="179" spans="4:4">
      <c r="D179" s="127"/>
    </row>
    <row r="180" spans="4:4">
      <c r="D180" s="128"/>
    </row>
    <row r="181" spans="4:4">
      <c r="D181" s="126"/>
    </row>
    <row r="182" spans="4:4">
      <c r="D182" s="126"/>
    </row>
    <row r="183" spans="4:4">
      <c r="D183" s="126"/>
    </row>
    <row r="184" spans="4:4">
      <c r="D184" s="126"/>
    </row>
    <row r="185" spans="4:4">
      <c r="D185" s="126"/>
    </row>
    <row r="186" spans="4:4">
      <c r="D186" s="126"/>
    </row>
    <row r="187" spans="4:4">
      <c r="D187" s="126"/>
    </row>
    <row r="188" spans="4:4">
      <c r="D188" s="126"/>
    </row>
    <row r="189" spans="4:4">
      <c r="D189" s="126"/>
    </row>
    <row r="190" spans="4:4">
      <c r="D190" s="126"/>
    </row>
    <row r="191" spans="4:4">
      <c r="D191" s="126"/>
    </row>
    <row r="192" spans="4:4">
      <c r="D192" s="126"/>
    </row>
    <row r="193" spans="4:4">
      <c r="D193" s="126"/>
    </row>
    <row r="194" spans="4:4">
      <c r="D194" s="126"/>
    </row>
    <row r="195" spans="4:4">
      <c r="D195" s="126"/>
    </row>
    <row r="196" spans="4:4">
      <c r="D196" s="128"/>
    </row>
    <row r="197" spans="4:4">
      <c r="D197" s="126"/>
    </row>
    <row r="198" spans="4:4">
      <c r="D198" s="126"/>
    </row>
    <row r="199" spans="4:4">
      <c r="D199" s="126"/>
    </row>
    <row r="200" spans="4:4">
      <c r="D200" s="126"/>
    </row>
    <row r="201" spans="4:4">
      <c r="D201" s="126"/>
    </row>
    <row r="202" spans="4:4">
      <c r="D202" s="126"/>
    </row>
    <row r="203" spans="4:4">
      <c r="D203" s="126"/>
    </row>
    <row r="204" spans="4:4">
      <c r="D204" s="126"/>
    </row>
    <row r="205" spans="4:4">
      <c r="D205" s="126"/>
    </row>
    <row r="206" spans="4:4">
      <c r="D206" s="126"/>
    </row>
    <row r="207" spans="4:4">
      <c r="D207" s="128"/>
    </row>
    <row r="208" spans="4:4">
      <c r="D208" s="126"/>
    </row>
    <row r="209" spans="4:4">
      <c r="D209" s="126"/>
    </row>
    <row r="210" spans="4:4">
      <c r="D210" s="126"/>
    </row>
    <row r="211" spans="4:4">
      <c r="D211" s="126"/>
    </row>
    <row r="212" spans="4:4">
      <c r="D212" s="126"/>
    </row>
    <row r="213" spans="4:4">
      <c r="D213" s="126"/>
    </row>
    <row r="214" spans="4:4">
      <c r="D214" s="126"/>
    </row>
    <row r="215" spans="4:4">
      <c r="D215" s="126"/>
    </row>
    <row r="216" spans="4:4">
      <c r="D216" s="126"/>
    </row>
    <row r="217" spans="4:4">
      <c r="D217" s="126"/>
    </row>
    <row r="218" spans="4:4">
      <c r="D218" s="127"/>
    </row>
    <row r="219" spans="4:4">
      <c r="D219" s="127"/>
    </row>
    <row r="220" spans="4:4">
      <c r="D220" s="128"/>
    </row>
    <row r="221" spans="4:4">
      <c r="D221" s="126"/>
    </row>
    <row r="222" spans="4:4">
      <c r="D222" s="126"/>
    </row>
    <row r="223" spans="4:4">
      <c r="D223" s="126"/>
    </row>
    <row r="224" spans="4:4">
      <c r="D224" s="126"/>
    </row>
    <row r="225" spans="4:4">
      <c r="D225" s="137"/>
    </row>
    <row r="226" spans="4:4">
      <c r="D226" s="128"/>
    </row>
    <row r="227" spans="4:4">
      <c r="D227" s="126"/>
    </row>
    <row r="228" spans="4:4">
      <c r="D228" s="126"/>
    </row>
    <row r="229" spans="4:4">
      <c r="D229" s="126"/>
    </row>
    <row r="230" spans="4:4">
      <c r="D230" s="126"/>
    </row>
    <row r="231" spans="4:4">
      <c r="D231" s="128"/>
    </row>
    <row r="232" spans="4:4">
      <c r="D232" s="126"/>
    </row>
    <row r="233" spans="4:4">
      <c r="D233" s="126"/>
    </row>
    <row r="234" spans="4:4">
      <c r="D234" s="126"/>
    </row>
    <row r="235" spans="4:4">
      <c r="D235" s="126"/>
    </row>
    <row r="236" spans="4:4">
      <c r="D236" s="126"/>
    </row>
  </sheetData>
  <mergeCells count="25">
    <mergeCell ref="A1:R1"/>
    <mergeCell ref="A2:R2"/>
    <mergeCell ref="A3:R3"/>
    <mergeCell ref="A4:D4"/>
    <mergeCell ref="A5:B5"/>
    <mergeCell ref="A44:B44"/>
    <mergeCell ref="A77:B77"/>
    <mergeCell ref="A102:B102"/>
    <mergeCell ref="A133:B133"/>
    <mergeCell ref="A6:A43"/>
    <mergeCell ref="A45:A76"/>
    <mergeCell ref="A78:A101"/>
    <mergeCell ref="A103:A132"/>
    <mergeCell ref="A134:A153"/>
    <mergeCell ref="B6:B31"/>
    <mergeCell ref="B32:B42"/>
    <mergeCell ref="B45:B57"/>
    <mergeCell ref="B58:B75"/>
    <mergeCell ref="B78:B93"/>
    <mergeCell ref="B94:B100"/>
    <mergeCell ref="B103:B112"/>
    <mergeCell ref="B113:B122"/>
    <mergeCell ref="B123:B131"/>
    <mergeCell ref="B134:B142"/>
    <mergeCell ref="B143:B152"/>
  </mergeCells>
  <conditionalFormatting sqref="G6:G4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:G4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H4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:H4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K4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5:K4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:L4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5:L4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:N4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5:N7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8:N10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3:N1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4:N1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O4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5:O4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7:G75 G78:G8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7:H75 H78:H8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7:K75 K78:K8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7:L75 L78:L8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7:O75 O78:O8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:G100 G103:G12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9:H100 H103:H12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9:K100 K103:K12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9:L100 L103:L12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:O100 O103:O12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4:G131 G134:G15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4:H131 H134:H15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4:K131 K134:K15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4:L131 L134:L15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4:O131 O134:O15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ME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h_moh</dc:creator>
  <cp:lastModifiedBy>h_moh</cp:lastModifiedBy>
  <dcterms:created xsi:type="dcterms:W3CDTF">2025-10-14T14:34:21Z</dcterms:created>
  <dcterms:modified xsi:type="dcterms:W3CDTF">2025-10-14T14:34:33Z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B6DAB01E06D74A999DEF4191B0DB771A_11</vt:lpwstr>
  </property>
  <property fmtid="{D5CDD505-2E9C-101B-9397-08002B2CF9AE}" pid="3" name="KSOProductBuildVer">
    <vt:lpwstr>1033-12.2.0.22549</vt:lpwstr>
  </property>
</Properties>
</file>