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28" windowHeight="8136"/>
  </bookViews>
  <sheets>
    <sheet name="TCs" sheetId="1" r:id="rId1"/>
    <sheet name="Issue-Log" sheetId="8" r:id="rId2"/>
    <sheet name="Testing Status" sheetId="5" r:id="rId3"/>
  </sheets>
  <definedNames>
    <definedName name="_xlnm._FilterDatabase" localSheetId="1" hidden="1">'Issue-Log'!$B$5:$C$5</definedName>
    <definedName name="_xlnm._FilterDatabase" localSheetId="0" hidden="1">TCs!$A$5:$H$62</definedName>
    <definedName name="_MailAutoSig" localSheetId="1">'Issue-Log'!$Y$6</definedName>
    <definedName name="AssignTeams">'Issue-Log'!$T$15:$T$38</definedName>
    <definedName name="Billing">'Issue-Log'!$V$15:$V$38</definedName>
    <definedName name="Billing.">'Issue-Log'!$V$6:$V$38</definedName>
    <definedName name="DB_Administrators">'Issue-Log'!$AV$6:$AV$38</definedName>
    <definedName name="Demand">'Issue-Log'!$AT$6:$AT$38</definedName>
    <definedName name="Design">'Issue-Log'!$AY$6:$AY$38</definedName>
    <definedName name="DWH">'Issue-Log'!$T$15:$T$38</definedName>
    <definedName name="DWH.">'Issue-Log'!$AD$6:$AD$38</definedName>
    <definedName name="E_Shop">'Issue-Log'!$AX$6:$AX$38</definedName>
    <definedName name="Enterprise_Services">'Issue-Log'!$AK$6:$AK$38</definedName>
    <definedName name="Extranet">'Issue-Log'!$AF$6:$AF$38</definedName>
    <definedName name="Innovation">'Issue-Log'!$AL$6:$AL$38</definedName>
    <definedName name="IVR">'Issue-Log'!$AH$6:$AH$38</definedName>
    <definedName name="Kotobi_App">'Issue-Log'!$AW$6:$AW$38</definedName>
    <definedName name="Mediation">'Issue-Log'!$AM$6:$AM$38</definedName>
    <definedName name="Mobile_App">'Issue-Log'!$AO$6:$AO$38</definedName>
    <definedName name="Mohab_ElHamzawy">'Issue-Log'!$AO$6:$AO$38</definedName>
    <definedName name="ODS">'Issue-Log'!$AE$6:$AE$38</definedName>
    <definedName name="Office_IT__Cloud">'Issue-Log'!$AS$6:$AS$38</definedName>
    <definedName name="Office_IT_Cloud">'Issue-Log'!$AS$6:$AS$38</definedName>
    <definedName name="OLE_LINK1" localSheetId="1">'Issue-Log'!#REF!</definedName>
    <definedName name="Online_Design">'Issue-Log'!$AJ$6:$AJ$38</definedName>
    <definedName name="Payment">'Issue-Log'!$AR$6:$AR$38</definedName>
    <definedName name="PE">'Issue-Log'!$Y$15:$Y$38</definedName>
    <definedName name="PE.">'Issue-Log'!$Y$6:$Y$38</definedName>
    <definedName name="POS">'Issue-Log'!$AI$6:$AI$38</definedName>
    <definedName name="Prepaid">'Issue-Log'!$U$15:$U$38</definedName>
    <definedName name="Prepaid.">'Issue-Log'!$U$6:$U$38</definedName>
    <definedName name="_xlnm.Print_Titles" localSheetId="1">'Issue-Log'!$1:$5</definedName>
    <definedName name="Provisioning">'Issue-Log'!$AQ$6:$AQ$38</definedName>
    <definedName name="RBT">'Issue-Log'!$AN$6:$AN$38</definedName>
    <definedName name="Remedy">'Issue-Log'!$AB$15:$AB$38</definedName>
    <definedName name="Remedy.">'Issue-Log'!$AB$6:$AB$38</definedName>
    <definedName name="Risk">'Issue-Log'!$AG$6:$AG$38</definedName>
    <definedName name="Services">'Issue-Log'!$AC$15:$AC$38</definedName>
    <definedName name="Services.">'Issue-Log'!$AC$6:$AC$38</definedName>
    <definedName name="Siebel">'Issue-Log'!$Z$15:$Z$38</definedName>
    <definedName name="Siebel.">'Issue-Log'!$Z$6:$Z$38</definedName>
    <definedName name="Strategy">'Issue-Log'!$BA$6:$BA$38</definedName>
    <definedName name="Subscription_Management">'Issue-Log'!$AU$6:$AU$38</definedName>
    <definedName name="SubscriptionManagement">'Issue-Log'!$AU$6:$AU$38</definedName>
    <definedName name="Tibco">'Issue-Log'!$AA$15:$AA$38</definedName>
    <definedName name="Tibco.">'Issue-Log'!$AA$6:$AA$38</definedName>
    <definedName name="Time" comment="Defect open date">'Issue-Log'!#REF!</definedName>
    <definedName name="USSD">'Issue-Log'!$X$15:$X$38</definedName>
    <definedName name="USSD.">'Issue-Log'!$X$6:$X$38</definedName>
    <definedName name="Vendor">'Issue-Log'!$AZ$6:$AZ$38</definedName>
    <definedName name="Voice__messaging">'Issue-Log'!$AP$6:$AP$38</definedName>
    <definedName name="Voice_messaging.">'Issue-Log'!$AP$6:$AP$38</definedName>
    <definedName name="Website">'Issue-Log'!$W$15:$W$38</definedName>
    <definedName name="Website.">'Issue-Log'!$W$6:$W$38</definedName>
  </definedNames>
  <calcPr calcId="162913"/>
</workbook>
</file>

<file path=xl/calcChain.xml><?xml version="1.0" encoding="utf-8"?>
<calcChain xmlns="http://schemas.openxmlformats.org/spreadsheetml/2006/main">
  <c r="K6" i="1" l="1"/>
  <c r="K7" i="1"/>
  <c r="K8" i="1"/>
  <c r="K11" i="1"/>
  <c r="K9" i="1"/>
  <c r="K10" i="1"/>
  <c r="K12" i="1" l="1"/>
  <c r="D12" i="5" s="1"/>
  <c r="C16" i="5" l="1"/>
  <c r="D16" i="5" s="1"/>
  <c r="D14" i="5"/>
  <c r="D13" i="5"/>
  <c r="D11" i="5"/>
  <c r="D10" i="5"/>
  <c r="D9" i="5"/>
  <c r="C8" i="5"/>
  <c r="D8" i="5" s="1"/>
  <c r="B5" i="5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>A unique ID number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>A unique ID number</t>
        </r>
      </text>
    </comment>
    <comment ref="B5" authorId="0" shapeId="0">
      <text>
        <r>
          <rPr>
            <b/>
            <sz val="8"/>
            <color indexed="81"/>
            <rFont val="Tahoma"/>
            <family val="2"/>
          </rPr>
          <t>Status:</t>
        </r>
        <r>
          <rPr>
            <sz val="8"/>
            <color indexed="81"/>
            <rFont val="Tahoma"/>
            <family val="2"/>
          </rPr>
          <t xml:space="preserve"> 
- </t>
        </r>
        <r>
          <rPr>
            <b/>
            <sz val="8"/>
            <color indexed="81"/>
            <rFont val="Tahoma"/>
            <family val="2"/>
          </rPr>
          <t>Open</t>
        </r>
        <r>
          <rPr>
            <sz val="8"/>
            <color indexed="81"/>
            <rFont val="Tahoma"/>
            <family val="2"/>
          </rPr>
          <t xml:space="preserve">: The issue is currently open but has not yet been addressed.
- </t>
        </r>
        <r>
          <rPr>
            <b/>
            <sz val="8"/>
            <color indexed="81"/>
            <rFont val="Tahoma"/>
            <family val="2"/>
          </rPr>
          <t>Work In Progress</t>
        </r>
        <r>
          <rPr>
            <sz val="8"/>
            <color indexed="81"/>
            <rFont val="Tahoma"/>
            <family val="2"/>
          </rPr>
          <t xml:space="preserve">: The issue is being actively worked to develop a resolution.
- 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>: The issue is no longer considered an active project threat and can be closed with or without resolution.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Critical, High, Medium, Low.
</t>
        </r>
        <r>
          <rPr>
            <b/>
            <sz val="8"/>
            <color indexed="81"/>
            <rFont val="Tahoma"/>
            <family val="2"/>
          </rPr>
          <t>Critical</t>
        </r>
        <r>
          <rPr>
            <sz val="8"/>
            <color indexed="81"/>
            <rFont val="Tahoma"/>
            <family val="2"/>
          </rPr>
          <t xml:space="preserve">:  Issue will stop project progress.
</t>
        </r>
        <r>
          <rPr>
            <b/>
            <sz val="8"/>
            <color indexed="81"/>
            <rFont val="Tahoma"/>
            <family val="2"/>
          </rPr>
          <t>High</t>
        </r>
        <r>
          <rPr>
            <sz val="8"/>
            <color indexed="81"/>
            <rFont val="Tahoma"/>
            <family val="2"/>
          </rPr>
          <t xml:space="preserve">:  Issue will likely impact budget, schedule or scope. 
</t>
        </r>
        <r>
          <rPr>
            <b/>
            <sz val="8"/>
            <color indexed="81"/>
            <rFont val="Tahoma"/>
            <family val="2"/>
          </rPr>
          <t>Medium</t>
        </r>
        <r>
          <rPr>
            <sz val="8"/>
            <color indexed="81"/>
            <rFont val="Tahoma"/>
            <family val="2"/>
          </rPr>
          <t xml:space="preserve">:  Issue impact the project, but could be mitigated to avoid an impact on budget, schedule or scope. 
</t>
        </r>
        <r>
          <rPr>
            <b/>
            <sz val="8"/>
            <color indexed="81"/>
            <rFont val="Tahoma"/>
            <family val="2"/>
          </rPr>
          <t>Low</t>
        </r>
        <r>
          <rPr>
            <sz val="8"/>
            <color indexed="81"/>
            <rFont val="Tahoma"/>
            <family val="2"/>
          </rPr>
          <t xml:space="preserve">:  Issue is low impact and/or low effort to resolve. 
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>Give a brief description of the issue.</t>
        </r>
      </text>
    </comment>
    <comment ref="E5" authorId="0" shapeId="0">
      <text>
        <r>
          <rPr>
            <sz val="8"/>
            <color indexed="81"/>
            <rFont val="Tahoma"/>
            <family val="2"/>
          </rPr>
          <t>Give a brief description of the issue.</t>
        </r>
      </text>
    </comment>
  </commentList>
</comments>
</file>

<file path=xl/sharedStrings.xml><?xml version="1.0" encoding="utf-8"?>
<sst xmlns="http://schemas.openxmlformats.org/spreadsheetml/2006/main" count="431" uniqueCount="281">
  <si>
    <t xml:space="preserve">Subject </t>
  </si>
  <si>
    <t>Precondition</t>
  </si>
  <si>
    <t>Steps</t>
  </si>
  <si>
    <t>Action</t>
  </si>
  <si>
    <t>Execution By</t>
  </si>
  <si>
    <t>Comment</t>
  </si>
  <si>
    <t>Passed</t>
  </si>
  <si>
    <t>De-Scoped</t>
  </si>
  <si>
    <t>No Run</t>
  </si>
  <si>
    <t>Failed</t>
  </si>
  <si>
    <t>Blocked</t>
  </si>
  <si>
    <t>Pending</t>
  </si>
  <si>
    <t>ID</t>
  </si>
  <si>
    <t>Status</t>
  </si>
  <si>
    <t>Testing Status / Module</t>
  </si>
  <si>
    <t>Count</t>
  </si>
  <si>
    <t>%</t>
  </si>
  <si>
    <t>Module Name</t>
  </si>
  <si>
    <t>Total # of TC</t>
  </si>
  <si>
    <t>Activation</t>
  </si>
  <si>
    <t>Test Coverage</t>
  </si>
  <si>
    <t>Usage</t>
  </si>
  <si>
    <t>In Progress</t>
  </si>
  <si>
    <t>Quality Status (Passed)</t>
  </si>
  <si>
    <t>Payment</t>
  </si>
  <si>
    <t>Change Status</t>
  </si>
  <si>
    <t>Not Tested</t>
  </si>
  <si>
    <t>N/A - De-scoped</t>
  </si>
  <si>
    <t>Not Run</t>
  </si>
  <si>
    <t>Note: Tester may add defect description table if needed</t>
  </si>
  <si>
    <t>Project table/Size</t>
  </si>
  <si>
    <t>Small</t>
  </si>
  <si>
    <t>Medium</t>
  </si>
  <si>
    <t>Large</t>
  </si>
  <si>
    <t>Testing status</t>
  </si>
  <si>
    <t>Madatory</t>
  </si>
  <si>
    <t>Modules</t>
  </si>
  <si>
    <t>Optional</t>
  </si>
  <si>
    <t xml:space="preserve">Defects </t>
  </si>
  <si>
    <t>Project Color Legend 
(indicate if will we meet UAT date OR not)</t>
  </si>
  <si>
    <t xml:space="preserve">Progress Status 
/Defect Severity </t>
  </si>
  <si>
    <t>Low/Med</t>
  </si>
  <si>
    <t>High</t>
  </si>
  <si>
    <t>Critical</t>
  </si>
  <si>
    <t>According to Schedule</t>
  </si>
  <si>
    <t>Green</t>
  </si>
  <si>
    <t>Yellow</t>
  </si>
  <si>
    <t>Behind Schedule</t>
  </si>
  <si>
    <t>Red</t>
  </si>
  <si>
    <t>Open</t>
  </si>
  <si>
    <t>Total</t>
  </si>
  <si>
    <t>ISSUE MANAGEMENT LOG</t>
  </si>
  <si>
    <t>Project Name:</t>
  </si>
  <si>
    <t>Project Manager Name:</t>
  </si>
  <si>
    <t>Project Ref:</t>
  </si>
  <si>
    <t>Priority</t>
  </si>
  <si>
    <t>Issue
Description</t>
  </si>
  <si>
    <t xml:space="preserve">Social media / is not appear and we are face black page </t>
  </si>
  <si>
    <t>Tittle</t>
  </si>
  <si>
    <t>Time stamp</t>
  </si>
  <si>
    <t>Detected by</t>
  </si>
  <si>
    <t>Low</t>
  </si>
  <si>
    <t>Closed at</t>
  </si>
  <si>
    <t>Test Data
01xxxxxxxx</t>
  </si>
  <si>
    <t>Test Case Management Sheet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</si>
  <si>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</si>
  <si>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</si>
  <si>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</si>
  <si>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</si>
  <si>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</si>
  <si>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</si>
  <si>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</si>
  <si>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</si>
  <si>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</si>
  <si>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</si>
  <si>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</si>
  <si>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</si>
  <si>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</si>
  <si>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</si>
  <si>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</si>
  <si>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</si>
  <si>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</si>
  <si>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</si>
  <si>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</si>
  <si>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</si>
  <si>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</si>
  <si>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</si>
  <si>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</si>
  <si>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</si>
  <si>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</si>
  <si>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</si>
  <si>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</si>
  <si>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</si>
  <si>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</si>
  <si>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</si>
  <si>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</si>
  <si>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</si>
  <si>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</si>
  <si>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</si>
  <si>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</si>
  <si>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</si>
  <si>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</si>
  <si>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</si>
  <si>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</si>
  <si>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</si>
  <si>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</si>
  <si>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</si>
  <si>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</si>
  <si>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</si>
  <si>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</si>
  <si>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</si>
  <si>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</si>
  <si>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</si>
  <si>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</si>
  <si>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</si>
  <si>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</si>
  <si>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</si>
  <si>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</si>
  <si>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</si>
  <si>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</si>
  <si>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</si>
  <si>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</si>
  <si>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</si>
  <si>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</si>
  <si>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Expected Result</t>
  </si>
  <si>
    <t>Assign Users</t>
  </si>
  <si>
    <t>Work In Progress</t>
  </si>
  <si>
    <t>Closed</t>
  </si>
  <si>
    <t>Not a bug</t>
  </si>
  <si>
    <t>Re-Open</t>
  </si>
  <si>
    <t>Bakr Mahmoud-Ali</t>
  </si>
  <si>
    <t>Doaa HossamElDin-Ismail</t>
  </si>
  <si>
    <t>Esraa Saeed-Samra</t>
  </si>
  <si>
    <t>Hagar Saad-ElSayed</t>
  </si>
  <si>
    <t>Hala Hamdy-Badr</t>
  </si>
  <si>
    <t>Hend Mostafa-Ewais</t>
  </si>
  <si>
    <t>Kholoud Ahmed-Ahmed</t>
  </si>
  <si>
    <t>Mahmoud Moawad-ElSayed</t>
  </si>
  <si>
    <t>Mai AbdAllah-Ali</t>
  </si>
  <si>
    <t>MennatAllah Hassan-Mahmoud</t>
  </si>
  <si>
    <t>Soad Ahmed-Mohamed</t>
  </si>
  <si>
    <t>Mohamed AboElSoud-Bekhit</t>
  </si>
  <si>
    <t>Mohamed Ahmed-Rizk</t>
  </si>
  <si>
    <t>Mostafa Amin-Mohamed</t>
  </si>
  <si>
    <t xml:space="preserve">Rana Osama-Thabet </t>
  </si>
  <si>
    <t>Yousra Hesham-Yassin</t>
  </si>
  <si>
    <t>Taghreed Magdy-Sorour</t>
  </si>
  <si>
    <t>Sara Osman-AbdElWahed</t>
  </si>
  <si>
    <t>Sara AbdElKarim-Shehata</t>
  </si>
  <si>
    <t>Samar Mohamed-Helmy</t>
  </si>
  <si>
    <t>Rana Yasser-Dewan</t>
  </si>
  <si>
    <t>ODS</t>
  </si>
  <si>
    <t>Extranet</t>
  </si>
  <si>
    <t>Risk</t>
  </si>
  <si>
    <t>IVR</t>
  </si>
  <si>
    <t>POS</t>
  </si>
  <si>
    <t>Innovation</t>
  </si>
  <si>
    <t>Mediation</t>
  </si>
  <si>
    <t>RBT</t>
  </si>
  <si>
    <t xml:space="preserve">Provisioning </t>
  </si>
  <si>
    <t>Demand</t>
  </si>
  <si>
    <t>Subscription Management</t>
  </si>
  <si>
    <t>Design</t>
  </si>
  <si>
    <t>Vendor</t>
  </si>
  <si>
    <t>Strategy</t>
  </si>
  <si>
    <t>DD/MM/YY 00:00 AM</t>
  </si>
  <si>
    <t>Mohamed Waleed-Ayoub</t>
  </si>
  <si>
    <t>Mostafa Adel-Abdo</t>
  </si>
  <si>
    <t>Nada Mohsen</t>
  </si>
  <si>
    <t>Radwa ElKhouly</t>
  </si>
  <si>
    <t>Lobna Hegazy</t>
  </si>
  <si>
    <t>Ahmed ElSalawy</t>
  </si>
  <si>
    <t>Ahmed Mahmoud-AbdElAty</t>
  </si>
  <si>
    <t>AlaaElDin Darwish-Hassan</t>
  </si>
  <si>
    <t>Amr Mostafa-Marzouk</t>
  </si>
  <si>
    <t>Enas AbdElFattah</t>
  </si>
  <si>
    <t>Hussein Samir</t>
  </si>
  <si>
    <t>Mahmoud AbdElGawad</t>
  </si>
  <si>
    <t>Mohamed ElMorshedy</t>
  </si>
  <si>
    <t>Amgad Hassan</t>
  </si>
  <si>
    <t>Magie ElBassiouny</t>
  </si>
  <si>
    <t>Mariam AbdAllah</t>
  </si>
  <si>
    <t>Marwa ElShahed</t>
  </si>
  <si>
    <t>Michael Habib-Hanna</t>
  </si>
  <si>
    <t>Mostafa Moro</t>
  </si>
  <si>
    <t>Omar Saleh-Mohamed</t>
  </si>
  <si>
    <t>Yousra Soliman</t>
  </si>
  <si>
    <t xml:space="preserve">Maiada Mohsen </t>
  </si>
  <si>
    <t>Amira Saeed-Ali</t>
  </si>
  <si>
    <t>Amr Khalaf-Mohamed</t>
  </si>
  <si>
    <t>Mohab ElHamzawy</t>
  </si>
  <si>
    <t>Mohamed Gamal-Ewis</t>
  </si>
  <si>
    <t>Khaled Sharawy</t>
  </si>
  <si>
    <t>Hazem AbdElHafez-Mohamed</t>
  </si>
  <si>
    <t>Mahmoud SalahElDin-Daoud</t>
  </si>
  <si>
    <t>Yasmine Hiekal-Abdo</t>
  </si>
  <si>
    <t>Mina Ramsis-Gerges</t>
  </si>
  <si>
    <t>Amal AbdAllah-Hussien</t>
  </si>
  <si>
    <t>Mina Abdallah</t>
  </si>
  <si>
    <t>Marwa Aman</t>
  </si>
  <si>
    <t>Waleed Atef</t>
  </si>
  <si>
    <t>Karim Othman-Mohamed</t>
  </si>
  <si>
    <t>Eman Handousa</t>
  </si>
  <si>
    <t>Farouk Bedier</t>
  </si>
  <si>
    <t>Nancy youssef</t>
  </si>
  <si>
    <t>Omar FadlAllah</t>
  </si>
  <si>
    <t>Samar Sayed-Osman</t>
  </si>
  <si>
    <t>Wessam Tarek</t>
  </si>
  <si>
    <t>Karim Ahmed</t>
  </si>
  <si>
    <t>Mohamed AbdElTawab-Ali</t>
  </si>
  <si>
    <t>Mohamed Adel-Ramzy</t>
  </si>
  <si>
    <t>Mohamed Bastawisy</t>
  </si>
  <si>
    <t>Sherif Hamdy-Sayed</t>
  </si>
  <si>
    <t>Dareen Essam</t>
  </si>
  <si>
    <t>Muhammad Hamed-Saleh</t>
  </si>
  <si>
    <t>Sherif Yassin-Mohamed</t>
  </si>
  <si>
    <t>Mohamed AbdElMoneim-Seada</t>
  </si>
  <si>
    <t>Mai Sheta</t>
  </si>
  <si>
    <t>Sherouk Hassanien</t>
  </si>
  <si>
    <t>Khaled AbdElNasser-Mostafa</t>
  </si>
  <si>
    <t>Ahmed AbdElRehiem</t>
  </si>
  <si>
    <t>Mohamed ElHelw</t>
  </si>
  <si>
    <t>Marwa Ali-AbdElKader</t>
  </si>
  <si>
    <t>Mohamed Ahmed-Khairy</t>
  </si>
  <si>
    <t>Malak ElWatidy</t>
  </si>
  <si>
    <t>Mona Saleh</t>
  </si>
  <si>
    <t>Nourhan AbdElAziz</t>
  </si>
  <si>
    <t>Rana BadrElDin</t>
  </si>
  <si>
    <t>Rana Kahla</t>
  </si>
  <si>
    <t>Rasha Henna</t>
  </si>
  <si>
    <t>Mohamed Balsha</t>
  </si>
  <si>
    <t>Khaled Ashraf-Shoukry</t>
  </si>
  <si>
    <t>Kareem Lala</t>
  </si>
  <si>
    <t>AbdAllah Mohamed-AbdElShafy</t>
  </si>
  <si>
    <t>Ahmed Adel-MohebElDin</t>
  </si>
  <si>
    <t>Ali Adel-Fares</t>
  </si>
  <si>
    <t>Baraa Ali-ElSafty</t>
  </si>
  <si>
    <t>Mostafa Wagdy-ElSayed</t>
  </si>
  <si>
    <t>Ahmed Ali-ElSerafi</t>
  </si>
  <si>
    <t>Sara Rashad-Salem</t>
  </si>
  <si>
    <t>Alaa Magdy</t>
  </si>
  <si>
    <t>Nourhan Osman</t>
  </si>
  <si>
    <t>Bishoy Philopos</t>
  </si>
  <si>
    <t>Rawan Nabil-Ammar</t>
  </si>
  <si>
    <t>Tarek EzzElDin</t>
  </si>
  <si>
    <t>AssignTeams</t>
  </si>
  <si>
    <t>Billing.</t>
  </si>
  <si>
    <t>Prepaid.</t>
  </si>
  <si>
    <t>Website.</t>
  </si>
  <si>
    <t>USSD.</t>
  </si>
  <si>
    <t>PE.</t>
  </si>
  <si>
    <t>Siebel.</t>
  </si>
  <si>
    <t>Tibco.</t>
  </si>
  <si>
    <t>Remedy.</t>
  </si>
  <si>
    <t>Services.</t>
  </si>
  <si>
    <t>DWH.</t>
  </si>
  <si>
    <t>SubscriptionManagement</t>
  </si>
  <si>
    <t>Office_IT_Cloud</t>
  </si>
  <si>
    <t>Online_Design</t>
  </si>
  <si>
    <t>Enterprise_Services</t>
  </si>
  <si>
    <t xml:space="preserve">Mobile_APP </t>
  </si>
  <si>
    <t>Mobile_App</t>
  </si>
  <si>
    <t>E_Shop</t>
  </si>
  <si>
    <t>Kotobi_App</t>
  </si>
  <si>
    <t>DB_Administrators</t>
  </si>
  <si>
    <t>Voice_messaging.</t>
  </si>
  <si>
    <t>Task 4 Testcases</t>
  </si>
  <si>
    <t>Validate login with valid username and password</t>
  </si>
  <si>
    <r>
      <rPr>
        <b/>
        <sz val="12"/>
        <color theme="1"/>
        <rFont val="Vodafone Rg"/>
        <family val="2"/>
      </rPr>
      <t>open the url :</t>
    </r>
    <r>
      <rPr>
        <sz val="12"/>
        <color theme="1"/>
        <rFont val="Vodafone Rg"/>
        <family val="2"/>
      </rPr>
      <t xml:space="preserve"> https://opensource-demo.orangehrmlive.com/?fbclid=IwAR25q4W0S1fE0HAxFOVrQUv04E-sWEdh2boOV6l5nkQpcv_CICtY_GIEHr8</t>
    </r>
  </si>
  <si>
    <t>open the url
enter username
enter password
click on login Btn</t>
  </si>
  <si>
    <t>user login successfully and redirected to homepage</t>
  </si>
  <si>
    <t>AhmedNagiub</t>
  </si>
  <si>
    <t xml:space="preserve"> login with Wrong username</t>
  </si>
  <si>
    <t xml:space="preserve"> login with Wrong Password</t>
  </si>
  <si>
    <t>check login btn isn't clickable while not entering the credentials</t>
  </si>
  <si>
    <t>cheeck administiration is extendable</t>
  </si>
  <si>
    <t>check user managemet link</t>
  </si>
  <si>
    <t>check adding user</t>
  </si>
  <si>
    <t>check delete user</t>
  </si>
  <si>
    <t>check add user with wrong credentials</t>
  </si>
  <si>
    <t>check deleted users can be added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</si>
</sst>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36" x14ac:knownFonts="1">
    <font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indexed="8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  <font>
      <sz val="10"/>
      <color rgb="FF1F497D"/>
      <name val="Verdana"/>
      <family val="2"/>
    </font>
    <font>
      <sz val="10"/>
      <color theme="0"/>
      <name val="Verdana"/>
      <family val="2"/>
    </font>
    <font>
      <sz val="10"/>
      <color theme="1"/>
      <name val="Times New Roman"/>
      <family val="1"/>
    </font>
    <font>
      <sz val="9"/>
      <name val="Verdana"/>
      <family val="2"/>
    </font>
    <font>
      <b/>
      <sz val="12"/>
      <color indexed="9"/>
      <name val="Verdana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Arial"/>
      <family val="2"/>
    </font>
    <font>
      <b/>
      <sz val="8"/>
      <color indexed="81"/>
      <name val="Tahoma"/>
      <family val="2"/>
    </font>
    <font>
      <b/>
      <sz val="8"/>
      <color theme="0"/>
      <name val="Arial"/>
      <family val="2"/>
    </font>
    <font>
      <b/>
      <sz val="12"/>
      <color theme="0"/>
      <name val="Arial"/>
      <family val="2"/>
    </font>
    <font>
      <sz val="8"/>
      <color theme="1"/>
      <name val="Vodafone Rg"/>
      <family val="2"/>
    </font>
    <font>
      <b/>
      <sz val="8"/>
      <color theme="7" tint="-0.499984740745262"/>
      <name val="Vodafone Rg"/>
      <family val="2"/>
    </font>
    <font>
      <b/>
      <sz val="11"/>
      <name val="Arial"/>
      <family val="2"/>
    </font>
    <font>
      <sz val="12"/>
      <name val="Arial"/>
      <family val="2"/>
    </font>
    <font>
      <sz val="12"/>
      <name val="Vodafone Rg"/>
      <family val="2"/>
    </font>
    <font>
      <sz val="12"/>
      <color theme="1"/>
      <name val="Vodafone Rg"/>
      <family val="2"/>
    </font>
    <font>
      <b/>
      <sz val="12"/>
      <color theme="7" tint="-0.499984740745262"/>
      <name val="Vodafone Rg"/>
      <family val="2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Vodafone Rg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32">
    <xf numFmtId="0" fontId="0" fillId="0" borderId="0" xfId="0"/>
    <xf numFmtId="0" fontId="0" fillId="0" borderId="0" xfId="0" applyAlignment="1">
      <alignment wrapText="1"/>
    </xf>
    <xf numFmtId="0" fontId="4" fillId="0" borderId="0" xfId="1" applyFont="1" applyAlignment="1">
      <alignment wrapText="1"/>
    </xf>
    <xf numFmtId="14" fontId="4" fillId="0" borderId="0" xfId="1" applyNumberFormat="1" applyFont="1" applyAlignment="1">
      <alignment wrapText="1"/>
    </xf>
    <xf numFmtId="14" fontId="5" fillId="4" borderId="3" xfId="1" applyNumberFormat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wrapText="1"/>
    </xf>
    <xf numFmtId="0" fontId="8" fillId="0" borderId="8" xfId="0" applyFont="1" applyBorder="1" applyAlignment="1">
      <alignment wrapText="1"/>
    </xf>
    <xf numFmtId="49" fontId="8" fillId="0" borderId="9" xfId="0" applyNumberFormat="1" applyFont="1" applyBorder="1" applyAlignment="1">
      <alignment horizontal="center" vertical="center" wrapText="1"/>
    </xf>
    <xf numFmtId="0" fontId="6" fillId="0" borderId="8" xfId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9" fontId="9" fillId="0" borderId="9" xfId="0" applyNumberFormat="1" applyFont="1" applyBorder="1" applyAlignment="1">
      <alignment horizontal="center" vertical="center"/>
    </xf>
    <xf numFmtId="0" fontId="10" fillId="3" borderId="8" xfId="1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9" fontId="10" fillId="3" borderId="9" xfId="0" applyNumberFormat="1" applyFont="1" applyFill="1" applyBorder="1" applyAlignment="1">
      <alignment horizontal="center" vertical="center"/>
    </xf>
    <xf numFmtId="0" fontId="10" fillId="5" borderId="8" xfId="1" applyFont="1" applyFill="1" applyBorder="1" applyAlignment="1">
      <alignment vertical="center" wrapText="1"/>
    </xf>
    <xf numFmtId="0" fontId="10" fillId="5" borderId="1" xfId="1" applyFont="1" applyFill="1" applyBorder="1" applyAlignment="1">
      <alignment horizontal="center" vertical="center" wrapText="1"/>
    </xf>
    <xf numFmtId="9" fontId="10" fillId="5" borderId="9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wrapText="1"/>
    </xf>
    <xf numFmtId="0" fontId="10" fillId="7" borderId="10" xfId="1" applyFont="1" applyFill="1" applyBorder="1" applyAlignment="1">
      <alignment vertical="center" wrapText="1"/>
    </xf>
    <xf numFmtId="0" fontId="10" fillId="7" borderId="2" xfId="1" applyFont="1" applyFill="1" applyBorder="1" applyAlignment="1">
      <alignment horizontal="center" vertical="center" wrapText="1"/>
    </xf>
    <xf numFmtId="9" fontId="10" fillId="7" borderId="11" xfId="0" applyNumberFormat="1" applyFont="1" applyFill="1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11" fillId="0" borderId="12" xfId="0" applyFont="1" applyBorder="1" applyAlignment="1">
      <alignment wrapText="1"/>
    </xf>
    <xf numFmtId="49" fontId="8" fillId="0" borderId="13" xfId="0" applyNumberFormat="1" applyFont="1" applyBorder="1" applyAlignment="1">
      <alignment horizontal="center" vertical="center" wrapText="1"/>
    </xf>
    <xf numFmtId="0" fontId="6" fillId="8" borderId="12" xfId="1" applyFont="1" applyFill="1" applyBorder="1" applyAlignment="1">
      <alignment vertical="center" wrapText="1"/>
    </xf>
    <xf numFmtId="0" fontId="10" fillId="8" borderId="14" xfId="1" applyFont="1" applyFill="1" applyBorder="1" applyAlignment="1">
      <alignment horizontal="center" vertical="center" wrapText="1"/>
    </xf>
    <xf numFmtId="9" fontId="10" fillId="8" borderId="13" xfId="0" applyNumberFormat="1" applyFont="1" applyFill="1" applyBorder="1" applyAlignment="1">
      <alignment horizontal="center" vertical="center"/>
    </xf>
    <xf numFmtId="0" fontId="12" fillId="0" borderId="0" xfId="1" applyFont="1" applyAlignment="1">
      <alignment wrapText="1"/>
    </xf>
    <xf numFmtId="14" fontId="12" fillId="0" borderId="0" xfId="1" applyNumberFormat="1" applyFont="1" applyAlignment="1">
      <alignment wrapText="1"/>
    </xf>
    <xf numFmtId="0" fontId="4" fillId="0" borderId="0" xfId="1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4" fillId="0" borderId="1" xfId="1" applyFont="1" applyBorder="1" applyAlignment="1">
      <alignment wrapText="1"/>
    </xf>
    <xf numFmtId="0" fontId="4" fillId="4" borderId="17" xfId="1" applyFont="1" applyFill="1" applyBorder="1" applyAlignment="1">
      <alignment horizontal="center" vertical="center" wrapText="1" readingOrder="1"/>
    </xf>
    <xf numFmtId="0" fontId="4" fillId="4" borderId="17" xfId="1" applyFont="1" applyFill="1" applyBorder="1" applyAlignment="1">
      <alignment horizontal="center" vertical="center" wrapText="1"/>
    </xf>
    <xf numFmtId="0" fontId="4" fillId="4" borderId="18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4" fillId="4" borderId="19" xfId="1" applyFont="1" applyFill="1" applyBorder="1" applyAlignment="1">
      <alignment horizontal="center" vertical="center" wrapText="1"/>
    </xf>
    <xf numFmtId="0" fontId="6" fillId="6" borderId="20" xfId="1" applyFont="1" applyFill="1" applyBorder="1" applyAlignment="1">
      <alignment horizontal="center" vertical="center" wrapText="1"/>
    </xf>
    <xf numFmtId="0" fontId="6" fillId="5" borderId="20" xfId="1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center" wrapText="1"/>
    </xf>
    <xf numFmtId="49" fontId="14" fillId="11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49" fontId="15" fillId="0" borderId="0" xfId="1" applyNumberFormat="1" applyFont="1" applyFill="1" applyBorder="1" applyAlignment="1">
      <alignment vertical="center" wrapText="1"/>
    </xf>
    <xf numFmtId="0" fontId="22" fillId="0" borderId="0" xfId="1" applyFont="1" applyFill="1" applyBorder="1" applyAlignment="1">
      <alignment vertical="center"/>
    </xf>
    <xf numFmtId="49" fontId="2" fillId="10" borderId="22" xfId="1" applyNumberFormat="1" applyFont="1" applyFill="1" applyBorder="1" applyAlignment="1">
      <alignment vertical="center"/>
    </xf>
    <xf numFmtId="49" fontId="15" fillId="10" borderId="23" xfId="1" applyNumberFormat="1" applyFont="1" applyFill="1" applyBorder="1" applyAlignment="1">
      <alignment vertical="center"/>
    </xf>
    <xf numFmtId="49" fontId="15" fillId="0" borderId="24" xfId="1" applyNumberFormat="1" applyFont="1" applyBorder="1" applyAlignment="1">
      <alignment vertical="center" wrapText="1"/>
    </xf>
    <xf numFmtId="0" fontId="15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49" fontId="15" fillId="0" borderId="18" xfId="1" applyNumberFormat="1" applyFont="1" applyBorder="1" applyAlignment="1">
      <alignment vertical="center" wrapText="1"/>
    </xf>
    <xf numFmtId="49" fontId="2" fillId="10" borderId="25" xfId="1" applyNumberFormat="1" applyFont="1" applyFill="1" applyBorder="1" applyAlignment="1">
      <alignment vertical="center"/>
    </xf>
    <xf numFmtId="49" fontId="15" fillId="10" borderId="26" xfId="1" applyNumberFormat="1" applyFont="1" applyFill="1" applyBorder="1" applyAlignment="1">
      <alignment vertical="center"/>
    </xf>
    <xf numFmtId="49" fontId="15" fillId="10" borderId="27" xfId="1" applyNumberFormat="1" applyFont="1" applyFill="1" applyBorder="1" applyAlignment="1">
      <alignment vertical="center"/>
    </xf>
    <xf numFmtId="0" fontId="15" fillId="0" borderId="28" xfId="1" applyFont="1" applyBorder="1" applyAlignment="1">
      <alignment vertical="center" wrapText="1"/>
    </xf>
    <xf numFmtId="0" fontId="15" fillId="0" borderId="0" xfId="1" applyFont="1" applyBorder="1" applyAlignment="1">
      <alignment vertical="center" wrapText="1"/>
    </xf>
    <xf numFmtId="49" fontId="2" fillId="0" borderId="0" xfId="1" applyNumberFormat="1" applyFont="1" applyBorder="1" applyAlignment="1">
      <alignment wrapText="1"/>
    </xf>
    <xf numFmtId="0" fontId="2" fillId="0" borderId="0" xfId="1" applyFont="1" applyBorder="1" applyAlignment="1"/>
    <xf numFmtId="0" fontId="15" fillId="0" borderId="1" xfId="1" applyNumberFormat="1" applyFont="1" applyBorder="1" applyAlignment="1">
      <alignment horizontal="center" vertical="top"/>
    </xf>
    <xf numFmtId="0" fontId="15" fillId="0" borderId="1" xfId="1" applyFont="1" applyBorder="1" applyAlignment="1">
      <alignment vertical="top" wrapText="1"/>
    </xf>
    <xf numFmtId="0" fontId="16" fillId="0" borderId="1" xfId="1" applyFont="1" applyBorder="1" applyAlignment="1">
      <alignment vertical="top" wrapText="1"/>
    </xf>
    <xf numFmtId="49" fontId="15" fillId="0" borderId="1" xfId="1" applyNumberFormat="1" applyFont="1" applyBorder="1" applyAlignment="1">
      <alignment horizontal="center" vertical="top"/>
    </xf>
    <xf numFmtId="0" fontId="15" fillId="0" borderId="1" xfId="1" applyNumberFormat="1" applyFont="1" applyBorder="1" applyAlignment="1">
      <alignment vertical="top" wrapText="1"/>
    </xf>
    <xf numFmtId="49" fontId="15" fillId="0" borderId="0" xfId="1" applyNumberFormat="1" applyFont="1" applyBorder="1" applyAlignment="1">
      <alignment wrapText="1"/>
    </xf>
    <xf numFmtId="49" fontId="17" fillId="0" borderId="0" xfId="1" applyNumberFormat="1" applyFont="1" applyBorder="1" applyAlignment="1">
      <alignment horizontal="center"/>
    </xf>
    <xf numFmtId="49" fontId="15" fillId="0" borderId="0" xfId="1" applyNumberFormat="1" applyFont="1" applyBorder="1" applyAlignment="1">
      <alignment horizontal="center"/>
    </xf>
    <xf numFmtId="49" fontId="15" fillId="0" borderId="1" xfId="1" applyNumberFormat="1" applyFont="1" applyBorder="1" applyAlignment="1">
      <alignment wrapText="1"/>
    </xf>
    <xf numFmtId="49" fontId="25" fillId="1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49" fontId="24" fillId="13" borderId="1" xfId="0" applyNumberFormat="1" applyFont="1" applyFill="1" applyBorder="1" applyAlignment="1">
      <alignment horizontal="center" vertical="center"/>
    </xf>
    <xf numFmtId="49" fontId="16" fillId="0" borderId="29" xfId="0" applyNumberFormat="1" applyFont="1" applyBorder="1" applyAlignment="1">
      <alignment horizontal="center" vertical="top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/>
    </xf>
    <xf numFmtId="0" fontId="15" fillId="0" borderId="1" xfId="1" applyNumberFormat="1" applyFont="1" applyBorder="1" applyAlignment="1">
      <alignment horizontal="left" vertical="top" wrapText="1"/>
    </xf>
    <xf numFmtId="49" fontId="24" fillId="13" borderId="1" xfId="0" applyNumberFormat="1" applyFont="1" applyFill="1" applyBorder="1" applyAlignment="1">
      <alignment horizontal="center" vertical="center" wrapText="1"/>
    </xf>
    <xf numFmtId="164" fontId="15" fillId="0" borderId="1" xfId="1" applyNumberFormat="1" applyFont="1" applyBorder="1" applyAlignment="1">
      <alignment horizontal="center" vertical="top" wrapText="1"/>
    </xf>
    <xf numFmtId="0" fontId="13" fillId="9" borderId="15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5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13" fillId="9" borderId="1" xfId="1" applyFont="1" applyFill="1" applyBorder="1" applyAlignment="1">
      <alignment horizontal="center" vertical="center" wrapText="1"/>
    </xf>
    <xf numFmtId="0" fontId="28" fillId="0" borderId="1" xfId="1" applyNumberFormat="1" applyFont="1" applyBorder="1" applyAlignment="1">
      <alignment horizontal="center" vertical="top" wrapText="1"/>
    </xf>
    <xf numFmtId="0" fontId="6" fillId="6" borderId="10" xfId="1" applyFont="1" applyFill="1" applyBorder="1" applyAlignment="1">
      <alignment vertical="center" wrapText="1"/>
    </xf>
    <xf numFmtId="0" fontId="6" fillId="6" borderId="2" xfId="1" applyFont="1" applyFill="1" applyBorder="1" applyAlignment="1">
      <alignment horizontal="center" vertical="center" wrapText="1"/>
    </xf>
    <xf numFmtId="9" fontId="9" fillId="6" borderId="11" xfId="0" applyNumberFormat="1" applyFont="1" applyFill="1" applyBorder="1" applyAlignment="1">
      <alignment horizontal="center" vertical="center"/>
    </xf>
    <xf numFmtId="0" fontId="6" fillId="12" borderId="1" xfId="1" applyFont="1" applyFill="1" applyBorder="1" applyAlignment="1">
      <alignment horizontal="center" vertical="center" wrapText="1"/>
    </xf>
    <xf numFmtId="9" fontId="9" fillId="12" borderId="9" xfId="0" applyNumberFormat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vertical="center" wrapText="1"/>
    </xf>
    <xf numFmtId="49" fontId="29" fillId="0" borderId="24" xfId="0" applyNumberFormat="1" applyFont="1" applyBorder="1" applyAlignment="1">
      <alignment horizontal="center" vertical="center" wrapText="1"/>
    </xf>
    <xf numFmtId="49" fontId="29" fillId="0" borderId="18" xfId="0" applyNumberFormat="1" applyFont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/>
    </xf>
    <xf numFmtId="49" fontId="14" fillId="0" borderId="16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49" fontId="2" fillId="10" borderId="15" xfId="0" applyNumberFormat="1" applyFont="1" applyFill="1" applyBorder="1" applyAlignment="1">
      <alignment horizontal="center" vertical="center"/>
    </xf>
    <xf numFmtId="49" fontId="2" fillId="10" borderId="16" xfId="0" applyNumberFormat="1" applyFont="1" applyFill="1" applyBorder="1" applyAlignment="1">
      <alignment horizontal="center" vertical="center"/>
    </xf>
    <xf numFmtId="49" fontId="2" fillId="10" borderId="5" xfId="0" applyNumberFormat="1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49" fontId="2" fillId="10" borderId="30" xfId="0" applyNumberFormat="1" applyFont="1" applyFill="1" applyBorder="1" applyAlignment="1">
      <alignment horizontal="center" vertical="center"/>
    </xf>
    <xf numFmtId="49" fontId="2" fillId="10" borderId="7" xfId="0" applyNumberFormat="1" applyFont="1" applyFill="1" applyBorder="1" applyAlignment="1">
      <alignment horizontal="center" vertical="center"/>
    </xf>
    <xf numFmtId="49" fontId="14" fillId="0" borderId="15" xfId="1" applyNumberFormat="1" applyFont="1" applyFill="1" applyBorder="1" applyAlignment="1">
      <alignment horizontal="center" vertical="center"/>
    </xf>
    <xf numFmtId="49" fontId="14" fillId="0" borderId="16" xfId="1" applyNumberFormat="1" applyFont="1" applyFill="1" applyBorder="1" applyAlignment="1">
      <alignment horizontal="center" vertical="center"/>
    </xf>
    <xf numFmtId="49" fontId="14" fillId="0" borderId="5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 wrapText="1"/>
    </xf>
    <xf numFmtId="0" fontId="6" fillId="5" borderId="5" xfId="1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wrapText="1"/>
    </xf>
    <xf numFmtId="0" fontId="5" fillId="4" borderId="9" xfId="1" applyFont="1" applyFill="1" applyBorder="1" applyAlignment="1">
      <alignment horizont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wrapText="1"/>
    </xf>
    <xf numFmtId="0" fontId="31" fillId="0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31" fillId="0" borderId="21" xfId="0" applyFont="1" applyFill="1" applyBorder="1" applyAlignment="1">
      <alignment horizontal="center" vertical="center" wrapText="1"/>
    </xf>
    <xf numFmtId="0" fontId="33" fillId="0" borderId="1" xfId="0" applyFont="1" applyBorder="1"/>
    <xf numFmtId="49" fontId="34" fillId="13" borderId="1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top" wrapText="1"/>
    </xf>
  </cellXfs>
  <cellStyles count="3">
    <cellStyle name="Normal" xfId="0" builtinId="0"/>
    <cellStyle name="Normal 2" xfId="1"/>
    <cellStyle name="Normal 3" xfId="2"/>
  </cellStyles>
  <dxfs count="448"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CEC72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6E0-437B-9A72-908C9A3B21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96E0-437B-9A72-908C9A3B21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6E0-437B-9A72-908C9A3B215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96E0-437B-9A72-908C9A3B2156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9-96E0-437B-9A72-908C9A3B2156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96E0-437B-9A72-908C9A3B2156}"/>
              </c:ext>
            </c:extLst>
          </c:dPt>
          <c:dLbls>
            <c:dLbl>
              <c:idx val="0"/>
              <c:layout>
                <c:manualLayout>
                  <c:x val="8.312075409452795E-3"/>
                  <c:y val="-0.42777143649659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E0-437B-9A72-908C9A3B2156}"/>
                </c:ext>
              </c:extLst>
            </c:dLbl>
            <c:dLbl>
              <c:idx val="1"/>
              <c:layout>
                <c:manualLayout>
                  <c:x val="-0.4174826767749808"/>
                  <c:y val="0.7469606166022635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E0-437B-9A72-908C9A3B2156}"/>
                </c:ext>
              </c:extLst>
            </c:dLbl>
            <c:dLbl>
              <c:idx val="2"/>
              <c:layout>
                <c:manualLayout>
                  <c:x val="-0.41344844570346595"/>
                  <c:y val="0.488968794231499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E0-437B-9A72-908C9A3B2156}"/>
                </c:ext>
              </c:extLst>
            </c:dLbl>
            <c:dLbl>
              <c:idx val="3"/>
              <c:layout>
                <c:manualLayout>
                  <c:x val="0.40276769621090686"/>
                  <c:y val="0.275551475202281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E0-437B-9A72-908C9A3B2156}"/>
                </c:ext>
              </c:extLst>
            </c:dLbl>
            <c:dLbl>
              <c:idx val="4"/>
              <c:layout>
                <c:manualLayout>
                  <c:x val="-0.40820134630694305"/>
                  <c:y val="0.264745534998270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E0-437B-9A72-908C9A3B2156}"/>
                </c:ext>
              </c:extLst>
            </c:dLbl>
            <c:dLbl>
              <c:idx val="5"/>
              <c:layout>
                <c:manualLayout>
                  <c:x val="0.40513371353482502"/>
                  <c:y val="0.444394290889954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E0-437B-9A72-908C9A3B21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TCs!$J$6:$J$11</c:f>
              <c:strCache>
                <c:ptCount val="6"/>
                <c:pt idx="0">
                  <c:v>No Run</c:v>
                </c:pt>
                <c:pt idx="1">
                  <c:v>Passed</c:v>
                </c:pt>
                <c:pt idx="2">
                  <c:v>Failed</c:v>
                </c:pt>
                <c:pt idx="3">
                  <c:v>Blocked</c:v>
                </c:pt>
                <c:pt idx="4">
                  <c:v>Pending</c:v>
                </c:pt>
                <c:pt idx="5">
                  <c:v>De-Scoped</c:v>
                </c:pt>
              </c:strCache>
            </c:strRef>
          </c:cat>
          <c:val>
            <c:numRef>
              <c:f>TCs!$K$6:$K$11</c:f>
              <c:numCache>
                <c:formatCode>General</c:formatCode>
                <c:ptCount val="6"/>
                <c:pt idx="0">
                  <c:v>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E0-437B-9A72-908C9A3B215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5EDF-4066-9791-9C08B7D59C9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0F66-4612-9694-A5DD003AA8D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5EDF-4066-9791-9C08B7D59C9B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5EDF-4066-9791-9C08B7D59C9B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F66-4612-9694-A5DD003AA8D3}"/>
              </c:ext>
            </c:extLst>
          </c:dPt>
          <c:dLbls>
            <c:dLbl>
              <c:idx val="0"/>
              <c:layout>
                <c:manualLayout>
                  <c:x val="-3.2468376978924907E-2"/>
                  <c:y val="-0.313910897263376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EDF-4066-9791-9C08B7D59C9B}"/>
                </c:ext>
              </c:extLst>
            </c:dLbl>
            <c:dLbl>
              <c:idx val="1"/>
              <c:layout>
                <c:manualLayout>
                  <c:x val="0.14480040050694798"/>
                  <c:y val="-3.09289935690168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F66-4612-9694-A5DD003AA8D3}"/>
                </c:ext>
              </c:extLst>
            </c:dLbl>
            <c:dLbl>
              <c:idx val="2"/>
              <c:layout>
                <c:manualLayout>
                  <c:x val="2.928811138978062E-2"/>
                  <c:y val="6.74224662302569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EDF-4066-9791-9C08B7D59C9B}"/>
                </c:ext>
              </c:extLst>
            </c:dLbl>
            <c:dLbl>
              <c:idx val="3"/>
              <c:layout>
                <c:manualLayout>
                  <c:x val="-0.42133451397223887"/>
                  <c:y val="-0.244142136016286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0F66-4612-9694-A5DD003AA8D3}"/>
                </c:ext>
              </c:extLst>
            </c:dLbl>
            <c:dLbl>
              <c:idx val="4"/>
              <c:layout>
                <c:manualLayout>
                  <c:x val="0.40085988329661132"/>
                  <c:y val="1.86020647288460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EDF-4066-9791-9C08B7D59C9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'Testing Status'!$B$9:$B$14</c:f>
              <c:strCache>
                <c:ptCount val="6"/>
                <c:pt idx="0">
                  <c:v>Quality Status (Passed)</c:v>
                </c:pt>
                <c:pt idx="1">
                  <c:v>Failed</c:v>
                </c:pt>
                <c:pt idx="2">
                  <c:v>Blocked</c:v>
                </c:pt>
                <c:pt idx="3">
                  <c:v>Pending</c:v>
                </c:pt>
                <c:pt idx="4">
                  <c:v>N/A - De-scoped</c:v>
                </c:pt>
                <c:pt idx="5">
                  <c:v>Not Run</c:v>
                </c:pt>
              </c:strCache>
            </c:strRef>
          </c:cat>
          <c:val>
            <c:numRef>
              <c:f>'Testing Status'!$D$9:$D$14</c:f>
              <c:numCache>
                <c:formatCode>0%</c:formatCode>
                <c:ptCount val="6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DF-4066-9791-9C08B7D59C9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719667</xdr:colOff>
      <xdr:row>5</xdr:row>
      <xdr:rowOff>190500</xdr:rowOff>
    </xdr:from>
    <xdr:to>
      <xdr:col>15</xdr:col>
      <xdr:colOff>10583</xdr:colOff>
      <xdr:row>18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215348</xdr:colOff>
      <xdr:row>3</xdr:row>
      <xdr:rowOff>91105</xdr:rowOff>
    </xdr:from>
    <xdr:to>
      <xdr:col>8</xdr:col>
      <xdr:colOff>323021</xdr:colOff>
      <xdr:row>14</xdr:row>
      <xdr:rowOff>33129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K65"/>
  <sheetViews>
    <sheetView showGridLines="0" tabSelected="1" zoomScale="90" zoomScaleNormal="90" workbookViewId="0">
      <pane ySplit="5" topLeftCell="A6" activePane="bottomLeft" state="frozen"/>
      <selection pane="bottomLeft" activeCell="C16" sqref="C16"/>
    </sheetView>
  </sheetViews>
  <sheetFormatPr defaultColWidth="18.88671875" defaultRowHeight="14.4" x14ac:dyDescent="0.3"/>
  <cols>
    <col min="1" max="1" width="6" customWidth="1"/>
    <col min="2" max="2" width="37" style="1" customWidth="1"/>
    <col min="3" max="3" width="30.33203125" style="1" bestFit="1" customWidth="1"/>
    <col min="4" max="4" width="28.6640625" bestFit="1" customWidth="1"/>
    <col min="5" max="5" width="34.5546875" bestFit="1" customWidth="1"/>
    <col min="6" max="6" width="12.44140625" bestFit="1" customWidth="1"/>
    <col min="7" max="7" width="18.6640625" bestFit="1" customWidth="1"/>
    <col min="8" max="8" width="20.109375" bestFit="1" customWidth="1"/>
    <col min="10" max="10" width="11.88671875" bestFit="1" customWidth="1"/>
  </cols>
  <sheetData>
    <row r="1" spans="1:11" ht="18" thickBot="1" x14ac:dyDescent="0.35">
      <c r="A1" s="104" t="s">
        <v>64</v>
      </c>
      <c r="B1" s="105"/>
      <c r="C1" s="105"/>
      <c r="D1" s="106"/>
    </row>
    <row r="2" spans="1:11" ht="15.6" thickBot="1" x14ac:dyDescent="0.35">
      <c r="A2" s="107" t="s">
        <v>52</v>
      </c>
      <c r="B2" s="108"/>
      <c r="C2" s="109"/>
      <c r="D2" s="102" t="s">
        <v>266</v>
      </c>
    </row>
    <row r="3" spans="1:11" ht="15.6" thickBot="1" x14ac:dyDescent="0.35">
      <c r="A3" s="107"/>
      <c r="B3" s="108"/>
      <c r="C3" s="109"/>
      <c r="D3" s="103"/>
    </row>
    <row r="4" spans="1:11" ht="15" thickBot="1" x14ac:dyDescent="0.35">
      <c r="A4" s="110"/>
      <c r="B4" s="111"/>
      <c r="C4" s="112"/>
      <c r="D4" s="46"/>
    </row>
    <row r="5" spans="1:11" s="48" customFormat="1" ht="26.25" customHeight="1" x14ac:dyDescent="0.35">
      <c r="A5" s="130" t="s">
        <v>12</v>
      </c>
      <c r="B5" s="130" t="s">
        <v>0</v>
      </c>
      <c r="C5" s="130" t="s">
        <v>1</v>
      </c>
      <c r="D5" s="130" t="s">
        <v>2</v>
      </c>
      <c r="E5" s="130" t="s">
        <v>124</v>
      </c>
      <c r="F5" s="130" t="s">
        <v>13</v>
      </c>
      <c r="G5" s="130" t="s">
        <v>4</v>
      </c>
      <c r="H5" s="130" t="s">
        <v>5</v>
      </c>
      <c r="I5"/>
      <c r="J5" s="47" t="s">
        <v>3</v>
      </c>
      <c r="K5" s="74" t="s">
        <v>15</v>
      </c>
    </row>
    <row r="6" spans="1:11" ht="105" x14ac:dyDescent="0.3">
      <c r="A6" s="83" t="s">
        <v>65</v>
      </c>
      <c r="B6" s="122" t="s">
        <v>267</v>
      </c>
      <c r="C6" s="123" t="s">
        <v>268</v>
      </c>
      <c r="D6" s="131" t="s">
        <v>269</v>
      </c>
      <c r="E6" s="123" t="s">
        <v>270</v>
      </c>
      <c r="F6" s="124" t="s">
        <v>8</v>
      </c>
      <c r="G6" s="123" t="s">
        <v>271</v>
      </c>
      <c r="H6" s="123"/>
      <c r="J6" s="76" t="s">
        <v>8</v>
      </c>
      <c r="K6" s="75">
        <f>COUNTIF(F6:F882,J6)</f>
        <v>59</v>
      </c>
    </row>
    <row r="7" spans="1:11" ht="15" x14ac:dyDescent="0.3">
      <c r="A7" s="83" t="s">
        <v>66</v>
      </c>
      <c r="B7" s="122" t="s">
        <v>272</v>
      </c>
      <c r="C7" s="123"/>
      <c r="D7" s="123"/>
      <c r="E7" s="123"/>
      <c r="F7" s="124" t="s">
        <v>8</v>
      </c>
      <c r="G7" s="123"/>
      <c r="H7" s="123"/>
      <c r="J7" s="77" t="s">
        <v>6</v>
      </c>
      <c r="K7" s="75">
        <f>COUNTIF(F5:F61,J7)</f>
        <v>0</v>
      </c>
    </row>
    <row r="8" spans="1:11" ht="15" x14ac:dyDescent="0.3">
      <c r="A8" s="83" t="s">
        <v>67</v>
      </c>
      <c r="B8" s="122" t="s">
        <v>273</v>
      </c>
      <c r="C8" s="123"/>
      <c r="D8" s="123"/>
      <c r="E8" s="123"/>
      <c r="F8" s="124" t="s">
        <v>8</v>
      </c>
      <c r="G8" s="123"/>
      <c r="H8" s="123"/>
      <c r="J8" s="78" t="s">
        <v>9</v>
      </c>
      <c r="K8" s="75">
        <f>COUNTIF(F6:F62,J8)</f>
        <v>0</v>
      </c>
    </row>
    <row r="9" spans="1:11" ht="30" x14ac:dyDescent="0.3">
      <c r="A9" s="83" t="s">
        <v>68</v>
      </c>
      <c r="B9" s="122" t="s">
        <v>274</v>
      </c>
      <c r="C9" s="123"/>
      <c r="D9" s="123"/>
      <c r="E9" s="123"/>
      <c r="F9" s="124" t="s">
        <v>8</v>
      </c>
      <c r="G9" s="123"/>
      <c r="H9" s="123"/>
      <c r="J9" s="79" t="s">
        <v>10</v>
      </c>
      <c r="K9" s="75">
        <f>COUNTIF(F6:F62,J9)</f>
        <v>0</v>
      </c>
    </row>
    <row r="10" spans="1:11" ht="15" x14ac:dyDescent="0.3">
      <c r="A10" s="83" t="s">
        <v>69</v>
      </c>
      <c r="B10" s="122" t="s">
        <v>276</v>
      </c>
      <c r="C10" s="123"/>
      <c r="D10" s="123"/>
      <c r="E10" s="123"/>
      <c r="F10" s="124" t="s">
        <v>8</v>
      </c>
      <c r="G10" s="123"/>
      <c r="H10" s="123"/>
      <c r="J10" s="80" t="s">
        <v>11</v>
      </c>
      <c r="K10" s="75">
        <f>COUNTIF(F7:F62,J10)</f>
        <v>0</v>
      </c>
    </row>
    <row r="11" spans="1:11" ht="15" x14ac:dyDescent="0.3">
      <c r="A11" s="83" t="s">
        <v>70</v>
      </c>
      <c r="B11" s="122" t="s">
        <v>275</v>
      </c>
      <c r="C11" s="123"/>
      <c r="D11" s="123"/>
      <c r="E11" s="123"/>
      <c r="F11" s="124" t="s">
        <v>8</v>
      </c>
      <c r="G11" s="123"/>
      <c r="H11" s="123"/>
      <c r="J11" s="101" t="s">
        <v>7</v>
      </c>
      <c r="K11" s="75">
        <f>COUNTIF(F8:F62,J11)</f>
        <v>0</v>
      </c>
    </row>
    <row r="12" spans="1:11" ht="15" x14ac:dyDescent="0.3">
      <c r="A12" s="83" t="s">
        <v>71</v>
      </c>
      <c r="B12" s="122" t="s">
        <v>277</v>
      </c>
      <c r="C12" s="123"/>
      <c r="D12" s="123"/>
      <c r="E12" s="123"/>
      <c r="F12" s="124" t="s">
        <v>8</v>
      </c>
      <c r="G12" s="123"/>
      <c r="H12" s="123"/>
      <c r="J12" s="81" t="s">
        <v>50</v>
      </c>
      <c r="K12" s="75">
        <f>SUM(K6:K11)</f>
        <v>59</v>
      </c>
    </row>
    <row r="13" spans="1:11" ht="15" x14ac:dyDescent="0.3">
      <c r="A13" s="83" t="s">
        <v>72</v>
      </c>
      <c r="B13" s="122" t="s">
        <v>278</v>
      </c>
      <c r="C13" s="123"/>
      <c r="D13" s="123"/>
      <c r="E13" s="123"/>
      <c r="F13" s="124" t="s">
        <v>8</v>
      </c>
      <c r="G13" s="123"/>
      <c r="H13" s="123"/>
    </row>
    <row r="14" spans="1:11" ht="15" x14ac:dyDescent="0.3">
      <c r="A14" s="83" t="s">
        <v>73</v>
      </c>
      <c r="B14" s="122" t="s">
        <v>279</v>
      </c>
      <c r="C14" s="123"/>
      <c r="D14" s="123"/>
      <c r="E14" s="123"/>
      <c r="F14" s="124" t="s">
        <v>8</v>
      </c>
      <c r="G14" s="123"/>
      <c r="H14" s="123"/>
    </row>
    <row r="15" spans="1:11" ht="15" x14ac:dyDescent="0.3">
      <c r="A15" s="83" t="s">
        <v>74</v>
      </c>
      <c r="B15" s="122" t="s">
        <v>280</v>
      </c>
      <c r="C15" s="123"/>
      <c r="D15" s="123"/>
      <c r="E15" s="123"/>
      <c r="F15" s="124" t="s">
        <v>8</v>
      </c>
      <c r="G15" s="123"/>
      <c r="H15" s="123"/>
    </row>
    <row r="16" spans="1:11" ht="15" x14ac:dyDescent="0.3">
      <c r="A16" s="83" t="s">
        <v>75</v>
      </c>
      <c r="B16" s="122"/>
      <c r="C16" s="123"/>
      <c r="D16" s="123"/>
      <c r="E16" s="123"/>
      <c r="F16" s="124" t="s">
        <v>8</v>
      </c>
      <c r="G16" s="123"/>
      <c r="H16" s="123"/>
    </row>
    <row r="17" spans="1:8" ht="15" x14ac:dyDescent="0.3">
      <c r="A17" s="83" t="s">
        <v>76</v>
      </c>
      <c r="B17" s="122"/>
      <c r="C17" s="123"/>
      <c r="D17" s="123"/>
      <c r="E17" s="123"/>
      <c r="F17" s="124" t="s">
        <v>8</v>
      </c>
      <c r="G17" s="123"/>
      <c r="H17" s="123"/>
    </row>
    <row r="18" spans="1:8" ht="15" x14ac:dyDescent="0.3">
      <c r="A18" s="83" t="s">
        <v>77</v>
      </c>
      <c r="B18" s="122"/>
      <c r="C18" s="123"/>
      <c r="D18" s="123"/>
      <c r="E18" s="123"/>
      <c r="F18" s="124" t="s">
        <v>8</v>
      </c>
      <c r="G18" s="123"/>
      <c r="H18" s="123"/>
    </row>
    <row r="19" spans="1:8" ht="15" x14ac:dyDescent="0.3">
      <c r="A19" s="83" t="s">
        <v>78</v>
      </c>
      <c r="B19" s="122"/>
      <c r="C19" s="123"/>
      <c r="D19" s="123"/>
      <c r="E19" s="123"/>
      <c r="F19" s="124" t="s">
        <v>8</v>
      </c>
      <c r="G19" s="123"/>
      <c r="H19" s="123"/>
    </row>
    <row r="20" spans="1:8" ht="15" x14ac:dyDescent="0.3">
      <c r="A20" s="83" t="s">
        <v>79</v>
      </c>
      <c r="B20" s="122"/>
      <c r="C20" s="123"/>
      <c r="D20" s="123"/>
      <c r="E20" s="123"/>
      <c r="F20" s="124" t="s">
        <v>8</v>
      </c>
      <c r="G20" s="123"/>
      <c r="H20" s="123"/>
    </row>
    <row r="21" spans="1:8" ht="15" x14ac:dyDescent="0.3">
      <c r="A21" s="83" t="s">
        <v>80</v>
      </c>
      <c r="B21" s="122"/>
      <c r="C21" s="123"/>
      <c r="D21" s="123"/>
      <c r="E21" s="123"/>
      <c r="F21" s="124" t="s">
        <v>8</v>
      </c>
      <c r="G21" s="123"/>
      <c r="H21" s="123"/>
    </row>
    <row r="22" spans="1:8" ht="15" x14ac:dyDescent="0.3">
      <c r="A22" s="83" t="s">
        <v>81</v>
      </c>
      <c r="B22" s="123"/>
      <c r="C22" s="123"/>
      <c r="D22" s="123"/>
      <c r="E22" s="123"/>
      <c r="F22" s="124" t="s">
        <v>8</v>
      </c>
      <c r="G22" s="123"/>
      <c r="H22" s="123"/>
    </row>
    <row r="23" spans="1:8" ht="15" x14ac:dyDescent="0.3">
      <c r="A23" s="83" t="s">
        <v>82</v>
      </c>
      <c r="B23" s="123"/>
      <c r="C23" s="123"/>
      <c r="D23" s="123"/>
      <c r="E23" s="123"/>
      <c r="F23" s="124" t="s">
        <v>8</v>
      </c>
      <c r="G23" s="123"/>
      <c r="H23" s="123"/>
    </row>
    <row r="24" spans="1:8" ht="15" x14ac:dyDescent="0.3">
      <c r="A24" s="83" t="s">
        <v>83</v>
      </c>
      <c r="B24" s="123"/>
      <c r="C24" s="123"/>
      <c r="D24" s="123"/>
      <c r="E24" s="123"/>
      <c r="F24" s="124" t="s">
        <v>8</v>
      </c>
      <c r="G24" s="123"/>
      <c r="H24" s="123"/>
    </row>
    <row r="25" spans="1:8" ht="15" x14ac:dyDescent="0.3">
      <c r="A25" s="83" t="s">
        <v>84</v>
      </c>
      <c r="B25" s="123"/>
      <c r="C25" s="123"/>
      <c r="D25" s="123"/>
      <c r="E25" s="123"/>
      <c r="F25" s="124" t="s">
        <v>8</v>
      </c>
      <c r="G25" s="123"/>
      <c r="H25" s="123"/>
    </row>
    <row r="26" spans="1:8" ht="15" x14ac:dyDescent="0.3">
      <c r="A26" s="83" t="s">
        <v>85</v>
      </c>
      <c r="B26" s="123"/>
      <c r="C26" s="123"/>
      <c r="D26" s="123"/>
      <c r="E26" s="123"/>
      <c r="F26" s="124" t="s">
        <v>8</v>
      </c>
      <c r="G26" s="123"/>
      <c r="H26" s="123"/>
    </row>
    <row r="27" spans="1:8" ht="15.75" customHeight="1" x14ac:dyDescent="0.3">
      <c r="A27" s="83" t="s">
        <v>86</v>
      </c>
      <c r="B27" s="123"/>
      <c r="C27" s="123"/>
      <c r="D27" s="123"/>
      <c r="E27" s="123"/>
      <c r="F27" s="124" t="s">
        <v>8</v>
      </c>
      <c r="G27" s="123"/>
      <c r="H27" s="123"/>
    </row>
    <row r="28" spans="1:8" ht="15" x14ac:dyDescent="0.3">
      <c r="A28" s="83" t="s">
        <v>87</v>
      </c>
      <c r="B28" s="123"/>
      <c r="C28" s="123"/>
      <c r="D28" s="123"/>
      <c r="E28" s="123"/>
      <c r="F28" s="124" t="s">
        <v>8</v>
      </c>
      <c r="G28" s="123"/>
      <c r="H28" s="123"/>
    </row>
    <row r="29" spans="1:8" ht="15" x14ac:dyDescent="0.3">
      <c r="A29" s="83" t="s">
        <v>88</v>
      </c>
      <c r="B29" s="123"/>
      <c r="C29" s="123"/>
      <c r="D29" s="123"/>
      <c r="E29" s="123"/>
      <c r="F29" s="124" t="s">
        <v>8</v>
      </c>
      <c r="G29" s="123"/>
      <c r="H29" s="123"/>
    </row>
    <row r="30" spans="1:8" ht="15" x14ac:dyDescent="0.3">
      <c r="A30" s="83" t="s">
        <v>89</v>
      </c>
      <c r="B30" s="123"/>
      <c r="C30" s="123"/>
      <c r="D30" s="123"/>
      <c r="E30" s="123"/>
      <c r="F30" s="124" t="s">
        <v>8</v>
      </c>
      <c r="G30" s="123"/>
      <c r="H30" s="123"/>
    </row>
    <row r="31" spans="1:8" ht="15" x14ac:dyDescent="0.3">
      <c r="A31" s="83" t="s">
        <v>90</v>
      </c>
      <c r="B31" s="123"/>
      <c r="C31" s="123"/>
      <c r="D31" s="123"/>
      <c r="E31" s="123"/>
      <c r="F31" s="124" t="s">
        <v>8</v>
      </c>
      <c r="G31" s="123"/>
      <c r="H31" s="123"/>
    </row>
    <row r="32" spans="1:8" ht="15" x14ac:dyDescent="0.3">
      <c r="A32" s="83" t="s">
        <v>91</v>
      </c>
      <c r="B32" s="123"/>
      <c r="C32" s="123"/>
      <c r="D32" s="123"/>
      <c r="E32" s="123"/>
      <c r="F32" s="124" t="s">
        <v>8</v>
      </c>
      <c r="G32" s="123"/>
      <c r="H32" s="123"/>
    </row>
    <row r="33" spans="1:8" ht="15" x14ac:dyDescent="0.3">
      <c r="A33" s="83" t="s">
        <v>92</v>
      </c>
      <c r="B33" s="123"/>
      <c r="C33" s="123"/>
      <c r="D33" s="123"/>
      <c r="E33" s="123"/>
      <c r="F33" s="124" t="s">
        <v>8</v>
      </c>
      <c r="G33" s="123"/>
      <c r="H33" s="123"/>
    </row>
    <row r="34" spans="1:8" ht="15" x14ac:dyDescent="0.3">
      <c r="A34" s="83" t="s">
        <v>93</v>
      </c>
      <c r="B34" s="123"/>
      <c r="C34" s="123"/>
      <c r="D34" s="123"/>
      <c r="E34" s="123"/>
      <c r="F34" s="124" t="s">
        <v>8</v>
      </c>
      <c r="G34" s="123"/>
      <c r="H34" s="123"/>
    </row>
    <row r="35" spans="1:8" ht="15" x14ac:dyDescent="0.3">
      <c r="A35" s="83" t="s">
        <v>94</v>
      </c>
      <c r="B35" s="123"/>
      <c r="C35" s="123"/>
      <c r="D35" s="123"/>
      <c r="E35" s="123"/>
      <c r="F35" s="124" t="s">
        <v>8</v>
      </c>
      <c r="G35" s="123"/>
      <c r="H35" s="123"/>
    </row>
    <row r="36" spans="1:8" ht="15.6" x14ac:dyDescent="0.3">
      <c r="A36" s="83" t="s">
        <v>95</v>
      </c>
      <c r="B36" s="123"/>
      <c r="C36" s="123"/>
      <c r="D36" s="125"/>
      <c r="E36" s="126"/>
      <c r="F36" s="124" t="s">
        <v>8</v>
      </c>
      <c r="G36" s="123"/>
      <c r="H36" s="123"/>
    </row>
    <row r="37" spans="1:8" ht="15.6" x14ac:dyDescent="0.3">
      <c r="A37" s="83" t="s">
        <v>96</v>
      </c>
      <c r="B37" s="123"/>
      <c r="C37" s="123"/>
      <c r="D37" s="125"/>
      <c r="E37" s="126"/>
      <c r="F37" s="124" t="s">
        <v>8</v>
      </c>
      <c r="G37" s="123"/>
      <c r="H37" s="123"/>
    </row>
    <row r="38" spans="1:8" ht="15.6" x14ac:dyDescent="0.3">
      <c r="A38" s="83" t="s">
        <v>97</v>
      </c>
      <c r="B38" s="123"/>
      <c r="C38" s="123"/>
      <c r="D38" s="125"/>
      <c r="E38" s="126"/>
      <c r="F38" s="124" t="s">
        <v>8</v>
      </c>
      <c r="G38" s="123"/>
      <c r="H38" s="123"/>
    </row>
    <row r="39" spans="1:8" ht="15.6" x14ac:dyDescent="0.3">
      <c r="A39" s="83" t="s">
        <v>98</v>
      </c>
      <c r="B39" s="123"/>
      <c r="C39" s="123"/>
      <c r="D39" s="125"/>
      <c r="E39" s="126"/>
      <c r="F39" s="124" t="s">
        <v>8</v>
      </c>
      <c r="G39" s="123"/>
      <c r="H39" s="123"/>
    </row>
    <row r="40" spans="1:8" ht="15.6" x14ac:dyDescent="0.3">
      <c r="A40" s="83" t="s">
        <v>99</v>
      </c>
      <c r="B40" s="123"/>
      <c r="C40" s="123"/>
      <c r="D40" s="125"/>
      <c r="E40" s="126"/>
      <c r="F40" s="124" t="s">
        <v>8</v>
      </c>
      <c r="G40" s="123"/>
      <c r="H40" s="123"/>
    </row>
    <row r="41" spans="1:8" ht="15.6" x14ac:dyDescent="0.3">
      <c r="A41" s="83" t="s">
        <v>100</v>
      </c>
      <c r="B41" s="123"/>
      <c r="C41" s="123"/>
      <c r="D41" s="125"/>
      <c r="E41" s="126"/>
      <c r="F41" s="124" t="s">
        <v>8</v>
      </c>
      <c r="G41" s="123"/>
      <c r="H41" s="123"/>
    </row>
    <row r="42" spans="1:8" ht="15.6" x14ac:dyDescent="0.3">
      <c r="A42" s="83" t="s">
        <v>101</v>
      </c>
      <c r="B42" s="123"/>
      <c r="C42" s="123"/>
      <c r="D42" s="127"/>
      <c r="E42" s="128"/>
      <c r="F42" s="124" t="s">
        <v>8</v>
      </c>
      <c r="G42" s="123"/>
      <c r="H42" s="123"/>
    </row>
    <row r="43" spans="1:8" ht="15.6" x14ac:dyDescent="0.3">
      <c r="A43" s="83" t="s">
        <v>102</v>
      </c>
      <c r="B43" s="123"/>
      <c r="C43" s="125"/>
      <c r="D43" s="125"/>
      <c r="E43" s="129"/>
      <c r="F43" s="124" t="s">
        <v>8</v>
      </c>
      <c r="G43" s="123"/>
      <c r="H43" s="123"/>
    </row>
    <row r="44" spans="1:8" ht="15" x14ac:dyDescent="0.3">
      <c r="A44" s="83" t="s">
        <v>103</v>
      </c>
      <c r="B44" s="123"/>
      <c r="C44" s="123"/>
      <c r="D44" s="123"/>
      <c r="E44" s="123"/>
      <c r="F44" s="124" t="s">
        <v>8</v>
      </c>
      <c r="G44" s="123"/>
      <c r="H44" s="123"/>
    </row>
    <row r="45" spans="1:8" ht="15" x14ac:dyDescent="0.3">
      <c r="A45" s="83" t="s">
        <v>104</v>
      </c>
      <c r="B45" s="123"/>
      <c r="C45" s="123"/>
      <c r="D45" s="123"/>
      <c r="E45" s="123"/>
      <c r="F45" s="124" t="s">
        <v>8</v>
      </c>
      <c r="G45" s="123"/>
      <c r="H45" s="123"/>
    </row>
    <row r="46" spans="1:8" ht="15" x14ac:dyDescent="0.3">
      <c r="A46" s="83" t="s">
        <v>105</v>
      </c>
      <c r="B46" s="123"/>
      <c r="C46" s="123"/>
      <c r="D46" s="123"/>
      <c r="E46" s="123"/>
      <c r="F46" s="124" t="s">
        <v>8</v>
      </c>
      <c r="G46" s="123"/>
      <c r="H46" s="123"/>
    </row>
    <row r="47" spans="1:8" ht="15" x14ac:dyDescent="0.3">
      <c r="A47" s="83" t="s">
        <v>106</v>
      </c>
      <c r="B47" s="123"/>
      <c r="C47" s="123"/>
      <c r="D47" s="123"/>
      <c r="E47" s="123"/>
      <c r="F47" s="124" t="s">
        <v>8</v>
      </c>
      <c r="G47" s="123"/>
      <c r="H47" s="123"/>
    </row>
    <row r="48" spans="1:8" ht="15" x14ac:dyDescent="0.3">
      <c r="A48" s="83" t="s">
        <v>107</v>
      </c>
      <c r="B48" s="123"/>
      <c r="C48" s="123"/>
      <c r="D48" s="123"/>
      <c r="E48" s="123"/>
      <c r="F48" s="124" t="s">
        <v>8</v>
      </c>
      <c r="G48" s="123"/>
      <c r="H48" s="123"/>
    </row>
    <row r="49" spans="1:8" ht="15" x14ac:dyDescent="0.3">
      <c r="A49" s="83" t="s">
        <v>108</v>
      </c>
      <c r="B49" s="123"/>
      <c r="C49" s="123"/>
      <c r="D49" s="123"/>
      <c r="E49" s="123"/>
      <c r="F49" s="124" t="s">
        <v>8</v>
      </c>
      <c r="G49" s="123"/>
      <c r="H49" s="123"/>
    </row>
    <row r="50" spans="1:8" ht="15" x14ac:dyDescent="0.3">
      <c r="A50" s="83" t="s">
        <v>109</v>
      </c>
      <c r="B50" s="123"/>
      <c r="C50" s="123"/>
      <c r="D50" s="123"/>
      <c r="E50" s="123"/>
      <c r="F50" s="124" t="s">
        <v>8</v>
      </c>
      <c r="G50" s="123"/>
      <c r="H50" s="123"/>
    </row>
    <row r="51" spans="1:8" ht="15" x14ac:dyDescent="0.3">
      <c r="A51" s="83" t="s">
        <v>110</v>
      </c>
      <c r="B51" s="123"/>
      <c r="C51" s="123"/>
      <c r="D51" s="123"/>
      <c r="E51" s="123"/>
      <c r="F51" s="124" t="s">
        <v>8</v>
      </c>
      <c r="G51" s="123"/>
      <c r="H51" s="123"/>
    </row>
    <row r="52" spans="1:8" ht="15" x14ac:dyDescent="0.3">
      <c r="A52" s="83" t="s">
        <v>111</v>
      </c>
      <c r="B52" s="123"/>
      <c r="C52" s="123"/>
      <c r="D52" s="123"/>
      <c r="E52" s="123"/>
      <c r="F52" s="124" t="s">
        <v>8</v>
      </c>
      <c r="G52" s="123"/>
      <c r="H52" s="123"/>
    </row>
    <row r="53" spans="1:8" ht="15" x14ac:dyDescent="0.3">
      <c r="A53" s="83" t="s">
        <v>112</v>
      </c>
      <c r="B53" s="123"/>
      <c r="C53" s="123"/>
      <c r="D53" s="123"/>
      <c r="E53" s="123"/>
      <c r="F53" s="124" t="s">
        <v>8</v>
      </c>
      <c r="G53" s="123"/>
      <c r="H53" s="123"/>
    </row>
    <row r="54" spans="1:8" ht="15" x14ac:dyDescent="0.3">
      <c r="A54" s="83" t="s">
        <v>113</v>
      </c>
      <c r="B54" s="123"/>
      <c r="C54" s="123"/>
      <c r="D54" s="123"/>
      <c r="E54" s="123"/>
      <c r="F54" s="124" t="s">
        <v>8</v>
      </c>
      <c r="G54" s="123"/>
      <c r="H54" s="123"/>
    </row>
    <row r="55" spans="1:8" ht="15" x14ac:dyDescent="0.3">
      <c r="A55" s="83" t="s">
        <v>114</v>
      </c>
      <c r="B55" s="123"/>
      <c r="C55" s="123"/>
      <c r="D55" s="123"/>
      <c r="E55" s="123"/>
      <c r="F55" s="124" t="s">
        <v>8</v>
      </c>
      <c r="G55" s="123"/>
      <c r="H55" s="123"/>
    </row>
    <row r="56" spans="1:8" x14ac:dyDescent="0.3">
      <c r="A56" s="83" t="s">
        <v>115</v>
      </c>
      <c r="B56" s="84"/>
      <c r="C56" s="84"/>
      <c r="D56" s="84"/>
      <c r="E56" s="84"/>
      <c r="F56" s="85" t="s">
        <v>8</v>
      </c>
      <c r="G56" s="84"/>
      <c r="H56" s="84"/>
    </row>
    <row r="57" spans="1:8" x14ac:dyDescent="0.3">
      <c r="A57" s="83" t="s">
        <v>116</v>
      </c>
      <c r="B57" s="84"/>
      <c r="C57" s="84"/>
      <c r="D57" s="84"/>
      <c r="E57" s="84"/>
      <c r="F57" s="85" t="s">
        <v>8</v>
      </c>
      <c r="G57" s="84"/>
      <c r="H57" s="84"/>
    </row>
    <row r="58" spans="1:8" x14ac:dyDescent="0.3">
      <c r="A58" s="83" t="s">
        <v>117</v>
      </c>
      <c r="B58" s="84"/>
      <c r="C58" s="84"/>
      <c r="D58" s="84"/>
      <c r="E58" s="84"/>
      <c r="F58" s="85" t="s">
        <v>8</v>
      </c>
      <c r="G58" s="84"/>
      <c r="H58" s="84"/>
    </row>
    <row r="59" spans="1:8" x14ac:dyDescent="0.3">
      <c r="A59" s="83" t="s">
        <v>118</v>
      </c>
      <c r="B59" s="84"/>
      <c r="C59" s="84"/>
      <c r="D59" s="84"/>
      <c r="E59" s="84"/>
      <c r="F59" s="85" t="s">
        <v>8</v>
      </c>
      <c r="G59" s="84"/>
      <c r="H59" s="84"/>
    </row>
    <row r="60" spans="1:8" s="49" customFormat="1" x14ac:dyDescent="0.3">
      <c r="A60" s="83" t="s">
        <v>119</v>
      </c>
      <c r="B60" s="84"/>
      <c r="C60" s="84"/>
      <c r="D60" s="84"/>
      <c r="E60" s="84"/>
      <c r="F60" s="85" t="s">
        <v>8</v>
      </c>
      <c r="G60" s="84"/>
      <c r="H60" s="84"/>
    </row>
    <row r="61" spans="1:8" x14ac:dyDescent="0.3">
      <c r="A61" s="83" t="s">
        <v>120</v>
      </c>
      <c r="B61" s="84"/>
      <c r="C61" s="84"/>
      <c r="D61" s="84"/>
      <c r="E61" s="84"/>
      <c r="F61" s="85" t="s">
        <v>8</v>
      </c>
      <c r="G61" s="84"/>
      <c r="H61" s="84"/>
    </row>
    <row r="62" spans="1:8" x14ac:dyDescent="0.3">
      <c r="A62" s="83" t="s">
        <v>121</v>
      </c>
      <c r="B62" s="84"/>
      <c r="C62" s="84"/>
      <c r="D62" s="84"/>
      <c r="E62" s="84"/>
      <c r="F62" s="85" t="s">
        <v>8</v>
      </c>
      <c r="G62" s="84"/>
      <c r="H62" s="84"/>
    </row>
    <row r="63" spans="1:8" x14ac:dyDescent="0.3">
      <c r="A63" s="83" t="s">
        <v>122</v>
      </c>
      <c r="B63" s="84"/>
      <c r="C63" s="84"/>
      <c r="D63" s="84"/>
      <c r="E63" s="84"/>
      <c r="F63" s="85" t="s">
        <v>8</v>
      </c>
      <c r="G63" s="84"/>
      <c r="H63" s="84"/>
    </row>
    <row r="64" spans="1:8" x14ac:dyDescent="0.3">
      <c r="A64" s="83" t="s">
        <v>123</v>
      </c>
      <c r="B64" s="84"/>
      <c r="C64" s="84"/>
      <c r="D64" s="84"/>
      <c r="E64" s="84"/>
      <c r="F64" s="85" t="s">
        <v>8</v>
      </c>
      <c r="G64" s="84"/>
      <c r="H64" s="84"/>
    </row>
    <row r="65" spans="1:6" x14ac:dyDescent="0.3">
      <c r="A65" s="1"/>
      <c r="F65" s="85"/>
    </row>
  </sheetData>
  <mergeCells count="4">
    <mergeCell ref="A1:D1"/>
    <mergeCell ref="A2:C2"/>
    <mergeCell ref="A3:C3"/>
    <mergeCell ref="A4:C4"/>
  </mergeCells>
  <conditionalFormatting sqref="C5">
    <cfRule type="containsText" dxfId="447" priority="1472" operator="containsText" text="De-scoped">
      <formula>NOT(ISERROR(SEARCH("De-scoped",C5)))</formula>
    </cfRule>
    <cfRule type="containsText" dxfId="446" priority="1473" operator="containsText" text="Pending">
      <formula>NOT(ISERROR(SEARCH("Pending",C5)))</formula>
    </cfRule>
    <cfRule type="containsText" dxfId="445" priority="1474" operator="containsText" text="Blocked">
      <formula>NOT(ISERROR(SEARCH("Blocked",C5)))</formula>
    </cfRule>
    <cfRule type="containsText" dxfId="444" priority="1475" operator="containsText" text="Failed">
      <formula>NOT(ISERROR(SEARCH("Failed",C5)))</formula>
    </cfRule>
    <cfRule type="containsText" dxfId="443" priority="1476" operator="containsText" text="Passed">
      <formula>NOT(ISERROR(SEARCH("Passed",C5)))</formula>
    </cfRule>
    <cfRule type="containsText" dxfId="442" priority="1477" operator="containsText" text="No Run">
      <formula>NOT(ISERROR(SEARCH("No Run",C5)))</formula>
    </cfRule>
  </conditionalFormatting>
  <conditionalFormatting sqref="H6">
    <cfRule type="containsText" dxfId="441" priority="1459" operator="containsText" text="Pending">
      <formula>NOT(ISERROR(SEARCH("Pending",H6)))</formula>
    </cfRule>
    <cfRule type="containsText" dxfId="440" priority="1460" operator="containsText" text="Blocked">
      <formula>NOT(ISERROR(SEARCH("Blocked",H6)))</formula>
    </cfRule>
    <cfRule type="containsText" dxfId="439" priority="1461" operator="containsText" text="Failed">
      <formula>NOT(ISERROR(SEARCH("Failed",H6)))</formula>
    </cfRule>
    <cfRule type="containsText" dxfId="438" priority="1462" operator="containsText" text="Passed">
      <formula>NOT(ISERROR(SEARCH("Passed",H6)))</formula>
    </cfRule>
    <cfRule type="containsText" dxfId="437" priority="1463" operator="containsText" text="No Run">
      <formula>NOT(ISERROR(SEARCH("No Run",H6)))</formula>
    </cfRule>
    <cfRule type="containsText" dxfId="436" priority="1478" operator="containsText" text="De-scoped">
      <formula>NOT(ISERROR(SEARCH("De-scoped",H6)))</formula>
    </cfRule>
  </conditionalFormatting>
  <conditionalFormatting sqref="H7:H11">
    <cfRule type="containsText" dxfId="435" priority="1445" operator="containsText" text="De-scoped">
      <formula>NOT(ISERROR(SEARCH("De-scoped",H7)))</formula>
    </cfRule>
    <cfRule type="containsText" dxfId="434" priority="1446" operator="containsText" text="Pending">
      <formula>NOT(ISERROR(SEARCH("Pending",H7)))</formula>
    </cfRule>
    <cfRule type="containsText" dxfId="433" priority="1447" operator="containsText" text="Blocked">
      <formula>NOT(ISERROR(SEARCH("Blocked",H7)))</formula>
    </cfRule>
    <cfRule type="containsText" dxfId="432" priority="1448" operator="containsText" text="Failed">
      <formula>NOT(ISERROR(SEARCH("Failed",H7)))</formula>
    </cfRule>
    <cfRule type="containsText" dxfId="431" priority="1449" operator="containsText" text="Passed">
      <formula>NOT(ISERROR(SEARCH("Passed",H7)))</formula>
    </cfRule>
    <cfRule type="containsText" dxfId="430" priority="1450" operator="containsText" text="No Run">
      <formula>NOT(ISERROR(SEARCH("No Run",H7)))</formula>
    </cfRule>
  </conditionalFormatting>
  <conditionalFormatting sqref="C7">
    <cfRule type="containsText" dxfId="429" priority="1432" operator="containsText" text="De-scoped">
      <formula>NOT(ISERROR(SEARCH("De-scoped",C7)))</formula>
    </cfRule>
    <cfRule type="containsText" dxfId="428" priority="1433" operator="containsText" text="Pending">
      <formula>NOT(ISERROR(SEARCH("Pending",C7)))</formula>
    </cfRule>
    <cfRule type="containsText" dxfId="427" priority="1434" operator="containsText" text="Blocked">
      <formula>NOT(ISERROR(SEARCH("Blocked",C7)))</formula>
    </cfRule>
    <cfRule type="containsText" dxfId="426" priority="1435" operator="containsText" text="Failed">
      <formula>NOT(ISERROR(SEARCH("Failed",C7)))</formula>
    </cfRule>
    <cfRule type="containsText" dxfId="425" priority="1436" operator="containsText" text="Passed">
      <formula>NOT(ISERROR(SEARCH("Passed",C7)))</formula>
    </cfRule>
    <cfRule type="containsText" dxfId="424" priority="1437" operator="containsText" text="No Run">
      <formula>NOT(ISERROR(SEARCH("No Run",C7)))</formula>
    </cfRule>
  </conditionalFormatting>
  <conditionalFormatting sqref="C9">
    <cfRule type="containsText" dxfId="423" priority="1382" operator="containsText" text="De-scoped">
      <formula>NOT(ISERROR(SEARCH("De-scoped",C9)))</formula>
    </cfRule>
    <cfRule type="containsText" dxfId="422" priority="1383" operator="containsText" text="Pending">
      <formula>NOT(ISERROR(SEARCH("Pending",C9)))</formula>
    </cfRule>
    <cfRule type="containsText" dxfId="421" priority="1384" operator="containsText" text="Blocked">
      <formula>NOT(ISERROR(SEARCH("Blocked",C9)))</formula>
    </cfRule>
    <cfRule type="containsText" dxfId="420" priority="1385" operator="containsText" text="Failed">
      <formula>NOT(ISERROR(SEARCH("Failed",C9)))</formula>
    </cfRule>
    <cfRule type="containsText" dxfId="419" priority="1386" operator="containsText" text="Passed">
      <formula>NOT(ISERROR(SEARCH("Passed",C9)))</formula>
    </cfRule>
    <cfRule type="containsText" dxfId="418" priority="1387" operator="containsText" text="No Run">
      <formula>NOT(ISERROR(SEARCH("No Run",C9)))</formula>
    </cfRule>
  </conditionalFormatting>
  <conditionalFormatting sqref="C10">
    <cfRule type="containsText" dxfId="417" priority="1376" operator="containsText" text="De-scoped">
      <formula>NOT(ISERROR(SEARCH("De-scoped",C10)))</formula>
    </cfRule>
    <cfRule type="containsText" dxfId="416" priority="1377" operator="containsText" text="Pending">
      <formula>NOT(ISERROR(SEARCH("Pending",C10)))</formula>
    </cfRule>
    <cfRule type="containsText" dxfId="415" priority="1378" operator="containsText" text="Blocked">
      <formula>NOT(ISERROR(SEARCH("Blocked",C10)))</formula>
    </cfRule>
    <cfRule type="containsText" dxfId="414" priority="1379" operator="containsText" text="Failed">
      <formula>NOT(ISERROR(SEARCH("Failed",C10)))</formula>
    </cfRule>
    <cfRule type="containsText" dxfId="413" priority="1380" operator="containsText" text="Passed">
      <formula>NOT(ISERROR(SEARCH("Passed",C10)))</formula>
    </cfRule>
    <cfRule type="containsText" dxfId="412" priority="1381" operator="containsText" text="No Run">
      <formula>NOT(ISERROR(SEARCH("No Run",C10)))</formula>
    </cfRule>
  </conditionalFormatting>
  <conditionalFormatting sqref="C11">
    <cfRule type="containsText" dxfId="411" priority="1370" operator="containsText" text="De-scoped">
      <formula>NOT(ISERROR(SEARCH("De-scoped",C11)))</formula>
    </cfRule>
    <cfRule type="containsText" dxfId="410" priority="1371" operator="containsText" text="Pending">
      <formula>NOT(ISERROR(SEARCH("Pending",C11)))</formula>
    </cfRule>
    <cfRule type="containsText" dxfId="409" priority="1372" operator="containsText" text="Blocked">
      <formula>NOT(ISERROR(SEARCH("Blocked",C11)))</formula>
    </cfRule>
    <cfRule type="containsText" dxfId="408" priority="1373" operator="containsText" text="Failed">
      <formula>NOT(ISERROR(SEARCH("Failed",C11)))</formula>
    </cfRule>
    <cfRule type="containsText" dxfId="407" priority="1374" operator="containsText" text="Passed">
      <formula>NOT(ISERROR(SEARCH("Passed",C11)))</formula>
    </cfRule>
    <cfRule type="containsText" dxfId="406" priority="1375" operator="containsText" text="No Run">
      <formula>NOT(ISERROR(SEARCH("No Run",C11)))</formula>
    </cfRule>
  </conditionalFormatting>
  <conditionalFormatting sqref="D11">
    <cfRule type="containsText" dxfId="405" priority="1364" operator="containsText" text="De-scoped">
      <formula>NOT(ISERROR(SEARCH("De-scoped",D11)))</formula>
    </cfRule>
    <cfRule type="containsText" dxfId="404" priority="1365" operator="containsText" text="Pending">
      <formula>NOT(ISERROR(SEARCH("Pending",D11)))</formula>
    </cfRule>
    <cfRule type="containsText" dxfId="403" priority="1366" operator="containsText" text="Blocked">
      <formula>NOT(ISERROR(SEARCH("Blocked",D11)))</formula>
    </cfRule>
    <cfRule type="containsText" dxfId="402" priority="1367" operator="containsText" text="Failed">
      <formula>NOT(ISERROR(SEARCH("Failed",D11)))</formula>
    </cfRule>
    <cfRule type="containsText" dxfId="401" priority="1368" operator="containsText" text="Passed">
      <formula>NOT(ISERROR(SEARCH("Passed",D11)))</formula>
    </cfRule>
    <cfRule type="containsText" dxfId="400" priority="1369" operator="containsText" text="No Run">
      <formula>NOT(ISERROR(SEARCH("No Run",D11)))</formula>
    </cfRule>
  </conditionalFormatting>
  <conditionalFormatting sqref="E23">
    <cfRule type="containsText" dxfId="399" priority="1083" operator="containsText" text="De-scoped">
      <formula>NOT(ISERROR(SEARCH("De-scoped",E23)))</formula>
    </cfRule>
    <cfRule type="containsText" dxfId="398" priority="1084" operator="containsText" text="Pending">
      <formula>NOT(ISERROR(SEARCH("Pending",E23)))</formula>
    </cfRule>
    <cfRule type="containsText" dxfId="397" priority="1085" operator="containsText" text="Blocked">
      <formula>NOT(ISERROR(SEARCH("Blocked",E23)))</formula>
    </cfRule>
    <cfRule type="containsText" dxfId="396" priority="1086" operator="containsText" text="Failed">
      <formula>NOT(ISERROR(SEARCH("Failed",E23)))</formula>
    </cfRule>
    <cfRule type="containsText" dxfId="395" priority="1087" operator="containsText" text="Passed">
      <formula>NOT(ISERROR(SEARCH("Passed",E23)))</formula>
    </cfRule>
    <cfRule type="containsText" dxfId="394" priority="1088" operator="containsText" text="No Run">
      <formula>NOT(ISERROR(SEARCH("No Run",E23)))</formula>
    </cfRule>
  </conditionalFormatting>
  <conditionalFormatting sqref="E23">
    <cfRule type="containsText" dxfId="393" priority="1089" operator="containsText" text="De-scoped">
      <formula>NOT(ISERROR(SEARCH("De-scoped",E23)))</formula>
    </cfRule>
    <cfRule type="containsText" dxfId="392" priority="1090" operator="containsText" text="Pending">
      <formula>NOT(ISERROR(SEARCH("Pending",E23)))</formula>
    </cfRule>
    <cfRule type="containsText" dxfId="391" priority="1091" operator="containsText" text="Blocked">
      <formula>NOT(ISERROR(SEARCH("Blocked",E23)))</formula>
    </cfRule>
    <cfRule type="containsText" dxfId="390" priority="1092" operator="containsText" text="Failed">
      <formula>NOT(ISERROR(SEARCH("Failed",E23)))</formula>
    </cfRule>
    <cfRule type="containsText" dxfId="389" priority="1093" operator="containsText" text="Passed">
      <formula>NOT(ISERROR(SEARCH("Passed",E23)))</formula>
    </cfRule>
    <cfRule type="containsText" dxfId="388" priority="1094" operator="containsText" text="No Run">
      <formula>NOT(ISERROR(SEARCH("No Run",E23)))</formula>
    </cfRule>
  </conditionalFormatting>
  <conditionalFormatting sqref="D23">
    <cfRule type="containsText" dxfId="387" priority="1065" operator="containsText" text="De-scoped">
      <formula>NOT(ISERROR(SEARCH("De-scoped",D23)))</formula>
    </cfRule>
    <cfRule type="containsText" dxfId="386" priority="1066" operator="containsText" text="Pending">
      <formula>NOT(ISERROR(SEARCH("Pending",D23)))</formula>
    </cfRule>
    <cfRule type="containsText" dxfId="385" priority="1067" operator="containsText" text="Blocked">
      <formula>NOT(ISERROR(SEARCH("Blocked",D23)))</formula>
    </cfRule>
    <cfRule type="containsText" dxfId="384" priority="1068" operator="containsText" text="Failed">
      <formula>NOT(ISERROR(SEARCH("Failed",D23)))</formula>
    </cfRule>
    <cfRule type="containsText" dxfId="383" priority="1069" operator="containsText" text="Passed">
      <formula>NOT(ISERROR(SEARCH("Passed",D23)))</formula>
    </cfRule>
    <cfRule type="containsText" dxfId="382" priority="1070" operator="containsText" text="No Run">
      <formula>NOT(ISERROR(SEARCH("No Run",D23)))</formula>
    </cfRule>
  </conditionalFormatting>
  <conditionalFormatting sqref="C8:E8">
    <cfRule type="containsText" dxfId="381" priority="1027" operator="containsText" text="De-scoped">
      <formula>NOT(ISERROR(SEARCH("De-scoped",C8)))</formula>
    </cfRule>
    <cfRule type="containsText" dxfId="380" priority="1028" operator="containsText" text="Pending">
      <formula>NOT(ISERROR(SEARCH("Pending",C8)))</formula>
    </cfRule>
    <cfRule type="containsText" dxfId="379" priority="1029" operator="containsText" text="Blocked">
      <formula>NOT(ISERROR(SEARCH("Blocked",C8)))</formula>
    </cfRule>
    <cfRule type="containsText" dxfId="378" priority="1030" operator="containsText" text="Failed">
      <formula>NOT(ISERROR(SEARCH("Failed",C8)))</formula>
    </cfRule>
    <cfRule type="containsText" dxfId="377" priority="1031" operator="containsText" text="Passed">
      <formula>NOT(ISERROR(SEARCH("Passed",C8)))</formula>
    </cfRule>
    <cfRule type="containsText" dxfId="376" priority="1032" operator="containsText" text="No Run">
      <formula>NOT(ISERROR(SEARCH("No Run",C8)))</formula>
    </cfRule>
  </conditionalFormatting>
  <conditionalFormatting sqref="C8">
    <cfRule type="containsText" dxfId="375" priority="1021" operator="containsText" text="De-scoped">
      <formula>NOT(ISERROR(SEARCH("De-scoped",C8)))</formula>
    </cfRule>
    <cfRule type="containsText" dxfId="374" priority="1022" operator="containsText" text="Pending">
      <formula>NOT(ISERROR(SEARCH("Pending",C8)))</formula>
    </cfRule>
    <cfRule type="containsText" dxfId="373" priority="1023" operator="containsText" text="Blocked">
      <formula>NOT(ISERROR(SEARCH("Blocked",C8)))</formula>
    </cfRule>
    <cfRule type="containsText" dxfId="372" priority="1024" operator="containsText" text="Failed">
      <formula>NOT(ISERROR(SEARCH("Failed",C8)))</formula>
    </cfRule>
    <cfRule type="containsText" dxfId="371" priority="1025" operator="containsText" text="Passed">
      <formula>NOT(ISERROR(SEARCH("Passed",C8)))</formula>
    </cfRule>
    <cfRule type="containsText" dxfId="370" priority="1026" operator="containsText" text="No Run">
      <formula>NOT(ISERROR(SEARCH("No Run",C8)))</formula>
    </cfRule>
  </conditionalFormatting>
  <conditionalFormatting sqref="C27 E27 C25:E26">
    <cfRule type="containsText" dxfId="369" priority="985" operator="containsText" text="De-scoped">
      <formula>NOT(ISERROR(SEARCH("De-scoped",C25)))</formula>
    </cfRule>
    <cfRule type="containsText" dxfId="368" priority="986" operator="containsText" text="Pending">
      <formula>NOT(ISERROR(SEARCH("Pending",C25)))</formula>
    </cfRule>
    <cfRule type="containsText" dxfId="367" priority="987" operator="containsText" text="Blocked">
      <formula>NOT(ISERROR(SEARCH("Blocked",C25)))</formula>
    </cfRule>
    <cfRule type="containsText" dxfId="366" priority="988" operator="containsText" text="Failed">
      <formula>NOT(ISERROR(SEARCH("Failed",C25)))</formula>
    </cfRule>
    <cfRule type="containsText" dxfId="365" priority="989" operator="containsText" text="Passed">
      <formula>NOT(ISERROR(SEARCH("Passed",C25)))</formula>
    </cfRule>
    <cfRule type="containsText" dxfId="364" priority="990" operator="containsText" text="No Run">
      <formula>NOT(ISERROR(SEARCH("No Run",C25)))</formula>
    </cfRule>
  </conditionalFormatting>
  <conditionalFormatting sqref="E27">
    <cfRule type="containsText" dxfId="363" priority="991" operator="containsText" text="De-scoped">
      <formula>NOT(ISERROR(SEARCH("De-scoped",E27)))</formula>
    </cfRule>
    <cfRule type="containsText" dxfId="362" priority="992" operator="containsText" text="Pending">
      <formula>NOT(ISERROR(SEARCH("Pending",E27)))</formula>
    </cfRule>
    <cfRule type="containsText" dxfId="361" priority="993" operator="containsText" text="Blocked">
      <formula>NOT(ISERROR(SEARCH("Blocked",E27)))</formula>
    </cfRule>
    <cfRule type="containsText" dxfId="360" priority="994" operator="containsText" text="Failed">
      <formula>NOT(ISERROR(SEARCH("Failed",E27)))</formula>
    </cfRule>
    <cfRule type="containsText" dxfId="359" priority="995" operator="containsText" text="Passed">
      <formula>NOT(ISERROR(SEARCH("Passed",E27)))</formula>
    </cfRule>
    <cfRule type="containsText" dxfId="358" priority="996" operator="containsText" text="No Run">
      <formula>NOT(ISERROR(SEARCH("No Run",E27)))</formula>
    </cfRule>
  </conditionalFormatting>
  <conditionalFormatting sqref="C23">
    <cfRule type="containsText" dxfId="357" priority="1003" operator="containsText" text="De-scoped">
      <formula>NOT(ISERROR(SEARCH("De-scoped",C23)))</formula>
    </cfRule>
    <cfRule type="containsText" dxfId="356" priority="1004" operator="containsText" text="Pending">
      <formula>NOT(ISERROR(SEARCH("Pending",C23)))</formula>
    </cfRule>
    <cfRule type="containsText" dxfId="355" priority="1005" operator="containsText" text="Blocked">
      <formula>NOT(ISERROR(SEARCH("Blocked",C23)))</formula>
    </cfRule>
    <cfRule type="containsText" dxfId="354" priority="1006" operator="containsText" text="Failed">
      <formula>NOT(ISERROR(SEARCH("Failed",C23)))</formula>
    </cfRule>
    <cfRule type="containsText" dxfId="353" priority="1007" operator="containsText" text="Passed">
      <formula>NOT(ISERROR(SEARCH("Passed",C23)))</formula>
    </cfRule>
    <cfRule type="containsText" dxfId="352" priority="1008" operator="containsText" text="No Run">
      <formula>NOT(ISERROR(SEARCH("No Run",C23)))</formula>
    </cfRule>
  </conditionalFormatting>
  <conditionalFormatting sqref="C23">
    <cfRule type="containsText" dxfId="351" priority="997" operator="containsText" text="De-scoped">
      <formula>NOT(ISERROR(SEARCH("De-scoped",C23)))</formula>
    </cfRule>
    <cfRule type="containsText" dxfId="350" priority="998" operator="containsText" text="Pending">
      <formula>NOT(ISERROR(SEARCH("Pending",C23)))</formula>
    </cfRule>
    <cfRule type="containsText" dxfId="349" priority="999" operator="containsText" text="Blocked">
      <formula>NOT(ISERROR(SEARCH("Blocked",C23)))</formula>
    </cfRule>
    <cfRule type="containsText" dxfId="348" priority="1000" operator="containsText" text="Failed">
      <formula>NOT(ISERROR(SEARCH("Failed",C23)))</formula>
    </cfRule>
    <cfRule type="containsText" dxfId="347" priority="1001" operator="containsText" text="Passed">
      <formula>NOT(ISERROR(SEARCH("Passed",C23)))</formula>
    </cfRule>
    <cfRule type="containsText" dxfId="346" priority="1002" operator="containsText" text="No Run">
      <formula>NOT(ISERROR(SEARCH("No Run",C23)))</formula>
    </cfRule>
  </conditionalFormatting>
  <conditionalFormatting sqref="C25">
    <cfRule type="containsText" dxfId="345" priority="979" operator="containsText" text="De-scoped">
      <formula>NOT(ISERROR(SEARCH("De-scoped",C25)))</formula>
    </cfRule>
    <cfRule type="containsText" dxfId="344" priority="980" operator="containsText" text="Pending">
      <formula>NOT(ISERROR(SEARCH("Pending",C25)))</formula>
    </cfRule>
    <cfRule type="containsText" dxfId="343" priority="981" operator="containsText" text="Blocked">
      <formula>NOT(ISERROR(SEARCH("Blocked",C25)))</formula>
    </cfRule>
    <cfRule type="containsText" dxfId="342" priority="982" operator="containsText" text="Failed">
      <formula>NOT(ISERROR(SEARCH("Failed",C25)))</formula>
    </cfRule>
    <cfRule type="containsText" dxfId="341" priority="983" operator="containsText" text="Passed">
      <formula>NOT(ISERROR(SEARCH("Passed",C25)))</formula>
    </cfRule>
    <cfRule type="containsText" dxfId="340" priority="984" operator="containsText" text="No Run">
      <formula>NOT(ISERROR(SEARCH("No Run",C25)))</formula>
    </cfRule>
  </conditionalFormatting>
  <conditionalFormatting sqref="C26">
    <cfRule type="containsText" dxfId="339" priority="973" operator="containsText" text="De-scoped">
      <formula>NOT(ISERROR(SEARCH("De-scoped",C26)))</formula>
    </cfRule>
    <cfRule type="containsText" dxfId="338" priority="974" operator="containsText" text="Pending">
      <formula>NOT(ISERROR(SEARCH("Pending",C26)))</formula>
    </cfRule>
    <cfRule type="containsText" dxfId="337" priority="975" operator="containsText" text="Blocked">
      <formula>NOT(ISERROR(SEARCH("Blocked",C26)))</formula>
    </cfRule>
    <cfRule type="containsText" dxfId="336" priority="976" operator="containsText" text="Failed">
      <formula>NOT(ISERROR(SEARCH("Failed",C26)))</formula>
    </cfRule>
    <cfRule type="containsText" dxfId="335" priority="977" operator="containsText" text="Passed">
      <formula>NOT(ISERROR(SEARCH("Passed",C26)))</formula>
    </cfRule>
    <cfRule type="containsText" dxfId="334" priority="978" operator="containsText" text="No Run">
      <formula>NOT(ISERROR(SEARCH("No Run",C26)))</formula>
    </cfRule>
  </conditionalFormatting>
  <conditionalFormatting sqref="C27">
    <cfRule type="containsText" dxfId="333" priority="967" operator="containsText" text="De-scoped">
      <formula>NOT(ISERROR(SEARCH("De-scoped",C27)))</formula>
    </cfRule>
    <cfRule type="containsText" dxfId="332" priority="968" operator="containsText" text="Pending">
      <formula>NOT(ISERROR(SEARCH("Pending",C27)))</formula>
    </cfRule>
    <cfRule type="containsText" dxfId="331" priority="969" operator="containsText" text="Blocked">
      <formula>NOT(ISERROR(SEARCH("Blocked",C27)))</formula>
    </cfRule>
    <cfRule type="containsText" dxfId="330" priority="970" operator="containsText" text="Failed">
      <formula>NOT(ISERROR(SEARCH("Failed",C27)))</formula>
    </cfRule>
    <cfRule type="containsText" dxfId="329" priority="971" operator="containsText" text="Passed">
      <formula>NOT(ISERROR(SEARCH("Passed",C27)))</formula>
    </cfRule>
    <cfRule type="containsText" dxfId="328" priority="972" operator="containsText" text="No Run">
      <formula>NOT(ISERROR(SEARCH("No Run",C27)))</formula>
    </cfRule>
  </conditionalFormatting>
  <conditionalFormatting sqref="D27">
    <cfRule type="containsText" dxfId="327" priority="961" operator="containsText" text="De-scoped">
      <formula>NOT(ISERROR(SEARCH("De-scoped",D27)))</formula>
    </cfRule>
    <cfRule type="containsText" dxfId="326" priority="962" operator="containsText" text="Pending">
      <formula>NOT(ISERROR(SEARCH("Pending",D27)))</formula>
    </cfRule>
    <cfRule type="containsText" dxfId="325" priority="963" operator="containsText" text="Blocked">
      <formula>NOT(ISERROR(SEARCH("Blocked",D27)))</formula>
    </cfRule>
    <cfRule type="containsText" dxfId="324" priority="964" operator="containsText" text="Failed">
      <formula>NOT(ISERROR(SEARCH("Failed",D27)))</formula>
    </cfRule>
    <cfRule type="containsText" dxfId="323" priority="965" operator="containsText" text="Passed">
      <formula>NOT(ISERROR(SEARCH("Passed",D27)))</formula>
    </cfRule>
    <cfRule type="containsText" dxfId="322" priority="966" operator="containsText" text="No Run">
      <formula>NOT(ISERROR(SEARCH("No Run",D27)))</formula>
    </cfRule>
  </conditionalFormatting>
  <conditionalFormatting sqref="C24:E24">
    <cfRule type="containsText" dxfId="321" priority="955" operator="containsText" text="De-scoped">
      <formula>NOT(ISERROR(SEARCH("De-scoped",C24)))</formula>
    </cfRule>
    <cfRule type="containsText" dxfId="320" priority="956" operator="containsText" text="Pending">
      <formula>NOT(ISERROR(SEARCH("Pending",C24)))</formula>
    </cfRule>
    <cfRule type="containsText" dxfId="319" priority="957" operator="containsText" text="Blocked">
      <formula>NOT(ISERROR(SEARCH("Blocked",C24)))</formula>
    </cfRule>
    <cfRule type="containsText" dxfId="318" priority="958" operator="containsText" text="Failed">
      <formula>NOT(ISERROR(SEARCH("Failed",C24)))</formula>
    </cfRule>
    <cfRule type="containsText" dxfId="317" priority="959" operator="containsText" text="Passed">
      <formula>NOT(ISERROR(SEARCH("Passed",C24)))</formula>
    </cfRule>
    <cfRule type="containsText" dxfId="316" priority="960" operator="containsText" text="No Run">
      <formula>NOT(ISERROR(SEARCH("No Run",C24)))</formula>
    </cfRule>
  </conditionalFormatting>
  <conditionalFormatting sqref="C24">
    <cfRule type="containsText" dxfId="315" priority="949" operator="containsText" text="De-scoped">
      <formula>NOT(ISERROR(SEARCH("De-scoped",C24)))</formula>
    </cfRule>
    <cfRule type="containsText" dxfId="314" priority="950" operator="containsText" text="Pending">
      <formula>NOT(ISERROR(SEARCH("Pending",C24)))</formula>
    </cfRule>
    <cfRule type="containsText" dxfId="313" priority="951" operator="containsText" text="Blocked">
      <formula>NOT(ISERROR(SEARCH("Blocked",C24)))</formula>
    </cfRule>
    <cfRule type="containsText" dxfId="312" priority="952" operator="containsText" text="Failed">
      <formula>NOT(ISERROR(SEARCH("Failed",C24)))</formula>
    </cfRule>
    <cfRule type="containsText" dxfId="311" priority="953" operator="containsText" text="Passed">
      <formula>NOT(ISERROR(SEARCH("Passed",C24)))</formula>
    </cfRule>
    <cfRule type="containsText" dxfId="310" priority="954" operator="containsText" text="No Run">
      <formula>NOT(ISERROR(SEARCH("No Run",C24)))</formula>
    </cfRule>
  </conditionalFormatting>
  <conditionalFormatting sqref="C29:E29">
    <cfRule type="containsText" dxfId="309" priority="913" operator="containsText" text="De-scoped">
      <formula>NOT(ISERROR(SEARCH("De-scoped",C29)))</formula>
    </cfRule>
    <cfRule type="containsText" dxfId="308" priority="914" operator="containsText" text="Pending">
      <formula>NOT(ISERROR(SEARCH("Pending",C29)))</formula>
    </cfRule>
    <cfRule type="containsText" dxfId="307" priority="915" operator="containsText" text="Blocked">
      <formula>NOT(ISERROR(SEARCH("Blocked",C29)))</formula>
    </cfRule>
    <cfRule type="containsText" dxfId="306" priority="916" operator="containsText" text="Failed">
      <formula>NOT(ISERROR(SEARCH("Failed",C29)))</formula>
    </cfRule>
    <cfRule type="containsText" dxfId="305" priority="917" operator="containsText" text="Passed">
      <formula>NOT(ISERROR(SEARCH("Passed",C29)))</formula>
    </cfRule>
    <cfRule type="containsText" dxfId="304" priority="918" operator="containsText" text="No Run">
      <formula>NOT(ISERROR(SEARCH("No Run",C29)))</formula>
    </cfRule>
  </conditionalFormatting>
  <conditionalFormatting sqref="E29">
    <cfRule type="containsText" dxfId="303" priority="919" operator="containsText" text="De-scoped">
      <formula>NOT(ISERROR(SEARCH("De-scoped",E29)))</formula>
    </cfRule>
    <cfRule type="containsText" dxfId="302" priority="920" operator="containsText" text="Pending">
      <formula>NOT(ISERROR(SEARCH("Pending",E29)))</formula>
    </cfRule>
    <cfRule type="containsText" dxfId="301" priority="921" operator="containsText" text="Blocked">
      <formula>NOT(ISERROR(SEARCH("Blocked",E29)))</formula>
    </cfRule>
    <cfRule type="containsText" dxfId="300" priority="922" operator="containsText" text="Failed">
      <formula>NOT(ISERROR(SEARCH("Failed",E29)))</formula>
    </cfRule>
    <cfRule type="containsText" dxfId="299" priority="923" operator="containsText" text="Passed">
      <formula>NOT(ISERROR(SEARCH("Passed",E29)))</formula>
    </cfRule>
    <cfRule type="containsText" dxfId="298" priority="924" operator="containsText" text="No Run">
      <formula>NOT(ISERROR(SEARCH("No Run",E29)))</formula>
    </cfRule>
  </conditionalFormatting>
  <conditionalFormatting sqref="C34 E34 C32:E33">
    <cfRule type="containsText" dxfId="297" priority="877" operator="containsText" text="De-scoped">
      <formula>NOT(ISERROR(SEARCH("De-scoped",C32)))</formula>
    </cfRule>
    <cfRule type="containsText" dxfId="296" priority="878" operator="containsText" text="Pending">
      <formula>NOT(ISERROR(SEARCH("Pending",C32)))</formula>
    </cfRule>
    <cfRule type="containsText" dxfId="295" priority="879" operator="containsText" text="Blocked">
      <formula>NOT(ISERROR(SEARCH("Blocked",C32)))</formula>
    </cfRule>
    <cfRule type="containsText" dxfId="294" priority="880" operator="containsText" text="Failed">
      <formula>NOT(ISERROR(SEARCH("Failed",C32)))</formula>
    </cfRule>
    <cfRule type="containsText" dxfId="293" priority="881" operator="containsText" text="Passed">
      <formula>NOT(ISERROR(SEARCH("Passed",C32)))</formula>
    </cfRule>
    <cfRule type="containsText" dxfId="292" priority="882" operator="containsText" text="No Run">
      <formula>NOT(ISERROR(SEARCH("No Run",C32)))</formula>
    </cfRule>
  </conditionalFormatting>
  <conditionalFormatting sqref="E34">
    <cfRule type="containsText" dxfId="291" priority="883" operator="containsText" text="De-scoped">
      <formula>NOT(ISERROR(SEARCH("De-scoped",E34)))</formula>
    </cfRule>
    <cfRule type="containsText" dxfId="290" priority="884" operator="containsText" text="Pending">
      <formula>NOT(ISERROR(SEARCH("Pending",E34)))</formula>
    </cfRule>
    <cfRule type="containsText" dxfId="289" priority="885" operator="containsText" text="Blocked">
      <formula>NOT(ISERROR(SEARCH("Blocked",E34)))</formula>
    </cfRule>
    <cfRule type="containsText" dxfId="288" priority="886" operator="containsText" text="Failed">
      <formula>NOT(ISERROR(SEARCH("Failed",E34)))</formula>
    </cfRule>
    <cfRule type="containsText" dxfId="287" priority="887" operator="containsText" text="Passed">
      <formula>NOT(ISERROR(SEARCH("Passed",E34)))</formula>
    </cfRule>
    <cfRule type="containsText" dxfId="286" priority="888" operator="containsText" text="No Run">
      <formula>NOT(ISERROR(SEARCH("No Run",E34)))</formula>
    </cfRule>
  </conditionalFormatting>
  <conditionalFormatting sqref="C32">
    <cfRule type="containsText" dxfId="285" priority="871" operator="containsText" text="De-scoped">
      <formula>NOT(ISERROR(SEARCH("De-scoped",C32)))</formula>
    </cfRule>
    <cfRule type="containsText" dxfId="284" priority="872" operator="containsText" text="Pending">
      <formula>NOT(ISERROR(SEARCH("Pending",C32)))</formula>
    </cfRule>
    <cfRule type="containsText" dxfId="283" priority="873" operator="containsText" text="Blocked">
      <formula>NOT(ISERROR(SEARCH("Blocked",C32)))</formula>
    </cfRule>
    <cfRule type="containsText" dxfId="282" priority="874" operator="containsText" text="Failed">
      <formula>NOT(ISERROR(SEARCH("Failed",C32)))</formula>
    </cfRule>
    <cfRule type="containsText" dxfId="281" priority="875" operator="containsText" text="Passed">
      <formula>NOT(ISERROR(SEARCH("Passed",C32)))</formula>
    </cfRule>
    <cfRule type="containsText" dxfId="280" priority="876" operator="containsText" text="No Run">
      <formula>NOT(ISERROR(SEARCH("No Run",C32)))</formula>
    </cfRule>
  </conditionalFormatting>
  <conditionalFormatting sqref="C33">
    <cfRule type="containsText" dxfId="279" priority="865" operator="containsText" text="De-scoped">
      <formula>NOT(ISERROR(SEARCH("De-scoped",C33)))</formula>
    </cfRule>
    <cfRule type="containsText" dxfId="278" priority="866" operator="containsText" text="Pending">
      <formula>NOT(ISERROR(SEARCH("Pending",C33)))</formula>
    </cfRule>
    <cfRule type="containsText" dxfId="277" priority="867" operator="containsText" text="Blocked">
      <formula>NOT(ISERROR(SEARCH("Blocked",C33)))</formula>
    </cfRule>
    <cfRule type="containsText" dxfId="276" priority="868" operator="containsText" text="Failed">
      <formula>NOT(ISERROR(SEARCH("Failed",C33)))</formula>
    </cfRule>
    <cfRule type="containsText" dxfId="275" priority="869" operator="containsText" text="Passed">
      <formula>NOT(ISERROR(SEARCH("Passed",C33)))</formula>
    </cfRule>
    <cfRule type="containsText" dxfId="274" priority="870" operator="containsText" text="No Run">
      <formula>NOT(ISERROR(SEARCH("No Run",C33)))</formula>
    </cfRule>
  </conditionalFormatting>
  <conditionalFormatting sqref="C34">
    <cfRule type="containsText" dxfId="273" priority="859" operator="containsText" text="De-scoped">
      <formula>NOT(ISERROR(SEARCH("De-scoped",C34)))</formula>
    </cfRule>
    <cfRule type="containsText" dxfId="272" priority="860" operator="containsText" text="Pending">
      <formula>NOT(ISERROR(SEARCH("Pending",C34)))</formula>
    </cfRule>
    <cfRule type="containsText" dxfId="271" priority="861" operator="containsText" text="Blocked">
      <formula>NOT(ISERROR(SEARCH("Blocked",C34)))</formula>
    </cfRule>
    <cfRule type="containsText" dxfId="270" priority="862" operator="containsText" text="Failed">
      <formula>NOT(ISERROR(SEARCH("Failed",C34)))</formula>
    </cfRule>
    <cfRule type="containsText" dxfId="269" priority="863" operator="containsText" text="Passed">
      <formula>NOT(ISERROR(SEARCH("Passed",C34)))</formula>
    </cfRule>
    <cfRule type="containsText" dxfId="268" priority="864" operator="containsText" text="No Run">
      <formula>NOT(ISERROR(SEARCH("No Run",C34)))</formula>
    </cfRule>
  </conditionalFormatting>
  <conditionalFormatting sqref="D34">
    <cfRule type="containsText" dxfId="267" priority="853" operator="containsText" text="De-scoped">
      <formula>NOT(ISERROR(SEARCH("De-scoped",D34)))</formula>
    </cfRule>
    <cfRule type="containsText" dxfId="266" priority="854" operator="containsText" text="Pending">
      <formula>NOT(ISERROR(SEARCH("Pending",D34)))</formula>
    </cfRule>
    <cfRule type="containsText" dxfId="265" priority="855" operator="containsText" text="Blocked">
      <formula>NOT(ISERROR(SEARCH("Blocked",D34)))</formula>
    </cfRule>
    <cfRule type="containsText" dxfId="264" priority="856" operator="containsText" text="Failed">
      <formula>NOT(ISERROR(SEARCH("Failed",D34)))</formula>
    </cfRule>
    <cfRule type="containsText" dxfId="263" priority="857" operator="containsText" text="Passed">
      <formula>NOT(ISERROR(SEARCH("Passed",D34)))</formula>
    </cfRule>
    <cfRule type="containsText" dxfId="262" priority="858" operator="containsText" text="No Run">
      <formula>NOT(ISERROR(SEARCH("No Run",D34)))</formula>
    </cfRule>
  </conditionalFormatting>
  <conditionalFormatting sqref="C30:E30">
    <cfRule type="containsText" dxfId="261" priority="847" operator="containsText" text="De-scoped">
      <formula>NOT(ISERROR(SEARCH("De-scoped",C30)))</formula>
    </cfRule>
    <cfRule type="containsText" dxfId="260" priority="848" operator="containsText" text="Pending">
      <formula>NOT(ISERROR(SEARCH("Pending",C30)))</formula>
    </cfRule>
    <cfRule type="containsText" dxfId="259" priority="849" operator="containsText" text="Blocked">
      <formula>NOT(ISERROR(SEARCH("Blocked",C30)))</formula>
    </cfRule>
    <cfRule type="containsText" dxfId="258" priority="850" operator="containsText" text="Failed">
      <formula>NOT(ISERROR(SEARCH("Failed",C30)))</formula>
    </cfRule>
    <cfRule type="containsText" dxfId="257" priority="851" operator="containsText" text="Passed">
      <formula>NOT(ISERROR(SEARCH("Passed",C30)))</formula>
    </cfRule>
    <cfRule type="containsText" dxfId="256" priority="852" operator="containsText" text="No Run">
      <formula>NOT(ISERROR(SEARCH("No Run",C30)))</formula>
    </cfRule>
  </conditionalFormatting>
  <conditionalFormatting sqref="C30">
    <cfRule type="containsText" dxfId="255" priority="841" operator="containsText" text="De-scoped">
      <formula>NOT(ISERROR(SEARCH("De-scoped",C30)))</formula>
    </cfRule>
    <cfRule type="containsText" dxfId="254" priority="842" operator="containsText" text="Pending">
      <formula>NOT(ISERROR(SEARCH("Pending",C30)))</formula>
    </cfRule>
    <cfRule type="containsText" dxfId="253" priority="843" operator="containsText" text="Blocked">
      <formula>NOT(ISERROR(SEARCH("Blocked",C30)))</formula>
    </cfRule>
    <cfRule type="containsText" dxfId="252" priority="844" operator="containsText" text="Failed">
      <formula>NOT(ISERROR(SEARCH("Failed",C30)))</formula>
    </cfRule>
    <cfRule type="containsText" dxfId="251" priority="845" operator="containsText" text="Passed">
      <formula>NOT(ISERROR(SEARCH("Passed",C30)))</formula>
    </cfRule>
    <cfRule type="containsText" dxfId="250" priority="846" operator="containsText" text="No Run">
      <formula>NOT(ISERROR(SEARCH("No Run",C30)))</formula>
    </cfRule>
  </conditionalFormatting>
  <conditionalFormatting sqref="C28">
    <cfRule type="containsText" dxfId="249" priority="751" operator="containsText" text="De-scoped">
      <formula>NOT(ISERROR(SEARCH("De-scoped",C28)))</formula>
    </cfRule>
    <cfRule type="containsText" dxfId="248" priority="752" operator="containsText" text="Pending">
      <formula>NOT(ISERROR(SEARCH("Pending",C28)))</formula>
    </cfRule>
    <cfRule type="containsText" dxfId="247" priority="753" operator="containsText" text="Blocked">
      <formula>NOT(ISERROR(SEARCH("Blocked",C28)))</formula>
    </cfRule>
    <cfRule type="containsText" dxfId="246" priority="754" operator="containsText" text="Failed">
      <formula>NOT(ISERROR(SEARCH("Failed",C28)))</formula>
    </cfRule>
    <cfRule type="containsText" dxfId="245" priority="755" operator="containsText" text="Passed">
      <formula>NOT(ISERROR(SEARCH("Passed",C28)))</formula>
    </cfRule>
    <cfRule type="containsText" dxfId="244" priority="756" operator="containsText" text="No Run">
      <formula>NOT(ISERROR(SEARCH("No Run",C28)))</formula>
    </cfRule>
  </conditionalFormatting>
  <conditionalFormatting sqref="C28">
    <cfRule type="containsText" dxfId="243" priority="745" operator="containsText" text="De-scoped">
      <formula>NOT(ISERROR(SEARCH("De-scoped",C28)))</formula>
    </cfRule>
    <cfRule type="containsText" dxfId="242" priority="746" operator="containsText" text="Pending">
      <formula>NOT(ISERROR(SEARCH("Pending",C28)))</formula>
    </cfRule>
    <cfRule type="containsText" dxfId="241" priority="747" operator="containsText" text="Blocked">
      <formula>NOT(ISERROR(SEARCH("Blocked",C28)))</formula>
    </cfRule>
    <cfRule type="containsText" dxfId="240" priority="748" operator="containsText" text="Failed">
      <formula>NOT(ISERROR(SEARCH("Failed",C28)))</formula>
    </cfRule>
    <cfRule type="containsText" dxfId="239" priority="749" operator="containsText" text="Passed">
      <formula>NOT(ISERROR(SEARCH("Passed",C28)))</formula>
    </cfRule>
    <cfRule type="containsText" dxfId="238" priority="750" operator="containsText" text="No Run">
      <formula>NOT(ISERROR(SEARCH("No Run",C28)))</formula>
    </cfRule>
  </conditionalFormatting>
  <conditionalFormatting sqref="D28">
    <cfRule type="containsText" dxfId="237" priority="739" operator="containsText" text="De-scoped">
      <formula>NOT(ISERROR(SEARCH("De-scoped",D28)))</formula>
    </cfRule>
    <cfRule type="containsText" dxfId="236" priority="740" operator="containsText" text="Pending">
      <formula>NOT(ISERROR(SEARCH("Pending",D28)))</formula>
    </cfRule>
    <cfRule type="containsText" dxfId="235" priority="741" operator="containsText" text="Blocked">
      <formula>NOT(ISERROR(SEARCH("Blocked",D28)))</formula>
    </cfRule>
    <cfRule type="containsText" dxfId="234" priority="742" operator="containsText" text="Failed">
      <formula>NOT(ISERROR(SEARCH("Failed",D28)))</formula>
    </cfRule>
    <cfRule type="containsText" dxfId="233" priority="743" operator="containsText" text="Passed">
      <formula>NOT(ISERROR(SEARCH("Passed",D28)))</formula>
    </cfRule>
    <cfRule type="containsText" dxfId="232" priority="744" operator="containsText" text="No Run">
      <formula>NOT(ISERROR(SEARCH("No Run",D28)))</formula>
    </cfRule>
  </conditionalFormatting>
  <conditionalFormatting sqref="E28">
    <cfRule type="containsText" dxfId="231" priority="727" operator="containsText" text="De-scoped">
      <formula>NOT(ISERROR(SEARCH("De-scoped",E28)))</formula>
    </cfRule>
    <cfRule type="containsText" dxfId="230" priority="728" operator="containsText" text="Pending">
      <formula>NOT(ISERROR(SEARCH("Pending",E28)))</formula>
    </cfRule>
    <cfRule type="containsText" dxfId="229" priority="729" operator="containsText" text="Blocked">
      <formula>NOT(ISERROR(SEARCH("Blocked",E28)))</formula>
    </cfRule>
    <cfRule type="containsText" dxfId="228" priority="730" operator="containsText" text="Failed">
      <formula>NOT(ISERROR(SEARCH("Failed",E28)))</formula>
    </cfRule>
    <cfRule type="containsText" dxfId="227" priority="731" operator="containsText" text="Passed">
      <formula>NOT(ISERROR(SEARCH("Passed",E28)))</formula>
    </cfRule>
    <cfRule type="containsText" dxfId="226" priority="732" operator="containsText" text="No Run">
      <formula>NOT(ISERROR(SEARCH("No Run",E28)))</formula>
    </cfRule>
  </conditionalFormatting>
  <conditionalFormatting sqref="E28">
    <cfRule type="containsText" dxfId="225" priority="733" operator="containsText" text="De-scoped">
      <formula>NOT(ISERROR(SEARCH("De-scoped",E28)))</formula>
    </cfRule>
    <cfRule type="containsText" dxfId="224" priority="734" operator="containsText" text="Pending">
      <formula>NOT(ISERROR(SEARCH("Pending",E28)))</formula>
    </cfRule>
    <cfRule type="containsText" dxfId="223" priority="735" operator="containsText" text="Blocked">
      <formula>NOT(ISERROR(SEARCH("Blocked",E28)))</formula>
    </cfRule>
    <cfRule type="containsText" dxfId="222" priority="736" operator="containsText" text="Failed">
      <formula>NOT(ISERROR(SEARCH("Failed",E28)))</formula>
    </cfRule>
    <cfRule type="containsText" dxfId="221" priority="737" operator="containsText" text="Passed">
      <formula>NOT(ISERROR(SEARCH("Passed",E28)))</formula>
    </cfRule>
    <cfRule type="containsText" dxfId="220" priority="738" operator="containsText" text="No Run">
      <formula>NOT(ISERROR(SEARCH("No Run",E28)))</formula>
    </cfRule>
  </conditionalFormatting>
  <conditionalFormatting sqref="E22">
    <cfRule type="containsText" dxfId="219" priority="457" operator="containsText" text="De-scoped">
      <formula>NOT(ISERROR(SEARCH("De-scoped",E22)))</formula>
    </cfRule>
    <cfRule type="containsText" dxfId="218" priority="458" operator="containsText" text="Pending">
      <formula>NOT(ISERROR(SEARCH("Pending",E22)))</formula>
    </cfRule>
    <cfRule type="containsText" dxfId="217" priority="459" operator="containsText" text="Blocked">
      <formula>NOT(ISERROR(SEARCH("Blocked",E22)))</formula>
    </cfRule>
    <cfRule type="containsText" dxfId="216" priority="460" operator="containsText" text="Failed">
      <formula>NOT(ISERROR(SEARCH("Failed",E22)))</formula>
    </cfRule>
    <cfRule type="containsText" dxfId="215" priority="461" operator="containsText" text="Passed">
      <formula>NOT(ISERROR(SEARCH("Passed",E22)))</formula>
    </cfRule>
    <cfRule type="containsText" dxfId="214" priority="462" operator="containsText" text="No Run">
      <formula>NOT(ISERROR(SEARCH("No Run",E22)))</formula>
    </cfRule>
  </conditionalFormatting>
  <conditionalFormatting sqref="C22 E22">
    <cfRule type="containsText" dxfId="213" priority="451" operator="containsText" text="De-scoped">
      <formula>NOT(ISERROR(SEARCH("De-scoped",C22)))</formula>
    </cfRule>
    <cfRule type="containsText" dxfId="212" priority="452" operator="containsText" text="Pending">
      <formula>NOT(ISERROR(SEARCH("Pending",C22)))</formula>
    </cfRule>
    <cfRule type="containsText" dxfId="211" priority="453" operator="containsText" text="Blocked">
      <formula>NOT(ISERROR(SEARCH("Blocked",C22)))</formula>
    </cfRule>
    <cfRule type="containsText" dxfId="210" priority="454" operator="containsText" text="Failed">
      <formula>NOT(ISERROR(SEARCH("Failed",C22)))</formula>
    </cfRule>
    <cfRule type="containsText" dxfId="209" priority="455" operator="containsText" text="Passed">
      <formula>NOT(ISERROR(SEARCH("Passed",C22)))</formula>
    </cfRule>
    <cfRule type="containsText" dxfId="208" priority="456" operator="containsText" text="No Run">
      <formula>NOT(ISERROR(SEARCH("No Run",C22)))</formula>
    </cfRule>
  </conditionalFormatting>
  <conditionalFormatting sqref="C22">
    <cfRule type="containsText" dxfId="207" priority="445" operator="containsText" text="De-scoped">
      <formula>NOT(ISERROR(SEARCH("De-scoped",C22)))</formula>
    </cfRule>
    <cfRule type="containsText" dxfId="206" priority="446" operator="containsText" text="Pending">
      <formula>NOT(ISERROR(SEARCH("Pending",C22)))</formula>
    </cfRule>
    <cfRule type="containsText" dxfId="205" priority="447" operator="containsText" text="Blocked">
      <formula>NOT(ISERROR(SEARCH("Blocked",C22)))</formula>
    </cfRule>
    <cfRule type="containsText" dxfId="204" priority="448" operator="containsText" text="Failed">
      <formula>NOT(ISERROR(SEARCH("Failed",C22)))</formula>
    </cfRule>
    <cfRule type="containsText" dxfId="203" priority="449" operator="containsText" text="Passed">
      <formula>NOT(ISERROR(SEARCH("Passed",C22)))</formula>
    </cfRule>
    <cfRule type="containsText" dxfId="202" priority="450" operator="containsText" text="No Run">
      <formula>NOT(ISERROR(SEARCH("No Run",C22)))</formula>
    </cfRule>
  </conditionalFormatting>
  <conditionalFormatting sqref="D22">
    <cfRule type="containsText" dxfId="201" priority="439" operator="containsText" text="De-scoped">
      <formula>NOT(ISERROR(SEARCH("De-scoped",D22)))</formula>
    </cfRule>
    <cfRule type="containsText" dxfId="200" priority="440" operator="containsText" text="Pending">
      <formula>NOT(ISERROR(SEARCH("Pending",D22)))</formula>
    </cfRule>
    <cfRule type="containsText" dxfId="199" priority="441" operator="containsText" text="Blocked">
      <formula>NOT(ISERROR(SEARCH("Blocked",D22)))</formula>
    </cfRule>
    <cfRule type="containsText" dxfId="198" priority="442" operator="containsText" text="Failed">
      <formula>NOT(ISERROR(SEARCH("Failed",D22)))</formula>
    </cfRule>
    <cfRule type="containsText" dxfId="197" priority="443" operator="containsText" text="Passed">
      <formula>NOT(ISERROR(SEARCH("Passed",D22)))</formula>
    </cfRule>
    <cfRule type="containsText" dxfId="196" priority="444" operator="containsText" text="No Run">
      <formula>NOT(ISERROR(SEARCH("No Run",D22)))</formula>
    </cfRule>
  </conditionalFormatting>
  <conditionalFormatting sqref="C31:E31">
    <cfRule type="containsText" dxfId="195" priority="433" operator="containsText" text="De-scoped">
      <formula>NOT(ISERROR(SEARCH("De-scoped",C31)))</formula>
    </cfRule>
    <cfRule type="containsText" dxfId="194" priority="434" operator="containsText" text="Pending">
      <formula>NOT(ISERROR(SEARCH("Pending",C31)))</formula>
    </cfRule>
    <cfRule type="containsText" dxfId="193" priority="435" operator="containsText" text="Blocked">
      <formula>NOT(ISERROR(SEARCH("Blocked",C31)))</formula>
    </cfRule>
    <cfRule type="containsText" dxfId="192" priority="436" operator="containsText" text="Failed">
      <formula>NOT(ISERROR(SEARCH("Failed",C31)))</formula>
    </cfRule>
    <cfRule type="containsText" dxfId="191" priority="437" operator="containsText" text="Passed">
      <formula>NOT(ISERROR(SEARCH("Passed",C31)))</formula>
    </cfRule>
    <cfRule type="containsText" dxfId="190" priority="438" operator="containsText" text="No Run">
      <formula>NOT(ISERROR(SEARCH("No Run",C31)))</formula>
    </cfRule>
  </conditionalFormatting>
  <conditionalFormatting sqref="C31">
    <cfRule type="containsText" dxfId="189" priority="427" operator="containsText" text="De-scoped">
      <formula>NOT(ISERROR(SEARCH("De-scoped",C31)))</formula>
    </cfRule>
    <cfRule type="containsText" dxfId="188" priority="428" operator="containsText" text="Pending">
      <formula>NOT(ISERROR(SEARCH("Pending",C31)))</formula>
    </cfRule>
    <cfRule type="containsText" dxfId="187" priority="429" operator="containsText" text="Blocked">
      <formula>NOT(ISERROR(SEARCH("Blocked",C31)))</formula>
    </cfRule>
    <cfRule type="containsText" dxfId="186" priority="430" operator="containsText" text="Failed">
      <formula>NOT(ISERROR(SEARCH("Failed",C31)))</formula>
    </cfRule>
    <cfRule type="containsText" dxfId="185" priority="431" operator="containsText" text="Passed">
      <formula>NOT(ISERROR(SEARCH("Passed",C31)))</formula>
    </cfRule>
    <cfRule type="containsText" dxfId="184" priority="432" operator="containsText" text="No Run">
      <formula>NOT(ISERROR(SEARCH("No Run",C31)))</formula>
    </cfRule>
  </conditionalFormatting>
  <conditionalFormatting sqref="C35:E35">
    <cfRule type="containsText" dxfId="183" priority="421" operator="containsText" text="De-scoped">
      <formula>NOT(ISERROR(SEARCH("De-scoped",C35)))</formula>
    </cfRule>
    <cfRule type="containsText" dxfId="182" priority="422" operator="containsText" text="Pending">
      <formula>NOT(ISERROR(SEARCH("Pending",C35)))</formula>
    </cfRule>
    <cfRule type="containsText" dxfId="181" priority="423" operator="containsText" text="Blocked">
      <formula>NOT(ISERROR(SEARCH("Blocked",C35)))</formula>
    </cfRule>
    <cfRule type="containsText" dxfId="180" priority="424" operator="containsText" text="Failed">
      <formula>NOT(ISERROR(SEARCH("Failed",C35)))</formula>
    </cfRule>
    <cfRule type="containsText" dxfId="179" priority="425" operator="containsText" text="Passed">
      <formula>NOT(ISERROR(SEARCH("Passed",C35)))</formula>
    </cfRule>
    <cfRule type="containsText" dxfId="178" priority="426" operator="containsText" text="No Run">
      <formula>NOT(ISERROR(SEARCH("No Run",C35)))</formula>
    </cfRule>
  </conditionalFormatting>
  <conditionalFormatting sqref="H44">
    <cfRule type="containsText" dxfId="177" priority="391" operator="containsText" text="De-scoped">
      <formula>NOT(ISERROR(SEARCH("De-scoped",H44)))</formula>
    </cfRule>
    <cfRule type="containsText" dxfId="176" priority="392" operator="containsText" text="Pending">
      <formula>NOT(ISERROR(SEARCH("Pending",H44)))</formula>
    </cfRule>
    <cfRule type="containsText" dxfId="175" priority="393" operator="containsText" text="Blocked">
      <formula>NOT(ISERROR(SEARCH("Blocked",H44)))</formula>
    </cfRule>
    <cfRule type="containsText" dxfId="174" priority="394" operator="containsText" text="Failed">
      <formula>NOT(ISERROR(SEARCH("Failed",H44)))</formula>
    </cfRule>
    <cfRule type="containsText" dxfId="173" priority="395" operator="containsText" text="Passed">
      <formula>NOT(ISERROR(SEARCH("Passed",H44)))</formula>
    </cfRule>
    <cfRule type="containsText" dxfId="172" priority="396" operator="containsText" text="No Run">
      <formula>NOT(ISERROR(SEARCH("No Run",H44)))</formula>
    </cfRule>
  </conditionalFormatting>
  <conditionalFormatting sqref="C44:E44">
    <cfRule type="containsText" dxfId="171" priority="379" operator="containsText" text="De-scoped">
      <formula>NOT(ISERROR(SEARCH("De-scoped",C44)))</formula>
    </cfRule>
    <cfRule type="containsText" dxfId="170" priority="380" operator="containsText" text="Pending">
      <formula>NOT(ISERROR(SEARCH("Pending",C44)))</formula>
    </cfRule>
    <cfRule type="containsText" dxfId="169" priority="381" operator="containsText" text="Blocked">
      <formula>NOT(ISERROR(SEARCH("Blocked",C44)))</formula>
    </cfRule>
    <cfRule type="containsText" dxfId="168" priority="382" operator="containsText" text="Failed">
      <formula>NOT(ISERROR(SEARCH("Failed",C44)))</formula>
    </cfRule>
    <cfRule type="containsText" dxfId="167" priority="383" operator="containsText" text="Passed">
      <formula>NOT(ISERROR(SEARCH("Passed",C44)))</formula>
    </cfRule>
    <cfRule type="containsText" dxfId="166" priority="384" operator="containsText" text="No Run">
      <formula>NOT(ISERROR(SEARCH("No Run",C44)))</formula>
    </cfRule>
  </conditionalFormatting>
  <conditionalFormatting sqref="E44">
    <cfRule type="containsText" dxfId="165" priority="385" operator="containsText" text="De-scoped">
      <formula>NOT(ISERROR(SEARCH("De-scoped",E44)))</formula>
    </cfRule>
    <cfRule type="containsText" dxfId="164" priority="386" operator="containsText" text="Pending">
      <formula>NOT(ISERROR(SEARCH("Pending",E44)))</formula>
    </cfRule>
    <cfRule type="containsText" dxfId="163" priority="387" operator="containsText" text="Blocked">
      <formula>NOT(ISERROR(SEARCH("Blocked",E44)))</formula>
    </cfRule>
    <cfRule type="containsText" dxfId="162" priority="388" operator="containsText" text="Failed">
      <formula>NOT(ISERROR(SEARCH("Failed",E44)))</formula>
    </cfRule>
    <cfRule type="containsText" dxfId="161" priority="389" operator="containsText" text="Passed">
      <formula>NOT(ISERROR(SEARCH("Passed",E44)))</formula>
    </cfRule>
    <cfRule type="containsText" dxfId="160" priority="390" operator="containsText" text="No Run">
      <formula>NOT(ISERROR(SEARCH("No Run",E44)))</formula>
    </cfRule>
  </conditionalFormatting>
  <conditionalFormatting sqref="H45">
    <cfRule type="containsText" dxfId="159" priority="361" operator="containsText" text="De-scoped">
      <formula>NOT(ISERROR(SEARCH("De-scoped",H45)))</formula>
    </cfRule>
    <cfRule type="containsText" dxfId="158" priority="362" operator="containsText" text="Pending">
      <formula>NOT(ISERROR(SEARCH("Pending",H45)))</formula>
    </cfRule>
    <cfRule type="containsText" dxfId="157" priority="363" operator="containsText" text="Blocked">
      <formula>NOT(ISERROR(SEARCH("Blocked",H45)))</formula>
    </cfRule>
    <cfRule type="containsText" dxfId="156" priority="364" operator="containsText" text="Failed">
      <formula>NOT(ISERROR(SEARCH("Failed",H45)))</formula>
    </cfRule>
    <cfRule type="containsText" dxfId="155" priority="365" operator="containsText" text="Passed">
      <formula>NOT(ISERROR(SEARCH("Passed",H45)))</formula>
    </cfRule>
    <cfRule type="containsText" dxfId="154" priority="366" operator="containsText" text="No Run">
      <formula>NOT(ISERROR(SEARCH("No Run",H45)))</formula>
    </cfRule>
  </conditionalFormatting>
  <conditionalFormatting sqref="C45">
    <cfRule type="containsText" dxfId="153" priority="337" operator="containsText" text="De-scoped">
      <formula>NOT(ISERROR(SEARCH("De-scoped",C45)))</formula>
    </cfRule>
    <cfRule type="containsText" dxfId="152" priority="338" operator="containsText" text="Pending">
      <formula>NOT(ISERROR(SEARCH("Pending",C45)))</formula>
    </cfRule>
    <cfRule type="containsText" dxfId="151" priority="339" operator="containsText" text="Blocked">
      <formula>NOT(ISERROR(SEARCH("Blocked",C45)))</formula>
    </cfRule>
    <cfRule type="containsText" dxfId="150" priority="340" operator="containsText" text="Failed">
      <formula>NOT(ISERROR(SEARCH("Failed",C45)))</formula>
    </cfRule>
    <cfRule type="containsText" dxfId="149" priority="341" operator="containsText" text="Passed">
      <formula>NOT(ISERROR(SEARCH("Passed",C45)))</formula>
    </cfRule>
    <cfRule type="containsText" dxfId="148" priority="342" operator="containsText" text="No Run">
      <formula>NOT(ISERROR(SEARCH("No Run",C45)))</formula>
    </cfRule>
  </conditionalFormatting>
  <conditionalFormatting sqref="D45:E45">
    <cfRule type="containsText" dxfId="147" priority="349" operator="containsText" text="De-scoped">
      <formula>NOT(ISERROR(SEARCH("De-scoped",D45)))</formula>
    </cfRule>
    <cfRule type="containsText" dxfId="146" priority="350" operator="containsText" text="Pending">
      <formula>NOT(ISERROR(SEARCH("Pending",D45)))</formula>
    </cfRule>
    <cfRule type="containsText" dxfId="145" priority="351" operator="containsText" text="Blocked">
      <formula>NOT(ISERROR(SEARCH("Blocked",D45)))</formula>
    </cfRule>
    <cfRule type="containsText" dxfId="144" priority="352" operator="containsText" text="Failed">
      <formula>NOT(ISERROR(SEARCH("Failed",D45)))</formula>
    </cfRule>
    <cfRule type="containsText" dxfId="143" priority="353" operator="containsText" text="Passed">
      <formula>NOT(ISERROR(SEARCH("Passed",D45)))</formula>
    </cfRule>
    <cfRule type="containsText" dxfId="142" priority="354" operator="containsText" text="No Run">
      <formula>NOT(ISERROR(SEARCH("No Run",D45)))</formula>
    </cfRule>
  </conditionalFormatting>
  <conditionalFormatting sqref="E45">
    <cfRule type="containsText" dxfId="141" priority="355" operator="containsText" text="De-scoped">
      <formula>NOT(ISERROR(SEARCH("De-scoped",E45)))</formula>
    </cfRule>
    <cfRule type="containsText" dxfId="140" priority="356" operator="containsText" text="Pending">
      <formula>NOT(ISERROR(SEARCH("Pending",E45)))</formula>
    </cfRule>
    <cfRule type="containsText" dxfId="139" priority="357" operator="containsText" text="Blocked">
      <formula>NOT(ISERROR(SEARCH("Blocked",E45)))</formula>
    </cfRule>
    <cfRule type="containsText" dxfId="138" priority="358" operator="containsText" text="Failed">
      <formula>NOT(ISERROR(SEARCH("Failed",E45)))</formula>
    </cfRule>
    <cfRule type="containsText" dxfId="137" priority="359" operator="containsText" text="Passed">
      <formula>NOT(ISERROR(SEARCH("Passed",E45)))</formula>
    </cfRule>
    <cfRule type="containsText" dxfId="136" priority="360" operator="containsText" text="No Run">
      <formula>NOT(ISERROR(SEARCH("No Run",E45)))</formula>
    </cfRule>
  </conditionalFormatting>
  <conditionalFormatting sqref="C45">
    <cfRule type="containsText" dxfId="135" priority="343" operator="containsText" text="De-scoped">
      <formula>NOT(ISERROR(SEARCH("De-scoped",C45)))</formula>
    </cfRule>
    <cfRule type="containsText" dxfId="134" priority="344" operator="containsText" text="Pending">
      <formula>NOT(ISERROR(SEARCH("Pending",C45)))</formula>
    </cfRule>
    <cfRule type="containsText" dxfId="133" priority="345" operator="containsText" text="Blocked">
      <formula>NOT(ISERROR(SEARCH("Blocked",C45)))</formula>
    </cfRule>
    <cfRule type="containsText" dxfId="132" priority="346" operator="containsText" text="Failed">
      <formula>NOT(ISERROR(SEARCH("Failed",C45)))</formula>
    </cfRule>
    <cfRule type="containsText" dxfId="131" priority="347" operator="containsText" text="Passed">
      <formula>NOT(ISERROR(SEARCH("Passed",C45)))</formula>
    </cfRule>
    <cfRule type="containsText" dxfId="130" priority="348" operator="containsText" text="No Run">
      <formula>NOT(ISERROR(SEARCH("No Run",C45)))</formula>
    </cfRule>
  </conditionalFormatting>
  <conditionalFormatting sqref="H46">
    <cfRule type="containsText" dxfId="129" priority="319" operator="containsText" text="De-scoped">
      <formula>NOT(ISERROR(SEARCH("De-scoped",H46)))</formula>
    </cfRule>
    <cfRule type="containsText" dxfId="128" priority="320" operator="containsText" text="Pending">
      <formula>NOT(ISERROR(SEARCH("Pending",H46)))</formula>
    </cfRule>
    <cfRule type="containsText" dxfId="127" priority="321" operator="containsText" text="Blocked">
      <formula>NOT(ISERROR(SEARCH("Blocked",H46)))</formula>
    </cfRule>
    <cfRule type="containsText" dxfId="126" priority="322" operator="containsText" text="Failed">
      <formula>NOT(ISERROR(SEARCH("Failed",H46)))</formula>
    </cfRule>
    <cfRule type="containsText" dxfId="125" priority="323" operator="containsText" text="Passed">
      <formula>NOT(ISERROR(SEARCH("Passed",H46)))</formula>
    </cfRule>
    <cfRule type="containsText" dxfId="124" priority="324" operator="containsText" text="No Run">
      <formula>NOT(ISERROR(SEARCH("No Run",H46)))</formula>
    </cfRule>
  </conditionalFormatting>
  <conditionalFormatting sqref="C46">
    <cfRule type="containsText" dxfId="123" priority="307" operator="containsText" text="De-scoped">
      <formula>NOT(ISERROR(SEARCH("De-scoped",C46)))</formula>
    </cfRule>
    <cfRule type="containsText" dxfId="122" priority="308" operator="containsText" text="Pending">
      <formula>NOT(ISERROR(SEARCH("Pending",C46)))</formula>
    </cfRule>
    <cfRule type="containsText" dxfId="121" priority="309" operator="containsText" text="Blocked">
      <formula>NOT(ISERROR(SEARCH("Blocked",C46)))</formula>
    </cfRule>
    <cfRule type="containsText" dxfId="120" priority="310" operator="containsText" text="Failed">
      <formula>NOT(ISERROR(SEARCH("Failed",C46)))</formula>
    </cfRule>
    <cfRule type="containsText" dxfId="119" priority="311" operator="containsText" text="Passed">
      <formula>NOT(ISERROR(SEARCH("Passed",C46)))</formula>
    </cfRule>
    <cfRule type="containsText" dxfId="118" priority="312" operator="containsText" text="No Run">
      <formula>NOT(ISERROR(SEARCH("No Run",C46)))</formula>
    </cfRule>
  </conditionalFormatting>
  <conditionalFormatting sqref="C46:E46">
    <cfRule type="containsText" dxfId="117" priority="313" operator="containsText" text="De-scoped">
      <formula>NOT(ISERROR(SEARCH("De-scoped",C46)))</formula>
    </cfRule>
    <cfRule type="containsText" dxfId="116" priority="314" operator="containsText" text="Pending">
      <formula>NOT(ISERROR(SEARCH("Pending",C46)))</formula>
    </cfRule>
    <cfRule type="containsText" dxfId="115" priority="315" operator="containsText" text="Blocked">
      <formula>NOT(ISERROR(SEARCH("Blocked",C46)))</formula>
    </cfRule>
    <cfRule type="containsText" dxfId="114" priority="316" operator="containsText" text="Failed">
      <formula>NOT(ISERROR(SEARCH("Failed",C46)))</formula>
    </cfRule>
    <cfRule type="containsText" dxfId="113" priority="317" operator="containsText" text="Passed">
      <formula>NOT(ISERROR(SEARCH("Passed",C46)))</formula>
    </cfRule>
    <cfRule type="containsText" dxfId="112" priority="318" operator="containsText" text="No Run">
      <formula>NOT(ISERROR(SEARCH("No Run",C46)))</formula>
    </cfRule>
  </conditionalFormatting>
  <conditionalFormatting sqref="H47">
    <cfRule type="containsText" dxfId="111" priority="289" operator="containsText" text="De-scoped">
      <formula>NOT(ISERROR(SEARCH("De-scoped",H47)))</formula>
    </cfRule>
    <cfRule type="containsText" dxfId="110" priority="290" operator="containsText" text="Pending">
      <formula>NOT(ISERROR(SEARCH("Pending",H47)))</formula>
    </cfRule>
    <cfRule type="containsText" dxfId="109" priority="291" operator="containsText" text="Blocked">
      <formula>NOT(ISERROR(SEARCH("Blocked",H47)))</formula>
    </cfRule>
    <cfRule type="containsText" dxfId="108" priority="292" operator="containsText" text="Failed">
      <formula>NOT(ISERROR(SEARCH("Failed",H47)))</formula>
    </cfRule>
    <cfRule type="containsText" dxfId="107" priority="293" operator="containsText" text="Passed">
      <formula>NOT(ISERROR(SEARCH("Passed",H47)))</formula>
    </cfRule>
    <cfRule type="containsText" dxfId="106" priority="294" operator="containsText" text="No Run">
      <formula>NOT(ISERROR(SEARCH("No Run",H47)))</formula>
    </cfRule>
  </conditionalFormatting>
  <conditionalFormatting sqref="C47:E47">
    <cfRule type="containsText" dxfId="105" priority="283" operator="containsText" text="De-scoped">
      <formula>NOT(ISERROR(SEARCH("De-scoped",C47)))</formula>
    </cfRule>
    <cfRule type="containsText" dxfId="104" priority="284" operator="containsText" text="Pending">
      <formula>NOT(ISERROR(SEARCH("Pending",C47)))</formula>
    </cfRule>
    <cfRule type="containsText" dxfId="103" priority="285" operator="containsText" text="Blocked">
      <formula>NOT(ISERROR(SEARCH("Blocked",C47)))</formula>
    </cfRule>
    <cfRule type="containsText" dxfId="102" priority="286" operator="containsText" text="Failed">
      <formula>NOT(ISERROR(SEARCH("Failed",C47)))</formula>
    </cfRule>
    <cfRule type="containsText" dxfId="101" priority="287" operator="containsText" text="Passed">
      <formula>NOT(ISERROR(SEARCH("Passed",C47)))</formula>
    </cfRule>
    <cfRule type="containsText" dxfId="100" priority="288" operator="containsText" text="No Run">
      <formula>NOT(ISERROR(SEARCH("No Run",C47)))</formula>
    </cfRule>
  </conditionalFormatting>
  <conditionalFormatting sqref="C47">
    <cfRule type="containsText" dxfId="99" priority="277" operator="containsText" text="De-scoped">
      <formula>NOT(ISERROR(SEARCH("De-scoped",C47)))</formula>
    </cfRule>
    <cfRule type="containsText" dxfId="98" priority="278" operator="containsText" text="Pending">
      <formula>NOT(ISERROR(SEARCH("Pending",C47)))</formula>
    </cfRule>
    <cfRule type="containsText" dxfId="97" priority="279" operator="containsText" text="Blocked">
      <formula>NOT(ISERROR(SEARCH("Blocked",C47)))</formula>
    </cfRule>
    <cfRule type="containsText" dxfId="96" priority="280" operator="containsText" text="Failed">
      <formula>NOT(ISERROR(SEARCH("Failed",C47)))</formula>
    </cfRule>
    <cfRule type="containsText" dxfId="95" priority="281" operator="containsText" text="Passed">
      <formula>NOT(ISERROR(SEARCH("Passed",C47)))</formula>
    </cfRule>
    <cfRule type="containsText" dxfId="94" priority="282" operator="containsText" text="No Run">
      <formula>NOT(ISERROR(SEARCH("No Run",C47)))</formula>
    </cfRule>
  </conditionalFormatting>
  <conditionalFormatting sqref="H48">
    <cfRule type="containsText" dxfId="93" priority="259" operator="containsText" text="De-scoped">
      <formula>NOT(ISERROR(SEARCH("De-scoped",H48)))</formula>
    </cfRule>
    <cfRule type="containsText" dxfId="92" priority="260" operator="containsText" text="Pending">
      <formula>NOT(ISERROR(SEARCH("Pending",H48)))</formula>
    </cfRule>
    <cfRule type="containsText" dxfId="91" priority="261" operator="containsText" text="Blocked">
      <formula>NOT(ISERROR(SEARCH("Blocked",H48)))</formula>
    </cfRule>
    <cfRule type="containsText" dxfId="90" priority="262" operator="containsText" text="Failed">
      <formula>NOT(ISERROR(SEARCH("Failed",H48)))</formula>
    </cfRule>
    <cfRule type="containsText" dxfId="89" priority="263" operator="containsText" text="Passed">
      <formula>NOT(ISERROR(SEARCH("Passed",H48)))</formula>
    </cfRule>
    <cfRule type="containsText" dxfId="88" priority="264" operator="containsText" text="No Run">
      <formula>NOT(ISERROR(SEARCH("No Run",H48)))</formula>
    </cfRule>
  </conditionalFormatting>
  <conditionalFormatting sqref="C48:E48">
    <cfRule type="containsText" dxfId="87" priority="253" operator="containsText" text="De-scoped">
      <formula>NOT(ISERROR(SEARCH("De-scoped",C48)))</formula>
    </cfRule>
    <cfRule type="containsText" dxfId="86" priority="254" operator="containsText" text="Pending">
      <formula>NOT(ISERROR(SEARCH("Pending",C48)))</formula>
    </cfRule>
    <cfRule type="containsText" dxfId="85" priority="255" operator="containsText" text="Blocked">
      <formula>NOT(ISERROR(SEARCH("Blocked",C48)))</formula>
    </cfRule>
    <cfRule type="containsText" dxfId="84" priority="256" operator="containsText" text="Failed">
      <formula>NOT(ISERROR(SEARCH("Failed",C48)))</formula>
    </cfRule>
    <cfRule type="containsText" dxfId="83" priority="257" operator="containsText" text="Passed">
      <formula>NOT(ISERROR(SEARCH("Passed",C48)))</formula>
    </cfRule>
    <cfRule type="containsText" dxfId="82" priority="258" operator="containsText" text="No Run">
      <formula>NOT(ISERROR(SEARCH("No Run",C48)))</formula>
    </cfRule>
  </conditionalFormatting>
  <conditionalFormatting sqref="C48">
    <cfRule type="containsText" dxfId="81" priority="247" operator="containsText" text="De-scoped">
      <formula>NOT(ISERROR(SEARCH("De-scoped",C48)))</formula>
    </cfRule>
    <cfRule type="containsText" dxfId="80" priority="248" operator="containsText" text="Pending">
      <formula>NOT(ISERROR(SEARCH("Pending",C48)))</formula>
    </cfRule>
    <cfRule type="containsText" dxfId="79" priority="249" operator="containsText" text="Blocked">
      <formula>NOT(ISERROR(SEARCH("Blocked",C48)))</formula>
    </cfRule>
    <cfRule type="containsText" dxfId="78" priority="250" operator="containsText" text="Failed">
      <formula>NOT(ISERROR(SEARCH("Failed",C48)))</formula>
    </cfRule>
    <cfRule type="containsText" dxfId="77" priority="251" operator="containsText" text="Passed">
      <formula>NOT(ISERROR(SEARCH("Passed",C48)))</formula>
    </cfRule>
    <cfRule type="containsText" dxfId="76" priority="252" operator="containsText" text="No Run">
      <formula>NOT(ISERROR(SEARCH("No Run",C48)))</formula>
    </cfRule>
  </conditionalFormatting>
  <conditionalFormatting sqref="H49">
    <cfRule type="containsText" dxfId="75" priority="229" operator="containsText" text="De-scoped">
      <formula>NOT(ISERROR(SEARCH("De-scoped",H49)))</formula>
    </cfRule>
    <cfRule type="containsText" dxfId="74" priority="230" operator="containsText" text="Pending">
      <formula>NOT(ISERROR(SEARCH("Pending",H49)))</formula>
    </cfRule>
    <cfRule type="containsText" dxfId="73" priority="231" operator="containsText" text="Blocked">
      <formula>NOT(ISERROR(SEARCH("Blocked",H49)))</formula>
    </cfRule>
    <cfRule type="containsText" dxfId="72" priority="232" operator="containsText" text="Failed">
      <formula>NOT(ISERROR(SEARCH("Failed",H49)))</formula>
    </cfRule>
    <cfRule type="containsText" dxfId="71" priority="233" operator="containsText" text="Passed">
      <formula>NOT(ISERROR(SEARCH("Passed",H49)))</formula>
    </cfRule>
    <cfRule type="containsText" dxfId="70" priority="234" operator="containsText" text="No Run">
      <formula>NOT(ISERROR(SEARCH("No Run",H49)))</formula>
    </cfRule>
  </conditionalFormatting>
  <conditionalFormatting sqref="C49 E49">
    <cfRule type="containsText" dxfId="69" priority="217" operator="containsText" text="De-scoped">
      <formula>NOT(ISERROR(SEARCH("De-scoped",C49)))</formula>
    </cfRule>
    <cfRule type="containsText" dxfId="68" priority="218" operator="containsText" text="Pending">
      <formula>NOT(ISERROR(SEARCH("Pending",C49)))</formula>
    </cfRule>
    <cfRule type="containsText" dxfId="67" priority="219" operator="containsText" text="Blocked">
      <formula>NOT(ISERROR(SEARCH("Blocked",C49)))</formula>
    </cfRule>
    <cfRule type="containsText" dxfId="66" priority="220" operator="containsText" text="Failed">
      <formula>NOT(ISERROR(SEARCH("Failed",C49)))</formula>
    </cfRule>
    <cfRule type="containsText" dxfId="65" priority="221" operator="containsText" text="Passed">
      <formula>NOT(ISERROR(SEARCH("Passed",C49)))</formula>
    </cfRule>
    <cfRule type="containsText" dxfId="64" priority="222" operator="containsText" text="No Run">
      <formula>NOT(ISERROR(SEARCH("No Run",C49)))</formula>
    </cfRule>
  </conditionalFormatting>
  <conditionalFormatting sqref="E49">
    <cfRule type="containsText" dxfId="63" priority="223" operator="containsText" text="De-scoped">
      <formula>NOT(ISERROR(SEARCH("De-scoped",E49)))</formula>
    </cfRule>
    <cfRule type="containsText" dxfId="62" priority="224" operator="containsText" text="Pending">
      <formula>NOT(ISERROR(SEARCH("Pending",E49)))</formula>
    </cfRule>
    <cfRule type="containsText" dxfId="61" priority="225" operator="containsText" text="Blocked">
      <formula>NOT(ISERROR(SEARCH("Blocked",E49)))</formula>
    </cfRule>
    <cfRule type="containsText" dxfId="60" priority="226" operator="containsText" text="Failed">
      <formula>NOT(ISERROR(SEARCH("Failed",E49)))</formula>
    </cfRule>
    <cfRule type="containsText" dxfId="59" priority="227" operator="containsText" text="Passed">
      <formula>NOT(ISERROR(SEARCH("Passed",E49)))</formula>
    </cfRule>
    <cfRule type="containsText" dxfId="58" priority="228" operator="containsText" text="No Run">
      <formula>NOT(ISERROR(SEARCH("No Run",E49)))</formula>
    </cfRule>
  </conditionalFormatting>
  <conditionalFormatting sqref="C49">
    <cfRule type="containsText" dxfId="57" priority="211" operator="containsText" text="De-scoped">
      <formula>NOT(ISERROR(SEARCH("De-scoped",C49)))</formula>
    </cfRule>
    <cfRule type="containsText" dxfId="56" priority="212" operator="containsText" text="Pending">
      <formula>NOT(ISERROR(SEARCH("Pending",C49)))</formula>
    </cfRule>
    <cfRule type="containsText" dxfId="55" priority="213" operator="containsText" text="Blocked">
      <formula>NOT(ISERROR(SEARCH("Blocked",C49)))</formula>
    </cfRule>
    <cfRule type="containsText" dxfId="54" priority="214" operator="containsText" text="Failed">
      <formula>NOT(ISERROR(SEARCH("Failed",C49)))</formula>
    </cfRule>
    <cfRule type="containsText" dxfId="53" priority="215" operator="containsText" text="Passed">
      <formula>NOT(ISERROR(SEARCH("Passed",C49)))</formula>
    </cfRule>
    <cfRule type="containsText" dxfId="52" priority="216" operator="containsText" text="No Run">
      <formula>NOT(ISERROR(SEARCH("No Run",C49)))</formula>
    </cfRule>
  </conditionalFormatting>
  <conditionalFormatting sqref="D49">
    <cfRule type="containsText" dxfId="51" priority="205" operator="containsText" text="De-scoped">
      <formula>NOT(ISERROR(SEARCH("De-scoped",D49)))</formula>
    </cfRule>
    <cfRule type="containsText" dxfId="50" priority="206" operator="containsText" text="Pending">
      <formula>NOT(ISERROR(SEARCH("Pending",D49)))</formula>
    </cfRule>
    <cfRule type="containsText" dxfId="49" priority="207" operator="containsText" text="Blocked">
      <formula>NOT(ISERROR(SEARCH("Blocked",D49)))</formula>
    </cfRule>
    <cfRule type="containsText" dxfId="48" priority="208" operator="containsText" text="Failed">
      <formula>NOT(ISERROR(SEARCH("Failed",D49)))</formula>
    </cfRule>
    <cfRule type="containsText" dxfId="47" priority="209" operator="containsText" text="Passed">
      <formula>NOT(ISERROR(SEARCH("Passed",D49)))</formula>
    </cfRule>
    <cfRule type="containsText" dxfId="46" priority="210" operator="containsText" text="No Run">
      <formula>NOT(ISERROR(SEARCH("No Run",D49)))</formula>
    </cfRule>
  </conditionalFormatting>
  <conditionalFormatting sqref="H56:H64">
    <cfRule type="containsText" dxfId="45" priority="187" operator="containsText" text="De-scoped">
      <formula>NOT(ISERROR(SEARCH("De-scoped",H56)))</formula>
    </cfRule>
    <cfRule type="containsText" dxfId="44" priority="188" operator="containsText" text="Pending">
      <formula>NOT(ISERROR(SEARCH("Pending",H56)))</formula>
    </cfRule>
    <cfRule type="containsText" dxfId="43" priority="189" operator="containsText" text="Blocked">
      <formula>NOT(ISERROR(SEARCH("Blocked",H56)))</formula>
    </cfRule>
    <cfRule type="containsText" dxfId="42" priority="190" operator="containsText" text="Failed">
      <formula>NOT(ISERROR(SEARCH("Failed",H56)))</formula>
    </cfRule>
    <cfRule type="containsText" dxfId="41" priority="191" operator="containsText" text="Passed">
      <formula>NOT(ISERROR(SEARCH("Passed",H56)))</formula>
    </cfRule>
    <cfRule type="containsText" dxfId="40" priority="192" operator="containsText" text="No Run">
      <formula>NOT(ISERROR(SEARCH("No Run",H56)))</formula>
    </cfRule>
  </conditionalFormatting>
  <conditionalFormatting sqref="C56:E64">
    <cfRule type="containsText" dxfId="39" priority="181" operator="containsText" text="De-scoped">
      <formula>NOT(ISERROR(SEARCH("De-scoped",C56)))</formula>
    </cfRule>
    <cfRule type="containsText" dxfId="38" priority="182" operator="containsText" text="Pending">
      <formula>NOT(ISERROR(SEARCH("Pending",C56)))</formula>
    </cfRule>
    <cfRule type="containsText" dxfId="37" priority="183" operator="containsText" text="Blocked">
      <formula>NOT(ISERROR(SEARCH("Blocked",C56)))</formula>
    </cfRule>
    <cfRule type="containsText" dxfId="36" priority="184" operator="containsText" text="Failed">
      <formula>NOT(ISERROR(SEARCH("Failed",C56)))</formula>
    </cfRule>
    <cfRule type="containsText" dxfId="35" priority="185" operator="containsText" text="Passed">
      <formula>NOT(ISERROR(SEARCH("Passed",C56)))</formula>
    </cfRule>
    <cfRule type="containsText" dxfId="34" priority="186" operator="containsText" text="No Run">
      <formula>NOT(ISERROR(SEARCH("No Run",C56)))</formula>
    </cfRule>
  </conditionalFormatting>
  <conditionalFormatting sqref="C56:C64">
    <cfRule type="containsText" dxfId="33" priority="175" operator="containsText" text="De-scoped">
      <formula>NOT(ISERROR(SEARCH("De-scoped",C56)))</formula>
    </cfRule>
    <cfRule type="containsText" dxfId="32" priority="176" operator="containsText" text="Pending">
      <formula>NOT(ISERROR(SEARCH("Pending",C56)))</formula>
    </cfRule>
    <cfRule type="containsText" dxfId="31" priority="177" operator="containsText" text="Blocked">
      <formula>NOT(ISERROR(SEARCH("Blocked",C56)))</formula>
    </cfRule>
    <cfRule type="containsText" dxfId="30" priority="178" operator="containsText" text="Failed">
      <formula>NOT(ISERROR(SEARCH("Failed",C56)))</formula>
    </cfRule>
    <cfRule type="containsText" dxfId="29" priority="179" operator="containsText" text="Passed">
      <formula>NOT(ISERROR(SEARCH("Passed",C56)))</formula>
    </cfRule>
    <cfRule type="containsText" dxfId="28" priority="180" operator="containsText" text="No Run">
      <formula>NOT(ISERROR(SEARCH("No Run",C56)))</formula>
    </cfRule>
  </conditionalFormatting>
  <conditionalFormatting sqref="C53:E53 H53">
    <cfRule type="containsText" dxfId="27" priority="409" operator="containsText" text="De-scoped">
      <formula>NOT(ISERROR(SEARCH("De-scoped",C60)))</formula>
    </cfRule>
    <cfRule type="containsText" dxfId="26" priority="410" operator="containsText" text="Pending">
      <formula>NOT(ISERROR(SEARCH("Pending",C60)))</formula>
    </cfRule>
    <cfRule type="containsText" dxfId="25" priority="411" operator="containsText" text="Blocked">
      <formula>NOT(ISERROR(SEARCH("Blocked",C60)))</formula>
    </cfRule>
    <cfRule type="containsText" dxfId="24" priority="412" operator="containsText" text="Failed">
      <formula>NOT(ISERROR(SEARCH("Failed",C60)))</formula>
    </cfRule>
    <cfRule type="containsText" dxfId="23" priority="413" operator="containsText" text="Passed">
      <formula>NOT(ISERROR(SEARCH("Passed",C60)))</formula>
    </cfRule>
    <cfRule type="containsText" dxfId="22" priority="414" operator="containsText" text="No Run">
      <formula>NOT(ISERROR(SEARCH("No Run",C60)))</formula>
    </cfRule>
  </conditionalFormatting>
  <conditionalFormatting sqref="C54:E55 H54:H55">
    <cfRule type="containsText" dxfId="21" priority="145" operator="containsText" text="De-scoped">
      <formula>NOT(ISERROR(SEARCH("De-scoped",C52)))</formula>
    </cfRule>
    <cfRule type="containsText" dxfId="20" priority="146" operator="containsText" text="Pending">
      <formula>NOT(ISERROR(SEARCH("Pending",C52)))</formula>
    </cfRule>
    <cfRule type="containsText" dxfId="19" priority="147" operator="containsText" text="Blocked">
      <formula>NOT(ISERROR(SEARCH("Blocked",C52)))</formula>
    </cfRule>
    <cfRule type="containsText" dxfId="18" priority="148" operator="containsText" text="Failed">
      <formula>NOT(ISERROR(SEARCH("Failed",C52)))</formula>
    </cfRule>
    <cfRule type="containsText" dxfId="17" priority="149" operator="containsText" text="Passed">
      <formula>NOT(ISERROR(SEARCH("Passed",C52)))</formula>
    </cfRule>
    <cfRule type="containsText" dxfId="16" priority="150" operator="containsText" text="No Run">
      <formula>NOT(ISERROR(SEARCH("No Run",C52)))</formula>
    </cfRule>
  </conditionalFormatting>
  <conditionalFormatting sqref="C50:E52 H50:H52">
    <cfRule type="containsText" dxfId="15" priority="415" operator="containsText" text="De-scoped">
      <formula>NOT(ISERROR(SEARCH("De-scoped",C49)))</formula>
    </cfRule>
    <cfRule type="containsText" dxfId="14" priority="416" operator="containsText" text="Pending">
      <formula>NOT(ISERROR(SEARCH("Pending",C49)))</formula>
    </cfRule>
    <cfRule type="containsText" dxfId="13" priority="417" operator="containsText" text="Blocked">
      <formula>NOT(ISERROR(SEARCH("Blocked",C49)))</formula>
    </cfRule>
    <cfRule type="containsText" dxfId="12" priority="418" operator="containsText" text="Failed">
      <formula>NOT(ISERROR(SEARCH("Failed",C49)))</formula>
    </cfRule>
    <cfRule type="containsText" dxfId="11" priority="419" operator="containsText" text="Passed">
      <formula>NOT(ISERROR(SEARCH("Passed",C49)))</formula>
    </cfRule>
    <cfRule type="containsText" dxfId="10" priority="420" operator="containsText" text="No Run">
      <formula>NOT(ISERROR(SEARCH("No Run",C49)))</formula>
    </cfRule>
  </conditionalFormatting>
  <conditionalFormatting sqref="F68:F1048576 F1:F65">
    <cfRule type="cellIs" dxfId="9" priority="1" operator="equal">
      <formula>"De-Scoped"</formula>
    </cfRule>
    <cfRule type="cellIs" dxfId="8" priority="2" operator="equal">
      <formula>"Pending"</formula>
    </cfRule>
    <cfRule type="cellIs" dxfId="7" priority="3" operator="equal">
      <formula>"Not Run"</formula>
    </cfRule>
    <cfRule type="cellIs" dxfId="6" priority="4" operator="equal">
      <formula>"Blocked"</formula>
    </cfRule>
    <cfRule type="cellIs" dxfId="5" priority="5" operator="equal">
      <formula>"Failed"</formula>
    </cfRule>
    <cfRule type="cellIs" dxfId="4" priority="6" operator="equal">
      <formula>"Passed"</formula>
    </cfRule>
  </conditionalFormatting>
  <dataValidations count="1">
    <dataValidation type="list" allowBlank="1" showInputMessage="1" showErrorMessage="1" sqref="F6:F65">
      <formula1>$J$6:$J$11</formula1>
    </dataValidation>
  </dataValidations>
  <pageMargins left="0.7" right="0.7" top="0.75" bottom="0.75" header="0.3" footer="0.3"/>
  <pageSetup orientation="portrait" r:id="rId1"/>
  <ignoredErrors>
    <ignoredError sqref="A6:A64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BA38"/>
  <sheetViews>
    <sheetView showGridLines="0" zoomScale="90" zoomScaleNormal="90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C40" sqref="C40"/>
    </sheetView>
  </sheetViews>
  <sheetFormatPr defaultColWidth="9.109375" defaultRowHeight="13.2" x14ac:dyDescent="0.25"/>
  <cols>
    <col min="1" max="1" width="5.6640625" style="71" customWidth="1"/>
    <col min="2" max="2" width="12.88671875" style="72" bestFit="1" customWidth="1"/>
    <col min="3" max="3" width="10.44140625" style="72" bestFit="1" customWidth="1"/>
    <col min="4" max="4" width="45.88671875" style="70" bestFit="1" customWidth="1"/>
    <col min="5" max="5" width="37.5546875" style="70" customWidth="1"/>
    <col min="6" max="6" width="20.88671875" style="63" customWidth="1"/>
    <col min="7" max="7" width="18" style="64" customWidth="1"/>
    <col min="8" max="8" width="22.88671875" style="64" customWidth="1"/>
    <col min="9" max="9" width="20.5546875" style="64" bestFit="1" customWidth="1"/>
    <col min="10" max="10" width="22.6640625" style="64" bestFit="1" customWidth="1"/>
    <col min="11" max="17" width="9.109375" style="64"/>
    <col min="18" max="18" width="9.109375" style="64" customWidth="1"/>
    <col min="19" max="19" width="27.44140625" style="64" hidden="1" customWidth="1"/>
    <col min="20" max="20" width="21.5546875" style="64" hidden="1" customWidth="1"/>
    <col min="21" max="21" width="24.6640625" style="64" hidden="1" customWidth="1"/>
    <col min="22" max="22" width="20.109375" style="64" hidden="1" customWidth="1"/>
    <col min="23" max="23" width="18.6640625" style="64" hidden="1" customWidth="1"/>
    <col min="24" max="24" width="17.5546875" style="64" hidden="1" customWidth="1"/>
    <col min="25" max="25" width="27.88671875" style="64" hidden="1" customWidth="1"/>
    <col min="26" max="26" width="25.5546875" style="64" hidden="1" customWidth="1"/>
    <col min="27" max="27" width="28" style="64" hidden="1" customWidth="1"/>
    <col min="28" max="28" width="15.5546875" style="64" hidden="1" customWidth="1"/>
    <col min="29" max="29" width="16.109375" style="64" hidden="1" customWidth="1"/>
    <col min="30" max="30" width="9.109375" style="64" hidden="1" customWidth="1"/>
    <col min="31" max="31" width="18.44140625" style="64" hidden="1" customWidth="1"/>
    <col min="32" max="33" width="9.109375" style="64" hidden="1" customWidth="1"/>
    <col min="34" max="34" width="25.33203125" style="64" hidden="1" customWidth="1"/>
    <col min="35" max="35" width="9.109375" style="64" hidden="1" customWidth="1"/>
    <col min="36" max="36" width="13.5546875" style="64" hidden="1" customWidth="1"/>
    <col min="37" max="37" width="18.5546875" style="64" hidden="1" customWidth="1"/>
    <col min="38" max="38" width="10.5546875" style="64" hidden="1" customWidth="1"/>
    <col min="39" max="39" width="10" style="64" hidden="1" customWidth="1"/>
    <col min="40" max="40" width="9.109375" style="64" hidden="1" customWidth="1"/>
    <col min="41" max="41" width="18.5546875" style="64" hidden="1" customWidth="1"/>
    <col min="42" max="42" width="18.33203125" style="64" hidden="1" customWidth="1"/>
    <col min="43" max="43" width="11.33203125" style="64" hidden="1" customWidth="1"/>
    <col min="44" max="44" width="9.109375" style="64" hidden="1" customWidth="1"/>
    <col min="45" max="45" width="15.88671875" style="64" hidden="1" customWidth="1"/>
    <col min="46" max="46" width="9.109375" style="64" hidden="1" customWidth="1"/>
    <col min="47" max="47" width="24.6640625" style="64" hidden="1" customWidth="1"/>
    <col min="48" max="48" width="17.109375" style="64" hidden="1" customWidth="1"/>
    <col min="49" max="49" width="11.109375" style="64" hidden="1" customWidth="1"/>
    <col min="50" max="53" width="9.109375" style="64" hidden="1" customWidth="1"/>
    <col min="54" max="54" width="9.109375" style="64" customWidth="1"/>
    <col min="55" max="16384" width="9.109375" style="64"/>
  </cols>
  <sheetData>
    <row r="1" spans="1:53" s="51" customFormat="1" ht="27" customHeight="1" thickBot="1" x14ac:dyDescent="0.35">
      <c r="A1" s="113" t="s">
        <v>51</v>
      </c>
      <c r="B1" s="114"/>
      <c r="C1" s="114"/>
      <c r="D1" s="115"/>
      <c r="E1" s="50"/>
    </row>
    <row r="2" spans="1:53" s="56" customFormat="1" ht="20.25" customHeight="1" thickBot="1" x14ac:dyDescent="0.35">
      <c r="A2" s="52" t="s">
        <v>52</v>
      </c>
      <c r="B2" s="53"/>
      <c r="C2" s="53"/>
      <c r="D2" s="54"/>
      <c r="E2" s="55"/>
    </row>
    <row r="3" spans="1:53" s="56" customFormat="1" ht="20.25" customHeight="1" thickBot="1" x14ac:dyDescent="0.35">
      <c r="A3" s="52" t="s">
        <v>53</v>
      </c>
      <c r="B3" s="53"/>
      <c r="C3" s="53"/>
      <c r="D3" s="57"/>
      <c r="E3" s="55"/>
    </row>
    <row r="4" spans="1:53" s="56" customFormat="1" ht="21" customHeight="1" thickBot="1" x14ac:dyDescent="0.35">
      <c r="A4" s="58" t="s">
        <v>54</v>
      </c>
      <c r="B4" s="59"/>
      <c r="C4" s="60"/>
      <c r="D4" s="61"/>
      <c r="E4" s="62"/>
    </row>
    <row r="5" spans="1:53" s="86" customFormat="1" ht="24" customHeight="1" x14ac:dyDescent="0.3">
      <c r="A5" s="82" t="s">
        <v>12</v>
      </c>
      <c r="B5" s="82" t="s">
        <v>13</v>
      </c>
      <c r="C5" s="82" t="s">
        <v>55</v>
      </c>
      <c r="D5" s="82" t="s">
        <v>58</v>
      </c>
      <c r="E5" s="82" t="s">
        <v>56</v>
      </c>
      <c r="F5" s="82" t="s">
        <v>59</v>
      </c>
      <c r="G5" s="82" t="s">
        <v>63</v>
      </c>
      <c r="H5" s="82" t="s">
        <v>60</v>
      </c>
      <c r="I5" s="82" t="s">
        <v>245</v>
      </c>
      <c r="J5" s="82" t="s">
        <v>125</v>
      </c>
      <c r="K5" s="82" t="s">
        <v>62</v>
      </c>
      <c r="L5" s="56"/>
      <c r="M5" s="56"/>
      <c r="N5" s="56"/>
      <c r="O5" s="56"/>
      <c r="S5" s="88" t="s">
        <v>60</v>
      </c>
      <c r="T5" s="82" t="s">
        <v>245</v>
      </c>
      <c r="U5" s="82" t="s">
        <v>247</v>
      </c>
      <c r="V5" s="82" t="s">
        <v>246</v>
      </c>
      <c r="W5" s="82" t="s">
        <v>248</v>
      </c>
      <c r="X5" s="82" t="s">
        <v>249</v>
      </c>
      <c r="Y5" s="82" t="s">
        <v>250</v>
      </c>
      <c r="Z5" s="82" t="s">
        <v>251</v>
      </c>
      <c r="AA5" s="82" t="s">
        <v>252</v>
      </c>
      <c r="AB5" s="82" t="s">
        <v>253</v>
      </c>
      <c r="AC5" s="82" t="s">
        <v>254</v>
      </c>
      <c r="AD5" s="82" t="s">
        <v>255</v>
      </c>
      <c r="AE5" s="82" t="s">
        <v>151</v>
      </c>
      <c r="AF5" s="82" t="s">
        <v>152</v>
      </c>
      <c r="AG5" s="82" t="s">
        <v>153</v>
      </c>
      <c r="AH5" s="82" t="s">
        <v>154</v>
      </c>
      <c r="AI5" s="82" t="s">
        <v>155</v>
      </c>
      <c r="AJ5" s="82" t="s">
        <v>258</v>
      </c>
      <c r="AK5" s="82" t="s">
        <v>259</v>
      </c>
      <c r="AL5" s="82" t="s">
        <v>156</v>
      </c>
      <c r="AM5" s="82" t="s">
        <v>157</v>
      </c>
      <c r="AN5" s="82" t="s">
        <v>158</v>
      </c>
      <c r="AO5" s="82" t="s">
        <v>261</v>
      </c>
      <c r="AP5" s="82" t="s">
        <v>265</v>
      </c>
      <c r="AQ5" s="82" t="s">
        <v>159</v>
      </c>
      <c r="AR5" s="82" t="s">
        <v>24</v>
      </c>
      <c r="AS5" s="82" t="s">
        <v>257</v>
      </c>
      <c r="AT5" s="82" t="s">
        <v>160</v>
      </c>
      <c r="AU5" s="82" t="s">
        <v>161</v>
      </c>
      <c r="AV5" s="82" t="s">
        <v>264</v>
      </c>
      <c r="AW5" s="82" t="s">
        <v>263</v>
      </c>
      <c r="AX5" s="82" t="s">
        <v>262</v>
      </c>
      <c r="AY5" s="82" t="s">
        <v>162</v>
      </c>
      <c r="AZ5" s="82" t="s">
        <v>163</v>
      </c>
      <c r="BA5" s="82" t="s">
        <v>164</v>
      </c>
    </row>
    <row r="6" spans="1:53" ht="13.5" customHeight="1" x14ac:dyDescent="0.25">
      <c r="A6" s="83" t="s">
        <v>65</v>
      </c>
      <c r="B6" s="65" t="s">
        <v>49</v>
      </c>
      <c r="C6" s="68" t="s">
        <v>43</v>
      </c>
      <c r="D6" s="66" t="s">
        <v>57</v>
      </c>
      <c r="E6" s="69"/>
      <c r="F6" s="89" t="s">
        <v>165</v>
      </c>
      <c r="G6" s="69"/>
      <c r="H6" s="95"/>
      <c r="I6" s="95" t="s">
        <v>247</v>
      </c>
      <c r="J6" s="95"/>
      <c r="K6" s="95"/>
      <c r="L6" s="56"/>
      <c r="M6" s="56"/>
      <c r="N6" s="56"/>
      <c r="O6" s="56"/>
      <c r="S6" s="87" t="s">
        <v>130</v>
      </c>
      <c r="T6" s="87" t="s">
        <v>247</v>
      </c>
      <c r="U6" s="87" t="s">
        <v>171</v>
      </c>
      <c r="V6" s="87" t="s">
        <v>179</v>
      </c>
      <c r="W6" s="87" t="s">
        <v>188</v>
      </c>
      <c r="X6" s="87" t="s">
        <v>202</v>
      </c>
      <c r="Y6" s="87" t="s">
        <v>193</v>
      </c>
      <c r="Z6" s="87" t="s">
        <v>220</v>
      </c>
      <c r="AA6" s="87" t="s">
        <v>201</v>
      </c>
      <c r="AB6" s="87" t="s">
        <v>217</v>
      </c>
      <c r="AC6" s="87" t="s">
        <v>243</v>
      </c>
      <c r="AD6" s="87"/>
      <c r="AE6" s="87" t="s">
        <v>230</v>
      </c>
      <c r="AF6" s="87"/>
      <c r="AG6" s="87"/>
      <c r="AH6" s="87" t="s">
        <v>233</v>
      </c>
      <c r="AI6" s="87"/>
      <c r="AJ6" s="87"/>
      <c r="AK6" s="87"/>
      <c r="AL6" s="87"/>
      <c r="AM6" s="87"/>
      <c r="AN6" s="87"/>
      <c r="AO6" s="87" t="s">
        <v>190</v>
      </c>
      <c r="AP6" s="87"/>
      <c r="AQ6" s="87"/>
      <c r="AR6" s="87"/>
      <c r="AS6" s="87"/>
      <c r="AT6" s="87"/>
      <c r="AU6" s="87" t="s">
        <v>238</v>
      </c>
      <c r="AV6" s="87"/>
      <c r="AW6" s="87"/>
      <c r="AX6" s="87"/>
      <c r="AY6" s="87"/>
      <c r="AZ6" s="87"/>
      <c r="BA6" s="87"/>
    </row>
    <row r="7" spans="1:53" ht="13.5" customHeight="1" x14ac:dyDescent="0.25">
      <c r="A7" s="83" t="s">
        <v>66</v>
      </c>
      <c r="B7" s="65" t="s">
        <v>126</v>
      </c>
      <c r="C7" s="68" t="s">
        <v>42</v>
      </c>
      <c r="D7" s="66"/>
      <c r="E7" s="69"/>
      <c r="F7" s="89"/>
      <c r="G7" s="69"/>
      <c r="H7" s="95"/>
      <c r="I7" s="95"/>
      <c r="J7" s="95"/>
      <c r="K7" s="95"/>
      <c r="L7" s="56"/>
      <c r="M7" s="56"/>
      <c r="N7" s="56"/>
      <c r="O7" s="56"/>
      <c r="S7" s="87" t="s">
        <v>131</v>
      </c>
      <c r="T7" s="87" t="s">
        <v>246</v>
      </c>
      <c r="U7" s="87" t="s">
        <v>172</v>
      </c>
      <c r="V7" s="87" t="s">
        <v>180</v>
      </c>
      <c r="W7" s="87" t="s">
        <v>189</v>
      </c>
      <c r="X7" s="87" t="s">
        <v>203</v>
      </c>
      <c r="Y7" s="87" t="s">
        <v>194</v>
      </c>
      <c r="Z7" s="87" t="s">
        <v>221</v>
      </c>
      <c r="AA7" s="87" t="s">
        <v>208</v>
      </c>
      <c r="AB7" s="87" t="s">
        <v>218</v>
      </c>
      <c r="AC7" s="87" t="s">
        <v>244</v>
      </c>
      <c r="AD7" s="87"/>
      <c r="AE7" s="87" t="s">
        <v>231</v>
      </c>
      <c r="AF7" s="87"/>
      <c r="AG7" s="87"/>
      <c r="AH7" s="87" t="s">
        <v>234</v>
      </c>
      <c r="AI7" s="87"/>
      <c r="AJ7" s="87"/>
      <c r="AK7" s="87"/>
      <c r="AL7" s="87"/>
      <c r="AM7" s="87"/>
      <c r="AN7" s="87"/>
      <c r="AO7" s="87" t="s">
        <v>199</v>
      </c>
      <c r="AP7" s="87"/>
      <c r="AQ7" s="87"/>
      <c r="AR7" s="87"/>
      <c r="AS7" s="87"/>
      <c r="AT7" s="87"/>
      <c r="AU7" s="87" t="s">
        <v>239</v>
      </c>
      <c r="AV7" s="87"/>
      <c r="AW7" s="87"/>
      <c r="AX7" s="87"/>
      <c r="AY7" s="87"/>
      <c r="AZ7" s="87"/>
      <c r="BA7" s="87"/>
    </row>
    <row r="8" spans="1:53" ht="13.8" x14ac:dyDescent="0.25">
      <c r="A8" s="83" t="s">
        <v>67</v>
      </c>
      <c r="B8" s="65" t="s">
        <v>127</v>
      </c>
      <c r="C8" s="68" t="s">
        <v>32</v>
      </c>
      <c r="D8" s="66"/>
      <c r="E8" s="69"/>
      <c r="F8" s="69"/>
      <c r="G8" s="69"/>
      <c r="H8" s="95"/>
      <c r="I8" s="95"/>
      <c r="J8" s="95"/>
      <c r="K8" s="95"/>
      <c r="L8" s="56"/>
      <c r="M8" s="56"/>
      <c r="N8" s="56"/>
      <c r="O8" s="56"/>
      <c r="S8" s="87" t="s">
        <v>132</v>
      </c>
      <c r="T8" s="87" t="s">
        <v>248</v>
      </c>
      <c r="U8" s="87" t="s">
        <v>173</v>
      </c>
      <c r="V8" s="87" t="s">
        <v>181</v>
      </c>
      <c r="W8" s="87" t="s">
        <v>191</v>
      </c>
      <c r="X8" s="87" t="s">
        <v>204</v>
      </c>
      <c r="Y8" s="87" t="s">
        <v>195</v>
      </c>
      <c r="Z8" s="87" t="s">
        <v>219</v>
      </c>
      <c r="AA8" s="87" t="s">
        <v>209</v>
      </c>
      <c r="AB8" s="87"/>
      <c r="AC8" s="87"/>
      <c r="AD8" s="87"/>
      <c r="AE8" s="87" t="s">
        <v>232</v>
      </c>
      <c r="AF8" s="87"/>
      <c r="AG8" s="87"/>
      <c r="AH8" s="87" t="s">
        <v>235</v>
      </c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 t="s">
        <v>240</v>
      </c>
      <c r="AV8" s="87"/>
      <c r="AW8" s="87"/>
      <c r="AX8" s="87"/>
      <c r="AY8" s="87"/>
      <c r="AZ8" s="87"/>
      <c r="BA8" s="87"/>
    </row>
    <row r="9" spans="1:53" ht="13.8" x14ac:dyDescent="0.25">
      <c r="A9" s="83" t="s">
        <v>68</v>
      </c>
      <c r="B9" s="65" t="s">
        <v>128</v>
      </c>
      <c r="C9" s="68" t="s">
        <v>61</v>
      </c>
      <c r="D9" s="67"/>
      <c r="E9" s="69"/>
      <c r="F9" s="69"/>
      <c r="G9" s="69"/>
      <c r="H9" s="95"/>
      <c r="I9" s="95"/>
      <c r="J9" s="95"/>
      <c r="K9" s="95"/>
      <c r="L9" s="56"/>
      <c r="M9" s="56"/>
      <c r="N9" s="56"/>
      <c r="O9" s="56"/>
      <c r="S9" s="87" t="s">
        <v>133</v>
      </c>
      <c r="T9" s="87" t="s">
        <v>249</v>
      </c>
      <c r="U9" s="87" t="s">
        <v>174</v>
      </c>
      <c r="V9" s="87" t="s">
        <v>182</v>
      </c>
      <c r="W9" s="87" t="s">
        <v>192</v>
      </c>
      <c r="X9" s="87" t="s">
        <v>205</v>
      </c>
      <c r="Y9" s="87" t="s">
        <v>196</v>
      </c>
      <c r="Z9" s="87" t="s">
        <v>222</v>
      </c>
      <c r="AA9" s="87" t="s">
        <v>210</v>
      </c>
      <c r="AB9" s="87"/>
      <c r="AC9" s="87"/>
      <c r="AD9" s="87"/>
      <c r="AE9" s="87"/>
      <c r="AF9" s="87"/>
      <c r="AG9" s="87"/>
      <c r="AH9" s="87" t="s">
        <v>236</v>
      </c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 t="s">
        <v>241</v>
      </c>
      <c r="AV9" s="87"/>
      <c r="AW9" s="87"/>
      <c r="AX9" s="87"/>
      <c r="AY9" s="87"/>
      <c r="AZ9" s="87"/>
      <c r="BA9" s="87"/>
    </row>
    <row r="10" spans="1:53" ht="13.5" customHeight="1" x14ac:dyDescent="0.25">
      <c r="A10" s="83" t="s">
        <v>69</v>
      </c>
      <c r="B10" s="65" t="s">
        <v>129</v>
      </c>
      <c r="C10" s="68"/>
      <c r="D10" s="69"/>
      <c r="E10" s="69"/>
      <c r="F10" s="69"/>
      <c r="G10" s="69"/>
      <c r="H10" s="95"/>
      <c r="I10" s="95"/>
      <c r="J10" s="95"/>
      <c r="K10" s="95"/>
      <c r="L10" s="56"/>
      <c r="M10" s="56"/>
      <c r="N10" s="56"/>
      <c r="O10" s="56"/>
      <c r="S10" s="87" t="s">
        <v>134</v>
      </c>
      <c r="T10" s="87" t="s">
        <v>250</v>
      </c>
      <c r="U10" s="87" t="s">
        <v>175</v>
      </c>
      <c r="V10" s="87" t="s">
        <v>183</v>
      </c>
      <c r="W10" s="87" t="s">
        <v>197</v>
      </c>
      <c r="X10" s="87" t="s">
        <v>206</v>
      </c>
      <c r="Y10" s="87"/>
      <c r="Z10" s="87" t="s">
        <v>223</v>
      </c>
      <c r="AA10" s="87" t="s">
        <v>211</v>
      </c>
      <c r="AB10" s="87"/>
      <c r="AC10" s="87"/>
      <c r="AD10" s="87"/>
      <c r="AE10" s="87"/>
      <c r="AF10" s="87"/>
      <c r="AG10" s="87"/>
      <c r="AH10" s="87" t="s">
        <v>237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 t="s">
        <v>242</v>
      </c>
      <c r="AV10" s="87"/>
      <c r="AW10" s="87"/>
      <c r="AX10" s="87"/>
      <c r="AY10" s="87"/>
      <c r="AZ10" s="87"/>
      <c r="BA10" s="87"/>
    </row>
    <row r="11" spans="1:53" ht="13.8" x14ac:dyDescent="0.25">
      <c r="A11" s="83" t="s">
        <v>70</v>
      </c>
      <c r="B11" s="65"/>
      <c r="C11" s="68"/>
      <c r="D11" s="69"/>
      <c r="E11" s="69"/>
      <c r="F11" s="69"/>
      <c r="G11" s="69"/>
      <c r="H11" s="95"/>
      <c r="I11" s="95"/>
      <c r="J11" s="95"/>
      <c r="K11" s="95"/>
      <c r="L11" s="56"/>
      <c r="M11" s="56"/>
      <c r="N11" s="56"/>
      <c r="O11" s="56"/>
      <c r="S11" s="87" t="s">
        <v>135</v>
      </c>
      <c r="T11" s="87" t="s">
        <v>251</v>
      </c>
      <c r="U11" s="87" t="s">
        <v>176</v>
      </c>
      <c r="V11" s="87" t="s">
        <v>184</v>
      </c>
      <c r="W11" s="87" t="s">
        <v>198</v>
      </c>
      <c r="X11" s="87" t="s">
        <v>207</v>
      </c>
      <c r="Y11" s="87"/>
      <c r="Z11" s="87" t="s">
        <v>224</v>
      </c>
      <c r="AA11" s="87" t="s">
        <v>212</v>
      </c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</row>
    <row r="12" spans="1:53" ht="13.8" x14ac:dyDescent="0.25">
      <c r="A12" s="83" t="s">
        <v>71</v>
      </c>
      <c r="B12" s="65"/>
      <c r="C12" s="68"/>
      <c r="D12" s="69"/>
      <c r="E12" s="69"/>
      <c r="F12" s="69"/>
      <c r="G12" s="69"/>
      <c r="H12" s="95"/>
      <c r="I12" s="95"/>
      <c r="J12" s="95"/>
      <c r="K12" s="95"/>
      <c r="S12" s="87" t="s">
        <v>136</v>
      </c>
      <c r="T12" s="87" t="s">
        <v>252</v>
      </c>
      <c r="U12" s="87" t="s">
        <v>177</v>
      </c>
      <c r="V12" s="87" t="s">
        <v>185</v>
      </c>
      <c r="W12" s="87" t="s">
        <v>200</v>
      </c>
      <c r="X12" s="87"/>
      <c r="Y12" s="87"/>
      <c r="Z12" s="87" t="s">
        <v>222</v>
      </c>
      <c r="AA12" s="87" t="s">
        <v>213</v>
      </c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</row>
    <row r="13" spans="1:53" ht="13.8" x14ac:dyDescent="0.25">
      <c r="A13" s="83" t="s">
        <v>72</v>
      </c>
      <c r="B13" s="65"/>
      <c r="C13" s="68"/>
      <c r="D13" s="69"/>
      <c r="E13" s="69"/>
      <c r="F13" s="69"/>
      <c r="G13" s="69"/>
      <c r="H13" s="95"/>
      <c r="I13" s="95"/>
      <c r="J13" s="95"/>
      <c r="K13" s="95"/>
      <c r="S13" s="87" t="s">
        <v>137</v>
      </c>
      <c r="T13" s="87" t="s">
        <v>253</v>
      </c>
      <c r="U13" s="87" t="s">
        <v>178</v>
      </c>
      <c r="V13" s="87" t="s">
        <v>186</v>
      </c>
      <c r="W13" s="87"/>
      <c r="X13" s="87"/>
      <c r="Y13" s="87"/>
      <c r="Z13" s="87" t="s">
        <v>225</v>
      </c>
      <c r="AA13" s="87" t="s">
        <v>214</v>
      </c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</row>
    <row r="14" spans="1:53" ht="13.8" x14ac:dyDescent="0.25">
      <c r="A14" s="83" t="s">
        <v>73</v>
      </c>
      <c r="B14" s="65"/>
      <c r="C14" s="68"/>
      <c r="D14" s="69"/>
      <c r="E14" s="69"/>
      <c r="F14" s="69"/>
      <c r="G14" s="69"/>
      <c r="H14" s="95"/>
      <c r="I14" s="95"/>
      <c r="J14" s="95"/>
      <c r="K14" s="95"/>
      <c r="S14" s="87" t="s">
        <v>138</v>
      </c>
      <c r="T14" s="87" t="s">
        <v>254</v>
      </c>
      <c r="U14" s="87" t="s">
        <v>166</v>
      </c>
      <c r="V14" s="87" t="s">
        <v>187</v>
      </c>
      <c r="W14" s="87"/>
      <c r="X14" s="87"/>
      <c r="Y14" s="87"/>
      <c r="Z14" s="87" t="s">
        <v>226</v>
      </c>
      <c r="AA14" s="87" t="s">
        <v>215</v>
      </c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</row>
    <row r="15" spans="1:53" ht="13.8" x14ac:dyDescent="0.25">
      <c r="A15" s="83" t="s">
        <v>74</v>
      </c>
      <c r="B15" s="65"/>
      <c r="C15" s="68"/>
      <c r="D15" s="69"/>
      <c r="E15" s="69"/>
      <c r="F15" s="69"/>
      <c r="G15" s="69"/>
      <c r="H15" s="95"/>
      <c r="I15" s="95"/>
      <c r="J15" s="95"/>
      <c r="K15" s="95"/>
      <c r="S15" s="87" t="s">
        <v>139</v>
      </c>
      <c r="T15" s="87" t="s">
        <v>255</v>
      </c>
      <c r="U15" s="87" t="s">
        <v>167</v>
      </c>
      <c r="V15" s="87"/>
      <c r="W15" s="87"/>
      <c r="X15" s="87"/>
      <c r="Y15" s="87"/>
      <c r="Z15" s="87" t="s">
        <v>227</v>
      </c>
      <c r="AA15" s="87" t="s">
        <v>216</v>
      </c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</row>
    <row r="16" spans="1:53" ht="13.8" x14ac:dyDescent="0.25">
      <c r="A16" s="83" t="s">
        <v>75</v>
      </c>
      <c r="B16" s="65"/>
      <c r="C16" s="68"/>
      <c r="D16" s="69"/>
      <c r="E16" s="69"/>
      <c r="F16" s="69"/>
      <c r="G16" s="69"/>
      <c r="H16" s="95"/>
      <c r="I16" s="95"/>
      <c r="J16" s="95"/>
      <c r="K16" s="95"/>
      <c r="S16" s="87" t="s">
        <v>141</v>
      </c>
      <c r="T16" s="87" t="s">
        <v>151</v>
      </c>
      <c r="U16" s="87" t="s">
        <v>168</v>
      </c>
      <c r="V16" s="87"/>
      <c r="W16" s="87"/>
      <c r="X16" s="87"/>
      <c r="Y16" s="87"/>
      <c r="Z16" s="87" t="s">
        <v>228</v>
      </c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</row>
    <row r="17" spans="1:53" ht="13.8" x14ac:dyDescent="0.25">
      <c r="A17" s="83" t="s">
        <v>76</v>
      </c>
      <c r="B17" s="65"/>
      <c r="C17" s="68"/>
      <c r="D17" s="73"/>
      <c r="E17" s="69"/>
      <c r="F17" s="69"/>
      <c r="G17" s="69"/>
      <c r="H17" s="95"/>
      <c r="I17" s="95"/>
      <c r="J17" s="95"/>
      <c r="K17" s="95"/>
      <c r="S17" s="87" t="s">
        <v>142</v>
      </c>
      <c r="T17" s="87" t="s">
        <v>152</v>
      </c>
      <c r="U17" s="87" t="s">
        <v>169</v>
      </c>
      <c r="V17" s="87"/>
      <c r="W17" s="87"/>
      <c r="X17" s="87"/>
      <c r="Y17" s="87"/>
      <c r="Z17" s="87" t="s">
        <v>229</v>
      </c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</row>
    <row r="18" spans="1:53" ht="13.8" x14ac:dyDescent="0.25">
      <c r="A18" s="83" t="s">
        <v>77</v>
      </c>
      <c r="B18" s="65"/>
      <c r="C18" s="68"/>
      <c r="D18" s="69"/>
      <c r="E18" s="69"/>
      <c r="F18" s="69"/>
      <c r="G18" s="69"/>
      <c r="H18" s="95"/>
      <c r="I18" s="95"/>
      <c r="J18" s="95"/>
      <c r="K18" s="95"/>
      <c r="S18" s="87" t="s">
        <v>143</v>
      </c>
      <c r="T18" s="87" t="s">
        <v>153</v>
      </c>
      <c r="U18" s="87" t="s">
        <v>170</v>
      </c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</row>
    <row r="19" spans="1:53" ht="13.8" x14ac:dyDescent="0.25">
      <c r="A19" s="83" t="s">
        <v>78</v>
      </c>
      <c r="B19" s="65"/>
      <c r="C19" s="68"/>
      <c r="D19" s="69"/>
      <c r="E19" s="69"/>
      <c r="F19" s="69"/>
      <c r="G19" s="69"/>
      <c r="H19" s="95"/>
      <c r="I19" s="95"/>
      <c r="J19" s="95"/>
      <c r="K19" s="95"/>
      <c r="S19" s="87" t="s">
        <v>144</v>
      </c>
      <c r="T19" s="87" t="s">
        <v>154</v>
      </c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</row>
    <row r="20" spans="1:53" ht="13.8" x14ac:dyDescent="0.25">
      <c r="A20" s="83" t="s">
        <v>79</v>
      </c>
      <c r="B20" s="65"/>
      <c r="C20" s="68"/>
      <c r="D20" s="69"/>
      <c r="E20" s="69"/>
      <c r="F20" s="69"/>
      <c r="G20" s="69"/>
      <c r="H20" s="95"/>
      <c r="I20" s="95"/>
      <c r="J20" s="95"/>
      <c r="K20" s="95"/>
      <c r="S20" s="87" t="s">
        <v>150</v>
      </c>
      <c r="T20" s="87" t="s">
        <v>155</v>
      </c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</row>
    <row r="21" spans="1:53" ht="13.8" x14ac:dyDescent="0.25">
      <c r="A21" s="83" t="s">
        <v>80</v>
      </c>
      <c r="B21" s="65"/>
      <c r="C21" s="68"/>
      <c r="D21" s="69"/>
      <c r="E21" s="69"/>
      <c r="F21" s="69"/>
      <c r="G21" s="69"/>
      <c r="H21" s="95"/>
      <c r="I21" s="95"/>
      <c r="J21" s="95"/>
      <c r="K21" s="95"/>
      <c r="S21" s="87" t="s">
        <v>149</v>
      </c>
      <c r="T21" s="87" t="s">
        <v>258</v>
      </c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</row>
    <row r="22" spans="1:53" ht="13.8" x14ac:dyDescent="0.25">
      <c r="A22" s="83" t="s">
        <v>81</v>
      </c>
      <c r="B22" s="65"/>
      <c r="C22" s="68"/>
      <c r="D22" s="69"/>
      <c r="E22" s="69"/>
      <c r="F22" s="69"/>
      <c r="G22" s="69"/>
      <c r="H22" s="95"/>
      <c r="I22" s="95"/>
      <c r="J22" s="95"/>
      <c r="K22" s="95"/>
      <c r="S22" s="87" t="s">
        <v>148</v>
      </c>
      <c r="T22" s="87" t="s">
        <v>259</v>
      </c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</row>
    <row r="23" spans="1:53" ht="13.8" x14ac:dyDescent="0.25">
      <c r="A23" s="83" t="s">
        <v>82</v>
      </c>
      <c r="B23" s="65"/>
      <c r="C23" s="68"/>
      <c r="D23" s="69"/>
      <c r="E23" s="69"/>
      <c r="F23" s="69"/>
      <c r="G23" s="69"/>
      <c r="H23" s="95"/>
      <c r="I23" s="95"/>
      <c r="J23" s="95"/>
      <c r="K23" s="95"/>
      <c r="S23" s="87" t="s">
        <v>147</v>
      </c>
      <c r="T23" s="87" t="s">
        <v>156</v>
      </c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</row>
    <row r="24" spans="1:53" ht="13.8" x14ac:dyDescent="0.25">
      <c r="A24" s="83" t="s">
        <v>83</v>
      </c>
      <c r="B24" s="65"/>
      <c r="C24" s="68"/>
      <c r="D24" s="69"/>
      <c r="E24" s="69"/>
      <c r="F24" s="69"/>
      <c r="G24" s="69"/>
      <c r="H24" s="95"/>
      <c r="I24" s="95"/>
      <c r="J24" s="95"/>
      <c r="K24" s="95"/>
      <c r="S24" s="87" t="s">
        <v>140</v>
      </c>
      <c r="T24" s="87" t="s">
        <v>157</v>
      </c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</row>
    <row r="25" spans="1:53" ht="13.8" x14ac:dyDescent="0.25">
      <c r="A25" s="83" t="s">
        <v>84</v>
      </c>
      <c r="B25" s="65"/>
      <c r="C25" s="68"/>
      <c r="D25" s="69"/>
      <c r="E25" s="69"/>
      <c r="F25" s="69"/>
      <c r="G25" s="69"/>
      <c r="H25" s="95"/>
      <c r="I25" s="95"/>
      <c r="J25" s="95"/>
      <c r="K25" s="95"/>
      <c r="S25" s="87" t="s">
        <v>146</v>
      </c>
      <c r="T25" s="87" t="s">
        <v>158</v>
      </c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</row>
    <row r="26" spans="1:53" ht="13.8" x14ac:dyDescent="0.25">
      <c r="A26" s="83" t="s">
        <v>85</v>
      </c>
      <c r="B26" s="65"/>
      <c r="C26" s="68"/>
      <c r="D26" s="69"/>
      <c r="E26" s="69"/>
      <c r="F26" s="69"/>
      <c r="G26" s="69"/>
      <c r="H26" s="95"/>
      <c r="I26" s="95"/>
      <c r="J26" s="95"/>
      <c r="K26" s="95"/>
      <c r="S26" s="87" t="s">
        <v>145</v>
      </c>
      <c r="T26" s="87" t="s">
        <v>260</v>
      </c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</row>
    <row r="27" spans="1:53" ht="13.8" x14ac:dyDescent="0.25">
      <c r="A27" s="83" t="s">
        <v>86</v>
      </c>
      <c r="B27" s="65"/>
      <c r="C27" s="68"/>
      <c r="D27" s="69"/>
      <c r="E27" s="69"/>
      <c r="F27" s="69"/>
      <c r="G27" s="69"/>
      <c r="H27" s="95"/>
      <c r="I27" s="95"/>
      <c r="J27" s="95"/>
      <c r="K27" s="95"/>
      <c r="S27" s="87"/>
      <c r="T27" s="87" t="s">
        <v>265</v>
      </c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</row>
    <row r="28" spans="1:53" ht="13.8" x14ac:dyDescent="0.25">
      <c r="A28" s="83" t="s">
        <v>87</v>
      </c>
      <c r="B28" s="65"/>
      <c r="C28" s="68"/>
      <c r="D28" s="69"/>
      <c r="E28" s="69"/>
      <c r="F28" s="69"/>
      <c r="G28" s="69"/>
      <c r="H28" s="95"/>
      <c r="I28" s="95"/>
      <c r="J28" s="95"/>
      <c r="K28" s="95"/>
      <c r="S28" s="87"/>
      <c r="T28" s="87" t="s">
        <v>159</v>
      </c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</row>
    <row r="29" spans="1:53" ht="13.8" x14ac:dyDescent="0.25">
      <c r="A29" s="83" t="s">
        <v>88</v>
      </c>
      <c r="B29" s="65"/>
      <c r="C29" s="68"/>
      <c r="D29" s="69"/>
      <c r="E29" s="69"/>
      <c r="F29" s="69"/>
      <c r="G29" s="69"/>
      <c r="H29" s="95"/>
      <c r="I29" s="95"/>
      <c r="J29" s="95"/>
      <c r="K29" s="95"/>
      <c r="S29" s="87"/>
      <c r="T29" s="87" t="s">
        <v>24</v>
      </c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</row>
    <row r="30" spans="1:53" ht="13.8" x14ac:dyDescent="0.25">
      <c r="A30" s="83" t="s">
        <v>89</v>
      </c>
      <c r="B30" s="65"/>
      <c r="C30" s="68"/>
      <c r="D30" s="69"/>
      <c r="E30" s="69"/>
      <c r="F30" s="69"/>
      <c r="G30" s="69"/>
      <c r="H30" s="95"/>
      <c r="I30" s="95"/>
      <c r="J30" s="95"/>
      <c r="K30" s="95"/>
      <c r="S30" s="87"/>
      <c r="T30" s="87" t="s">
        <v>257</v>
      </c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</row>
    <row r="31" spans="1:53" ht="13.8" x14ac:dyDescent="0.25">
      <c r="A31" s="83" t="s">
        <v>90</v>
      </c>
      <c r="B31" s="65"/>
      <c r="C31" s="68"/>
      <c r="D31" s="69"/>
      <c r="E31" s="69"/>
      <c r="F31" s="69"/>
      <c r="G31" s="69"/>
      <c r="H31" s="95"/>
      <c r="I31" s="95"/>
      <c r="J31" s="95"/>
      <c r="K31" s="95"/>
      <c r="S31" s="87"/>
      <c r="T31" s="87" t="s">
        <v>160</v>
      </c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</row>
    <row r="32" spans="1:53" ht="13.8" x14ac:dyDescent="0.25">
      <c r="A32" s="83" t="s">
        <v>91</v>
      </c>
      <c r="B32" s="65"/>
      <c r="C32" s="68"/>
      <c r="D32" s="69"/>
      <c r="E32" s="69"/>
      <c r="F32" s="69"/>
      <c r="G32" s="69"/>
      <c r="H32" s="95"/>
      <c r="I32" s="95"/>
      <c r="J32" s="95"/>
      <c r="K32" s="95"/>
      <c r="S32" s="87"/>
      <c r="T32" s="87" t="s">
        <v>256</v>
      </c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</row>
    <row r="33" spans="1:53" ht="13.8" x14ac:dyDescent="0.25">
      <c r="A33" s="83" t="s">
        <v>92</v>
      </c>
      <c r="B33" s="65"/>
      <c r="C33" s="68"/>
      <c r="D33" s="69"/>
      <c r="E33" s="69"/>
      <c r="F33" s="69"/>
      <c r="G33" s="69"/>
      <c r="H33" s="95"/>
      <c r="I33" s="95"/>
      <c r="J33" s="95"/>
      <c r="K33" s="95"/>
      <c r="S33" s="87"/>
      <c r="T33" s="87" t="s">
        <v>264</v>
      </c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</row>
    <row r="34" spans="1:53" ht="13.8" x14ac:dyDescent="0.25">
      <c r="A34" s="83" t="s">
        <v>93</v>
      </c>
      <c r="B34" s="65"/>
      <c r="C34" s="68"/>
      <c r="D34" s="69"/>
      <c r="E34" s="69"/>
      <c r="F34" s="69"/>
      <c r="G34" s="69"/>
      <c r="H34" s="95"/>
      <c r="I34" s="95"/>
      <c r="J34" s="95"/>
      <c r="K34" s="95"/>
      <c r="S34" s="87"/>
      <c r="T34" s="87" t="s">
        <v>263</v>
      </c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</row>
    <row r="35" spans="1:53" ht="13.8" x14ac:dyDescent="0.25">
      <c r="A35" s="83" t="s">
        <v>94</v>
      </c>
      <c r="B35" s="65"/>
      <c r="C35" s="68"/>
      <c r="D35" s="69"/>
      <c r="E35" s="69"/>
      <c r="F35" s="69"/>
      <c r="G35" s="69"/>
      <c r="H35" s="95"/>
      <c r="I35" s="95"/>
      <c r="J35" s="95"/>
      <c r="K35" s="95"/>
      <c r="S35" s="87"/>
      <c r="T35" s="87" t="s">
        <v>262</v>
      </c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</row>
    <row r="36" spans="1:53" ht="13.8" x14ac:dyDescent="0.25">
      <c r="A36" s="83" t="s">
        <v>95</v>
      </c>
      <c r="B36" s="65"/>
      <c r="C36" s="68"/>
      <c r="D36" s="69"/>
      <c r="E36" s="69"/>
      <c r="F36" s="69"/>
      <c r="G36" s="69"/>
      <c r="H36" s="95"/>
      <c r="I36" s="95"/>
      <c r="J36" s="95"/>
      <c r="K36" s="95"/>
      <c r="S36" s="87"/>
      <c r="T36" s="87" t="s">
        <v>162</v>
      </c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</row>
    <row r="37" spans="1:53" x14ac:dyDescent="0.25">
      <c r="S37" s="87"/>
      <c r="T37" s="87" t="s">
        <v>163</v>
      </c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</row>
    <row r="38" spans="1:53" x14ac:dyDescent="0.25">
      <c r="S38" s="87"/>
      <c r="T38" s="87" t="s">
        <v>164</v>
      </c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</row>
  </sheetData>
  <autoFilter ref="B5:C5"/>
  <mergeCells count="1">
    <mergeCell ref="A1:D1"/>
  </mergeCells>
  <conditionalFormatting sqref="C6:C65536 B6:B36">
    <cfRule type="cellIs" dxfId="3" priority="2" stopIfTrue="1" operator="equal">
      <formula>"High"</formula>
    </cfRule>
    <cfRule type="cellIs" dxfId="2" priority="3" stopIfTrue="1" operator="equal">
      <formula>"Critical"</formula>
    </cfRule>
    <cfRule type="cellIs" dxfId="1" priority="4" stopIfTrue="1" operator="equal">
      <formula>"Medium"</formula>
    </cfRule>
    <cfRule type="cellIs" dxfId="0" priority="5" stopIfTrue="1" operator="equal">
      <formula>"Low"</formula>
    </cfRule>
  </conditionalFormatting>
  <conditionalFormatting sqref="B2:B4 B6:B1048576">
    <cfRule type="cellIs" priority="1" operator="equal">
      <formula>"Open"</formula>
    </cfRule>
  </conditionalFormatting>
  <dataValidations count="6">
    <dataValidation type="list" allowBlank="1" showInputMessage="1" showErrorMessage="1" sqref="C6:C36">
      <formula1>"Critical,High,Medium,Low"</formula1>
    </dataValidation>
    <dataValidation type="list" allowBlank="1" showInputMessage="1" showErrorMessage="1" sqref="B2:B5 B28:B1048576">
      <formula1>"Open,Work In Progress,Closed,Not a bug"</formula1>
    </dataValidation>
    <dataValidation type="list" allowBlank="1" showInputMessage="1" showErrorMessage="1" sqref="B6:B27">
      <formula1>"Open,Work In Progress,Closed,Not a bug,Re-Open"</formula1>
    </dataValidation>
    <dataValidation type="list" allowBlank="1" showInputMessage="1" showErrorMessage="1" sqref="H6:H27">
      <formula1>$S$6:$S$26</formula1>
    </dataValidation>
    <dataValidation type="list" allowBlank="1" showInputMessage="1" showErrorMessage="1" sqref="I6:I36">
      <formula1>$T$6:$T$38</formula1>
    </dataValidation>
    <dataValidation type="list" allowBlank="1" showInputMessage="1" showErrorMessage="1" sqref="J6:J36">
      <formula1>INDIRECT(I6)</formula1>
    </dataValidation>
  </dataValidations>
  <pageMargins left="0.25" right="0.25" top="0.5" bottom="0.5" header="0.5" footer="0.25"/>
  <pageSetup paperSize="8" scale="79" fitToHeight="0" orientation="landscape" r:id="rId1"/>
  <headerFooter alignWithMargins="0">
    <oddFooter>&amp;L&amp;"Arial,Bold"&amp;8UP Template Version&amp;"Arial,Regular": 11/30/06&amp;R&amp;8Page &amp;P of &amp;N</oddFooter>
  </headerFooter>
  <ignoredErrors>
    <ignoredError sqref="A6:A28 A29:A36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3:N36"/>
  <sheetViews>
    <sheetView zoomScale="90" zoomScaleNormal="90" workbookViewId="0">
      <selection activeCell="I20" sqref="I20"/>
    </sheetView>
  </sheetViews>
  <sheetFormatPr defaultColWidth="14.44140625" defaultRowHeight="12.6" x14ac:dyDescent="0.2"/>
  <cols>
    <col min="1" max="1" width="5.33203125" style="2" customWidth="1"/>
    <col min="2" max="2" width="23.33203125" style="2" customWidth="1"/>
    <col min="3" max="3" width="10.6640625" style="2" bestFit="1" customWidth="1"/>
    <col min="4" max="4" width="10.6640625" style="2" customWidth="1"/>
    <col min="5" max="5" width="10.5546875" style="2" customWidth="1"/>
    <col min="6" max="6" width="9.33203125" style="2" customWidth="1"/>
    <col min="7" max="7" width="12.44140625" style="2" customWidth="1"/>
    <col min="8" max="10" width="9.33203125" style="2" customWidth="1"/>
    <col min="11" max="11" width="7.44140625" style="2" customWidth="1"/>
    <col min="12" max="12" width="10.44140625" style="2" customWidth="1"/>
    <col min="13" max="13" width="17" style="2" bestFit="1" customWidth="1"/>
    <col min="14" max="16384" width="14.44140625" style="2"/>
  </cols>
  <sheetData>
    <row r="3" spans="2:14" ht="15" customHeight="1" x14ac:dyDescent="0.2"/>
    <row r="4" spans="2:14" ht="15" customHeight="1" thickBot="1" x14ac:dyDescent="0.25">
      <c r="D4" s="3"/>
    </row>
    <row r="5" spans="2:14" ht="27.75" customHeight="1" thickBot="1" x14ac:dyDescent="0.25">
      <c r="B5" s="4">
        <f ca="1">TODAY()</f>
        <v>44418</v>
      </c>
      <c r="C5" s="116"/>
      <c r="D5" s="117"/>
      <c r="M5" s="118" t="s">
        <v>14</v>
      </c>
      <c r="N5" s="119"/>
    </row>
    <row r="6" spans="2:14" x14ac:dyDescent="0.2">
      <c r="B6" s="5" t="s">
        <v>13</v>
      </c>
      <c r="C6" s="6" t="s">
        <v>15</v>
      </c>
      <c r="D6" s="7" t="s">
        <v>16</v>
      </c>
      <c r="M6" s="8" t="s">
        <v>17</v>
      </c>
      <c r="N6" s="9" t="s">
        <v>13</v>
      </c>
    </row>
    <row r="7" spans="2:14" x14ac:dyDescent="0.2">
      <c r="B7" s="10" t="s">
        <v>18</v>
      </c>
      <c r="C7" s="120">
        <v>57</v>
      </c>
      <c r="D7" s="121"/>
      <c r="M7" s="11" t="s">
        <v>19</v>
      </c>
      <c r="N7" s="12" t="s">
        <v>6</v>
      </c>
    </row>
    <row r="8" spans="2:14" x14ac:dyDescent="0.2">
      <c r="B8" s="13" t="s">
        <v>20</v>
      </c>
      <c r="C8" s="14">
        <f>C9+C10</f>
        <v>1</v>
      </c>
      <c r="D8" s="15">
        <f>C8/C7</f>
        <v>1.7543859649122806E-2</v>
      </c>
      <c r="M8" s="11" t="s">
        <v>21</v>
      </c>
      <c r="N8" s="12" t="s">
        <v>22</v>
      </c>
    </row>
    <row r="9" spans="2:14" ht="25.2" x14ac:dyDescent="0.2">
      <c r="B9" s="16" t="s">
        <v>23</v>
      </c>
      <c r="C9" s="17">
        <v>1</v>
      </c>
      <c r="D9" s="18">
        <f xml:space="preserve"> C9/C7</f>
        <v>1.7543859649122806E-2</v>
      </c>
      <c r="M9" s="11" t="s">
        <v>24</v>
      </c>
      <c r="N9" s="12" t="s">
        <v>10</v>
      </c>
    </row>
    <row r="10" spans="2:14" x14ac:dyDescent="0.2">
      <c r="B10" s="19" t="s">
        <v>9</v>
      </c>
      <c r="C10" s="20">
        <v>0</v>
      </c>
      <c r="D10" s="21">
        <f xml:space="preserve"> C10/C7</f>
        <v>0</v>
      </c>
      <c r="M10" s="11" t="s">
        <v>25</v>
      </c>
      <c r="N10" s="12" t="s">
        <v>26</v>
      </c>
    </row>
    <row r="11" spans="2:14" ht="14.4" x14ac:dyDescent="0.3">
      <c r="B11" s="79" t="s">
        <v>10</v>
      </c>
      <c r="C11" s="99">
        <v>0</v>
      </c>
      <c r="D11" s="100">
        <f xml:space="preserve"> C11/C7</f>
        <v>0</v>
      </c>
      <c r="M11" s="22"/>
      <c r="N11" s="12"/>
    </row>
    <row r="12" spans="2:14" s="26" customFormat="1" ht="13.8" thickBot="1" x14ac:dyDescent="0.3">
      <c r="B12" s="96" t="s">
        <v>11</v>
      </c>
      <c r="C12" s="97">
        <v>0</v>
      </c>
      <c r="D12" s="98">
        <f>C12/C7</f>
        <v>0</v>
      </c>
      <c r="M12" s="27"/>
      <c r="N12" s="28"/>
    </row>
    <row r="13" spans="2:14" x14ac:dyDescent="0.2">
      <c r="B13" s="23" t="s">
        <v>27</v>
      </c>
      <c r="C13" s="24">
        <v>0</v>
      </c>
      <c r="D13" s="25">
        <f xml:space="preserve"> C13/C7</f>
        <v>0</v>
      </c>
    </row>
    <row r="14" spans="2:14" ht="13.2" thickBot="1" x14ac:dyDescent="0.25">
      <c r="B14" s="29" t="s">
        <v>28</v>
      </c>
      <c r="C14" s="30">
        <v>0</v>
      </c>
      <c r="D14" s="31">
        <f xml:space="preserve"> C14/C7</f>
        <v>0</v>
      </c>
    </row>
    <row r="15" spans="2:14" x14ac:dyDescent="0.2"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2:14" x14ac:dyDescent="0.2">
      <c r="C16" s="32">
        <f>C9+C10+C11+C13+C14</f>
        <v>1</v>
      </c>
      <c r="D16" s="32" t="b">
        <f>C16=C7</f>
        <v>0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2:12" x14ac:dyDescent="0.2">
      <c r="B17" s="32"/>
      <c r="C17" s="32"/>
      <c r="D17" s="32"/>
    </row>
    <row r="19" spans="2:12" ht="12.75" customHeight="1" x14ac:dyDescent="0.2">
      <c r="B19" s="33"/>
      <c r="E19" s="93"/>
      <c r="F19" s="93"/>
      <c r="G19" s="93"/>
      <c r="H19" s="93"/>
      <c r="I19" s="93"/>
      <c r="J19" s="93"/>
      <c r="K19" s="93"/>
      <c r="L19" s="93"/>
    </row>
    <row r="20" spans="2:12" ht="37.799999999999997" x14ac:dyDescent="0.2">
      <c r="B20" s="93" t="s">
        <v>29</v>
      </c>
      <c r="C20" s="93"/>
      <c r="D20" s="93"/>
      <c r="F20" s="34"/>
      <c r="G20" s="34"/>
      <c r="H20" s="34"/>
      <c r="I20" s="34"/>
      <c r="J20" s="34"/>
      <c r="K20" s="35"/>
      <c r="L20" s="34"/>
    </row>
    <row r="21" spans="2:12" x14ac:dyDescent="0.2">
      <c r="F21" s="34"/>
      <c r="G21" s="34"/>
      <c r="H21" s="34"/>
      <c r="I21" s="34"/>
      <c r="J21" s="34"/>
      <c r="K21" s="35"/>
      <c r="L21" s="34"/>
    </row>
    <row r="22" spans="2:12" ht="15" customHeight="1" x14ac:dyDescent="0.2">
      <c r="E22" s="94"/>
      <c r="F22" s="34"/>
      <c r="G22" s="34"/>
      <c r="H22" s="34"/>
      <c r="I22" s="34"/>
      <c r="J22" s="34"/>
      <c r="K22" s="35"/>
      <c r="L22" s="34"/>
    </row>
    <row r="23" spans="2:12" ht="32.4" x14ac:dyDescent="0.2">
      <c r="B23" s="94" t="s">
        <v>30</v>
      </c>
      <c r="C23" s="94"/>
      <c r="D23" s="94"/>
      <c r="E23" s="36" t="s">
        <v>33</v>
      </c>
      <c r="F23" s="34"/>
      <c r="G23" s="34"/>
      <c r="H23" s="34"/>
      <c r="I23" s="34"/>
      <c r="J23" s="34"/>
      <c r="K23" s="35"/>
      <c r="L23" s="34"/>
    </row>
    <row r="24" spans="2:12" x14ac:dyDescent="0.2">
      <c r="B24" s="36"/>
      <c r="C24" s="36" t="s">
        <v>31</v>
      </c>
      <c r="D24" s="36" t="s">
        <v>32</v>
      </c>
      <c r="E24" s="36" t="s">
        <v>35</v>
      </c>
      <c r="F24" s="34"/>
      <c r="G24" s="34"/>
      <c r="H24" s="34"/>
      <c r="I24" s="34"/>
      <c r="J24" s="34"/>
      <c r="K24" s="35"/>
      <c r="L24" s="34"/>
    </row>
    <row r="25" spans="2:12" x14ac:dyDescent="0.2">
      <c r="B25" s="36" t="s">
        <v>34</v>
      </c>
      <c r="C25" s="36" t="s">
        <v>35</v>
      </c>
      <c r="D25" s="36" t="s">
        <v>35</v>
      </c>
      <c r="E25" s="36" t="s">
        <v>35</v>
      </c>
      <c r="F25" s="34"/>
      <c r="G25" s="34"/>
      <c r="H25" s="34"/>
      <c r="I25" s="34"/>
      <c r="J25" s="34"/>
      <c r="K25" s="35"/>
      <c r="L25" s="34"/>
    </row>
    <row r="26" spans="2:12" x14ac:dyDescent="0.2">
      <c r="B26" s="36" t="s">
        <v>36</v>
      </c>
      <c r="C26" s="36" t="s">
        <v>37</v>
      </c>
      <c r="D26" s="36" t="s">
        <v>35</v>
      </c>
      <c r="E26" s="36" t="s">
        <v>35</v>
      </c>
      <c r="F26" s="34"/>
      <c r="G26" s="34"/>
      <c r="H26" s="34"/>
      <c r="I26" s="34"/>
      <c r="J26" s="34"/>
      <c r="K26" s="35"/>
      <c r="L26" s="34"/>
    </row>
    <row r="27" spans="2:12" x14ac:dyDescent="0.2">
      <c r="B27" s="36" t="s">
        <v>38</v>
      </c>
      <c r="C27" s="36" t="s">
        <v>37</v>
      </c>
      <c r="D27" s="36" t="s">
        <v>35</v>
      </c>
      <c r="F27" s="34"/>
      <c r="G27" s="34"/>
      <c r="H27" s="34"/>
      <c r="I27" s="34"/>
      <c r="J27" s="34"/>
      <c r="K27" s="35"/>
      <c r="L27" s="34"/>
    </row>
    <row r="30" spans="2:12" ht="13.2" thickBot="1" x14ac:dyDescent="0.25"/>
    <row r="31" spans="2:12" ht="34.5" customHeight="1" thickBot="1" x14ac:dyDescent="0.25">
      <c r="E31" s="92"/>
    </row>
    <row r="32" spans="2:12" ht="81.599999999999994" thickBot="1" x14ac:dyDescent="0.25">
      <c r="B32" s="90" t="s">
        <v>39</v>
      </c>
      <c r="C32" s="91"/>
      <c r="D32" s="91"/>
      <c r="E32" s="39" t="s">
        <v>43</v>
      </c>
    </row>
    <row r="33" spans="2:5" ht="27" customHeight="1" thickBot="1" x14ac:dyDescent="0.25">
      <c r="B33" s="37" t="s">
        <v>40</v>
      </c>
      <c r="C33" s="38" t="s">
        <v>41</v>
      </c>
      <c r="D33" s="38" t="s">
        <v>42</v>
      </c>
      <c r="E33" s="42" t="s">
        <v>46</v>
      </c>
    </row>
    <row r="34" spans="2:5" ht="26.25" customHeight="1" thickBot="1" x14ac:dyDescent="0.25">
      <c r="B34" s="40" t="s">
        <v>44</v>
      </c>
      <c r="C34" s="41" t="s">
        <v>45</v>
      </c>
      <c r="D34" s="42" t="s">
        <v>46</v>
      </c>
      <c r="E34" s="45" t="s">
        <v>48</v>
      </c>
    </row>
    <row r="35" spans="2:5" ht="13.2" thickBot="1" x14ac:dyDescent="0.25">
      <c r="B35" s="43" t="s">
        <v>47</v>
      </c>
      <c r="C35" s="44" t="s">
        <v>46</v>
      </c>
      <c r="D35" s="45" t="s">
        <v>48</v>
      </c>
      <c r="E35" s="26"/>
    </row>
    <row r="36" spans="2:5" x14ac:dyDescent="0.2">
      <c r="C36" s="26"/>
      <c r="D36" s="26"/>
    </row>
  </sheetData>
  <mergeCells count="3">
    <mergeCell ref="C5:D5"/>
    <mergeCell ref="M5:N5"/>
    <mergeCell ref="C7:D7"/>
  </mergeCells>
  <dataValidations count="1">
    <dataValidation type="list" allowBlank="1" showInputMessage="1" showErrorMessage="1" sqref="N7:N12">
      <formula1>"Passed, In Progress, Blocked, Not Tested"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TCs</vt:lpstr>
      <vt:lpstr>Issue-Log</vt:lpstr>
      <vt:lpstr>Testing Status</vt:lpstr>
      <vt:lpstr>'Issue-Log'!_MailAutoSig</vt:lpstr>
      <vt:lpstr>AssignTeams</vt:lpstr>
      <vt:lpstr>Billing</vt:lpstr>
      <vt:lpstr>Billing.</vt:lpstr>
      <vt:lpstr>DB_Administrators</vt:lpstr>
      <vt:lpstr>Demand</vt:lpstr>
      <vt:lpstr>Design</vt:lpstr>
      <vt:lpstr>DWH</vt:lpstr>
      <vt:lpstr>DWH.</vt:lpstr>
      <vt:lpstr>E_Shop</vt:lpstr>
      <vt:lpstr>Enterprise_Services</vt:lpstr>
      <vt:lpstr>Extranet</vt:lpstr>
      <vt:lpstr>Innovation</vt:lpstr>
      <vt:lpstr>IVR</vt:lpstr>
      <vt:lpstr>Kotobi_App</vt:lpstr>
      <vt:lpstr>Mediation</vt:lpstr>
      <vt:lpstr>Mobile_App</vt:lpstr>
      <vt:lpstr>Mohab_ElHamzawy</vt:lpstr>
      <vt:lpstr>ODS</vt:lpstr>
      <vt:lpstr>Office_IT__Cloud</vt:lpstr>
      <vt:lpstr>Office_IT_Cloud</vt:lpstr>
      <vt:lpstr>Online_Design</vt:lpstr>
      <vt:lpstr>Payment</vt:lpstr>
      <vt:lpstr>PE</vt:lpstr>
      <vt:lpstr>PE.</vt:lpstr>
      <vt:lpstr>POS</vt:lpstr>
      <vt:lpstr>Prepaid</vt:lpstr>
      <vt:lpstr>Prepaid.</vt:lpstr>
      <vt:lpstr>'Issue-Log'!Print_Titles</vt:lpstr>
      <vt:lpstr>Provisioning</vt:lpstr>
      <vt:lpstr>RBT</vt:lpstr>
      <vt:lpstr>Remedy</vt:lpstr>
      <vt:lpstr>Remedy.</vt:lpstr>
      <vt:lpstr>Risk</vt:lpstr>
      <vt:lpstr>Services</vt:lpstr>
      <vt:lpstr>Services.</vt:lpstr>
      <vt:lpstr>Siebel</vt:lpstr>
      <vt:lpstr>Siebel.</vt:lpstr>
      <vt:lpstr>Strategy</vt:lpstr>
      <vt:lpstr>Subscription_Management</vt:lpstr>
      <vt:lpstr>SubscriptionManagement</vt:lpstr>
      <vt:lpstr>Tibco</vt:lpstr>
      <vt:lpstr>Tibco.</vt:lpstr>
      <vt:lpstr>USSD</vt:lpstr>
      <vt:lpstr>USSD.</vt:lpstr>
      <vt:lpstr>Vendor</vt:lpstr>
      <vt:lpstr>Voice__messaging</vt:lpstr>
      <vt:lpstr>Voice_messaging.</vt:lpstr>
      <vt:lpstr>Website</vt:lpstr>
      <vt:lpstr>Website.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2021-08-09T22:15:31Z</dcterms:modified>
</cp:coreProperties>
</file>