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_sh\OneDrive\Desktop\IEEE\season 26\IEEE-CS-AI-25\Task_10\"/>
    </mc:Choice>
  </mc:AlternateContent>
  <bookViews>
    <workbookView xWindow="0" yWindow="0" windowWidth="20490" windowHeight="7530"/>
  </bookViews>
  <sheets>
    <sheet name="Sheet" sheetId="1" r:id="rId1"/>
    <sheet name="Pivot1" sheetId="12" r:id="rId2"/>
    <sheet name="Pivot2" sheetId="11" r:id="rId3"/>
  </sheets>
  <definedNames>
    <definedName name="_xlnm._FilterDatabase" localSheetId="0" hidden="1">Sheet!$F$1:$F$38</definedName>
  </definedNames>
  <calcPr calcId="162913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<sst xmlns="http://schemas.openxmlformats.org/spreadsheetml/2006/main" count="134" uniqueCount="60">
  <si>
    <t>Laptop</t>
  </si>
  <si>
    <t>Electronics</t>
  </si>
  <si>
    <t>Smartphone</t>
  </si>
  <si>
    <t>Headphones</t>
  </si>
  <si>
    <t>Accessories</t>
  </si>
  <si>
    <t>Coffee Maker</t>
  </si>
  <si>
    <t>Home</t>
  </si>
  <si>
    <t>Keyboard</t>
  </si>
  <si>
    <t>Mouse</t>
  </si>
  <si>
    <t>Smartwatch</t>
  </si>
  <si>
    <t>Desk Chair</t>
  </si>
  <si>
    <t>Furniture</t>
  </si>
  <si>
    <t>Bookshelf</t>
  </si>
  <si>
    <t>TV 50"</t>
  </si>
  <si>
    <t>Blender</t>
  </si>
  <si>
    <t>Toaster</t>
  </si>
  <si>
    <t>Monitor 24"</t>
  </si>
  <si>
    <t>Printer</t>
  </si>
  <si>
    <t>Desk Lamp</t>
  </si>
  <si>
    <t>Sofa</t>
  </si>
  <si>
    <t>Microwave</t>
  </si>
  <si>
    <t>External HDD</t>
  </si>
  <si>
    <t>Gaming Chair</t>
  </si>
  <si>
    <t>Power Bank</t>
  </si>
  <si>
    <t>Date</t>
  </si>
  <si>
    <t>Product</t>
  </si>
  <si>
    <t>Quantity</t>
  </si>
  <si>
    <t>Price</t>
  </si>
  <si>
    <t>Category</t>
  </si>
  <si>
    <t>Salesperson</t>
  </si>
  <si>
    <t>Region</t>
  </si>
  <si>
    <t>Profit</t>
  </si>
  <si>
    <t>John Smith</t>
  </si>
  <si>
    <t>North</t>
  </si>
  <si>
    <t>Emily Davis</t>
  </si>
  <si>
    <t>South</t>
  </si>
  <si>
    <t>West</t>
  </si>
  <si>
    <t>East</t>
  </si>
  <si>
    <t>Jessica Hall</t>
  </si>
  <si>
    <t>Lisa Parker</t>
  </si>
  <si>
    <t>Thomas Lewis</t>
  </si>
  <si>
    <t>Profit Flag</t>
  </si>
  <si>
    <t>Bonus Rate</t>
  </si>
  <si>
    <t>How to fix the error in cell J2</t>
  </si>
  <si>
    <t>Row Labels</t>
  </si>
  <si>
    <t>(blank)</t>
  </si>
  <si>
    <t>Grand Total</t>
  </si>
  <si>
    <t>Column Labels</t>
  </si>
  <si>
    <t>Sum of Profit</t>
  </si>
  <si>
    <t>Total Sum of Profit</t>
  </si>
  <si>
    <t>Total Sum of Bonus Rate</t>
  </si>
  <si>
    <t>Sum of Bonus Rate</t>
  </si>
  <si>
    <t xml:space="preserve">
0.2</t>
  </si>
  <si>
    <t>Sum of Quantity</t>
  </si>
  <si>
    <t>Mar</t>
  </si>
  <si>
    <t>&lt;2/4/2025</t>
  </si>
  <si>
    <t>Feb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</si>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</sst>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NumberForma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NumberFormat="1" applyBorder="1" applyAlignment="1">
      <alignment vertic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/>
    </xf>
    <xf numFmtId="14" fontId="0" fillId="5" borderId="7" xfId="0" applyNumberFormat="1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Sheet!$C$2:$C$21</c:f>
              <c:strCache>
                <c:ptCount val="20"/>
                <c:pt idx="0">
                  <c:v>South</c:v>
                </c:pt>
                <c:pt idx="1">
                  <c:v>North</c:v>
                </c:pt>
                <c:pt idx="2">
                  <c:v>East</c:v>
                </c:pt>
                <c:pt idx="3">
                  <c:v>South</c:v>
                </c:pt>
                <c:pt idx="4">
                  <c:v>West</c:v>
                </c:pt>
                <c:pt idx="5">
                  <c:v>West</c:v>
                </c:pt>
                <c:pt idx="6">
                  <c:v>North</c:v>
                </c:pt>
                <c:pt idx="7">
                  <c:v>South</c:v>
                </c:pt>
                <c:pt idx="8">
                  <c:v>South</c:v>
                </c:pt>
                <c:pt idx="9">
                  <c:v>East</c:v>
                </c:pt>
                <c:pt idx="10">
                  <c:v>North</c:v>
                </c:pt>
                <c:pt idx="11">
                  <c:v>West</c:v>
                </c:pt>
                <c:pt idx="12">
                  <c:v>East</c:v>
                </c:pt>
                <c:pt idx="13">
                  <c:v>East</c:v>
                </c:pt>
                <c:pt idx="14">
                  <c:v>North</c:v>
                </c:pt>
                <c:pt idx="15">
                  <c:v>West</c:v>
                </c:pt>
                <c:pt idx="16">
                  <c:v>South</c:v>
                </c:pt>
                <c:pt idx="17">
                  <c:v>West</c:v>
                </c:pt>
                <c:pt idx="18">
                  <c:v>East</c:v>
                </c:pt>
                <c:pt idx="19">
                  <c:v>North</c:v>
                </c:pt>
              </c:strCache>
            </c:strRef>
          </c:cat>
          <c:val>
            <c:numRef>
              <c:f>Sheet!$F$2:$F$21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3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9FC-8ED9-CCD27961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734160"/>
        <c:axId val="679733328"/>
      </c:barChart>
      <c:lineChart>
        <c:grouping val="standard"/>
        <c:varyColors val="0"/>
        <c:ser>
          <c:idx val="1"/>
          <c:order val="1"/>
          <c:tx>
            <c:strRef>
              <c:f>Sheet!$H$1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Sheet!$C$2:$C$21</c:f>
              <c:strCache>
                <c:ptCount val="20"/>
                <c:pt idx="0">
                  <c:v>South</c:v>
                </c:pt>
                <c:pt idx="1">
                  <c:v>North</c:v>
                </c:pt>
                <c:pt idx="2">
                  <c:v>East</c:v>
                </c:pt>
                <c:pt idx="3">
                  <c:v>South</c:v>
                </c:pt>
                <c:pt idx="4">
                  <c:v>West</c:v>
                </c:pt>
                <c:pt idx="5">
                  <c:v>West</c:v>
                </c:pt>
                <c:pt idx="6">
                  <c:v>North</c:v>
                </c:pt>
                <c:pt idx="7">
                  <c:v>South</c:v>
                </c:pt>
                <c:pt idx="8">
                  <c:v>South</c:v>
                </c:pt>
                <c:pt idx="9">
                  <c:v>East</c:v>
                </c:pt>
                <c:pt idx="10">
                  <c:v>North</c:v>
                </c:pt>
                <c:pt idx="11">
                  <c:v>West</c:v>
                </c:pt>
                <c:pt idx="12">
                  <c:v>East</c:v>
                </c:pt>
                <c:pt idx="13">
                  <c:v>East</c:v>
                </c:pt>
                <c:pt idx="14">
                  <c:v>North</c:v>
                </c:pt>
                <c:pt idx="15">
                  <c:v>West</c:v>
                </c:pt>
                <c:pt idx="16">
                  <c:v>South</c:v>
                </c:pt>
                <c:pt idx="17">
                  <c:v>West</c:v>
                </c:pt>
                <c:pt idx="18">
                  <c:v>East</c:v>
                </c:pt>
                <c:pt idx="19">
                  <c:v>North</c:v>
                </c:pt>
              </c:strCache>
            </c:strRef>
          </c:cat>
          <c:val>
            <c:numRef>
              <c:f>Sheet!$H$2:$H$21</c:f>
              <c:numCache>
                <c:formatCode>General</c:formatCode>
                <c:ptCount val="20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250</c:v>
                </c:pt>
                <c:pt idx="4">
                  <c:v>160</c:v>
                </c:pt>
                <c:pt idx="5">
                  <c:v>150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80</c:v>
                </c:pt>
                <c:pt idx="13">
                  <c:v>80</c:v>
                </c:pt>
                <c:pt idx="14">
                  <c:v>75</c:v>
                </c:pt>
                <c:pt idx="15">
                  <c:v>70</c:v>
                </c:pt>
                <c:pt idx="16">
                  <c:v>60</c:v>
                </c:pt>
                <c:pt idx="17">
                  <c:v>50</c:v>
                </c:pt>
                <c:pt idx="18">
                  <c:v>45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6-49FC-8ED9-CCD27961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55456"/>
        <c:axId val="679740816"/>
      </c:lineChart>
      <c:catAx>
        <c:axId val="6797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33328"/>
        <c:crosses val="autoZero"/>
        <c:auto val="1"/>
        <c:lblAlgn val="ctr"/>
        <c:lblOffset val="100"/>
        <c:noMultiLvlLbl val="0"/>
      </c:catAx>
      <c:valAx>
        <c:axId val="6797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34160"/>
        <c:crosses val="autoZero"/>
        <c:crossBetween val="between"/>
      </c:valAx>
      <c:valAx>
        <c:axId val="67974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5456"/>
        <c:crosses val="max"/>
        <c:crossBetween val="between"/>
      </c:valAx>
      <c:catAx>
        <c:axId val="54505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740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9</xdr:row>
      <xdr:rowOff>133350</xdr:rowOff>
    </xdr:from>
    <xdr:to>
      <xdr:col>17</xdr:col>
      <xdr:colOff>228600</xdr:colOff>
      <xdr:row>23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puter foundation" refreshedDate="45739.384470717596" createdVersion="6" refreshedVersion="6" minRefreshableVersion="3" recordCount="37">
  <cacheSource type="worksheet">
    <worksheetSource ref="A1:J38" sheet="Sheet" r:id="rId2"/>
  </cacheSource>
  <cacheFields count="11">
    <cacheField name="Date" numFmtId="0">
      <sharedItems containsNonDate="0" containsDate="1" containsString="0" containsBlank="1" minDate="2025-02-04T00:00:00" maxDate="2025-06-17T00:00:00" count="21">
        <d v="2025-04-02T00:00:00"/>
        <d v="2025-05-01T00:00:00"/>
        <d v="2025-06-16T00:00:00"/>
        <d v="2025-03-10T00:00:00"/>
        <d v="2025-03-19T00:00:00"/>
        <d v="2025-02-07T00:00:00"/>
        <d v="2025-03-17T00:00:00"/>
        <d v="2025-02-18T00:00:00"/>
        <d v="2025-03-14T00:00:00"/>
        <d v="2025-03-08T00:00:00"/>
        <d v="2025-03-13T00:00:00"/>
        <d v="2025-03-03T00:00:00"/>
        <d v="2025-02-04T00:00:00"/>
        <d v="2025-03-20T00:00:00"/>
        <d v="2025-04-05T00:00:00"/>
        <d v="2025-03-15T00:00:00"/>
        <d v="2025-06-06T00:00:00"/>
        <d v="2025-04-11T00:00:00"/>
        <d v="2025-03-12T00:00:00"/>
        <d v="2025-02-09T00:00:00"/>
        <m/>
      </sharedItems>
      <fieldGroup par="10" base="0">
        <rangePr groupBy="days" startDate="2025-02-04T00:00:00" endDate="2025-06-17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7/2025"/>
        </groupItems>
      </fieldGroup>
    </cacheField>
    <cacheField name="Salesperson" numFmtId="0">
      <sharedItems containsBlank="1" count="6">
        <s v="Emily Davis"/>
        <s v="John Smith"/>
        <s v="Lisa Parker"/>
        <s v="Jessica Hall"/>
        <s v="Thomas Lewis"/>
        <m/>
      </sharedItems>
    </cacheField>
    <cacheField name="Region" numFmtId="0">
      <sharedItems containsBlank="1" count="5">
        <s v="South"/>
        <s v="North"/>
        <s v="East"/>
        <s v="West"/>
        <m/>
      </sharedItems>
    </cacheField>
    <cacheField name="Product" numFmtId="0">
      <sharedItems containsBlank="1"/>
    </cacheField>
    <cacheField name="Category" numFmtId="0">
      <sharedItems containsBlank="1"/>
    </cacheField>
    <cacheField name="Quantity" numFmtId="0">
      <sharedItems containsString="0" containsBlank="1" containsNumber="1" containsInteger="1" minValue="1" maxValue="8" count="9">
        <n v="5"/>
        <n v="2"/>
        <n v="1"/>
        <n v="3"/>
        <n v="4"/>
        <n v="6"/>
        <n v="7"/>
        <n v="8"/>
        <m/>
      </sharedItems>
    </cacheField>
    <cacheField name="Price" numFmtId="0">
      <sharedItems containsString="0" containsBlank="1" containsNumber="1" containsInteger="1" minValue="30" maxValue="1200"/>
    </cacheField>
    <cacheField name="Profit" numFmtId="0">
      <sharedItems containsString="0" containsBlank="1" containsNumber="1" containsInteger="1" minValue="40" maxValue="500"/>
    </cacheField>
    <cacheField name="Profit Flag" numFmtId="0">
      <sharedItems containsBlank="1"/>
    </cacheField>
    <cacheField name="Bonus Rate" numFmtId="0">
      <sharedItems containsBlank="1" containsMixedTypes="1" containsNumber="1" minValue="2.5000000000000001E-2" maxValue="0.15"/>
    </cacheField>
    <cacheField name="Months" numFmtId="0" databaseField="0">
      <fieldGroup base="0">
        <rangePr groupBy="months" startDate="2025-02-04T00:00:00" endDate="2025-06-17T00:00:00"/>
        <groupItems count="14">
          <s v="&lt;2/4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7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x v="0"/>
    <s v="Smartphone"/>
    <s v="Electronics"/>
    <x v="0"/>
    <n v="800"/>
    <n v="500"/>
    <s v="High"/>
    <s v="_x000a_0.2"/>
  </r>
  <r>
    <x v="1"/>
    <x v="1"/>
    <x v="1"/>
    <s v="Laptop"/>
    <s v="Electronics"/>
    <x v="1"/>
    <n v="1200"/>
    <n v="400"/>
    <s v="High"/>
    <n v="0.15"/>
  </r>
  <r>
    <x v="2"/>
    <x v="2"/>
    <x v="2"/>
    <s v="Sofa"/>
    <s v="Furniture"/>
    <x v="2"/>
    <n v="950"/>
    <n v="300"/>
    <s v=""/>
    <n v="0.15"/>
  </r>
  <r>
    <x v="3"/>
    <x v="3"/>
    <x v="0"/>
    <s v="TV 50&quot;"/>
    <s v="Electronics"/>
    <x v="2"/>
    <n v="700"/>
    <n v="250"/>
    <s v=""/>
    <n v="0.1"/>
  </r>
  <r>
    <x v="4"/>
    <x v="4"/>
    <x v="3"/>
    <s v="Gaming Chair"/>
    <s v="Furniture"/>
    <x v="1"/>
    <n v="400"/>
    <n v="160"/>
    <s v=""/>
    <n v="0.05"/>
  </r>
  <r>
    <x v="5"/>
    <x v="0"/>
    <x v="3"/>
    <s v="Smartwatch"/>
    <s v="Electronics"/>
    <x v="3"/>
    <n v="250"/>
    <n v="150"/>
    <s v=""/>
    <n v="0.05"/>
  </r>
  <r>
    <x v="6"/>
    <x v="1"/>
    <x v="1"/>
    <s v="Microwave"/>
    <s v="Home"/>
    <x v="1"/>
    <n v="300"/>
    <n v="120"/>
    <s v=""/>
    <n v="0.05"/>
  </r>
  <r>
    <x v="7"/>
    <x v="2"/>
    <x v="0"/>
    <s v="External HDD"/>
    <s v="Accessories"/>
    <x v="4"/>
    <n v="100"/>
    <n v="110"/>
    <s v=""/>
    <n v="0.05"/>
  </r>
  <r>
    <x v="8"/>
    <x v="3"/>
    <x v="0"/>
    <s v="Printer"/>
    <s v="Electronics"/>
    <x v="2"/>
    <n v="250"/>
    <n v="100"/>
    <s v=""/>
    <n v="0.05"/>
  </r>
  <r>
    <x v="9"/>
    <x v="4"/>
    <x v="2"/>
    <s v="Desk Chair"/>
    <s v="Furniture"/>
    <x v="1"/>
    <n v="200"/>
    <n v="90"/>
    <s v=""/>
    <n v="2.5000000000000001E-2"/>
  </r>
  <r>
    <x v="10"/>
    <x v="0"/>
    <x v="1"/>
    <s v="Monitor 24&quot;"/>
    <s v="Electronics"/>
    <x v="1"/>
    <n v="180"/>
    <n v="90"/>
    <s v=""/>
    <n v="2.5000000000000001E-2"/>
  </r>
  <r>
    <x v="11"/>
    <x v="1"/>
    <x v="3"/>
    <s v="Headphones"/>
    <s v="Accessories"/>
    <x v="3"/>
    <n v="150"/>
    <n v="90"/>
    <s v=""/>
    <n v="2.5000000000000001E-2"/>
  </r>
  <r>
    <x v="12"/>
    <x v="2"/>
    <x v="2"/>
    <s v="Coffee Maker"/>
    <s v="Home"/>
    <x v="4"/>
    <n v="75"/>
    <n v="80"/>
    <s v=""/>
    <n v="2.5000000000000001E-2"/>
  </r>
  <r>
    <x v="13"/>
    <x v="3"/>
    <x v="2"/>
    <s v="Power Bank"/>
    <s v="Accessories"/>
    <x v="5"/>
    <n v="45"/>
    <n v="80"/>
    <s v=""/>
    <n v="2.5000000000000001E-2"/>
  </r>
  <r>
    <x v="14"/>
    <x v="4"/>
    <x v="1"/>
    <s v="Keyboard"/>
    <s v="Accessories"/>
    <x v="5"/>
    <n v="50"/>
    <n v="75"/>
    <s v=""/>
    <n v="2.5000000000000001E-2"/>
  </r>
  <r>
    <x v="15"/>
    <x v="0"/>
    <x v="3"/>
    <s v="Desk Lamp"/>
    <s v="Home"/>
    <x v="6"/>
    <n v="35"/>
    <n v="70"/>
    <s v=""/>
    <n v="2.5000000000000001E-2"/>
  </r>
  <r>
    <x v="16"/>
    <x v="1"/>
    <x v="0"/>
    <s v="Mouse"/>
    <s v="Accessories"/>
    <x v="7"/>
    <n v="30"/>
    <n v="60"/>
    <s v=""/>
    <n v="2.5000000000000001E-2"/>
  </r>
  <r>
    <x v="17"/>
    <x v="2"/>
    <x v="3"/>
    <s v="Blender"/>
    <s v="Home"/>
    <x v="3"/>
    <n v="90"/>
    <n v="50"/>
    <s v=""/>
    <n v="2.5000000000000001E-2"/>
  </r>
  <r>
    <x v="18"/>
    <x v="3"/>
    <x v="2"/>
    <s v="Toaster"/>
    <s v="Home"/>
    <x v="0"/>
    <n v="40"/>
    <n v="45"/>
    <s v=""/>
    <n v="2.5000000000000001E-2"/>
  </r>
  <r>
    <x v="19"/>
    <x v="4"/>
    <x v="1"/>
    <s v="Bookshelf"/>
    <s v="Furniture"/>
    <x v="2"/>
    <n v="120"/>
    <n v="40"/>
    <s v=""/>
    <n v="2.5000000000000001E-2"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  <r>
    <x v="20"/>
    <x v="5"/>
    <x v="4"/>
    <m/>
    <m/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11" firstHeaderRow="1" firstDataRow="3" firstDataCol="1"/>
  <pivotFields count="11">
    <pivotField showAll="0"/>
    <pivotField axis="axisCol" showAll="0">
      <items count="7">
        <item x="0"/>
        <item x="3"/>
        <item x="1"/>
        <item x="2"/>
        <item x="4"/>
        <item x="5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>
      <items count="10">
        <item x="2"/>
        <item x="1"/>
        <item x="3"/>
        <item x="4"/>
        <item x="0"/>
        <item x="5"/>
        <item x="6"/>
        <item x="7"/>
        <item x="8"/>
        <item t="default"/>
      </items>
    </pivotField>
    <pivotField showAll="0"/>
    <pivotField dataField="1" showAll="0"/>
    <pivotField showAll="0"/>
    <pivotField dataField="1" showAl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Sum of Profit" fld="7" baseField="2" baseItem="0"/>
    <dataField name="Sum of Bonus Rate" fld="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1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0"/>
    <field x="0"/>
  </rowFields>
  <rowItems count="8">
    <i>
      <x/>
    </i>
    <i r="1"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5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M3:N8" totalsRowShown="0" headerRowDxfId="5" headerRowBorderDxfId="4" tableBorderDxfId="3" totalsRowBorderDxfId="2">
  <autoFilter ref="M3:N8"/>
  <tableColumns count="2">
    <tableColumn id="1" name="Profit" dataDxfId="1"/>
    <tableColumn id="2" name="Bonus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16"/>
  <sheetViews>
    <sheetView tabSelected="1" topLeftCell="A3" workbookViewId="0">
      <selection activeCell="H1" activeCellId="2" sqref="C1:C21 F1:F21 H1:H21"/>
    </sheetView>
  </sheetViews>
  <sheetFormatPr defaultRowHeight="15" x14ac:dyDescent="0.25"/>
  <cols>
    <col min="1" max="1" width="9.7109375" style="1" bestFit="1" customWidth="1"/>
    <col min="2" max="2" width="14.5703125" style="1" bestFit="1" customWidth="1"/>
    <col min="3" max="3" width="9.28515625" style="1" customWidth="1"/>
    <col min="4" max="4" width="13.140625" style="1" bestFit="1" customWidth="1"/>
    <col min="5" max="5" width="11.28515625" style="1" bestFit="1" customWidth="1"/>
    <col min="6" max="6" width="10.85546875" style="1" customWidth="1"/>
    <col min="7" max="7" width="8.42578125" style="1" customWidth="1"/>
    <col min="8" max="8" width="9" style="8" customWidth="1"/>
    <col min="9" max="9" width="14.5703125" style="1" customWidth="1"/>
    <col min="10" max="10" width="13.85546875" style="1" customWidth="1"/>
    <col min="11" max="12" width="9.140625" style="1"/>
    <col min="13" max="13" width="15.42578125" style="1" customWidth="1"/>
    <col min="14" max="14" width="16" style="1" customWidth="1"/>
    <col min="15" max="20" width="9.140625" style="1"/>
    <col min="21" max="21" width="6" style="1" customWidth="1"/>
    <col min="22" max="22" width="6.42578125" style="1" customWidth="1"/>
    <col min="23" max="16384" width="9.140625" style="1"/>
  </cols>
  <sheetData>
    <row r="1" spans="1:14" x14ac:dyDescent="0.25">
      <c r="A1" s="21" t="s">
        <v>24</v>
      </c>
      <c r="B1" s="21" t="s">
        <v>29</v>
      </c>
      <c r="C1" s="21" t="s">
        <v>30</v>
      </c>
      <c r="D1" s="21" t="s">
        <v>25</v>
      </c>
      <c r="E1" s="21" t="s">
        <v>28</v>
      </c>
      <c r="F1" s="21" t="s">
        <v>26</v>
      </c>
      <c r="G1" s="21" t="s">
        <v>27</v>
      </c>
      <c r="H1" s="22" t="s">
        <v>31</v>
      </c>
      <c r="I1" s="21" t="s">
        <v>41</v>
      </c>
      <c r="J1" s="23" t="s">
        <v>42</v>
      </c>
      <c r="L1" s="4"/>
      <c r="M1" s="4"/>
    </row>
    <row r="2" spans="1:14" ht="18.75" customHeight="1" x14ac:dyDescent="0.25">
      <c r="A2" s="24">
        <v>45749</v>
      </c>
      <c r="B2" s="25" t="s">
        <v>34</v>
      </c>
      <c r="C2" s="25" t="s">
        <v>35</v>
      </c>
      <c r="D2" s="25" t="s">
        <v>2</v>
      </c>
      <c r="E2" s="25" t="s">
        <v>1</v>
      </c>
      <c r="F2" s="25">
        <v>5</v>
      </c>
      <c r="G2" s="25">
        <v>800</v>
      </c>
      <c r="H2" s="26">
        <v>500</v>
      </c>
      <c r="I2" s="27" t="str">
        <f>IF(H2&gt;300, "High", "")</f>
        <v>High</v>
      </c>
      <c r="J2" s="28" t="s">
        <v>52</v>
      </c>
      <c r="L2" s="5"/>
      <c r="M2" s="7"/>
    </row>
    <row r="3" spans="1:14" x14ac:dyDescent="0.25">
      <c r="A3" s="29">
        <v>45778</v>
      </c>
      <c r="B3" s="30" t="s">
        <v>32</v>
      </c>
      <c r="C3" s="30" t="s">
        <v>33</v>
      </c>
      <c r="D3" s="30" t="s">
        <v>0</v>
      </c>
      <c r="E3" s="30" t="s">
        <v>1</v>
      </c>
      <c r="F3" s="30">
        <v>2</v>
      </c>
      <c r="G3" s="30">
        <v>1200</v>
      </c>
      <c r="H3" s="31">
        <v>400</v>
      </c>
      <c r="I3" s="32" t="str">
        <f t="shared" ref="I3:I21" si="0">IF(H3&gt;300, "High", "")</f>
        <v>High</v>
      </c>
      <c r="J3" s="33">
        <f>VLOOKUP(H3, $M$4:$N$8, 2, TRUE)</f>
        <v>0.15</v>
      </c>
      <c r="L3" s="5"/>
      <c r="M3" s="11" t="s">
        <v>31</v>
      </c>
      <c r="N3" s="12" t="s">
        <v>42</v>
      </c>
    </row>
    <row r="4" spans="1:14" x14ac:dyDescent="0.25">
      <c r="A4" s="24">
        <v>45824</v>
      </c>
      <c r="B4" s="25" t="s">
        <v>39</v>
      </c>
      <c r="C4" s="25" t="s">
        <v>37</v>
      </c>
      <c r="D4" s="25" t="s">
        <v>19</v>
      </c>
      <c r="E4" s="25" t="s">
        <v>11</v>
      </c>
      <c r="F4" s="25">
        <v>1</v>
      </c>
      <c r="G4" s="25">
        <v>950</v>
      </c>
      <c r="H4" s="26">
        <v>300</v>
      </c>
      <c r="I4" s="27" t="str">
        <f t="shared" si="0"/>
        <v/>
      </c>
      <c r="J4" s="34">
        <f t="shared" ref="J4:J21" si="1">VLOOKUP(H4, $M$4:$N$8, 2, TRUE)</f>
        <v>0.15</v>
      </c>
      <c r="L4" s="5"/>
      <c r="M4" s="9">
        <v>0</v>
      </c>
      <c r="N4" s="10">
        <v>2.5000000000000001E-2</v>
      </c>
    </row>
    <row r="5" spans="1:14" x14ac:dyDescent="0.25">
      <c r="A5" s="29">
        <v>45726</v>
      </c>
      <c r="B5" s="30" t="s">
        <v>38</v>
      </c>
      <c r="C5" s="30" t="s">
        <v>35</v>
      </c>
      <c r="D5" s="30" t="s">
        <v>13</v>
      </c>
      <c r="E5" s="30" t="s">
        <v>1</v>
      </c>
      <c r="F5" s="30">
        <v>1</v>
      </c>
      <c r="G5" s="30">
        <v>700</v>
      </c>
      <c r="H5" s="31">
        <v>250</v>
      </c>
      <c r="I5" s="32" t="str">
        <f t="shared" si="0"/>
        <v/>
      </c>
      <c r="J5" s="33">
        <f t="shared" si="1"/>
        <v>0.1</v>
      </c>
      <c r="L5" s="5"/>
      <c r="M5" s="9">
        <v>100</v>
      </c>
      <c r="N5" s="10">
        <v>0.05</v>
      </c>
    </row>
    <row r="6" spans="1:14" x14ac:dyDescent="0.25">
      <c r="A6" s="24">
        <v>45735</v>
      </c>
      <c r="B6" s="25" t="s">
        <v>40</v>
      </c>
      <c r="C6" s="25" t="s">
        <v>36</v>
      </c>
      <c r="D6" s="25" t="s">
        <v>22</v>
      </c>
      <c r="E6" s="25" t="s">
        <v>11</v>
      </c>
      <c r="F6" s="25">
        <v>2</v>
      </c>
      <c r="G6" s="25">
        <v>400</v>
      </c>
      <c r="H6" s="26">
        <v>160</v>
      </c>
      <c r="I6" s="27" t="str">
        <f t="shared" si="0"/>
        <v/>
      </c>
      <c r="J6" s="34">
        <f t="shared" si="1"/>
        <v>0.05</v>
      </c>
      <c r="L6" s="5"/>
      <c r="M6" s="9">
        <v>200</v>
      </c>
      <c r="N6" s="10">
        <v>0.1</v>
      </c>
    </row>
    <row r="7" spans="1:14" x14ac:dyDescent="0.25">
      <c r="A7" s="29">
        <v>45695</v>
      </c>
      <c r="B7" s="30" t="s">
        <v>34</v>
      </c>
      <c r="C7" s="30" t="s">
        <v>36</v>
      </c>
      <c r="D7" s="30" t="s">
        <v>9</v>
      </c>
      <c r="E7" s="30" t="s">
        <v>1</v>
      </c>
      <c r="F7" s="30">
        <v>3</v>
      </c>
      <c r="G7" s="30">
        <v>250</v>
      </c>
      <c r="H7" s="31">
        <v>150</v>
      </c>
      <c r="I7" s="32" t="str">
        <f t="shared" si="0"/>
        <v/>
      </c>
      <c r="J7" s="33">
        <f t="shared" si="1"/>
        <v>0.05</v>
      </c>
      <c r="M7" s="9">
        <v>300</v>
      </c>
      <c r="N7" s="10">
        <v>0.15</v>
      </c>
    </row>
    <row r="8" spans="1:14" x14ac:dyDescent="0.25">
      <c r="A8" s="24">
        <v>45733</v>
      </c>
      <c r="B8" s="25" t="s">
        <v>32</v>
      </c>
      <c r="C8" s="25" t="s">
        <v>33</v>
      </c>
      <c r="D8" s="25" t="s">
        <v>20</v>
      </c>
      <c r="E8" s="25" t="s">
        <v>6</v>
      </c>
      <c r="F8" s="25">
        <v>2</v>
      </c>
      <c r="G8" s="25">
        <v>300</v>
      </c>
      <c r="H8" s="26">
        <v>120</v>
      </c>
      <c r="I8" s="27" t="str">
        <f t="shared" si="0"/>
        <v/>
      </c>
      <c r="J8" s="34">
        <f t="shared" si="1"/>
        <v>0.05</v>
      </c>
      <c r="M8" s="13">
        <v>500</v>
      </c>
      <c r="N8" s="14">
        <v>0.2</v>
      </c>
    </row>
    <row r="9" spans="1:14" x14ac:dyDescent="0.25">
      <c r="A9" s="29">
        <v>45706</v>
      </c>
      <c r="B9" s="30" t="s">
        <v>39</v>
      </c>
      <c r="C9" s="30" t="s">
        <v>35</v>
      </c>
      <c r="D9" s="30" t="s">
        <v>21</v>
      </c>
      <c r="E9" s="30" t="s">
        <v>4</v>
      </c>
      <c r="F9" s="30">
        <v>4</v>
      </c>
      <c r="G9" s="30">
        <v>100</v>
      </c>
      <c r="H9" s="31">
        <v>110</v>
      </c>
      <c r="I9" s="32" t="str">
        <f t="shared" si="0"/>
        <v/>
      </c>
      <c r="J9" s="33">
        <f t="shared" si="1"/>
        <v>0.05</v>
      </c>
    </row>
    <row r="10" spans="1:14" x14ac:dyDescent="0.25">
      <c r="A10" s="24">
        <v>45730</v>
      </c>
      <c r="B10" s="25" t="s">
        <v>38</v>
      </c>
      <c r="C10" s="25" t="s">
        <v>35</v>
      </c>
      <c r="D10" s="25" t="s">
        <v>17</v>
      </c>
      <c r="E10" s="25" t="s">
        <v>1</v>
      </c>
      <c r="F10" s="25">
        <v>1</v>
      </c>
      <c r="G10" s="25">
        <v>250</v>
      </c>
      <c r="H10" s="26">
        <v>100</v>
      </c>
      <c r="I10" s="27" t="str">
        <f t="shared" si="0"/>
        <v/>
      </c>
      <c r="J10" s="34">
        <f t="shared" si="1"/>
        <v>0.05</v>
      </c>
    </row>
    <row r="11" spans="1:14" x14ac:dyDescent="0.25">
      <c r="A11" s="29">
        <v>45724</v>
      </c>
      <c r="B11" s="30" t="s">
        <v>40</v>
      </c>
      <c r="C11" s="30" t="s">
        <v>37</v>
      </c>
      <c r="D11" s="30" t="s">
        <v>10</v>
      </c>
      <c r="E11" s="30" t="s">
        <v>11</v>
      </c>
      <c r="F11" s="30">
        <v>2</v>
      </c>
      <c r="G11" s="30">
        <v>200</v>
      </c>
      <c r="H11" s="31">
        <v>90</v>
      </c>
      <c r="I11" s="32" t="str">
        <f t="shared" si="0"/>
        <v/>
      </c>
      <c r="J11" s="33">
        <f t="shared" si="1"/>
        <v>2.5000000000000001E-2</v>
      </c>
    </row>
    <row r="12" spans="1:14" ht="30" x14ac:dyDescent="0.25">
      <c r="A12" s="24">
        <v>45729</v>
      </c>
      <c r="B12" s="25" t="s">
        <v>34</v>
      </c>
      <c r="C12" s="25" t="s">
        <v>33</v>
      </c>
      <c r="D12" s="25" t="s">
        <v>16</v>
      </c>
      <c r="E12" s="25" t="s">
        <v>1</v>
      </c>
      <c r="F12" s="25">
        <v>2</v>
      </c>
      <c r="G12" s="25">
        <v>180</v>
      </c>
      <c r="H12" s="26">
        <v>90</v>
      </c>
      <c r="I12" s="27" t="str">
        <f t="shared" si="0"/>
        <v/>
      </c>
      <c r="J12" s="34">
        <f t="shared" si="1"/>
        <v>2.5000000000000001E-2</v>
      </c>
      <c r="M12" s="15" t="s">
        <v>43</v>
      </c>
    </row>
    <row r="13" spans="1:14" x14ac:dyDescent="0.25">
      <c r="A13" s="29">
        <v>45719</v>
      </c>
      <c r="B13" s="30" t="s">
        <v>32</v>
      </c>
      <c r="C13" s="30" t="s">
        <v>36</v>
      </c>
      <c r="D13" s="30" t="s">
        <v>3</v>
      </c>
      <c r="E13" s="30" t="s">
        <v>4</v>
      </c>
      <c r="F13" s="30">
        <v>3</v>
      </c>
      <c r="G13" s="30">
        <v>150</v>
      </c>
      <c r="H13" s="31">
        <v>90</v>
      </c>
      <c r="I13" s="32" t="str">
        <f t="shared" si="0"/>
        <v/>
      </c>
      <c r="J13" s="33">
        <f t="shared" si="1"/>
        <v>2.5000000000000001E-2</v>
      </c>
    </row>
    <row r="14" spans="1:14" x14ac:dyDescent="0.25">
      <c r="A14" s="24">
        <v>45692</v>
      </c>
      <c r="B14" s="25" t="s">
        <v>39</v>
      </c>
      <c r="C14" s="25" t="s">
        <v>37</v>
      </c>
      <c r="D14" s="25" t="s">
        <v>5</v>
      </c>
      <c r="E14" s="25" t="s">
        <v>6</v>
      </c>
      <c r="F14" s="25">
        <v>4</v>
      </c>
      <c r="G14" s="25">
        <v>75</v>
      </c>
      <c r="H14" s="26">
        <v>80</v>
      </c>
      <c r="I14" s="27" t="str">
        <f t="shared" si="0"/>
        <v/>
      </c>
      <c r="J14" s="34">
        <f t="shared" si="1"/>
        <v>2.5000000000000001E-2</v>
      </c>
    </row>
    <row r="15" spans="1:14" x14ac:dyDescent="0.25">
      <c r="A15" s="29">
        <v>45736</v>
      </c>
      <c r="B15" s="30" t="s">
        <v>38</v>
      </c>
      <c r="C15" s="30" t="s">
        <v>37</v>
      </c>
      <c r="D15" s="30" t="s">
        <v>23</v>
      </c>
      <c r="E15" s="30" t="s">
        <v>4</v>
      </c>
      <c r="F15" s="30">
        <v>6</v>
      </c>
      <c r="G15" s="30">
        <v>45</v>
      </c>
      <c r="H15" s="31">
        <v>80</v>
      </c>
      <c r="I15" s="32" t="str">
        <f t="shared" si="0"/>
        <v/>
      </c>
      <c r="J15" s="33">
        <f t="shared" si="1"/>
        <v>2.5000000000000001E-2</v>
      </c>
    </row>
    <row r="16" spans="1:14" x14ac:dyDescent="0.25">
      <c r="A16" s="24">
        <v>45752</v>
      </c>
      <c r="B16" s="25" t="s">
        <v>40</v>
      </c>
      <c r="C16" s="25" t="s">
        <v>33</v>
      </c>
      <c r="D16" s="25" t="s">
        <v>7</v>
      </c>
      <c r="E16" s="25" t="s">
        <v>4</v>
      </c>
      <c r="F16" s="25">
        <v>6</v>
      </c>
      <c r="G16" s="25">
        <v>50</v>
      </c>
      <c r="H16" s="26">
        <v>75</v>
      </c>
      <c r="I16" s="27" t="str">
        <f t="shared" si="0"/>
        <v/>
      </c>
      <c r="J16" s="34">
        <f t="shared" si="1"/>
        <v>2.5000000000000001E-2</v>
      </c>
    </row>
    <row r="17" spans="1:10" x14ac:dyDescent="0.25">
      <c r="A17" s="29">
        <v>45731</v>
      </c>
      <c r="B17" s="30" t="s">
        <v>34</v>
      </c>
      <c r="C17" s="30" t="s">
        <v>36</v>
      </c>
      <c r="D17" s="30" t="s">
        <v>18</v>
      </c>
      <c r="E17" s="30" t="s">
        <v>6</v>
      </c>
      <c r="F17" s="30">
        <v>7</v>
      </c>
      <c r="G17" s="30">
        <v>35</v>
      </c>
      <c r="H17" s="31">
        <v>70</v>
      </c>
      <c r="I17" s="32" t="str">
        <f t="shared" si="0"/>
        <v/>
      </c>
      <c r="J17" s="33">
        <f t="shared" si="1"/>
        <v>2.5000000000000001E-2</v>
      </c>
    </row>
    <row r="18" spans="1:10" x14ac:dyDescent="0.25">
      <c r="A18" s="24">
        <v>45814</v>
      </c>
      <c r="B18" s="25" t="s">
        <v>32</v>
      </c>
      <c r="C18" s="25" t="s">
        <v>35</v>
      </c>
      <c r="D18" s="25" t="s">
        <v>8</v>
      </c>
      <c r="E18" s="25" t="s">
        <v>4</v>
      </c>
      <c r="F18" s="25">
        <v>8</v>
      </c>
      <c r="G18" s="25">
        <v>30</v>
      </c>
      <c r="H18" s="26">
        <v>60</v>
      </c>
      <c r="I18" s="27" t="str">
        <f t="shared" si="0"/>
        <v/>
      </c>
      <c r="J18" s="34">
        <f t="shared" si="1"/>
        <v>2.5000000000000001E-2</v>
      </c>
    </row>
    <row r="19" spans="1:10" x14ac:dyDescent="0.25">
      <c r="A19" s="29">
        <v>45758</v>
      </c>
      <c r="B19" s="30" t="s">
        <v>39</v>
      </c>
      <c r="C19" s="30" t="s">
        <v>36</v>
      </c>
      <c r="D19" s="30" t="s">
        <v>14</v>
      </c>
      <c r="E19" s="30" t="s">
        <v>6</v>
      </c>
      <c r="F19" s="30">
        <v>3</v>
      </c>
      <c r="G19" s="30">
        <v>90</v>
      </c>
      <c r="H19" s="31">
        <v>50</v>
      </c>
      <c r="I19" s="32" t="str">
        <f t="shared" si="0"/>
        <v/>
      </c>
      <c r="J19" s="33">
        <f t="shared" si="1"/>
        <v>2.5000000000000001E-2</v>
      </c>
    </row>
    <row r="20" spans="1:10" x14ac:dyDescent="0.25">
      <c r="A20" s="24">
        <v>45728</v>
      </c>
      <c r="B20" s="25" t="s">
        <v>38</v>
      </c>
      <c r="C20" s="25" t="s">
        <v>37</v>
      </c>
      <c r="D20" s="25" t="s">
        <v>15</v>
      </c>
      <c r="E20" s="25" t="s">
        <v>6</v>
      </c>
      <c r="F20" s="25">
        <v>5</v>
      </c>
      <c r="G20" s="25">
        <v>40</v>
      </c>
      <c r="H20" s="26">
        <v>45</v>
      </c>
      <c r="I20" s="27" t="str">
        <f t="shared" si="0"/>
        <v/>
      </c>
      <c r="J20" s="34">
        <f t="shared" si="1"/>
        <v>2.5000000000000001E-2</v>
      </c>
    </row>
    <row r="21" spans="1:10" x14ac:dyDescent="0.25">
      <c r="A21" s="29">
        <v>45697</v>
      </c>
      <c r="B21" s="30" t="s">
        <v>40</v>
      </c>
      <c r="C21" s="30" t="s">
        <v>33</v>
      </c>
      <c r="D21" s="30" t="s">
        <v>12</v>
      </c>
      <c r="E21" s="30" t="s">
        <v>11</v>
      </c>
      <c r="F21" s="30">
        <v>1</v>
      </c>
      <c r="G21" s="30">
        <v>120</v>
      </c>
      <c r="H21" s="31">
        <v>40</v>
      </c>
      <c r="I21" s="32" t="str">
        <f t="shared" si="0"/>
        <v/>
      </c>
      <c r="J21" s="33">
        <f t="shared" si="1"/>
        <v>2.5000000000000001E-2</v>
      </c>
    </row>
    <row r="22" spans="1:10" x14ac:dyDescent="0.25">
      <c r="A22" s="27"/>
      <c r="B22" s="27"/>
      <c r="C22" s="27"/>
      <c r="D22" s="27"/>
      <c r="E22" s="27"/>
      <c r="F22" s="27"/>
      <c r="G22" s="27"/>
      <c r="H22" s="35"/>
      <c r="I22" s="27"/>
      <c r="J22" s="34"/>
    </row>
    <row r="23" spans="1:10" x14ac:dyDescent="0.25">
      <c r="A23" s="36"/>
      <c r="B23" s="36"/>
      <c r="C23" s="32"/>
      <c r="D23" s="32"/>
      <c r="E23" s="32"/>
      <c r="F23" s="32"/>
      <c r="G23" s="32"/>
      <c r="H23" s="37"/>
      <c r="I23" s="32"/>
      <c r="J23" s="33"/>
    </row>
    <row r="24" spans="1:10" x14ac:dyDescent="0.25">
      <c r="A24" s="27"/>
      <c r="B24" s="27"/>
      <c r="C24" s="27"/>
      <c r="D24" s="27"/>
      <c r="E24" s="27"/>
      <c r="F24" s="27"/>
      <c r="G24" s="27"/>
      <c r="H24" s="35"/>
      <c r="I24" s="27"/>
      <c r="J24" s="34"/>
    </row>
    <row r="25" spans="1:10" x14ac:dyDescent="0.25">
      <c r="A25" s="32"/>
      <c r="B25" s="32"/>
      <c r="C25" s="32"/>
      <c r="D25" s="32"/>
      <c r="E25" s="32"/>
      <c r="F25" s="32"/>
      <c r="G25" s="32"/>
      <c r="H25" s="37"/>
      <c r="I25" s="32"/>
      <c r="J25" s="33"/>
    </row>
    <row r="26" spans="1:10" x14ac:dyDescent="0.25">
      <c r="A26" s="27"/>
      <c r="B26" s="27"/>
      <c r="C26" s="27"/>
      <c r="D26" s="27"/>
      <c r="E26" s="27"/>
      <c r="F26" s="27"/>
      <c r="G26" s="27"/>
      <c r="H26" s="35"/>
      <c r="I26" s="27"/>
      <c r="J26" s="34"/>
    </row>
    <row r="27" spans="1:10" x14ac:dyDescent="0.25">
      <c r="A27" s="32"/>
      <c r="B27" s="32"/>
      <c r="C27" s="32"/>
      <c r="D27" s="32"/>
      <c r="E27" s="32"/>
      <c r="F27" s="32"/>
      <c r="G27" s="32"/>
      <c r="H27" s="37"/>
      <c r="I27" s="32"/>
      <c r="J27" s="33"/>
    </row>
    <row r="28" spans="1:10" x14ac:dyDescent="0.25">
      <c r="A28" s="27"/>
      <c r="B28" s="27"/>
      <c r="C28" s="27"/>
      <c r="D28" s="27"/>
      <c r="E28" s="27"/>
      <c r="F28" s="27"/>
      <c r="G28" s="27"/>
      <c r="H28" s="35"/>
      <c r="I28" s="27"/>
      <c r="J28" s="34"/>
    </row>
    <row r="29" spans="1:10" x14ac:dyDescent="0.25">
      <c r="A29" s="32"/>
      <c r="B29" s="32"/>
      <c r="C29" s="32"/>
      <c r="D29" s="32"/>
      <c r="E29" s="32"/>
      <c r="F29" s="32"/>
      <c r="G29" s="32"/>
      <c r="H29" s="37"/>
      <c r="I29" s="32"/>
      <c r="J29" s="33"/>
    </row>
    <row r="30" spans="1:10" x14ac:dyDescent="0.25">
      <c r="A30" s="27"/>
      <c r="B30" s="27"/>
      <c r="C30" s="27"/>
      <c r="D30" s="27"/>
      <c r="E30" s="27"/>
      <c r="F30" s="27"/>
      <c r="G30" s="27"/>
      <c r="H30" s="35"/>
      <c r="I30" s="27"/>
      <c r="J30" s="34"/>
    </row>
    <row r="31" spans="1:10" x14ac:dyDescent="0.25">
      <c r="A31" s="32"/>
      <c r="B31" s="32"/>
      <c r="C31" s="32"/>
      <c r="D31" s="32"/>
      <c r="E31" s="32"/>
      <c r="F31" s="32"/>
      <c r="G31" s="32"/>
      <c r="H31" s="37"/>
      <c r="I31" s="32"/>
      <c r="J31" s="33"/>
    </row>
    <row r="32" spans="1:10" x14ac:dyDescent="0.25">
      <c r="A32" s="27"/>
      <c r="B32" s="27"/>
      <c r="C32" s="27"/>
      <c r="D32" s="27"/>
      <c r="E32" s="27"/>
      <c r="F32" s="27"/>
      <c r="G32" s="27"/>
      <c r="H32" s="35"/>
      <c r="I32" s="27"/>
      <c r="J32" s="34"/>
    </row>
    <row r="33" spans="1:10" x14ac:dyDescent="0.25">
      <c r="A33" s="32"/>
      <c r="B33" s="32"/>
      <c r="C33" s="32"/>
      <c r="D33" s="32"/>
      <c r="E33" s="32"/>
      <c r="F33" s="32"/>
      <c r="G33" s="32"/>
      <c r="H33" s="37"/>
      <c r="I33" s="32"/>
      <c r="J33" s="33"/>
    </row>
    <row r="34" spans="1:10" x14ac:dyDescent="0.25">
      <c r="A34" s="27"/>
      <c r="B34" s="27"/>
      <c r="C34" s="27"/>
      <c r="D34" s="27"/>
      <c r="E34" s="27"/>
      <c r="F34" s="27"/>
      <c r="G34" s="27"/>
      <c r="H34" s="35"/>
      <c r="I34" s="27"/>
      <c r="J34" s="34"/>
    </row>
    <row r="35" spans="1:10" x14ac:dyDescent="0.25">
      <c r="A35" s="32"/>
      <c r="B35" s="32"/>
      <c r="C35" s="32"/>
      <c r="D35" s="32"/>
      <c r="E35" s="32"/>
      <c r="F35" s="32"/>
      <c r="G35" s="32"/>
      <c r="H35" s="37"/>
      <c r="I35" s="32"/>
      <c r="J35" s="33"/>
    </row>
    <row r="36" spans="1:10" x14ac:dyDescent="0.25">
      <c r="A36" s="27"/>
      <c r="B36" s="27"/>
      <c r="C36" s="27"/>
      <c r="D36" s="27"/>
      <c r="E36" s="27"/>
      <c r="F36" s="27"/>
      <c r="G36" s="27"/>
      <c r="H36" s="35"/>
      <c r="I36" s="27"/>
      <c r="J36" s="34"/>
    </row>
    <row r="37" spans="1:10" x14ac:dyDescent="0.25">
      <c r="A37" s="32"/>
      <c r="B37" s="32"/>
      <c r="C37" s="32"/>
      <c r="D37" s="32"/>
      <c r="E37" s="32"/>
      <c r="F37" s="32"/>
      <c r="G37" s="32"/>
      <c r="H37" s="37"/>
      <c r="I37" s="32"/>
      <c r="J37" s="33"/>
    </row>
    <row r="38" spans="1:10" x14ac:dyDescent="0.25">
      <c r="A38" s="38"/>
      <c r="B38" s="38"/>
      <c r="C38" s="38"/>
      <c r="D38" s="38"/>
      <c r="E38" s="38"/>
      <c r="F38" s="38"/>
      <c r="G38" s="38"/>
      <c r="H38" s="39"/>
      <c r="I38" s="38"/>
      <c r="J38" s="16"/>
    </row>
    <row r="5311" spans="21:22" ht="30" x14ac:dyDescent="0.25">
      <c r="U5311" s="2" t="s">
        <v>31</v>
      </c>
      <c r="V5311" s="2" t="s">
        <v>42</v>
      </c>
    </row>
    <row r="5312" spans="21:22" x14ac:dyDescent="0.25">
      <c r="U5312" s="3">
        <v>0</v>
      </c>
      <c r="V5312" s="6">
        <v>0</v>
      </c>
    </row>
    <row r="5313" spans="21:22" x14ac:dyDescent="0.25">
      <c r="U5313" s="3">
        <v>100</v>
      </c>
      <c r="V5313" s="6">
        <v>0.05</v>
      </c>
    </row>
    <row r="5314" spans="21:22" x14ac:dyDescent="0.25">
      <c r="U5314" s="3">
        <v>200</v>
      </c>
      <c r="V5314" s="6">
        <v>0.1</v>
      </c>
    </row>
    <row r="5315" spans="21:22" x14ac:dyDescent="0.25">
      <c r="U5315" s="3">
        <v>300</v>
      </c>
      <c r="V5315" s="6">
        <v>0.15</v>
      </c>
    </row>
    <row r="5316" spans="21:22" x14ac:dyDescent="0.25">
      <c r="U5316" s="3">
        <v>400</v>
      </c>
      <c r="V5316" s="6">
        <v>0.2</v>
      </c>
    </row>
  </sheetData>
  <sortState ref="A2:H38">
    <sortCondition descending="1" ref="H2:H38"/>
    <sortCondition ref="C2:C38"/>
  </sortState>
  <conditionalFormatting sqref="H2:H1048576">
    <cfRule type="cellIs" dxfId="7" priority="2" operator="greaterThan">
      <formula>499</formula>
    </cfRule>
  </conditionalFormatting>
  <conditionalFormatting sqref="H3:H21">
    <cfRule type="cellIs" dxfId="6" priority="1" operator="lessThan">
      <formula>100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1"/>
  <sheetViews>
    <sheetView workbookViewId="0">
      <selection activeCell="A7" sqref="A7"/>
    </sheetView>
  </sheetViews>
  <sheetFormatPr defaultRowHeight="15" x14ac:dyDescent="0.25"/>
  <cols>
    <col min="1" max="1" width="13.140625" customWidth="1"/>
    <col min="2" max="2" width="16.28515625" bestFit="1" customWidth="1"/>
    <col min="3" max="3" width="17.7109375" customWidth="1"/>
    <col min="4" max="4" width="12.5703125" customWidth="1"/>
    <col min="5" max="5" width="17.7109375" customWidth="1"/>
    <col min="6" max="6" width="12.5703125" customWidth="1"/>
    <col min="7" max="7" width="17.7109375" customWidth="1"/>
    <col min="8" max="8" width="12.5703125" customWidth="1"/>
    <col min="9" max="9" width="17.7109375" customWidth="1"/>
    <col min="10" max="10" width="13.42578125" customWidth="1"/>
    <col min="11" max="11" width="17.7109375" customWidth="1"/>
    <col min="12" max="12" width="12.5703125" customWidth="1"/>
    <col min="13" max="14" width="17.7109375" customWidth="1"/>
    <col min="15" max="15" width="22.7109375" customWidth="1"/>
  </cols>
  <sheetData>
    <row r="3" spans="1:15" x14ac:dyDescent="0.25">
      <c r="B3" s="17" t="s">
        <v>47</v>
      </c>
    </row>
    <row r="4" spans="1:15" x14ac:dyDescent="0.25">
      <c r="B4" t="s">
        <v>34</v>
      </c>
      <c r="D4" t="s">
        <v>38</v>
      </c>
      <c r="F4" t="s">
        <v>32</v>
      </c>
      <c r="H4" t="s">
        <v>39</v>
      </c>
      <c r="J4" t="s">
        <v>40</v>
      </c>
      <c r="L4" t="s">
        <v>45</v>
      </c>
      <c r="N4" t="s">
        <v>49</v>
      </c>
      <c r="O4" t="s">
        <v>50</v>
      </c>
    </row>
    <row r="5" spans="1:15" x14ac:dyDescent="0.25">
      <c r="A5" s="17" t="s">
        <v>44</v>
      </c>
      <c r="B5" t="s">
        <v>48</v>
      </c>
      <c r="C5" t="s">
        <v>51</v>
      </c>
      <c r="D5" t="s">
        <v>48</v>
      </c>
      <c r="E5" t="s">
        <v>51</v>
      </c>
      <c r="F5" t="s">
        <v>48</v>
      </c>
      <c r="G5" t="s">
        <v>51</v>
      </c>
      <c r="H5" t="s">
        <v>48</v>
      </c>
      <c r="I5" t="s">
        <v>51</v>
      </c>
      <c r="J5" t="s">
        <v>48</v>
      </c>
      <c r="K5" t="s">
        <v>51</v>
      </c>
      <c r="L5" t="s">
        <v>48</v>
      </c>
      <c r="M5" t="s">
        <v>51</v>
      </c>
    </row>
    <row r="6" spans="1:15" x14ac:dyDescent="0.25">
      <c r="A6" s="18" t="s">
        <v>37</v>
      </c>
      <c r="B6" s="19"/>
      <c r="C6" s="19"/>
      <c r="D6" s="19">
        <v>125</v>
      </c>
      <c r="E6" s="19">
        <v>0.05</v>
      </c>
      <c r="F6" s="19"/>
      <c r="G6" s="19"/>
      <c r="H6" s="19">
        <v>380</v>
      </c>
      <c r="I6" s="19">
        <v>0.17499999999999999</v>
      </c>
      <c r="J6" s="19">
        <v>90</v>
      </c>
      <c r="K6" s="19">
        <v>2.5000000000000001E-2</v>
      </c>
      <c r="L6" s="19"/>
      <c r="M6" s="19"/>
      <c r="N6" s="19">
        <v>595</v>
      </c>
      <c r="O6" s="19">
        <v>0.24999999999999997</v>
      </c>
    </row>
    <row r="7" spans="1:15" x14ac:dyDescent="0.25">
      <c r="A7" s="18" t="s">
        <v>33</v>
      </c>
      <c r="B7" s="19">
        <v>90</v>
      </c>
      <c r="C7" s="19">
        <v>2.5000000000000001E-2</v>
      </c>
      <c r="D7" s="19"/>
      <c r="E7" s="19"/>
      <c r="F7" s="19">
        <v>520</v>
      </c>
      <c r="G7" s="19">
        <v>0.2</v>
      </c>
      <c r="H7" s="19"/>
      <c r="I7" s="19"/>
      <c r="J7" s="19">
        <v>115</v>
      </c>
      <c r="K7" s="19">
        <v>0.05</v>
      </c>
      <c r="L7" s="19"/>
      <c r="M7" s="19"/>
      <c r="N7" s="19">
        <v>725</v>
      </c>
      <c r="O7" s="19">
        <v>0.27500000000000002</v>
      </c>
    </row>
    <row r="8" spans="1:15" x14ac:dyDescent="0.25">
      <c r="A8" s="18" t="s">
        <v>35</v>
      </c>
      <c r="B8" s="19">
        <v>500</v>
      </c>
      <c r="C8" s="19">
        <v>0</v>
      </c>
      <c r="D8" s="19">
        <v>350</v>
      </c>
      <c r="E8" s="19">
        <v>0.15000000000000002</v>
      </c>
      <c r="F8" s="19">
        <v>60</v>
      </c>
      <c r="G8" s="19">
        <v>2.5000000000000001E-2</v>
      </c>
      <c r="H8" s="19">
        <v>110</v>
      </c>
      <c r="I8" s="19">
        <v>0.05</v>
      </c>
      <c r="J8" s="19"/>
      <c r="K8" s="19"/>
      <c r="L8" s="19"/>
      <c r="M8" s="19"/>
      <c r="N8" s="19">
        <v>1020</v>
      </c>
      <c r="O8" s="19">
        <v>0.22500000000000003</v>
      </c>
    </row>
    <row r="9" spans="1:15" x14ac:dyDescent="0.25">
      <c r="A9" s="18" t="s">
        <v>36</v>
      </c>
      <c r="B9" s="19">
        <v>220</v>
      </c>
      <c r="C9" s="19">
        <v>7.5000000000000011E-2</v>
      </c>
      <c r="D9" s="19"/>
      <c r="E9" s="19"/>
      <c r="F9" s="19">
        <v>90</v>
      </c>
      <c r="G9" s="19">
        <v>2.5000000000000001E-2</v>
      </c>
      <c r="H9" s="19">
        <v>50</v>
      </c>
      <c r="I9" s="19">
        <v>2.5000000000000001E-2</v>
      </c>
      <c r="J9" s="19">
        <v>160</v>
      </c>
      <c r="K9" s="19">
        <v>0.05</v>
      </c>
      <c r="L9" s="19"/>
      <c r="M9" s="19"/>
      <c r="N9" s="19">
        <v>520</v>
      </c>
      <c r="O9" s="19">
        <v>0.17499999999999999</v>
      </c>
    </row>
    <row r="10" spans="1:15" x14ac:dyDescent="0.25">
      <c r="A10" s="18" t="s">
        <v>45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x14ac:dyDescent="0.25">
      <c r="A11" s="18" t="s">
        <v>46</v>
      </c>
      <c r="B11" s="19">
        <v>810</v>
      </c>
      <c r="C11" s="19">
        <v>0.1</v>
      </c>
      <c r="D11" s="19">
        <v>475</v>
      </c>
      <c r="E11" s="19">
        <v>0.2</v>
      </c>
      <c r="F11" s="19">
        <v>670</v>
      </c>
      <c r="G11" s="19">
        <v>0.25</v>
      </c>
      <c r="H11" s="19">
        <v>540</v>
      </c>
      <c r="I11" s="19">
        <v>0.24999999999999997</v>
      </c>
      <c r="J11" s="19">
        <v>365</v>
      </c>
      <c r="K11" s="19">
        <v>0.125</v>
      </c>
      <c r="L11" s="19"/>
      <c r="M11" s="19"/>
      <c r="N11" s="19">
        <v>2860</v>
      </c>
      <c r="O11" s="19">
        <v>0.92500000000000004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5.42578125" customWidth="1"/>
  </cols>
  <sheetData>
    <row r="3" spans="1:2" x14ac:dyDescent="0.25">
      <c r="A3" s="17" t="s">
        <v>44</v>
      </c>
      <c r="B3" t="s">
        <v>53</v>
      </c>
    </row>
    <row r="4" spans="1:2" x14ac:dyDescent="0.25">
      <c r="A4" s="18" t="s">
        <v>55</v>
      </c>
      <c r="B4" s="19"/>
    </row>
    <row r="5" spans="1:2" x14ac:dyDescent="0.25">
      <c r="A5" s="20" t="s">
        <v>45</v>
      </c>
      <c r="B5" s="19"/>
    </row>
    <row r="6" spans="1:2" x14ac:dyDescent="0.25">
      <c r="A6" s="18" t="s">
        <v>56</v>
      </c>
      <c r="B6" s="19">
        <v>12</v>
      </c>
    </row>
    <row r="7" spans="1:2" x14ac:dyDescent="0.25">
      <c r="A7" s="18" t="s">
        <v>54</v>
      </c>
      <c r="B7" s="19">
        <v>31</v>
      </c>
    </row>
    <row r="8" spans="1:2" x14ac:dyDescent="0.25">
      <c r="A8" s="18" t="s">
        <v>57</v>
      </c>
      <c r="B8" s="19">
        <v>14</v>
      </c>
    </row>
    <row r="9" spans="1:2" x14ac:dyDescent="0.25">
      <c r="A9" s="18" t="s">
        <v>58</v>
      </c>
      <c r="B9" s="19">
        <v>2</v>
      </c>
    </row>
    <row r="10" spans="1:2" x14ac:dyDescent="0.25">
      <c r="A10" s="18" t="s">
        <v>59</v>
      </c>
      <c r="B10" s="19">
        <v>9</v>
      </c>
    </row>
    <row r="11" spans="1:2" x14ac:dyDescent="0.25">
      <c r="A11" s="18" t="s">
        <v>46</v>
      </c>
      <c r="B11" s="19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Pivot1</vt:lpstr>
      <vt:lpstr>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foundation</dc:creator>
  <cp:lastModifiedBy>computer foundation</cp:lastModifiedBy>
  <dcterms:created xsi:type="dcterms:W3CDTF">2025-03-16T00:32:43Z</dcterms:created>
  <dcterms:modified xsi:type="dcterms:W3CDTF">2025-03-24T17:29:36Z</dcterms:modified>
</cp:coreProperties>
</file>