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saif/Desktop/IJOC Codes and Data/"/>
    </mc:Choice>
  </mc:AlternateContent>
  <xr:revisionPtr revIDLastSave="0" documentId="13_ncr:1_{F8A5039A-3851-AD4C-9B1B-3EF9CB29F5DE}" xr6:coauthVersionLast="45" xr6:coauthVersionMax="45" xr10:uidLastSave="{00000000-0000-0000-0000-000000000000}"/>
  <bookViews>
    <workbookView xWindow="0" yWindow="460" windowWidth="28800" windowHeight="16440" firstSheet="4" activeTab="16" xr2:uid="{D506049C-0FED-46D4-8E33-2C47B93749C9}"/>
  </bookViews>
  <sheets>
    <sheet name="0" sheetId="1" r:id="rId1"/>
    <sheet name="20" sheetId="2" r:id="rId2"/>
    <sheet name="40" sheetId="13" r:id="rId3"/>
    <sheet name="60" sheetId="3" r:id="rId4"/>
    <sheet name="80" sheetId="14" r:id="rId5"/>
    <sheet name="100" sheetId="4" r:id="rId6"/>
    <sheet name="120" sheetId="15" r:id="rId7"/>
    <sheet name="140" sheetId="5" r:id="rId8"/>
    <sheet name="160" sheetId="16" r:id="rId9"/>
    <sheet name="180" sheetId="17" r:id="rId10"/>
    <sheet name="200" sheetId="6" r:id="rId11"/>
    <sheet name="220" sheetId="28" r:id="rId12"/>
    <sheet name="240" sheetId="29" r:id="rId13"/>
    <sheet name="260" sheetId="30" r:id="rId14"/>
    <sheet name="280" sheetId="31" r:id="rId15"/>
    <sheet name="300" sheetId="32" r:id="rId16"/>
    <sheet name="Summary" sheetId="34" r:id="rId17"/>
    <sheet name="Improvement" sheetId="36" r:id="rId18"/>
    <sheet name="Support and CPU" sheetId="3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32" l="1"/>
  <c r="J14" i="32"/>
  <c r="I14" i="32"/>
  <c r="H14" i="32"/>
  <c r="G14" i="32"/>
  <c r="F14" i="32"/>
  <c r="E14" i="32"/>
  <c r="D14" i="32"/>
  <c r="C14" i="32"/>
  <c r="B14" i="32"/>
  <c r="K13" i="32"/>
  <c r="J13" i="32"/>
  <c r="I13" i="32"/>
  <c r="H13" i="32"/>
  <c r="G13" i="32"/>
  <c r="F13" i="32"/>
  <c r="E13" i="32"/>
  <c r="D13" i="32"/>
  <c r="C13" i="32"/>
  <c r="B13" i="32"/>
  <c r="K14" i="31"/>
  <c r="J14" i="31"/>
  <c r="I14" i="31"/>
  <c r="H14" i="31"/>
  <c r="G14" i="31"/>
  <c r="F14" i="31"/>
  <c r="E14" i="31"/>
  <c r="D14" i="31"/>
  <c r="C14" i="31"/>
  <c r="B14" i="31"/>
  <c r="K13" i="31"/>
  <c r="J13" i="31"/>
  <c r="I13" i="31"/>
  <c r="H13" i="31"/>
  <c r="G13" i="31"/>
  <c r="F13" i="31"/>
  <c r="E13" i="31"/>
  <c r="D13" i="31"/>
  <c r="C13" i="31"/>
  <c r="B13" i="31"/>
  <c r="K14" i="30"/>
  <c r="J14" i="30"/>
  <c r="I14" i="30"/>
  <c r="H14" i="30"/>
  <c r="G14" i="30"/>
  <c r="F14" i="30"/>
  <c r="E14" i="30"/>
  <c r="D14" i="30"/>
  <c r="C14" i="30"/>
  <c r="B14" i="30"/>
  <c r="K13" i="30"/>
  <c r="J13" i="30"/>
  <c r="I13" i="30"/>
  <c r="H13" i="30"/>
  <c r="G13" i="30"/>
  <c r="F13" i="30"/>
  <c r="E13" i="30"/>
  <c r="D13" i="30"/>
  <c r="C13" i="30"/>
  <c r="B13" i="30"/>
  <c r="K14" i="29"/>
  <c r="J14" i="29"/>
  <c r="I14" i="29"/>
  <c r="H14" i="29"/>
  <c r="G14" i="29"/>
  <c r="F14" i="29"/>
  <c r="E14" i="29"/>
  <c r="D14" i="29"/>
  <c r="C14" i="29"/>
  <c r="B14" i="29"/>
  <c r="K13" i="29"/>
  <c r="J13" i="29"/>
  <c r="I13" i="29"/>
  <c r="H13" i="29"/>
  <c r="G13" i="29"/>
  <c r="F13" i="29"/>
  <c r="E13" i="29"/>
  <c r="D13" i="29"/>
  <c r="C13" i="29"/>
  <c r="B13" i="29"/>
  <c r="K14" i="28"/>
  <c r="J14" i="28"/>
  <c r="I14" i="28"/>
  <c r="H14" i="28"/>
  <c r="G14" i="28"/>
  <c r="F14" i="28"/>
  <c r="E14" i="28"/>
  <c r="D14" i="28"/>
  <c r="C14" i="28"/>
  <c r="B14" i="28"/>
  <c r="K13" i="28"/>
  <c r="J13" i="28"/>
  <c r="I13" i="28"/>
  <c r="H13" i="28"/>
  <c r="G13" i="28"/>
  <c r="F13" i="28"/>
  <c r="E13" i="28"/>
  <c r="D13" i="28"/>
  <c r="C13" i="28"/>
  <c r="B13" i="28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H13" i="6"/>
  <c r="G13" i="6"/>
  <c r="F13" i="6"/>
  <c r="E13" i="6"/>
  <c r="D13" i="6"/>
  <c r="C13" i="6"/>
  <c r="B13" i="6"/>
  <c r="K14" i="17"/>
  <c r="J14" i="17"/>
  <c r="I14" i="17"/>
  <c r="H14" i="17"/>
  <c r="G14" i="17"/>
  <c r="F14" i="17"/>
  <c r="E14" i="17"/>
  <c r="D14" i="17"/>
  <c r="C14" i="17"/>
  <c r="B14" i="17"/>
  <c r="K13" i="17"/>
  <c r="J13" i="17"/>
  <c r="I13" i="17"/>
  <c r="H13" i="17"/>
  <c r="G13" i="17"/>
  <c r="F13" i="17"/>
  <c r="E13" i="17"/>
  <c r="D13" i="17"/>
  <c r="C13" i="17"/>
  <c r="B13" i="17"/>
  <c r="K14" i="16"/>
  <c r="J14" i="16"/>
  <c r="I14" i="16"/>
  <c r="H14" i="16"/>
  <c r="G14" i="16"/>
  <c r="F14" i="16"/>
  <c r="E14" i="16"/>
  <c r="D14" i="16"/>
  <c r="C14" i="16"/>
  <c r="B14" i="16"/>
  <c r="K13" i="16"/>
  <c r="J13" i="16"/>
  <c r="I13" i="16"/>
  <c r="H13" i="16"/>
  <c r="G13" i="16"/>
  <c r="F13" i="16"/>
  <c r="E13" i="16"/>
  <c r="D13" i="16"/>
  <c r="C13" i="16"/>
  <c r="B13" i="16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4" i="15"/>
  <c r="J14" i="15"/>
  <c r="I14" i="15"/>
  <c r="H14" i="15"/>
  <c r="G14" i="15"/>
  <c r="F14" i="15"/>
  <c r="E14" i="15"/>
  <c r="D14" i="15"/>
  <c r="C14" i="15"/>
  <c r="B14" i="15"/>
  <c r="K13" i="15"/>
  <c r="J13" i="15"/>
  <c r="I13" i="15"/>
  <c r="H13" i="15"/>
  <c r="G13" i="15"/>
  <c r="F13" i="15"/>
  <c r="E13" i="15"/>
  <c r="D13" i="15"/>
  <c r="C13" i="15"/>
  <c r="B13" i="15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4" i="14"/>
  <c r="J14" i="14"/>
  <c r="I14" i="14"/>
  <c r="H14" i="14"/>
  <c r="G14" i="14"/>
  <c r="F14" i="14"/>
  <c r="E14" i="14"/>
  <c r="D14" i="14"/>
  <c r="C14" i="14"/>
  <c r="B14" i="14"/>
  <c r="K13" i="14"/>
  <c r="J13" i="14"/>
  <c r="I13" i="14"/>
  <c r="H13" i="14"/>
  <c r="G13" i="14"/>
  <c r="F13" i="14"/>
  <c r="E13" i="14"/>
  <c r="D13" i="14"/>
  <c r="C13" i="14"/>
  <c r="B13" i="14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4" i="13"/>
  <c r="J14" i="13"/>
  <c r="I14" i="13"/>
  <c r="H14" i="13"/>
  <c r="G14" i="13"/>
  <c r="F14" i="13"/>
  <c r="E14" i="13"/>
  <c r="D14" i="13"/>
  <c r="C14" i="13"/>
  <c r="B14" i="13"/>
  <c r="K13" i="13"/>
  <c r="J13" i="13"/>
  <c r="I13" i="13"/>
  <c r="H13" i="13"/>
  <c r="G13" i="13"/>
  <c r="F13" i="13"/>
  <c r="E13" i="13"/>
  <c r="D13" i="13"/>
  <c r="C13" i="13"/>
  <c r="B13" i="13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M12" i="32"/>
  <c r="L12" i="32"/>
  <c r="M11" i="32"/>
  <c r="L11" i="32"/>
  <c r="M10" i="32"/>
  <c r="L10" i="32"/>
  <c r="M9" i="32"/>
  <c r="L9" i="32"/>
  <c r="M8" i="32"/>
  <c r="L8" i="32"/>
  <c r="M7" i="32"/>
  <c r="L7" i="32"/>
  <c r="M6" i="32"/>
  <c r="L6" i="32"/>
  <c r="M5" i="32"/>
  <c r="L5" i="32"/>
  <c r="M4" i="32"/>
  <c r="L4" i="32"/>
  <c r="L13" i="32" s="1"/>
  <c r="M3" i="32"/>
  <c r="M14" i="32" s="1"/>
  <c r="L3" i="32"/>
  <c r="L14" i="32" s="1"/>
  <c r="M12" i="31"/>
  <c r="L12" i="31"/>
  <c r="M11" i="31"/>
  <c r="L11" i="31"/>
  <c r="M10" i="31"/>
  <c r="L10" i="31"/>
  <c r="M9" i="31"/>
  <c r="L9" i="31"/>
  <c r="M8" i="31"/>
  <c r="L8" i="31"/>
  <c r="M7" i="31"/>
  <c r="L7" i="31"/>
  <c r="M6" i="31"/>
  <c r="L6" i="31"/>
  <c r="M5" i="31"/>
  <c r="L5" i="31"/>
  <c r="M4" i="31"/>
  <c r="L4" i="31"/>
  <c r="M3" i="31"/>
  <c r="M13" i="31" s="1"/>
  <c r="L3" i="31"/>
  <c r="L14" i="31" s="1"/>
  <c r="M12" i="30"/>
  <c r="L12" i="30"/>
  <c r="M11" i="30"/>
  <c r="L11" i="30"/>
  <c r="M10" i="30"/>
  <c r="L10" i="30"/>
  <c r="M9" i="30"/>
  <c r="L9" i="30"/>
  <c r="M8" i="30"/>
  <c r="L8" i="30"/>
  <c r="M7" i="30"/>
  <c r="L7" i="30"/>
  <c r="M6" i="30"/>
  <c r="L6" i="30"/>
  <c r="M5" i="30"/>
  <c r="L5" i="30"/>
  <c r="M4" i="30"/>
  <c r="L4" i="30"/>
  <c r="M3" i="30"/>
  <c r="M14" i="30" s="1"/>
  <c r="L3" i="30"/>
  <c r="L14" i="30" s="1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M5" i="29"/>
  <c r="L5" i="29"/>
  <c r="M4" i="29"/>
  <c r="L4" i="29"/>
  <c r="M3" i="29"/>
  <c r="M13" i="29" s="1"/>
  <c r="L3" i="29"/>
  <c r="L14" i="29" s="1"/>
  <c r="M12" i="28"/>
  <c r="L12" i="28"/>
  <c r="M11" i="28"/>
  <c r="L11" i="28"/>
  <c r="M10" i="28"/>
  <c r="L10" i="28"/>
  <c r="M9" i="28"/>
  <c r="L9" i="28"/>
  <c r="M8" i="28"/>
  <c r="L8" i="28"/>
  <c r="M7" i="28"/>
  <c r="L7" i="28"/>
  <c r="M6" i="28"/>
  <c r="L6" i="28"/>
  <c r="M5" i="28"/>
  <c r="L5" i="28"/>
  <c r="M4" i="28"/>
  <c r="L4" i="28"/>
  <c r="M3" i="28"/>
  <c r="M14" i="28" s="1"/>
  <c r="L3" i="28"/>
  <c r="L14" i="28" s="1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M13" i="6" s="1"/>
  <c r="L3" i="6"/>
  <c r="L14" i="6" s="1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M14" i="17" s="1"/>
  <c r="L3" i="17"/>
  <c r="L14" i="17" s="1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M14" i="16" s="1"/>
  <c r="L3" i="16"/>
  <c r="L14" i="16" s="1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M14" i="5" s="1"/>
  <c r="L3" i="5"/>
  <c r="L14" i="5" s="1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M14" i="15" s="1"/>
  <c r="L3" i="15"/>
  <c r="L14" i="15" s="1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L14" i="4" s="1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M14" i="14" s="1"/>
  <c r="L3" i="14"/>
  <c r="L14" i="14" s="1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M14" i="3" s="1"/>
  <c r="L3" i="3"/>
  <c r="L14" i="3" s="1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M14" i="13" s="1"/>
  <c r="L3" i="13"/>
  <c r="L14" i="13" s="1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M14" i="2" s="1"/>
  <c r="L3" i="2"/>
  <c r="L14" i="2" s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M14" i="1" s="1"/>
  <c r="L3" i="1"/>
  <c r="L14" i="1" s="1"/>
  <c r="C3" i="34"/>
  <c r="L8" i="34"/>
  <c r="P9" i="34"/>
  <c r="G3" i="34"/>
  <c r="G8" i="34"/>
  <c r="L6" i="34"/>
  <c r="H9" i="34"/>
  <c r="C8" i="34"/>
  <c r="I7" i="34"/>
  <c r="J6" i="34"/>
  <c r="K6" i="34"/>
  <c r="P8" i="34"/>
  <c r="O3" i="34"/>
  <c r="Q6" i="34"/>
  <c r="Q7" i="34"/>
  <c r="P6" i="34"/>
  <c r="F6" i="34"/>
  <c r="E7" i="34"/>
  <c r="P7" i="34"/>
  <c r="C9" i="34"/>
  <c r="K9" i="34"/>
  <c r="I9" i="34"/>
  <c r="J3" i="34"/>
  <c r="K8" i="34"/>
  <c r="I8" i="34"/>
  <c r="P4" i="34"/>
  <c r="M3" i="34"/>
  <c r="M7" i="34"/>
  <c r="L7" i="34"/>
  <c r="M6" i="34"/>
  <c r="D8" i="34"/>
  <c r="K5" i="34"/>
  <c r="F5" i="34"/>
  <c r="G9" i="34"/>
  <c r="B9" i="34"/>
  <c r="B6" i="34"/>
  <c r="Q9" i="34"/>
  <c r="C5" i="34"/>
  <c r="K3" i="34"/>
  <c r="C7" i="34"/>
  <c r="J8" i="34"/>
  <c r="F9" i="34"/>
  <c r="L4" i="34"/>
  <c r="D6" i="34"/>
  <c r="N4" i="34"/>
  <c r="N9" i="34"/>
  <c r="F7" i="34"/>
  <c r="H5" i="34"/>
  <c r="J5" i="34"/>
  <c r="I6" i="34"/>
  <c r="Q5" i="34"/>
  <c r="O6" i="34"/>
  <c r="J9" i="34"/>
  <c r="M5" i="34"/>
  <c r="E3" i="34"/>
  <c r="B7" i="34"/>
  <c r="D9" i="34"/>
  <c r="I5" i="34"/>
  <c r="Q3" i="34"/>
  <c r="H7" i="34"/>
  <c r="F3" i="34"/>
  <c r="B3" i="34"/>
  <c r="G6" i="34"/>
  <c r="F8" i="34"/>
  <c r="Q8" i="34"/>
  <c r="N6" i="34"/>
  <c r="H6" i="34"/>
  <c r="K7" i="34"/>
  <c r="J7" i="34"/>
  <c r="N7" i="34"/>
  <c r="E5" i="34"/>
  <c r="D5" i="34"/>
  <c r="B5" i="34"/>
  <c r="O5" i="34"/>
  <c r="O9" i="34"/>
  <c r="C6" i="34"/>
  <c r="M8" i="34"/>
  <c r="E6" i="34"/>
  <c r="P3" i="34"/>
  <c r="Q2" i="34"/>
  <c r="G7" i="34"/>
  <c r="O7" i="34"/>
  <c r="H3" i="34"/>
  <c r="L9" i="34"/>
  <c r="E8" i="34"/>
  <c r="H8" i="34"/>
  <c r="I3" i="34"/>
  <c r="O8" i="34"/>
  <c r="D3" i="34"/>
  <c r="N3" i="34"/>
  <c r="B8" i="34"/>
  <c r="L3" i="34"/>
  <c r="E9" i="34"/>
  <c r="N8" i="34"/>
  <c r="D7" i="34"/>
  <c r="M9" i="34"/>
  <c r="M14" i="4" l="1"/>
  <c r="M13" i="1"/>
  <c r="M13" i="2"/>
  <c r="M13" i="13"/>
  <c r="M13" i="3"/>
  <c r="M13" i="14"/>
  <c r="L13" i="15"/>
  <c r="L13" i="5"/>
  <c r="L13" i="16"/>
  <c r="L13" i="17"/>
  <c r="M13" i="28"/>
  <c r="M13" i="30"/>
  <c r="M13" i="32"/>
  <c r="L13" i="30"/>
  <c r="M13" i="15"/>
  <c r="M13" i="5"/>
  <c r="M13" i="16"/>
  <c r="M13" i="17"/>
  <c r="M14" i="6"/>
  <c r="M14" i="29"/>
  <c r="M14" i="31"/>
  <c r="L13" i="4"/>
  <c r="L13" i="29"/>
  <c r="L13" i="1"/>
  <c r="L13" i="2"/>
  <c r="L13" i="13"/>
  <c r="L13" i="3"/>
  <c r="L13" i="14"/>
  <c r="M13" i="4"/>
  <c r="L13" i="31"/>
  <c r="L13" i="28"/>
  <c r="L13" i="6"/>
  <c r="G5" i="34"/>
  <c r="L5" i="34"/>
  <c r="D2" i="34"/>
  <c r="O4" i="34"/>
  <c r="B2" i="34"/>
  <c r="H2" i="34"/>
  <c r="C2" i="34"/>
  <c r="B4" i="34"/>
  <c r="H4" i="34"/>
  <c r="P2" i="34"/>
  <c r="K2" i="34"/>
  <c r="L2" i="34"/>
  <c r="I4" i="34"/>
  <c r="N5" i="34"/>
  <c r="E4" i="34"/>
  <c r="N2" i="34"/>
  <c r="J2" i="34"/>
  <c r="E2" i="34"/>
  <c r="D4" i="34"/>
  <c r="J4" i="34"/>
  <c r="F2" i="34"/>
  <c r="Q4" i="34"/>
  <c r="C4" i="34"/>
  <c r="K4" i="34"/>
  <c r="F4" i="34"/>
  <c r="P5" i="34"/>
  <c r="G2" i="34"/>
  <c r="O2" i="34"/>
  <c r="M4" i="34"/>
  <c r="G4" i="34"/>
  <c r="M2" i="34"/>
  <c r="I2" i="34"/>
</calcChain>
</file>

<file path=xl/sharedStrings.xml><?xml version="1.0" encoding="utf-8"?>
<sst xmlns="http://schemas.openxmlformats.org/spreadsheetml/2006/main" count="249" uniqueCount="22">
  <si>
    <t>vd</t>
  </si>
  <si>
    <t>cpud</t>
  </si>
  <si>
    <t>iter</t>
  </si>
  <si>
    <t>vr</t>
  </si>
  <si>
    <t>cpur</t>
  </si>
  <si>
    <t>Instance</t>
  </si>
  <si>
    <t>|pr|</t>
  </si>
  <si>
    <t>vLR</t>
  </si>
  <si>
    <t>cpuLR</t>
  </si>
  <si>
    <t>Osd</t>
  </si>
  <si>
    <t>Osr</t>
  </si>
  <si>
    <t>Rand imp</t>
  </si>
  <si>
    <t>Lin imp</t>
  </si>
  <si>
    <t>average</t>
  </si>
  <si>
    <t>max</t>
  </si>
  <si>
    <t xml:space="preserve">epsilon
</t>
  </si>
  <si>
    <t>Average relative VRS</t>
  </si>
  <si>
    <t>Maximum relative VRS</t>
  </si>
  <si>
    <t>Support (average)</t>
  </si>
  <si>
    <t>Support (max)</t>
  </si>
  <si>
    <t xml:space="preserve"> CPU Time (average)</t>
  </si>
  <si>
    <t>CPU Time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</si>
</sst>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2" borderId="0" xfId="3" applyFon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43" fontId="0" fillId="0" borderId="0" xfId="2" applyFont="1"/>
    <xf numFmtId="43" fontId="0" fillId="0" borderId="0" xfId="0" applyNumberFormat="1"/>
    <xf numFmtId="43" fontId="0" fillId="0" borderId="0" xfId="1" applyNumberFormat="1" applyFont="1"/>
  </cellXfs>
  <cellStyles count="4">
    <cellStyle name="Accent1" xfId="3" builtinId="29"/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Average relative VRS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Summary!$B$2:$Q$2</c:f>
              <c:numCache>
                <c:formatCode>0.00%</c:formatCode>
                <c:ptCount val="16"/>
                <c:pt idx="0">
                  <c:v>3.1965975490612296E-17</c:v>
                </c:pt>
                <c:pt idx="1">
                  <c:v>5.6478069063632483E-3</c:v>
                </c:pt>
                <c:pt idx="2">
                  <c:v>9.8155443854261067E-3</c:v>
                </c:pt>
                <c:pt idx="3">
                  <c:v>1.3043239400657079E-2</c:v>
                </c:pt>
                <c:pt idx="4">
                  <c:v>1.457297453967665E-2</c:v>
                </c:pt>
                <c:pt idx="5">
                  <c:v>1.4214879064915437E-2</c:v>
                </c:pt>
                <c:pt idx="6">
                  <c:v>1.2197852911229349E-2</c:v>
                </c:pt>
                <c:pt idx="7">
                  <c:v>8.9306133738583926E-3</c:v>
                </c:pt>
                <c:pt idx="8">
                  <c:v>6.0053513725446738E-3</c:v>
                </c:pt>
                <c:pt idx="9">
                  <c:v>3.531817700193389E-3</c:v>
                </c:pt>
                <c:pt idx="10">
                  <c:v>3.1754962200146756E-3</c:v>
                </c:pt>
                <c:pt idx="11">
                  <c:v>3.1698193023709186E-3</c:v>
                </c:pt>
                <c:pt idx="12">
                  <c:v>3.1697725945846163E-3</c:v>
                </c:pt>
                <c:pt idx="13">
                  <c:v>3.1698193023708813E-3</c:v>
                </c:pt>
                <c:pt idx="14">
                  <c:v>3.1697725945845968E-3</c:v>
                </c:pt>
                <c:pt idx="15">
                  <c:v>3.1698193023708813E-3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D-44AB-8379-7A9FA7CE8780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Maximum relative VRS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Summary!$B$3:$Q$3</c:f>
              <c:numCache>
                <c:formatCode>0.00%</c:formatCode>
                <c:ptCount val="16"/>
                <c:pt idx="0">
                  <c:v>2.2229196643266843E-16</c:v>
                </c:pt>
                <c:pt idx="1">
                  <c:v>9.9126833711848505E-3</c:v>
                </c:pt>
                <c:pt idx="2">
                  <c:v>1.4810916301871899E-2</c:v>
                </c:pt>
                <c:pt idx="3">
                  <c:v>1.8652884782501513E-2</c:v>
                </c:pt>
                <c:pt idx="4">
                  <c:v>2.1897451005608401E-2</c:v>
                </c:pt>
                <c:pt idx="5">
                  <c:v>2.0501018046071427E-2</c:v>
                </c:pt>
                <c:pt idx="6">
                  <c:v>1.9827203253709822E-2</c:v>
                </c:pt>
                <c:pt idx="7">
                  <c:v>1.7428685939020083E-2</c:v>
                </c:pt>
                <c:pt idx="8">
                  <c:v>1.4975801920149719E-2</c:v>
                </c:pt>
                <c:pt idx="9">
                  <c:v>1.1598792768207265E-2</c:v>
                </c:pt>
                <c:pt idx="10">
                  <c:v>1.0985230380409317E-2</c:v>
                </c:pt>
                <c:pt idx="11">
                  <c:v>1.0985230380409317E-2</c:v>
                </c:pt>
                <c:pt idx="12">
                  <c:v>1.0985230380409317E-2</c:v>
                </c:pt>
                <c:pt idx="13">
                  <c:v>1.0985230380409317E-2</c:v>
                </c:pt>
                <c:pt idx="14">
                  <c:v>1.0985230380409317E-2</c:v>
                </c:pt>
                <c:pt idx="15">
                  <c:v>1.0985230380409317E-2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D-44AB-8379-7A9FA7CE8780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Average relative VRS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Summary!$B$4:$Q$4</c:f>
              <c:numCache>
                <c:formatCode>0.00%</c:formatCode>
                <c:ptCount val="16"/>
                <c:pt idx="0">
                  <c:v>0.11541066403531394</c:v>
                </c:pt>
                <c:pt idx="1">
                  <c:v>0.14345970852662052</c:v>
                </c:pt>
                <c:pt idx="2">
                  <c:v>0.16311166327833745</c:v>
                </c:pt>
                <c:pt idx="3">
                  <c:v>0.17940604097697968</c:v>
                </c:pt>
                <c:pt idx="4">
                  <c:v>0.1924050225971855</c:v>
                </c:pt>
                <c:pt idx="5">
                  <c:v>0.20260646052804013</c:v>
                </c:pt>
                <c:pt idx="6">
                  <c:v>0.21034008255190012</c:v>
                </c:pt>
                <c:pt idx="7">
                  <c:v>0.21611479720463883</c:v>
                </c:pt>
                <c:pt idx="8">
                  <c:v>0.22045120608691415</c:v>
                </c:pt>
                <c:pt idx="9">
                  <c:v>0.22344260030672589</c:v>
                </c:pt>
                <c:pt idx="10">
                  <c:v>0.22372614381141184</c:v>
                </c:pt>
                <c:pt idx="11">
                  <c:v>0.22372614381141193</c:v>
                </c:pt>
                <c:pt idx="12">
                  <c:v>0.22372614381141193</c:v>
                </c:pt>
                <c:pt idx="13">
                  <c:v>0.22372614381141193</c:v>
                </c:pt>
                <c:pt idx="14">
                  <c:v>0.2237261438114119</c:v>
                </c:pt>
                <c:pt idx="15">
                  <c:v>0.22372614381141193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D-44AB-8379-7A9FA7CE8780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Maximum relative VRS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Summary!$B$5:$Q$5</c:f>
              <c:numCache>
                <c:formatCode>0.00%</c:formatCode>
                <c:ptCount val="16"/>
                <c:pt idx="0">
                  <c:v>0.1545789022605677</c:v>
                </c:pt>
                <c:pt idx="1">
                  <c:v>0.18308152531676902</c:v>
                </c:pt>
                <c:pt idx="2">
                  <c:v>0.20091822727645173</c:v>
                </c:pt>
                <c:pt idx="3">
                  <c:v>0.21568335195646371</c:v>
                </c:pt>
                <c:pt idx="4">
                  <c:v>0.22767504086919232</c:v>
                </c:pt>
                <c:pt idx="5">
                  <c:v>0.23573117778803002</c:v>
                </c:pt>
                <c:pt idx="6">
                  <c:v>0.24387666212517764</c:v>
                </c:pt>
                <c:pt idx="7">
                  <c:v>0.24989743843212145</c:v>
                </c:pt>
                <c:pt idx="8">
                  <c:v>0.2533682376637108</c:v>
                </c:pt>
                <c:pt idx="9">
                  <c:v>0.25469442376275336</c:v>
                </c:pt>
                <c:pt idx="10">
                  <c:v>0.25478146848837285</c:v>
                </c:pt>
                <c:pt idx="11">
                  <c:v>0.25478146848837285</c:v>
                </c:pt>
                <c:pt idx="12">
                  <c:v>0.25478146848837302</c:v>
                </c:pt>
                <c:pt idx="13">
                  <c:v>0.25478146848837285</c:v>
                </c:pt>
                <c:pt idx="14">
                  <c:v>0.25478146848837285</c:v>
                </c:pt>
                <c:pt idx="15">
                  <c:v>0.25478146848837285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D-44AB-8379-7A9FA7CE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74024"/>
        <c:axId val="574976320"/>
      </c:lineChart>
      <c:catAx>
        <c:axId val="57497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az-Cyrl-AZ" sz="1800" i="1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є</a:t>
                </a:r>
                <a:endParaRPr lang="en-CA" sz="1800" i="1" cap="none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574976320"/>
        <c:crosses val="autoZero"/>
        <c:auto val="1"/>
        <c:lblAlgn val="ctr"/>
        <c:lblOffset val="100"/>
        <c:noMultiLvlLbl val="0"/>
      </c:catAx>
      <c:valAx>
        <c:axId val="574976320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8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Improvement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5749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Summary!$A$6</c:f>
              <c:strCache>
                <c:ptCount val="1"/>
                <c:pt idx="0">
                  <c:v>Support (average)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Summary!$B$6:$Q$6</c:f>
              <c:numCache>
                <c:formatCode>General</c:formatCode>
                <c:ptCount val="16"/>
                <c:pt idx="0">
                  <c:v>1</c:v>
                </c:pt>
                <c:pt idx="1">
                  <c:v>5.7</c:v>
                </c:pt>
                <c:pt idx="2">
                  <c:v>7.4</c:v>
                </c:pt>
                <c:pt idx="3">
                  <c:v>8.5</c:v>
                </c:pt>
                <c:pt idx="4">
                  <c:v>9.4</c:v>
                </c:pt>
                <c:pt idx="5">
                  <c:v>9.8000000000000007</c:v>
                </c:pt>
                <c:pt idx="6">
                  <c:v>9.6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4.2</c:v>
                </c:pt>
                <c:pt idx="11">
                  <c:v>2</c:v>
                </c:pt>
                <c:pt idx="12">
                  <c:v>2</c:v>
                </c:pt>
                <c:pt idx="13">
                  <c:v>1.7</c:v>
                </c:pt>
                <c:pt idx="14">
                  <c:v>1.4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5-49B6-A2F1-0BACBF312713}"/>
            </c:ext>
          </c:extLst>
        </c:ser>
        <c:ser>
          <c:idx val="1"/>
          <c:order val="1"/>
          <c:tx>
            <c:strRef>
              <c:f>Summary!$A$7</c:f>
              <c:strCache>
                <c:ptCount val="1"/>
                <c:pt idx="0">
                  <c:v>Support (max)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Summary!$B$7:$Q$7</c:f>
              <c:numCache>
                <c:formatCode>General</c:formatCode>
                <c:ptCount val="16"/>
                <c:pt idx="0">
                  <c:v>1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5-49B6-A2F1-0BACBF31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58976"/>
        <c:axId val="624754056"/>
      </c:barChart>
      <c:lineChart>
        <c:grouping val="standard"/>
        <c:varyColors val="0"/>
        <c:ser>
          <c:idx val="2"/>
          <c:order val="2"/>
          <c:tx>
            <c:strRef>
              <c:f>Summary!$A$8</c:f>
              <c:strCache>
                <c:ptCount val="1"/>
                <c:pt idx="0">
                  <c:v> CPU Time (average)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Summary!$B$8:$Q$8</c:f>
              <c:numCache>
                <c:formatCode>_(* #,##0.00_);_(* \(#,##0.00\);_(* "-"??_);_(@_)</c:formatCode>
                <c:ptCount val="16"/>
                <c:pt idx="0">
                  <c:v>16.809820492674675</c:v>
                </c:pt>
                <c:pt idx="1">
                  <c:v>1121.2471262350844</c:v>
                </c:pt>
                <c:pt idx="2">
                  <c:v>1661.7377564889066</c:v>
                </c:pt>
                <c:pt idx="3">
                  <c:v>2703.9408143412229</c:v>
                </c:pt>
                <c:pt idx="4">
                  <c:v>3779.7975969030499</c:v>
                </c:pt>
                <c:pt idx="5">
                  <c:v>2810.9005010991123</c:v>
                </c:pt>
                <c:pt idx="6">
                  <c:v>1586.1226899623402</c:v>
                </c:pt>
                <c:pt idx="7">
                  <c:v>1516.9538710663883</c:v>
                </c:pt>
                <c:pt idx="8">
                  <c:v>1136.6253148914166</c:v>
                </c:pt>
                <c:pt idx="9">
                  <c:v>725.26718333636654</c:v>
                </c:pt>
                <c:pt idx="10">
                  <c:v>343.88714187370454</c:v>
                </c:pt>
                <c:pt idx="11">
                  <c:v>184.06416035084078</c:v>
                </c:pt>
                <c:pt idx="12">
                  <c:v>99.547589854773634</c:v>
                </c:pt>
                <c:pt idx="13">
                  <c:v>51.496907568704536</c:v>
                </c:pt>
                <c:pt idx="14">
                  <c:v>34.98013404150641</c:v>
                </c:pt>
                <c:pt idx="15">
                  <c:v>5.9352049092387542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9B6-A2F1-0BACBF312713}"/>
            </c:ext>
          </c:extLst>
        </c:ser>
        <c:ser>
          <c:idx val="3"/>
          <c:order val="3"/>
          <c:tx>
            <c:strRef>
              <c:f>Summary!$A$9</c:f>
              <c:strCache>
                <c:ptCount val="1"/>
                <c:pt idx="0">
                  <c:v>CPU Time (max)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Summary!$B$9:$Q$9</c:f>
              <c:numCache>
                <c:formatCode>_(* #,##0.00_);_(* \(#,##0.00\);_(* "-"??_);_(@_)</c:formatCode>
                <c:ptCount val="16"/>
                <c:pt idx="0">
                  <c:v>22.832886806960971</c:v>
                </c:pt>
                <c:pt idx="1">
                  <c:v>1941.9098223079486</c:v>
                </c:pt>
                <c:pt idx="2">
                  <c:v>3238.2333264756317</c:v>
                </c:pt>
                <c:pt idx="3">
                  <c:v>3944.4644141133363</c:v>
                </c:pt>
                <c:pt idx="4">
                  <c:v>6302.0657757550143</c:v>
                </c:pt>
                <c:pt idx="5">
                  <c:v>4360.9519096682425</c:v>
                </c:pt>
                <c:pt idx="6">
                  <c:v>3914.0329471769969</c:v>
                </c:pt>
                <c:pt idx="7">
                  <c:v>3490.9201075757796</c:v>
                </c:pt>
                <c:pt idx="8">
                  <c:v>2868.6767946402015</c:v>
                </c:pt>
                <c:pt idx="9">
                  <c:v>2285.0358041350023</c:v>
                </c:pt>
                <c:pt idx="10">
                  <c:v>1019.132454772977</c:v>
                </c:pt>
                <c:pt idx="11">
                  <c:v>416.44421507894799</c:v>
                </c:pt>
                <c:pt idx="12">
                  <c:v>194.93758817448389</c:v>
                </c:pt>
                <c:pt idx="13">
                  <c:v>88.428203453763402</c:v>
                </c:pt>
                <c:pt idx="14">
                  <c:v>46.310356961496232</c:v>
                </c:pt>
                <c:pt idx="15">
                  <c:v>7.5444166671709088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9B6-A2F1-0BACBF31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6072"/>
        <c:axId val="642070168"/>
      </c:lineChart>
      <c:catAx>
        <c:axId val="6247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az-Cyrl-AZ" sz="1800" b="0" i="1" u="none" strike="noStrike" baseline="0">
                    <a:effectLst/>
                  </a:rPr>
                  <a:t>є</a:t>
                </a:r>
                <a:endParaRPr lang="en-CA" sz="18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24754056"/>
        <c:crosses val="autoZero"/>
        <c:auto val="1"/>
        <c:lblAlgn val="ctr"/>
        <c:lblOffset val="100"/>
        <c:noMultiLvlLbl val="0"/>
      </c:catAx>
      <c:valAx>
        <c:axId val="62475405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800"/>
                  <a:t>Supp(</a:t>
                </a:r>
                <a:r>
                  <a:rPr lang="en-CA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1800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CA" sz="18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24758976"/>
        <c:crosses val="autoZero"/>
        <c:crossBetween val="between"/>
        <c:majorUnit val="5"/>
      </c:valAx>
      <c:valAx>
        <c:axId val="642070168"/>
        <c:scaling>
          <c:orientation val="minMax"/>
          <c:max val="7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CA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CPU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CA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CA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42076072"/>
        <c:crosses val="max"/>
        <c:crossBetween val="between"/>
        <c:maj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>
                  <a:defRPr lang="en-CA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BH"/>
              </a:p>
            </c:txPr>
          </c:dispUnitsLbl>
        </c:dispUnits>
      </c:valAx>
      <c:catAx>
        <c:axId val="642076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070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B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80F7DF-8AD5-4DE9-A92B-D7412C0A9C90}">
  <sheetPr/>
  <sheetViews>
    <sheetView zoomScale="121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F8C9B2-5879-47A1-B5B6-C1C5E6F3CF92}">
  <sheetPr/>
  <sheetViews>
    <sheetView zoomScale="121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E854E-9217-4F44-94CC-7D04FAD0B9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0.43861</cdr:x>
      <cdr:y>0.94262</cdr:y>
    </cdr:from>
    <cdr:to>
      <cdr:x>0.45941</cdr:x>
      <cdr:y>0.95082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08C89B8-C08C-4F84-AAB4-697994B6CD6F}"/>
            </a:ext>
          </a:extLst>
        </cdr:cNvPr>
        <cdr:cNvCxnSpPr/>
      </cdr:nvCxnSpPr>
      <cdr:spPr>
        <a:xfrm xmlns:a="http://schemas.openxmlformats.org/drawingml/2006/main" flipV="1">
          <a:off x="3801419" y="5920947"/>
          <a:ext cx="180203" cy="514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0.45933</cdr:x>
      <cdr:y>0.94251</cdr:y>
    </cdr:from>
    <cdr:to>
      <cdr:x>0.47723</cdr:x>
      <cdr:y>0.94945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18E96BF-C341-49D4-8A16-2995A66D1999}"/>
            </a:ext>
          </a:extLst>
        </cdr:cNvPr>
        <cdr:cNvCxnSpPr/>
      </cdr:nvCxnSpPr>
      <cdr:spPr>
        <a:xfrm xmlns:a="http://schemas.openxmlformats.org/drawingml/2006/main">
          <a:off x="3980935" y="5920259"/>
          <a:ext cx="155146" cy="435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0.71576</cdr:x>
      <cdr:y>0.94251</cdr:y>
    </cdr:from>
    <cdr:to>
      <cdr:x>0.73655</cdr:x>
      <cdr:y>0.95071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8ABA3A4F-CCCD-4810-BB38-5056E7DCC10E}"/>
            </a:ext>
          </a:extLst>
        </cdr:cNvPr>
        <cdr:cNvCxnSpPr/>
      </cdr:nvCxnSpPr>
      <cdr:spPr>
        <a:xfrm xmlns:a="http://schemas.openxmlformats.org/drawingml/2006/main" flipV="1">
          <a:off x="6203435" y="5920259"/>
          <a:ext cx="180203" cy="514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0.73655</cdr:x>
      <cdr:y>0.94251</cdr:y>
    </cdr:from>
    <cdr:to>
      <cdr:x>0.75446</cdr:x>
      <cdr:y>0.94945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436DE61D-F462-45E3-9913-39F663A5233F}"/>
            </a:ext>
          </a:extLst>
        </cdr:cNvPr>
        <cdr:cNvCxnSpPr/>
      </cdr:nvCxnSpPr>
      <cdr:spPr>
        <a:xfrm xmlns:a="http://schemas.openxmlformats.org/drawingml/2006/main">
          <a:off x="6383638" y="5920260"/>
          <a:ext cx="155146" cy="435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33C0E-6998-4250-957D-5D60785D18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C59A-FE1B-4D1E-8050-81D88E6FE6F8}">
  <dimension ref="A1:M14"/>
  <sheetViews>
    <sheetView workbookViewId="0">
      <selection activeCell="G23" sqref="G23"/>
    </sheetView>
  </sheetViews>
  <sheetFormatPr baseColWidth="10" defaultColWidth="8.83203125" defaultRowHeight="15" x14ac:dyDescent="0.2"/>
  <cols>
    <col min="8" max="8" width="12" bestFit="1" customWidth="1"/>
  </cols>
  <sheetData>
    <row r="1" spans="1:13" x14ac:dyDescent="0.2">
      <c r="A1">
        <v>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133.45101670803336</v>
      </c>
      <c r="C3">
        <v>6.5132156601360247</v>
      </c>
      <c r="D3">
        <v>1</v>
      </c>
      <c r="E3">
        <v>133.45101670803334</v>
      </c>
      <c r="F3">
        <v>1</v>
      </c>
      <c r="G3">
        <v>12.070491278306639</v>
      </c>
      <c r="H3" s="1">
        <v>115.728817929206</v>
      </c>
      <c r="I3">
        <v>6.8231490256167744</v>
      </c>
      <c r="J3">
        <v>133.2475332197877</v>
      </c>
      <c r="K3">
        <v>133.2475332197877</v>
      </c>
      <c r="L3" s="4">
        <f>(B3-E3)/B3</f>
        <v>2.129748437404981E-16</v>
      </c>
      <c r="M3" s="4">
        <f>(B3-H3)/B3</f>
        <v>0.13279927883652112</v>
      </c>
    </row>
    <row r="4" spans="1:13" x14ac:dyDescent="0.2">
      <c r="A4">
        <v>2</v>
      </c>
      <c r="B4">
        <v>131.58774719487437</v>
      </c>
      <c r="C4">
        <v>12.686886646844496</v>
      </c>
      <c r="D4">
        <v>3</v>
      </c>
      <c r="E4">
        <v>131.58774719487434</v>
      </c>
      <c r="F4">
        <v>1</v>
      </c>
      <c r="G4">
        <v>16.324774394024303</v>
      </c>
      <c r="H4" s="1">
        <v>112.60918256497729</v>
      </c>
      <c r="I4">
        <v>6.3903849125596484</v>
      </c>
      <c r="J4">
        <v>132.56263142082062</v>
      </c>
      <c r="K4">
        <v>132.56263142082062</v>
      </c>
      <c r="L4" s="4">
        <f t="shared" ref="L4:L12" si="0">(B4-E4)/B4</f>
        <v>2.1599054650820175E-16</v>
      </c>
      <c r="M4" s="4">
        <f t="shared" ref="M4:M12" si="1">(B4-H4)/B4</f>
        <v>0.14422744544589586</v>
      </c>
    </row>
    <row r="5" spans="1:13" x14ac:dyDescent="0.2">
      <c r="A5">
        <v>3</v>
      </c>
      <c r="B5">
        <v>128.16153641151777</v>
      </c>
      <c r="C5">
        <v>14.076846599107444</v>
      </c>
      <c r="D5">
        <v>3</v>
      </c>
      <c r="E5">
        <v>128.16153641151777</v>
      </c>
      <c r="F5">
        <v>1</v>
      </c>
      <c r="G5">
        <v>18.304847340111596</v>
      </c>
      <c r="H5" s="1">
        <v>117.20757186880041</v>
      </c>
      <c r="I5">
        <v>7.8762727863431818</v>
      </c>
      <c r="J5">
        <v>128.47332947339572</v>
      </c>
      <c r="K5">
        <v>128.47332947339572</v>
      </c>
      <c r="L5" s="4">
        <f t="shared" si="0"/>
        <v>0</v>
      </c>
      <c r="M5" s="4">
        <f t="shared" si="1"/>
        <v>8.5469984594636422E-2</v>
      </c>
    </row>
    <row r="6" spans="1:13" x14ac:dyDescent="0.2">
      <c r="A6">
        <v>4</v>
      </c>
      <c r="B6">
        <v>130.15019021232806</v>
      </c>
      <c r="C6">
        <v>17.655740268735023</v>
      </c>
      <c r="D6">
        <v>3</v>
      </c>
      <c r="E6">
        <v>130.15019021232806</v>
      </c>
      <c r="F6">
        <v>1</v>
      </c>
      <c r="G6">
        <v>20.264790759417547</v>
      </c>
      <c r="H6" s="1">
        <v>115.23134321288555</v>
      </c>
      <c r="I6">
        <v>9.3221417812771712</v>
      </c>
      <c r="J6">
        <v>131.30752367089218</v>
      </c>
      <c r="K6">
        <v>131.30752367089218</v>
      </c>
      <c r="L6" s="4">
        <f t="shared" si="0"/>
        <v>0</v>
      </c>
      <c r="M6" s="4">
        <f t="shared" si="1"/>
        <v>0.11462793081672629</v>
      </c>
    </row>
    <row r="7" spans="1:13" x14ac:dyDescent="0.2">
      <c r="A7">
        <v>5</v>
      </c>
      <c r="B7">
        <v>132.85183856301711</v>
      </c>
      <c r="C7">
        <v>14.104249789148943</v>
      </c>
      <c r="D7">
        <v>3</v>
      </c>
      <c r="E7">
        <v>132.85183856301711</v>
      </c>
      <c r="F7">
        <v>1</v>
      </c>
      <c r="G7">
        <v>22.832886806960971</v>
      </c>
      <c r="H7" s="1">
        <v>112.31574719464777</v>
      </c>
      <c r="I7">
        <v>6.5227998413729802</v>
      </c>
      <c r="J7">
        <v>133.71148124062049</v>
      </c>
      <c r="K7">
        <v>133.71148124062049</v>
      </c>
      <c r="L7" s="4">
        <f t="shared" si="0"/>
        <v>0</v>
      </c>
      <c r="M7" s="4">
        <f t="shared" si="1"/>
        <v>0.1545789022605677</v>
      </c>
    </row>
    <row r="8" spans="1:13" x14ac:dyDescent="0.2">
      <c r="A8">
        <v>6</v>
      </c>
      <c r="B8">
        <v>127.8575644748406</v>
      </c>
      <c r="C8">
        <v>11.330652158128052</v>
      </c>
      <c r="D8">
        <v>3</v>
      </c>
      <c r="E8">
        <v>127.85756447484057</v>
      </c>
      <c r="F8">
        <v>1</v>
      </c>
      <c r="G8">
        <v>12.779697882552703</v>
      </c>
      <c r="H8" s="1">
        <v>116.68557182238941</v>
      </c>
      <c r="I8">
        <v>7.1460951129100421</v>
      </c>
      <c r="J8">
        <v>129.45988906836521</v>
      </c>
      <c r="K8">
        <v>129.45988906836521</v>
      </c>
      <c r="L8" s="4">
        <f t="shared" si="0"/>
        <v>2.2229196643266843E-16</v>
      </c>
      <c r="M8" s="4">
        <f t="shared" si="1"/>
        <v>8.7378425346508012E-2</v>
      </c>
    </row>
    <row r="9" spans="1:13" x14ac:dyDescent="0.2">
      <c r="A9">
        <v>7</v>
      </c>
      <c r="B9">
        <v>130.69700073850117</v>
      </c>
      <c r="C9">
        <v>16.388793056902788</v>
      </c>
      <c r="D9">
        <v>3</v>
      </c>
      <c r="E9">
        <v>130.69700073850117</v>
      </c>
      <c r="F9">
        <v>1</v>
      </c>
      <c r="G9">
        <v>16.737427133040036</v>
      </c>
      <c r="H9" s="1">
        <v>116.37173345247014</v>
      </c>
      <c r="I9">
        <v>7.9626621412041132</v>
      </c>
      <c r="J9">
        <v>131.81201495846818</v>
      </c>
      <c r="K9">
        <v>131.81201495846818</v>
      </c>
      <c r="L9" s="4">
        <f t="shared" si="0"/>
        <v>0</v>
      </c>
      <c r="M9" s="4">
        <f t="shared" si="1"/>
        <v>0.10960670256460636</v>
      </c>
    </row>
    <row r="10" spans="1:13" x14ac:dyDescent="0.2">
      <c r="A10">
        <v>8</v>
      </c>
      <c r="B10">
        <v>132.99333421389883</v>
      </c>
      <c r="C10">
        <v>17.417655447963078</v>
      </c>
      <c r="D10">
        <v>3</v>
      </c>
      <c r="E10">
        <v>132.99333421389883</v>
      </c>
      <c r="F10">
        <v>1</v>
      </c>
      <c r="G10">
        <v>17.448489505854493</v>
      </c>
      <c r="H10" s="1">
        <v>113.45425114359264</v>
      </c>
      <c r="I10">
        <v>7.710680234365836</v>
      </c>
      <c r="J10">
        <v>133.79992174855528</v>
      </c>
      <c r="K10">
        <v>133.79992174855528</v>
      </c>
      <c r="L10" s="4">
        <f t="shared" si="0"/>
        <v>0</v>
      </c>
      <c r="M10" s="4">
        <f t="shared" si="1"/>
        <v>0.14691776235101117</v>
      </c>
    </row>
    <row r="11" spans="1:13" x14ac:dyDescent="0.2">
      <c r="A11">
        <v>9</v>
      </c>
      <c r="B11">
        <v>128.86187473828153</v>
      </c>
      <c r="C11">
        <v>17.735151524178519</v>
      </c>
      <c r="D11">
        <v>3</v>
      </c>
      <c r="E11">
        <v>128.86187473828156</v>
      </c>
      <c r="F11">
        <v>1</v>
      </c>
      <c r="G11">
        <v>16.118323748066036</v>
      </c>
      <c r="H11" s="1">
        <v>119.7881672476751</v>
      </c>
      <c r="I11">
        <v>8.4826189842285267</v>
      </c>
      <c r="J11">
        <v>129.80238206383302</v>
      </c>
      <c r="K11">
        <v>129.80238206383302</v>
      </c>
      <c r="L11" s="4">
        <f t="shared" si="0"/>
        <v>-2.2055949044764792E-16</v>
      </c>
      <c r="M11" s="4">
        <f t="shared" si="1"/>
        <v>7.0414212962795431E-2</v>
      </c>
    </row>
    <row r="12" spans="1:13" x14ac:dyDescent="0.2">
      <c r="A12">
        <v>10</v>
      </c>
      <c r="B12">
        <v>127.9817762144343</v>
      </c>
      <c r="C12">
        <v>13.515035123224523</v>
      </c>
      <c r="D12">
        <v>3</v>
      </c>
      <c r="E12">
        <v>127.98177621443432</v>
      </c>
      <c r="F12">
        <v>1</v>
      </c>
      <c r="G12">
        <v>15.21647607841239</v>
      </c>
      <c r="H12" s="1">
        <v>114.14873856817752</v>
      </c>
      <c r="I12">
        <v>6.4193957837236013</v>
      </c>
      <c r="J12">
        <v>129.08088470871866</v>
      </c>
      <c r="K12">
        <v>129.08088470871866</v>
      </c>
      <c r="L12" s="4">
        <f t="shared" si="0"/>
        <v>-1.1103811132759733E-16</v>
      </c>
      <c r="M12" s="4">
        <f t="shared" si="1"/>
        <v>0.10808599517387099</v>
      </c>
    </row>
    <row r="13" spans="1:13" x14ac:dyDescent="0.2">
      <c r="A13" t="s">
        <v>13</v>
      </c>
      <c r="B13" s="6">
        <f>AVERAGE(B3:B12)</f>
        <v>130.45938794697273</v>
      </c>
      <c r="C13" s="6">
        <f t="shared" ref="C13:K13" si="2">AVERAGE(C3:C12)</f>
        <v>14.14242262743689</v>
      </c>
      <c r="D13">
        <f t="shared" si="2"/>
        <v>2.8</v>
      </c>
      <c r="E13" s="6">
        <f t="shared" si="2"/>
        <v>130.45938794697273</v>
      </c>
      <c r="F13">
        <f t="shared" si="2"/>
        <v>1</v>
      </c>
      <c r="G13" s="6">
        <f t="shared" si="2"/>
        <v>16.809820492674675</v>
      </c>
      <c r="H13" s="6">
        <f t="shared" si="2"/>
        <v>115.35411250048219</v>
      </c>
      <c r="I13" s="6">
        <f t="shared" si="2"/>
        <v>7.4656200603601874</v>
      </c>
      <c r="J13" s="6">
        <f t="shared" si="2"/>
        <v>131.32575915734571</v>
      </c>
      <c r="K13" s="6">
        <f t="shared" si="2"/>
        <v>131.32575915734571</v>
      </c>
      <c r="L13" s="4">
        <f>AVERAGE(L3:L12)</f>
        <v>3.1965975490612296E-17</v>
      </c>
      <c r="M13" s="4">
        <f>AVERAGE(M3:M12)</f>
        <v>0.11541066403531394</v>
      </c>
    </row>
    <row r="14" spans="1:13" x14ac:dyDescent="0.2">
      <c r="A14" t="s">
        <v>14</v>
      </c>
      <c r="B14" s="6">
        <f>MAX(B3:B12)</f>
        <v>133.45101670803336</v>
      </c>
      <c r="C14" s="6">
        <f t="shared" ref="C14:K14" si="3">MAX(C3:C12)</f>
        <v>17.735151524178519</v>
      </c>
      <c r="D14">
        <f t="shared" si="3"/>
        <v>3</v>
      </c>
      <c r="E14" s="6">
        <f t="shared" si="3"/>
        <v>133.45101670803334</v>
      </c>
      <c r="F14">
        <f t="shared" si="3"/>
        <v>1</v>
      </c>
      <c r="G14" s="6">
        <f t="shared" si="3"/>
        <v>22.832886806960971</v>
      </c>
      <c r="H14" s="6">
        <f t="shared" si="3"/>
        <v>119.7881672476751</v>
      </c>
      <c r="I14" s="6">
        <f t="shared" si="3"/>
        <v>9.3221417812771712</v>
      </c>
      <c r="J14" s="6">
        <f t="shared" si="3"/>
        <v>133.79992174855528</v>
      </c>
      <c r="K14" s="6">
        <f t="shared" si="3"/>
        <v>133.79992174855528</v>
      </c>
      <c r="L14" s="4">
        <f>MAX(L3:L12)</f>
        <v>2.2229196643266843E-16</v>
      </c>
      <c r="M14" s="4">
        <f>MAX(M3:M12)</f>
        <v>0.1545789022605677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42CC-A054-4177-AAC5-DFE4F7AFB75F}">
  <dimension ref="A1:M14"/>
  <sheetViews>
    <sheetView workbookViewId="0">
      <selection activeCell="A13" sqref="A13:XFD14"/>
    </sheetView>
  </sheetViews>
  <sheetFormatPr baseColWidth="10" defaultColWidth="8.83203125" defaultRowHeight="15" x14ac:dyDescent="0.2"/>
  <cols>
    <col min="3" max="3" width="12" bestFit="1" customWidth="1"/>
  </cols>
  <sheetData>
    <row r="1" spans="1:13" x14ac:dyDescent="0.2">
      <c r="A1">
        <v>180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151.26437830255165</v>
      </c>
      <c r="C3">
        <v>135.22078914039449</v>
      </c>
      <c r="D3">
        <v>7</v>
      </c>
      <c r="E3">
        <v>151.26655949139936</v>
      </c>
      <c r="F3">
        <v>3</v>
      </c>
      <c r="G3">
        <v>177.34951748688235</v>
      </c>
      <c r="H3" s="2">
        <v>115.72881792920603</v>
      </c>
      <c r="I3">
        <v>3.8343969738028401</v>
      </c>
      <c r="J3">
        <v>133.2475332197877</v>
      </c>
      <c r="K3">
        <v>133.39184812254368</v>
      </c>
      <c r="L3" s="5">
        <f>(B3-E3)/B3</f>
        <v>-1.441971250727556E-5</v>
      </c>
      <c r="M3" s="5">
        <f>(B3-H3)/B3</f>
        <v>0.23492352113641138</v>
      </c>
    </row>
    <row r="4" spans="1:13" x14ac:dyDescent="0.2">
      <c r="A4">
        <v>2</v>
      </c>
      <c r="B4">
        <v>148.05632152990904</v>
      </c>
      <c r="C4">
        <v>272.97909970913764</v>
      </c>
      <c r="D4">
        <v>9</v>
      </c>
      <c r="E4">
        <v>148.05694673081888</v>
      </c>
      <c r="F4">
        <v>2</v>
      </c>
      <c r="G4">
        <v>149.47750901933915</v>
      </c>
      <c r="H4" s="2">
        <v>112.60918256497733</v>
      </c>
      <c r="I4">
        <v>4.1218517258344312</v>
      </c>
      <c r="J4">
        <v>133.05997056568253</v>
      </c>
      <c r="K4">
        <v>133.05997056568253</v>
      </c>
      <c r="L4" s="5">
        <f t="shared" ref="L4:L12" si="0">(B4-E4)/B4</f>
        <v>-4.2227235107366453E-6</v>
      </c>
      <c r="M4" s="5">
        <f t="shared" ref="M4:M12" si="1">(B4-H4)/B4</f>
        <v>0.23941658551722825</v>
      </c>
    </row>
    <row r="5" spans="1:13" x14ac:dyDescent="0.2">
      <c r="A5">
        <v>3</v>
      </c>
      <c r="B5">
        <v>143.74854518475897</v>
      </c>
      <c r="C5">
        <v>271.34650692898424</v>
      </c>
      <c r="D5">
        <v>8</v>
      </c>
      <c r="E5">
        <v>143.4847557642679</v>
      </c>
      <c r="F5">
        <v>5</v>
      </c>
      <c r="G5">
        <v>677.07742830957727</v>
      </c>
      <c r="H5" s="2">
        <v>117.2075718688004</v>
      </c>
      <c r="I5">
        <v>4.983277160766491</v>
      </c>
      <c r="J5">
        <v>128.65070598785613</v>
      </c>
      <c r="K5">
        <v>129.25178831954423</v>
      </c>
      <c r="L5" s="5">
        <f t="shared" si="0"/>
        <v>1.8350754099947133E-3</v>
      </c>
      <c r="M5" s="5">
        <f t="shared" si="1"/>
        <v>0.18463472643737469</v>
      </c>
    </row>
    <row r="6" spans="1:13" x14ac:dyDescent="0.2">
      <c r="A6">
        <v>4</v>
      </c>
      <c r="B6">
        <v>144.01849670614035</v>
      </c>
      <c r="C6">
        <v>760.66465745594826</v>
      </c>
      <c r="D6">
        <v>12</v>
      </c>
      <c r="E6">
        <v>143.84389650716997</v>
      </c>
      <c r="F6">
        <v>6</v>
      </c>
      <c r="G6">
        <v>505.37812244145636</v>
      </c>
      <c r="H6" s="2">
        <v>115.23134321288553</v>
      </c>
      <c r="I6">
        <v>5.1782326610157421</v>
      </c>
      <c r="J6">
        <v>131.85550508227337</v>
      </c>
      <c r="K6">
        <v>131.98049213965956</v>
      </c>
      <c r="L6" s="5">
        <f t="shared" si="0"/>
        <v>1.2123456567293633E-3</v>
      </c>
      <c r="M6" s="5">
        <f t="shared" si="1"/>
        <v>0.1998851130351193</v>
      </c>
    </row>
    <row r="7" spans="1:13" x14ac:dyDescent="0.2">
      <c r="A7">
        <v>5</v>
      </c>
      <c r="B7">
        <v>148.73278438037923</v>
      </c>
      <c r="C7">
        <v>116.90389440891735</v>
      </c>
      <c r="D7">
        <v>7</v>
      </c>
      <c r="E7">
        <v>148.48256698315666</v>
      </c>
      <c r="F7">
        <v>4</v>
      </c>
      <c r="G7">
        <v>251.15277650424332</v>
      </c>
      <c r="H7" s="2">
        <v>112.31574719464777</v>
      </c>
      <c r="I7">
        <v>4.2749889570986195</v>
      </c>
      <c r="J7">
        <v>134.18503714467576</v>
      </c>
      <c r="K7">
        <v>134.32602343079196</v>
      </c>
      <c r="L7" s="5">
        <f t="shared" si="0"/>
        <v>1.682328467559968E-3</v>
      </c>
      <c r="M7" s="5">
        <f t="shared" si="1"/>
        <v>0.24484875568923714</v>
      </c>
    </row>
    <row r="8" spans="1:13" x14ac:dyDescent="0.2">
      <c r="A8">
        <v>6</v>
      </c>
      <c r="B8">
        <v>150.2755641969087</v>
      </c>
      <c r="C8">
        <v>2748.2535678229638</v>
      </c>
      <c r="D8">
        <v>14</v>
      </c>
      <c r="E8">
        <v>148.53254906966333</v>
      </c>
      <c r="F8">
        <v>10</v>
      </c>
      <c r="G8">
        <v>2285.0358041350023</v>
      </c>
      <c r="H8" s="2">
        <v>116.68557182238943</v>
      </c>
      <c r="I8">
        <v>8.6987529085070605</v>
      </c>
      <c r="J8">
        <v>130.62601086551786</v>
      </c>
      <c r="K8">
        <v>131.58595638319159</v>
      </c>
      <c r="L8" s="5">
        <f t="shared" si="0"/>
        <v>1.1598792768207265E-2</v>
      </c>
      <c r="M8" s="5">
        <f t="shared" si="1"/>
        <v>0.22352265023277978</v>
      </c>
    </row>
    <row r="9" spans="1:13" x14ac:dyDescent="0.2">
      <c r="A9">
        <v>7</v>
      </c>
      <c r="B9">
        <v>150.99176480451143</v>
      </c>
      <c r="C9">
        <v>582.31273543256293</v>
      </c>
      <c r="D9">
        <v>10</v>
      </c>
      <c r="E9">
        <v>150.63781428667093</v>
      </c>
      <c r="F9">
        <v>7</v>
      </c>
      <c r="G9">
        <v>589.12876465191709</v>
      </c>
      <c r="H9" s="2">
        <v>116.37173345247005</v>
      </c>
      <c r="I9">
        <v>4.9919443838061026</v>
      </c>
      <c r="J9">
        <v>134.76532594495879</v>
      </c>
      <c r="K9">
        <v>133.32901104630116</v>
      </c>
      <c r="L9" s="5">
        <f t="shared" si="0"/>
        <v>2.3441710102452334E-3</v>
      </c>
      <c r="M9" s="5">
        <f t="shared" si="1"/>
        <v>0.22928423544730289</v>
      </c>
    </row>
    <row r="10" spans="1:13" x14ac:dyDescent="0.2">
      <c r="A10">
        <v>8</v>
      </c>
      <c r="B10">
        <v>152.22514732330112</v>
      </c>
      <c r="C10">
        <v>2495.3563284784905</v>
      </c>
      <c r="D10">
        <v>17</v>
      </c>
      <c r="E10">
        <v>151.45118205458294</v>
      </c>
      <c r="F10">
        <v>10</v>
      </c>
      <c r="G10">
        <v>1283.5482445626801</v>
      </c>
      <c r="H10" s="2">
        <v>113.4542511435927</v>
      </c>
      <c r="I10">
        <v>4.8706418939518414</v>
      </c>
      <c r="J10">
        <v>135.43929114558784</v>
      </c>
      <c r="K10">
        <v>135.91635691230991</v>
      </c>
      <c r="L10" s="5">
        <f t="shared" si="0"/>
        <v>5.0843456703930602E-3</v>
      </c>
      <c r="M10" s="5">
        <f t="shared" si="1"/>
        <v>0.25469442376275336</v>
      </c>
    </row>
    <row r="11" spans="1:13" x14ac:dyDescent="0.2">
      <c r="A11">
        <v>9</v>
      </c>
      <c r="B11">
        <v>150.94016742966227</v>
      </c>
      <c r="C11">
        <v>850.55517471056896</v>
      </c>
      <c r="D11">
        <v>10</v>
      </c>
      <c r="E11">
        <v>149.5265880218179</v>
      </c>
      <c r="F11">
        <v>6</v>
      </c>
      <c r="G11">
        <v>566.11574915554968</v>
      </c>
      <c r="H11" s="2">
        <v>119.7881672476751</v>
      </c>
      <c r="I11">
        <v>5.295108681233212</v>
      </c>
      <c r="J11">
        <v>129.11125269841753</v>
      </c>
      <c r="K11">
        <v>134.55987318910374</v>
      </c>
      <c r="L11" s="5">
        <f t="shared" si="0"/>
        <v>9.3651639051155217E-3</v>
      </c>
      <c r="M11" s="5">
        <f t="shared" si="1"/>
        <v>0.20638641597177182</v>
      </c>
    </row>
    <row r="12" spans="1:13" x14ac:dyDescent="0.2">
      <c r="A12">
        <v>10</v>
      </c>
      <c r="B12">
        <v>145.75210585896801</v>
      </c>
      <c r="C12">
        <v>340.07042601628439</v>
      </c>
      <c r="D12">
        <v>8</v>
      </c>
      <c r="E12">
        <v>145.42932374822024</v>
      </c>
      <c r="F12">
        <v>7</v>
      </c>
      <c r="G12">
        <v>768.40791709701784</v>
      </c>
      <c r="H12" s="2">
        <v>114.14873856817759</v>
      </c>
      <c r="I12">
        <v>5.5858597800542631</v>
      </c>
      <c r="J12">
        <v>129.72202069161111</v>
      </c>
      <c r="K12">
        <v>130.01855825627342</v>
      </c>
      <c r="L12" s="5">
        <f t="shared" si="0"/>
        <v>2.2145965497067715E-3</v>
      </c>
      <c r="M12" s="5">
        <f t="shared" si="1"/>
        <v>0.21682957583728035</v>
      </c>
    </row>
    <row r="13" spans="1:13" x14ac:dyDescent="0.2">
      <c r="A13" t="s">
        <v>13</v>
      </c>
      <c r="B13" s="7">
        <f>AVERAGE(B3:B12)</f>
        <v>148.60052757170908</v>
      </c>
      <c r="C13" s="7">
        <f t="shared" ref="C13:K13" si="2">AVERAGE(C3:C12)</f>
        <v>857.36631801042518</v>
      </c>
      <c r="D13">
        <f t="shared" si="2"/>
        <v>10.199999999999999</v>
      </c>
      <c r="E13" s="7">
        <f t="shared" si="2"/>
        <v>148.07121826577679</v>
      </c>
      <c r="F13">
        <f t="shared" si="2"/>
        <v>6</v>
      </c>
      <c r="G13" s="7">
        <f t="shared" si="2"/>
        <v>725.26718333636654</v>
      </c>
      <c r="H13" s="8">
        <f t="shared" si="2"/>
        <v>115.35411250048219</v>
      </c>
      <c r="I13" s="7">
        <f t="shared" si="2"/>
        <v>5.1835055126070602</v>
      </c>
      <c r="J13" s="7">
        <f t="shared" si="2"/>
        <v>132.06626533463685</v>
      </c>
      <c r="K13" s="7">
        <f t="shared" si="2"/>
        <v>132.7419878365402</v>
      </c>
      <c r="L13" s="5">
        <f>AVERAGE(L3:L12)</f>
        <v>3.531817700193389E-3</v>
      </c>
      <c r="M13" s="5">
        <f>AVERAGE(M3:M12)</f>
        <v>0.22344260030672589</v>
      </c>
    </row>
    <row r="14" spans="1:13" x14ac:dyDescent="0.2">
      <c r="A14" t="s">
        <v>14</v>
      </c>
      <c r="B14" s="7">
        <f>MAX(B3:B12)</f>
        <v>152.22514732330112</v>
      </c>
      <c r="C14" s="7">
        <f t="shared" ref="C14:K14" si="3">MAX(C3:C12)</f>
        <v>2748.2535678229638</v>
      </c>
      <c r="D14">
        <f t="shared" si="3"/>
        <v>17</v>
      </c>
      <c r="E14" s="7">
        <f t="shared" si="3"/>
        <v>151.45118205458294</v>
      </c>
      <c r="F14">
        <f t="shared" si="3"/>
        <v>10</v>
      </c>
      <c r="G14" s="7">
        <f t="shared" si="3"/>
        <v>2285.0358041350023</v>
      </c>
      <c r="H14" s="7">
        <f t="shared" si="3"/>
        <v>119.7881672476751</v>
      </c>
      <c r="I14" s="7">
        <f t="shared" si="3"/>
        <v>8.6987529085070605</v>
      </c>
      <c r="J14" s="7">
        <f t="shared" si="3"/>
        <v>135.43929114558784</v>
      </c>
      <c r="K14" s="7">
        <f t="shared" si="3"/>
        <v>135.91635691230991</v>
      </c>
      <c r="L14" s="5">
        <f>MAX(L3:L12)</f>
        <v>1.1598792768207265E-2</v>
      </c>
      <c r="M14" s="5">
        <f>MAX(M3:M12)</f>
        <v>0.25469442376275336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DFE9-7ED3-4A03-A012-17ABBD2CB8E9}">
  <dimension ref="A1:M14"/>
  <sheetViews>
    <sheetView workbookViewId="0">
      <selection activeCell="E3" sqref="E3:E12"/>
    </sheetView>
  </sheetViews>
  <sheetFormatPr baseColWidth="10" defaultColWidth="8.83203125" defaultRowHeight="15" x14ac:dyDescent="0.2"/>
  <sheetData>
    <row r="1" spans="1:13" x14ac:dyDescent="0.2">
      <c r="A1">
        <v>200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151.26437830255165</v>
      </c>
      <c r="C3">
        <v>12.522753496841196</v>
      </c>
      <c r="D3">
        <v>3</v>
      </c>
      <c r="E3">
        <v>151.21933524026613</v>
      </c>
      <c r="F3">
        <v>3</v>
      </c>
      <c r="G3">
        <v>102.56757720372792</v>
      </c>
      <c r="H3" s="2">
        <v>115.72881792920603</v>
      </c>
      <c r="I3">
        <v>4.0851097005779549</v>
      </c>
      <c r="J3">
        <v>133.2475332197877</v>
      </c>
      <c r="K3">
        <v>133.28610731634657</v>
      </c>
      <c r="L3" s="5">
        <f>(B3-E3)/B3</f>
        <v>2.9777706285495843E-4</v>
      </c>
      <c r="M3" s="5">
        <f>(B3-H3)/B3</f>
        <v>0.23492352113641138</v>
      </c>
    </row>
    <row r="4" spans="1:13" x14ac:dyDescent="0.2">
      <c r="A4">
        <v>2</v>
      </c>
      <c r="B4">
        <v>148.05694673081891</v>
      </c>
      <c r="C4">
        <v>23.235539384641594</v>
      </c>
      <c r="D4">
        <v>4</v>
      </c>
      <c r="E4">
        <v>148.05626015019669</v>
      </c>
      <c r="F4">
        <v>3</v>
      </c>
      <c r="G4">
        <v>164.63976496423683</v>
      </c>
      <c r="H4" s="2">
        <v>112.60918256497733</v>
      </c>
      <c r="I4">
        <v>3.936629338789698</v>
      </c>
      <c r="J4">
        <v>133.05997056568253</v>
      </c>
      <c r="K4">
        <v>133.06724161610356</v>
      </c>
      <c r="L4" s="5">
        <f t="shared" ref="L4:L12" si="0">(B4-E4)/B4</f>
        <v>4.6372739501607239E-6</v>
      </c>
      <c r="M4" s="5">
        <f t="shared" ref="M4:M12" si="1">(B4-H4)/B4</f>
        <v>0.23941979723713241</v>
      </c>
    </row>
    <row r="5" spans="1:13" x14ac:dyDescent="0.2">
      <c r="A5">
        <v>3</v>
      </c>
      <c r="B5">
        <v>143.82696748847235</v>
      </c>
      <c r="C5">
        <v>36.692589363719428</v>
      </c>
      <c r="D5">
        <v>5</v>
      </c>
      <c r="E5">
        <v>143.67433156124159</v>
      </c>
      <c r="F5">
        <v>2</v>
      </c>
      <c r="G5">
        <v>103.24002450151016</v>
      </c>
      <c r="H5" s="2">
        <v>117.2075718688004</v>
      </c>
      <c r="I5">
        <v>4.7009433360686526</v>
      </c>
      <c r="J5">
        <v>128.65070598785613</v>
      </c>
      <c r="K5">
        <v>129.90101896224547</v>
      </c>
      <c r="L5" s="5">
        <f t="shared" si="0"/>
        <v>1.0612469267489441E-3</v>
      </c>
      <c r="M5" s="5">
        <f t="shared" si="1"/>
        <v>0.18507930803592504</v>
      </c>
    </row>
    <row r="6" spans="1:13" x14ac:dyDescent="0.2">
      <c r="A6">
        <v>4</v>
      </c>
      <c r="B6">
        <v>144.10040045371429</v>
      </c>
      <c r="C6">
        <v>74.451709822806237</v>
      </c>
      <c r="D6">
        <v>6</v>
      </c>
      <c r="E6">
        <v>144.03808023508955</v>
      </c>
      <c r="F6">
        <v>4</v>
      </c>
      <c r="G6">
        <v>204.36963581465426</v>
      </c>
      <c r="H6" s="2">
        <v>115.23134321288553</v>
      </c>
      <c r="I6">
        <v>5.4758310568743163</v>
      </c>
      <c r="J6">
        <v>131.85550508227337</v>
      </c>
      <c r="K6">
        <v>131.91719697872537</v>
      </c>
      <c r="L6" s="5">
        <f t="shared" si="0"/>
        <v>4.3247776153648905E-4</v>
      </c>
      <c r="M6" s="5">
        <f t="shared" si="1"/>
        <v>0.20033988212337847</v>
      </c>
    </row>
    <row r="7" spans="1:13" x14ac:dyDescent="0.2">
      <c r="A7">
        <v>5</v>
      </c>
      <c r="B7">
        <v>148.73278438037926</v>
      </c>
      <c r="C7">
        <v>31.382199820427761</v>
      </c>
      <c r="D7">
        <v>5</v>
      </c>
      <c r="E7">
        <v>148.62984682015929</v>
      </c>
      <c r="F7">
        <v>3</v>
      </c>
      <c r="G7">
        <v>153.16069155326264</v>
      </c>
      <c r="H7" s="2">
        <v>112.31574719464777</v>
      </c>
      <c r="I7">
        <v>4.1479278676285434</v>
      </c>
      <c r="J7">
        <v>134.18503714467576</v>
      </c>
      <c r="K7">
        <v>134.18503714467576</v>
      </c>
      <c r="L7" s="5">
        <f t="shared" si="0"/>
        <v>6.9209731162371861E-4</v>
      </c>
      <c r="M7" s="5">
        <f t="shared" si="1"/>
        <v>0.24484875568923728</v>
      </c>
    </row>
    <row r="8" spans="1:13" x14ac:dyDescent="0.2">
      <c r="A8">
        <v>6</v>
      </c>
      <c r="B8">
        <v>150.57627926073516</v>
      </c>
      <c r="C8">
        <v>382.6706301645055</v>
      </c>
      <c r="D8">
        <v>9</v>
      </c>
      <c r="E8">
        <v>149.03087004650416</v>
      </c>
      <c r="F8">
        <v>6</v>
      </c>
      <c r="G8">
        <v>1019.132454772977</v>
      </c>
      <c r="H8" s="2">
        <v>116.68557182238943</v>
      </c>
      <c r="I8">
        <v>8.2860630439123479</v>
      </c>
      <c r="J8">
        <v>130.52285663314524</v>
      </c>
      <c r="K8">
        <v>131.65505044203181</v>
      </c>
      <c r="L8" s="5">
        <f t="shared" si="0"/>
        <v>1.0263297923273809E-2</v>
      </c>
      <c r="M8" s="5">
        <f t="shared" si="1"/>
        <v>0.22507334890153044</v>
      </c>
    </row>
    <row r="9" spans="1:13" x14ac:dyDescent="0.2">
      <c r="A9">
        <v>7</v>
      </c>
      <c r="B9">
        <v>151.03352730305588</v>
      </c>
      <c r="C9">
        <v>65.387672631152199</v>
      </c>
      <c r="D9">
        <v>6</v>
      </c>
      <c r="E9">
        <v>150.18702857684053</v>
      </c>
      <c r="F9">
        <v>5</v>
      </c>
      <c r="G9">
        <v>428.59317718585447</v>
      </c>
      <c r="H9" s="2">
        <v>116.37173345247005</v>
      </c>
      <c r="I9">
        <v>4.818220577824178</v>
      </c>
      <c r="J9">
        <v>134.76532594495879</v>
      </c>
      <c r="K9">
        <v>137.89210154514873</v>
      </c>
      <c r="L9" s="5">
        <f t="shared" si="0"/>
        <v>5.6047073873657519E-3</v>
      </c>
      <c r="M9" s="5">
        <f t="shared" si="1"/>
        <v>0.22949734717534143</v>
      </c>
    </row>
    <row r="10" spans="1:13" x14ac:dyDescent="0.2">
      <c r="A10">
        <v>8</v>
      </c>
      <c r="B10">
        <v>152.24292787440237</v>
      </c>
      <c r="C10">
        <v>402.32482281321461</v>
      </c>
      <c r="D10">
        <v>12</v>
      </c>
      <c r="E10">
        <v>151.93044998578679</v>
      </c>
      <c r="F10">
        <v>5</v>
      </c>
      <c r="G10">
        <v>361.85850610606121</v>
      </c>
      <c r="H10" s="2">
        <v>113.4542511435927</v>
      </c>
      <c r="I10">
        <v>4.5591147805453165</v>
      </c>
      <c r="J10">
        <v>135.43929114558784</v>
      </c>
      <c r="K10">
        <v>135.48133177520279</v>
      </c>
      <c r="L10" s="5">
        <f t="shared" si="0"/>
        <v>2.0524952651551982E-3</v>
      </c>
      <c r="M10" s="5">
        <f t="shared" si="1"/>
        <v>0.25478146848837285</v>
      </c>
    </row>
    <row r="11" spans="1:13" x14ac:dyDescent="0.2">
      <c r="A11">
        <v>9</v>
      </c>
      <c r="B11">
        <v>150.88493714149075</v>
      </c>
      <c r="C11">
        <v>162.7958266443683</v>
      </c>
      <c r="D11">
        <v>7</v>
      </c>
      <c r="E11">
        <v>149.2274313460579</v>
      </c>
      <c r="F11">
        <v>6</v>
      </c>
      <c r="G11">
        <v>576.10570744619702</v>
      </c>
      <c r="H11" s="2">
        <v>119.7881672476751</v>
      </c>
      <c r="I11">
        <v>5.2312213658381737</v>
      </c>
      <c r="J11">
        <v>129.11125269841753</v>
      </c>
      <c r="K11">
        <v>134.86110693592536</v>
      </c>
      <c r="L11" s="5">
        <f t="shared" si="0"/>
        <v>1.0985230380409317E-2</v>
      </c>
      <c r="M11" s="5">
        <f t="shared" si="1"/>
        <v>0.2060959197315699</v>
      </c>
    </row>
    <row r="12" spans="1:13" x14ac:dyDescent="0.2">
      <c r="A12">
        <v>10</v>
      </c>
      <c r="B12">
        <v>145.82146560553781</v>
      </c>
      <c r="C12">
        <v>100.58765177880312</v>
      </c>
      <c r="D12">
        <v>6</v>
      </c>
      <c r="E12">
        <v>145.76882479908963</v>
      </c>
      <c r="F12">
        <v>5</v>
      </c>
      <c r="G12">
        <v>325.20387918856437</v>
      </c>
      <c r="H12" s="2">
        <v>114.14873856817759</v>
      </c>
      <c r="I12">
        <v>5.560369179669518</v>
      </c>
      <c r="J12">
        <v>129.72202069161111</v>
      </c>
      <c r="K12">
        <v>129.90207771905449</v>
      </c>
      <c r="L12" s="5">
        <f t="shared" si="0"/>
        <v>3.6099490722840634E-4</v>
      </c>
      <c r="M12" s="5">
        <f t="shared" si="1"/>
        <v>0.21720208959521933</v>
      </c>
    </row>
    <row r="13" spans="1:13" x14ac:dyDescent="0.2">
      <c r="A13" t="s">
        <v>13</v>
      </c>
      <c r="B13" s="7">
        <f>AVERAGE(B3:B12)</f>
        <v>148.65406145411583</v>
      </c>
      <c r="C13" s="7">
        <f t="shared" ref="C13:K13" si="2">AVERAGE(C3:C12)</f>
        <v>129.205139592048</v>
      </c>
      <c r="D13">
        <f t="shared" si="2"/>
        <v>6.3</v>
      </c>
      <c r="E13" s="7">
        <f t="shared" si="2"/>
        <v>148.17624587612323</v>
      </c>
      <c r="F13">
        <f t="shared" si="2"/>
        <v>4.2</v>
      </c>
      <c r="G13" s="7">
        <f t="shared" si="2"/>
        <v>343.88714187370454</v>
      </c>
      <c r="H13" s="8">
        <f t="shared" si="2"/>
        <v>115.35411250048219</v>
      </c>
      <c r="I13" s="7">
        <f t="shared" si="2"/>
        <v>5.0801430247728687</v>
      </c>
      <c r="J13" s="7">
        <f t="shared" si="2"/>
        <v>132.05594991139958</v>
      </c>
      <c r="K13" s="7">
        <f t="shared" si="2"/>
        <v>133.21482704354599</v>
      </c>
      <c r="L13" s="5">
        <f>AVERAGE(L3:L12)</f>
        <v>3.1754962200146756E-3</v>
      </c>
      <c r="M13" s="5">
        <f>AVERAGE(M3:M12)</f>
        <v>0.22372614381141184</v>
      </c>
    </row>
    <row r="14" spans="1:13" x14ac:dyDescent="0.2">
      <c r="A14" t="s">
        <v>14</v>
      </c>
      <c r="B14" s="7">
        <f>MAX(B3:B12)</f>
        <v>152.24292787440237</v>
      </c>
      <c r="C14" s="7">
        <f t="shared" ref="C14:K14" si="3">MAX(C3:C12)</f>
        <v>402.32482281321461</v>
      </c>
      <c r="D14">
        <f t="shared" si="3"/>
        <v>12</v>
      </c>
      <c r="E14" s="7">
        <f t="shared" si="3"/>
        <v>151.93044998578679</v>
      </c>
      <c r="F14">
        <f t="shared" si="3"/>
        <v>6</v>
      </c>
      <c r="G14" s="7">
        <f t="shared" si="3"/>
        <v>1019.132454772977</v>
      </c>
      <c r="H14" s="7">
        <f t="shared" si="3"/>
        <v>119.7881672476751</v>
      </c>
      <c r="I14" s="7">
        <f t="shared" si="3"/>
        <v>8.2860630439123479</v>
      </c>
      <c r="J14" s="7">
        <f t="shared" si="3"/>
        <v>135.43929114558784</v>
      </c>
      <c r="K14" s="7">
        <f t="shared" si="3"/>
        <v>137.89210154514873</v>
      </c>
      <c r="L14" s="5">
        <f>MAX(L3:L12)</f>
        <v>1.0985230380409317E-2</v>
      </c>
      <c r="M14" s="5">
        <f>MAX(M3:M12)</f>
        <v>0.25478146848837285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78C8-9159-4BBF-BB0D-28CF6B21D80F}">
  <dimension ref="A1:M14"/>
  <sheetViews>
    <sheetView workbookViewId="0">
      <selection activeCell="E3" sqref="E3:E12"/>
    </sheetView>
  </sheetViews>
  <sheetFormatPr baseColWidth="10" defaultColWidth="8.83203125" defaultRowHeight="15" x14ac:dyDescent="0.2"/>
  <sheetData>
    <row r="1" spans="1:13" x14ac:dyDescent="0.2">
      <c r="A1">
        <v>220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151.26437830255165</v>
      </c>
      <c r="C3">
        <v>14.969602581222926</v>
      </c>
      <c r="D3">
        <v>3</v>
      </c>
      <c r="E3">
        <v>151.21933524026613</v>
      </c>
      <c r="F3">
        <v>3</v>
      </c>
      <c r="G3">
        <v>75.906507003456923</v>
      </c>
      <c r="H3">
        <v>115.72881792920603</v>
      </c>
      <c r="I3">
        <v>4.3244834970878854</v>
      </c>
      <c r="J3">
        <v>133.2475332197877</v>
      </c>
      <c r="K3">
        <v>133.2698355139365</v>
      </c>
      <c r="L3" s="5">
        <f>(B3-E3)/B3</f>
        <v>2.9777706285495843E-4</v>
      </c>
      <c r="M3" s="5">
        <f>(B3-H3)/B3</f>
        <v>0.23492352113641138</v>
      </c>
    </row>
    <row r="4" spans="1:13" x14ac:dyDescent="0.2">
      <c r="A4">
        <v>2</v>
      </c>
      <c r="B4">
        <v>148.05694673081891</v>
      </c>
      <c r="C4">
        <v>25.713625101759931</v>
      </c>
      <c r="D4">
        <v>4</v>
      </c>
      <c r="E4">
        <v>148.05626015019672</v>
      </c>
      <c r="F4">
        <v>2</v>
      </c>
      <c r="G4">
        <v>133.52820768939682</v>
      </c>
      <c r="H4">
        <v>112.6091825649773</v>
      </c>
      <c r="I4">
        <v>3.8422826992062609</v>
      </c>
      <c r="J4">
        <v>133.05997056568253</v>
      </c>
      <c r="K4">
        <v>133.06117785880198</v>
      </c>
      <c r="L4" s="5">
        <f t="shared" ref="L4:L12" si="0">(B4-E4)/B4</f>
        <v>4.6372739499687591E-6</v>
      </c>
      <c r="M4" s="5">
        <f t="shared" ref="M4:M12" si="1">(B4-H4)/B4</f>
        <v>0.23941979723713261</v>
      </c>
    </row>
    <row r="5" spans="1:13" x14ac:dyDescent="0.2">
      <c r="A5">
        <v>3</v>
      </c>
      <c r="B5">
        <v>143.82696748847235</v>
      </c>
      <c r="C5">
        <v>44.589206861353752</v>
      </c>
      <c r="D5">
        <v>5</v>
      </c>
      <c r="E5">
        <v>143.67433156124142</v>
      </c>
      <c r="F5">
        <v>1</v>
      </c>
      <c r="G5">
        <v>78.061818836839208</v>
      </c>
      <c r="H5">
        <v>117.2075718688004</v>
      </c>
      <c r="I5">
        <v>5.0159725270300903</v>
      </c>
      <c r="J5">
        <v>128.65070598785613</v>
      </c>
      <c r="K5">
        <v>129.90679703913963</v>
      </c>
      <c r="L5" s="5">
        <f t="shared" si="0"/>
        <v>1.0612469267501298E-3</v>
      </c>
      <c r="M5" s="5">
        <f t="shared" si="1"/>
        <v>0.18507930803592504</v>
      </c>
    </row>
    <row r="6" spans="1:13" x14ac:dyDescent="0.2">
      <c r="A6">
        <v>4</v>
      </c>
      <c r="B6">
        <v>144.10040045371429</v>
      </c>
      <c r="C6">
        <v>89.168359911545082</v>
      </c>
      <c r="D6">
        <v>6</v>
      </c>
      <c r="E6">
        <v>144.03808023508952</v>
      </c>
      <c r="F6">
        <v>1</v>
      </c>
      <c r="G6">
        <v>176.23501481773511</v>
      </c>
      <c r="H6">
        <v>115.23134321288555</v>
      </c>
      <c r="I6">
        <v>6.029850044613787</v>
      </c>
      <c r="J6">
        <v>131.85550508227337</v>
      </c>
      <c r="K6">
        <v>131.85550508227337</v>
      </c>
      <c r="L6" s="5">
        <f t="shared" si="0"/>
        <v>4.3247776153668626E-4</v>
      </c>
      <c r="M6" s="5">
        <f t="shared" si="1"/>
        <v>0.20033988212337836</v>
      </c>
    </row>
    <row r="7" spans="1:13" x14ac:dyDescent="0.2">
      <c r="A7">
        <v>5</v>
      </c>
      <c r="B7">
        <v>148.73278438037926</v>
      </c>
      <c r="C7">
        <v>33.243506099079376</v>
      </c>
      <c r="D7">
        <v>5</v>
      </c>
      <c r="E7">
        <v>148.62984682015929</v>
      </c>
      <c r="F7">
        <v>1</v>
      </c>
      <c r="G7">
        <v>99.29310536626825</v>
      </c>
      <c r="H7">
        <v>112.31574719464776</v>
      </c>
      <c r="I7">
        <v>4.4753921335444016</v>
      </c>
      <c r="J7">
        <v>134.18503714467576</v>
      </c>
      <c r="K7">
        <v>134.18503714467576</v>
      </c>
      <c r="L7" s="5">
        <f t="shared" si="0"/>
        <v>6.9209731162371861E-4</v>
      </c>
      <c r="M7" s="5">
        <f t="shared" si="1"/>
        <v>0.24484875568923739</v>
      </c>
    </row>
    <row r="8" spans="1:13" x14ac:dyDescent="0.2">
      <c r="A8">
        <v>6</v>
      </c>
      <c r="B8">
        <v>150.57627926073516</v>
      </c>
      <c r="C8">
        <v>537.41313251155839</v>
      </c>
      <c r="D8">
        <v>9</v>
      </c>
      <c r="E8">
        <v>149.03941813786901</v>
      </c>
      <c r="F8">
        <v>4</v>
      </c>
      <c r="G8">
        <v>416.44421507894799</v>
      </c>
      <c r="H8">
        <v>116.68557182238942</v>
      </c>
      <c r="I8">
        <v>6.4860119370389384</v>
      </c>
      <c r="J8">
        <v>130.52285663314524</v>
      </c>
      <c r="K8">
        <v>130.72614054270485</v>
      </c>
      <c r="L8" s="5">
        <f t="shared" si="0"/>
        <v>1.0206528746835053E-2</v>
      </c>
      <c r="M8" s="5">
        <f t="shared" si="1"/>
        <v>0.22507334890153055</v>
      </c>
    </row>
    <row r="9" spans="1:13" x14ac:dyDescent="0.2">
      <c r="A9">
        <v>7</v>
      </c>
      <c r="B9">
        <v>151.03352730305588</v>
      </c>
      <c r="C9">
        <v>77.702494229531297</v>
      </c>
      <c r="D9">
        <v>6</v>
      </c>
      <c r="E9">
        <v>150.18702857684056</v>
      </c>
      <c r="F9">
        <v>3</v>
      </c>
      <c r="G9">
        <v>218.59067443851094</v>
      </c>
      <c r="H9">
        <v>116.37173345247005</v>
      </c>
      <c r="I9">
        <v>5.2267674344023733</v>
      </c>
      <c r="J9">
        <v>134.76532594495879</v>
      </c>
      <c r="K9">
        <v>141.65872387264292</v>
      </c>
      <c r="L9" s="5">
        <f t="shared" si="0"/>
        <v>5.6047073873655637E-3</v>
      </c>
      <c r="M9" s="5">
        <f t="shared" si="1"/>
        <v>0.22949734717534143</v>
      </c>
    </row>
    <row r="10" spans="1:13" x14ac:dyDescent="0.2">
      <c r="A10">
        <v>8</v>
      </c>
      <c r="B10">
        <v>152.24292787440237</v>
      </c>
      <c r="C10">
        <v>368.21144188873876</v>
      </c>
      <c r="D10">
        <v>11</v>
      </c>
      <c r="E10">
        <v>151.93044998578677</v>
      </c>
      <c r="F10">
        <v>2</v>
      </c>
      <c r="G10">
        <v>257.72258602641267</v>
      </c>
      <c r="H10">
        <v>113.4542511435927</v>
      </c>
      <c r="I10">
        <v>4.9269381164650241</v>
      </c>
      <c r="J10">
        <v>135.43929114558784</v>
      </c>
      <c r="K10">
        <v>135.43929114558784</v>
      </c>
      <c r="L10" s="5">
        <f t="shared" si="0"/>
        <v>2.0524952651553852E-3</v>
      </c>
      <c r="M10" s="5">
        <f t="shared" si="1"/>
        <v>0.25478146848837285</v>
      </c>
    </row>
    <row r="11" spans="1:13" x14ac:dyDescent="0.2">
      <c r="A11">
        <v>9</v>
      </c>
      <c r="B11">
        <v>150.88493714149075</v>
      </c>
      <c r="C11">
        <v>151.72521770457527</v>
      </c>
      <c r="D11">
        <v>7</v>
      </c>
      <c r="E11">
        <v>149.2274313460579</v>
      </c>
      <c r="F11">
        <v>1</v>
      </c>
      <c r="G11">
        <v>163.99449926202234</v>
      </c>
      <c r="H11">
        <v>119.78816724767513</v>
      </c>
      <c r="I11">
        <v>5.5281406639890633</v>
      </c>
      <c r="J11">
        <v>129.11125269841753</v>
      </c>
      <c r="K11">
        <v>137.12448825246318</v>
      </c>
      <c r="L11" s="5">
        <f t="shared" si="0"/>
        <v>1.0985230380409317E-2</v>
      </c>
      <c r="M11" s="5">
        <f t="shared" si="1"/>
        <v>0.20609591973156971</v>
      </c>
    </row>
    <row r="12" spans="1:13" x14ac:dyDescent="0.2">
      <c r="A12">
        <v>10</v>
      </c>
      <c r="B12">
        <v>145.82146560553781</v>
      </c>
      <c r="C12">
        <v>205.6929910507117</v>
      </c>
      <c r="D12">
        <v>6</v>
      </c>
      <c r="E12">
        <v>145.76882479908963</v>
      </c>
      <c r="F12">
        <v>2</v>
      </c>
      <c r="G12">
        <v>220.86497498881747</v>
      </c>
      <c r="H12">
        <v>114.14873856817758</v>
      </c>
      <c r="I12">
        <v>6.4176576574899267</v>
      </c>
      <c r="J12">
        <v>129.72202069161111</v>
      </c>
      <c r="K12">
        <v>129.72202069161111</v>
      </c>
      <c r="L12" s="5">
        <f t="shared" si="0"/>
        <v>3.6099490722840634E-4</v>
      </c>
      <c r="M12" s="5">
        <f t="shared" si="1"/>
        <v>0.21720208959521944</v>
      </c>
    </row>
    <row r="13" spans="1:13" x14ac:dyDescent="0.2">
      <c r="A13" t="s">
        <v>13</v>
      </c>
      <c r="B13" s="7">
        <f>AVERAGE(B3:B12)</f>
        <v>148.65406145411583</v>
      </c>
      <c r="C13" s="7">
        <f t="shared" ref="C13:K13" si="2">AVERAGE(C3:C12)</f>
        <v>154.84295779400765</v>
      </c>
      <c r="D13">
        <f t="shared" si="2"/>
        <v>6.2</v>
      </c>
      <c r="E13" s="7">
        <f t="shared" si="2"/>
        <v>148.17710068525969</v>
      </c>
      <c r="F13">
        <f t="shared" si="2"/>
        <v>2</v>
      </c>
      <c r="G13" s="7">
        <f t="shared" si="2"/>
        <v>184.06416035084078</v>
      </c>
      <c r="H13" s="7">
        <f t="shared" si="2"/>
        <v>115.35411250048222</v>
      </c>
      <c r="I13" s="7">
        <f t="shared" si="2"/>
        <v>5.2273496710867757</v>
      </c>
      <c r="J13" s="7">
        <f t="shared" si="2"/>
        <v>132.05594991139958</v>
      </c>
      <c r="K13" s="7">
        <f t="shared" si="2"/>
        <v>133.69490171438369</v>
      </c>
      <c r="L13" s="5">
        <f>AVERAGE(L3:L12)</f>
        <v>3.1698193023709186E-3</v>
      </c>
      <c r="M13" s="5">
        <f>AVERAGE(M3:M12)</f>
        <v>0.22372614381141193</v>
      </c>
    </row>
    <row r="14" spans="1:13" x14ac:dyDescent="0.2">
      <c r="A14" t="s">
        <v>14</v>
      </c>
      <c r="B14" s="7">
        <f>MAX(B3:B12)</f>
        <v>152.24292787440237</v>
      </c>
      <c r="C14" s="7">
        <f t="shared" ref="C14:K14" si="3">MAX(C3:C12)</f>
        <v>537.41313251155839</v>
      </c>
      <c r="D14">
        <f t="shared" si="3"/>
        <v>11</v>
      </c>
      <c r="E14" s="7">
        <f t="shared" si="3"/>
        <v>151.93044998578677</v>
      </c>
      <c r="F14">
        <f t="shared" si="3"/>
        <v>4</v>
      </c>
      <c r="G14" s="7">
        <f t="shared" si="3"/>
        <v>416.44421507894799</v>
      </c>
      <c r="H14" s="7">
        <f t="shared" si="3"/>
        <v>119.78816724767513</v>
      </c>
      <c r="I14" s="7">
        <f t="shared" si="3"/>
        <v>6.4860119370389384</v>
      </c>
      <c r="J14" s="7">
        <f t="shared" si="3"/>
        <v>135.43929114558784</v>
      </c>
      <c r="K14" s="7">
        <f t="shared" si="3"/>
        <v>141.65872387264292</v>
      </c>
      <c r="L14" s="5">
        <f>MAX(L3:L12)</f>
        <v>1.0985230380409317E-2</v>
      </c>
      <c r="M14" s="5">
        <f>MAX(M3:M12)</f>
        <v>0.25478146848837285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7225-3746-4617-B6FC-DB7A7BA16DF1}">
  <dimension ref="A1:M14"/>
  <sheetViews>
    <sheetView workbookViewId="0">
      <selection activeCell="E3" sqref="E3:E12"/>
    </sheetView>
  </sheetViews>
  <sheetFormatPr baseColWidth="10" defaultColWidth="8.83203125" defaultRowHeight="15" x14ac:dyDescent="0.2"/>
  <sheetData>
    <row r="1" spans="1:13" x14ac:dyDescent="0.2">
      <c r="A1">
        <v>240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151.26437830255165</v>
      </c>
      <c r="C3">
        <v>13.682402898104158</v>
      </c>
      <c r="D3">
        <v>3</v>
      </c>
      <c r="E3">
        <v>151.21933524026613</v>
      </c>
      <c r="F3">
        <v>2</v>
      </c>
      <c r="G3">
        <v>36.860009523193348</v>
      </c>
      <c r="H3">
        <v>115.72881792920603</v>
      </c>
      <c r="I3">
        <v>4.2266771362835991</v>
      </c>
      <c r="J3">
        <v>133.2475332197877</v>
      </c>
      <c r="K3">
        <v>133.2475332197877</v>
      </c>
      <c r="L3" s="5">
        <f>(B3-E3)/B3</f>
        <v>2.9777706285495843E-4</v>
      </c>
      <c r="M3" s="5">
        <f>(B3-H3)/B3</f>
        <v>0.23492352113641138</v>
      </c>
    </row>
    <row r="4" spans="1:13" x14ac:dyDescent="0.2">
      <c r="A4">
        <v>2</v>
      </c>
      <c r="B4">
        <v>148.05694673081891</v>
      </c>
      <c r="C4">
        <v>24.777511020792307</v>
      </c>
      <c r="D4">
        <v>4</v>
      </c>
      <c r="E4">
        <v>148.05626015019672</v>
      </c>
      <c r="F4">
        <v>2</v>
      </c>
      <c r="G4">
        <v>116.83627508158249</v>
      </c>
      <c r="H4">
        <v>112.6091825649773</v>
      </c>
      <c r="I4">
        <v>4.2011483686527757</v>
      </c>
      <c r="J4">
        <v>133.05997056568253</v>
      </c>
      <c r="K4">
        <v>133.07158785280811</v>
      </c>
      <c r="L4" s="5">
        <f t="shared" ref="L4:L12" si="0">(B4-E4)/B4</f>
        <v>4.6372739499687591E-6</v>
      </c>
      <c r="M4" s="5">
        <f t="shared" ref="M4:M12" si="1">(B4-H4)/B4</f>
        <v>0.23941979723713261</v>
      </c>
    </row>
    <row r="5" spans="1:13" x14ac:dyDescent="0.2">
      <c r="A5">
        <v>3</v>
      </c>
      <c r="B5">
        <v>143.82696748847235</v>
      </c>
      <c r="C5">
        <v>46.381897740638671</v>
      </c>
      <c r="D5">
        <v>5</v>
      </c>
      <c r="E5">
        <v>143.67433156124142</v>
      </c>
      <c r="F5">
        <v>1</v>
      </c>
      <c r="G5">
        <v>67.442983487080625</v>
      </c>
      <c r="H5">
        <v>117.2075718688004</v>
      </c>
      <c r="I5">
        <v>5.084329133850205</v>
      </c>
      <c r="J5">
        <v>128.65070598785613</v>
      </c>
      <c r="K5">
        <v>129.90679703913963</v>
      </c>
      <c r="L5" s="5">
        <f t="shared" si="0"/>
        <v>1.0612469267501298E-3</v>
      </c>
      <c r="M5" s="5">
        <f t="shared" si="1"/>
        <v>0.18507930803592504</v>
      </c>
    </row>
    <row r="6" spans="1:13" x14ac:dyDescent="0.2">
      <c r="A6">
        <v>4</v>
      </c>
      <c r="B6">
        <v>144.10040045371429</v>
      </c>
      <c r="C6">
        <v>86.955826998113508</v>
      </c>
      <c r="D6">
        <v>6</v>
      </c>
      <c r="E6">
        <v>144.03808023508952</v>
      </c>
      <c r="F6">
        <v>2</v>
      </c>
      <c r="G6">
        <v>57.51821671455415</v>
      </c>
      <c r="H6">
        <v>115.23134321288555</v>
      </c>
      <c r="I6">
        <v>5.9323620544963109</v>
      </c>
      <c r="J6">
        <v>131.85550508227337</v>
      </c>
      <c r="K6">
        <v>131.85550508227337</v>
      </c>
      <c r="L6" s="5">
        <f t="shared" si="0"/>
        <v>4.3247776153668626E-4</v>
      </c>
      <c r="M6" s="5">
        <f t="shared" si="1"/>
        <v>0.20033988212337836</v>
      </c>
    </row>
    <row r="7" spans="1:13" x14ac:dyDescent="0.2">
      <c r="A7">
        <v>5</v>
      </c>
      <c r="B7">
        <v>148.73278438037926</v>
      </c>
      <c r="C7">
        <v>35.377876681627917</v>
      </c>
      <c r="D7">
        <v>5</v>
      </c>
      <c r="E7">
        <v>148.62984682015929</v>
      </c>
      <c r="F7">
        <v>3</v>
      </c>
      <c r="G7">
        <v>114.11493973066025</v>
      </c>
      <c r="H7">
        <v>112.31574719464776</v>
      </c>
      <c r="I7">
        <v>4.1996835842209155</v>
      </c>
      <c r="J7">
        <v>134.18503714467576</v>
      </c>
      <c r="K7">
        <v>134.18503714467576</v>
      </c>
      <c r="L7" s="5">
        <f t="shared" si="0"/>
        <v>6.9209731162371861E-4</v>
      </c>
      <c r="M7" s="5">
        <f t="shared" si="1"/>
        <v>0.24484875568923739</v>
      </c>
    </row>
    <row r="8" spans="1:13" x14ac:dyDescent="0.2">
      <c r="A8">
        <v>6</v>
      </c>
      <c r="B8">
        <v>150.57627926073516</v>
      </c>
      <c r="C8">
        <v>556.62342333200991</v>
      </c>
      <c r="D8">
        <v>9</v>
      </c>
      <c r="E8">
        <v>149.03948846871577</v>
      </c>
      <c r="F8">
        <v>3</v>
      </c>
      <c r="G8">
        <v>194.93758817448389</v>
      </c>
      <c r="H8">
        <v>116.68557182238942</v>
      </c>
      <c r="I8">
        <v>6.9757149260463063</v>
      </c>
      <c r="J8">
        <v>130.52285663314524</v>
      </c>
      <c r="K8">
        <v>130.60640655289646</v>
      </c>
      <c r="L8" s="5">
        <f t="shared" si="0"/>
        <v>1.020606166897184E-2</v>
      </c>
      <c r="M8" s="5">
        <f t="shared" si="1"/>
        <v>0.22507334890153055</v>
      </c>
    </row>
    <row r="9" spans="1:13" x14ac:dyDescent="0.2">
      <c r="A9">
        <v>7</v>
      </c>
      <c r="B9">
        <v>151.03352730305588</v>
      </c>
      <c r="C9">
        <v>97.267557049560168</v>
      </c>
      <c r="D9">
        <v>6</v>
      </c>
      <c r="E9">
        <v>150.18702857684056</v>
      </c>
      <c r="F9">
        <v>2</v>
      </c>
      <c r="G9">
        <v>163.74494598171043</v>
      </c>
      <c r="H9">
        <v>116.37173345247005</v>
      </c>
      <c r="I9">
        <v>5.1604662734199112</v>
      </c>
      <c r="J9">
        <v>134.76532594495879</v>
      </c>
      <c r="K9">
        <v>141.65872387264292</v>
      </c>
      <c r="L9" s="5">
        <f t="shared" si="0"/>
        <v>5.6047073873655637E-3</v>
      </c>
      <c r="M9" s="5">
        <f t="shared" si="1"/>
        <v>0.22949734717534143</v>
      </c>
    </row>
    <row r="10" spans="1:13" x14ac:dyDescent="0.2">
      <c r="A10">
        <v>8</v>
      </c>
      <c r="B10">
        <v>152.2429278744024</v>
      </c>
      <c r="C10">
        <v>341.45505038774667</v>
      </c>
      <c r="D10">
        <v>11</v>
      </c>
      <c r="E10">
        <v>151.93044998578677</v>
      </c>
      <c r="F10">
        <v>2</v>
      </c>
      <c r="G10">
        <v>69.794857103227045</v>
      </c>
      <c r="H10">
        <v>113.4542511435927</v>
      </c>
      <c r="I10">
        <v>5.0410004659196748</v>
      </c>
      <c r="J10">
        <v>135.43929114558784</v>
      </c>
      <c r="K10">
        <v>135.43929114558784</v>
      </c>
      <c r="L10" s="5">
        <f t="shared" si="0"/>
        <v>2.0524952651555712E-3</v>
      </c>
      <c r="M10" s="5">
        <f t="shared" si="1"/>
        <v>0.25478146848837302</v>
      </c>
    </row>
    <row r="11" spans="1:13" x14ac:dyDescent="0.2">
      <c r="A11">
        <v>9</v>
      </c>
      <c r="B11">
        <v>150.88493714149075</v>
      </c>
      <c r="C11">
        <v>140.46437855577935</v>
      </c>
      <c r="D11">
        <v>7</v>
      </c>
      <c r="E11">
        <v>149.2274313460579</v>
      </c>
      <c r="F11">
        <v>2</v>
      </c>
      <c r="G11">
        <v>43.963613581767973</v>
      </c>
      <c r="H11">
        <v>119.78816724767513</v>
      </c>
      <c r="I11">
        <v>5.6376071184706662</v>
      </c>
      <c r="J11">
        <v>129.11125269841753</v>
      </c>
      <c r="K11">
        <v>137.11326692072342</v>
      </c>
      <c r="L11" s="5">
        <f t="shared" si="0"/>
        <v>1.0985230380409317E-2</v>
      </c>
      <c r="M11" s="5">
        <f t="shared" si="1"/>
        <v>0.20609591973156971</v>
      </c>
    </row>
    <row r="12" spans="1:13" x14ac:dyDescent="0.2">
      <c r="A12">
        <v>10</v>
      </c>
      <c r="B12">
        <v>145.82146560553781</v>
      </c>
      <c r="C12">
        <v>137.26071068343109</v>
      </c>
      <c r="D12">
        <v>6</v>
      </c>
      <c r="E12">
        <v>145.76882479908963</v>
      </c>
      <c r="F12">
        <v>1</v>
      </c>
      <c r="G12">
        <v>130.26246916947608</v>
      </c>
      <c r="H12">
        <v>114.14873856817758</v>
      </c>
      <c r="I12">
        <v>6.4387566973044148</v>
      </c>
      <c r="J12">
        <v>129.72202069161111</v>
      </c>
      <c r="K12">
        <v>129.72202069161111</v>
      </c>
      <c r="L12" s="5">
        <f t="shared" si="0"/>
        <v>3.6099490722840634E-4</v>
      </c>
      <c r="M12" s="5">
        <f t="shared" si="1"/>
        <v>0.21720208959521944</v>
      </c>
    </row>
    <row r="13" spans="1:13" x14ac:dyDescent="0.2">
      <c r="A13" t="s">
        <v>13</v>
      </c>
      <c r="B13" s="7">
        <f>AVERAGE(B3:B12)</f>
        <v>148.65406145411583</v>
      </c>
      <c r="C13" s="7">
        <f t="shared" ref="C13:K13" si="2">AVERAGE(C3:C12)</f>
        <v>148.02466353478039</v>
      </c>
      <c r="D13">
        <f t="shared" si="2"/>
        <v>6.2</v>
      </c>
      <c r="E13" s="7">
        <f t="shared" si="2"/>
        <v>148.17710771834436</v>
      </c>
      <c r="F13">
        <f t="shared" si="2"/>
        <v>2</v>
      </c>
      <c r="G13" s="7">
        <f t="shared" si="2"/>
        <v>99.547589854773634</v>
      </c>
      <c r="H13" s="7">
        <f t="shared" si="2"/>
        <v>115.35411250048222</v>
      </c>
      <c r="I13" s="7">
        <f t="shared" si="2"/>
        <v>5.2897745758664785</v>
      </c>
      <c r="J13" s="7">
        <f t="shared" si="2"/>
        <v>132.05594991139958</v>
      </c>
      <c r="K13" s="7">
        <f t="shared" si="2"/>
        <v>133.68061695221462</v>
      </c>
      <c r="L13" s="5">
        <f>AVERAGE(L3:L12)</f>
        <v>3.1697725945846163E-3</v>
      </c>
      <c r="M13" s="5">
        <f>AVERAGE(M3:M12)</f>
        <v>0.22372614381141193</v>
      </c>
    </row>
    <row r="14" spans="1:13" x14ac:dyDescent="0.2">
      <c r="A14" t="s">
        <v>14</v>
      </c>
      <c r="B14" s="7">
        <f>MAX(B3:B12)</f>
        <v>152.2429278744024</v>
      </c>
      <c r="C14" s="7">
        <f t="shared" ref="C14:K14" si="3">MAX(C3:C12)</f>
        <v>556.62342333200991</v>
      </c>
      <c r="D14">
        <f t="shared" si="3"/>
        <v>11</v>
      </c>
      <c r="E14" s="7">
        <f t="shared" si="3"/>
        <v>151.93044998578677</v>
      </c>
      <c r="F14">
        <f t="shared" si="3"/>
        <v>3</v>
      </c>
      <c r="G14" s="7">
        <f t="shared" si="3"/>
        <v>194.93758817448389</v>
      </c>
      <c r="H14" s="7">
        <f t="shared" si="3"/>
        <v>119.78816724767513</v>
      </c>
      <c r="I14" s="7">
        <f t="shared" si="3"/>
        <v>6.9757149260463063</v>
      </c>
      <c r="J14" s="7">
        <f t="shared" si="3"/>
        <v>135.43929114558784</v>
      </c>
      <c r="K14" s="7">
        <f t="shared" si="3"/>
        <v>141.65872387264292</v>
      </c>
      <c r="L14" s="5">
        <f>MAX(L3:L12)</f>
        <v>1.0985230380409317E-2</v>
      </c>
      <c r="M14" s="5">
        <f>MAX(M3:M12)</f>
        <v>0.25478146848837302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333F-EFFC-425F-A322-B804B199527E}">
  <dimension ref="A1:M14"/>
  <sheetViews>
    <sheetView workbookViewId="0">
      <selection activeCell="E3" sqref="E3:E12"/>
    </sheetView>
  </sheetViews>
  <sheetFormatPr baseColWidth="10" defaultColWidth="8.83203125" defaultRowHeight="15" x14ac:dyDescent="0.2"/>
  <sheetData>
    <row r="1" spans="1:13" x14ac:dyDescent="0.2">
      <c r="A1">
        <v>260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151.26437830255168</v>
      </c>
      <c r="C3">
        <v>14.424666001687736</v>
      </c>
      <c r="D3">
        <v>3</v>
      </c>
      <c r="E3">
        <v>151.21933524026613</v>
      </c>
      <c r="F3">
        <v>2</v>
      </c>
      <c r="G3">
        <v>45.774961728026717</v>
      </c>
      <c r="H3">
        <v>115.72881792920603</v>
      </c>
      <c r="I3">
        <v>4.3601922139748908</v>
      </c>
      <c r="J3">
        <v>133.2475332197877</v>
      </c>
      <c r="K3">
        <v>133.2475332197877</v>
      </c>
      <c r="L3" s="5">
        <f>(B3-E3)/B3</f>
        <v>2.9777706285514626E-4</v>
      </c>
      <c r="M3" s="5">
        <f>(B3-H3)/B3</f>
        <v>0.23492352113641152</v>
      </c>
    </row>
    <row r="4" spans="1:13" x14ac:dyDescent="0.2">
      <c r="A4">
        <v>2</v>
      </c>
      <c r="B4">
        <v>148.05694673081891</v>
      </c>
      <c r="C4">
        <v>25.829402184562838</v>
      </c>
      <c r="D4">
        <v>4</v>
      </c>
      <c r="E4">
        <v>148.05626015019672</v>
      </c>
      <c r="F4">
        <v>2</v>
      </c>
      <c r="G4">
        <v>88.428203453763402</v>
      </c>
      <c r="H4">
        <v>112.6091825649773</v>
      </c>
      <c r="I4">
        <v>4.3955462547458879</v>
      </c>
      <c r="J4">
        <v>133.05997056568253</v>
      </c>
      <c r="K4">
        <v>133.06862397031742</v>
      </c>
      <c r="L4" s="5">
        <f t="shared" ref="L4:L12" si="0">(B4-E4)/B4</f>
        <v>4.6372739499687591E-6</v>
      </c>
      <c r="M4" s="5">
        <f t="shared" ref="M4:M12" si="1">(B4-H4)/B4</f>
        <v>0.23941979723713261</v>
      </c>
    </row>
    <row r="5" spans="1:13" x14ac:dyDescent="0.2">
      <c r="A5">
        <v>3</v>
      </c>
      <c r="B5">
        <v>143.82696748847235</v>
      </c>
      <c r="C5">
        <v>49.661460250907751</v>
      </c>
      <c r="D5">
        <v>5</v>
      </c>
      <c r="E5">
        <v>143.67433156124142</v>
      </c>
      <c r="F5">
        <v>3</v>
      </c>
      <c r="G5">
        <v>58.065376303446364</v>
      </c>
      <c r="H5">
        <v>117.2075718688004</v>
      </c>
      <c r="I5">
        <v>4.9190244638083742</v>
      </c>
      <c r="J5">
        <v>128.65070598785613</v>
      </c>
      <c r="K5">
        <v>129.58073847500197</v>
      </c>
      <c r="L5" s="5">
        <f t="shared" si="0"/>
        <v>1.0612469267501298E-3</v>
      </c>
      <c r="M5" s="5">
        <f t="shared" si="1"/>
        <v>0.18507930803592504</v>
      </c>
    </row>
    <row r="6" spans="1:13" x14ac:dyDescent="0.2">
      <c r="A6">
        <v>4</v>
      </c>
      <c r="B6">
        <v>144.10040045371429</v>
      </c>
      <c r="C6">
        <v>97.463607763590218</v>
      </c>
      <c r="D6">
        <v>6</v>
      </c>
      <c r="E6">
        <v>144.03808023508952</v>
      </c>
      <c r="F6">
        <v>1</v>
      </c>
      <c r="G6">
        <v>25.916208000320232</v>
      </c>
      <c r="H6">
        <v>115.23134321288555</v>
      </c>
      <c r="I6">
        <v>5.8013567059618634</v>
      </c>
      <c r="J6">
        <v>131.85550508227337</v>
      </c>
      <c r="K6">
        <v>131.85550508227337</v>
      </c>
      <c r="L6" s="5">
        <f t="shared" si="0"/>
        <v>4.3247776153668626E-4</v>
      </c>
      <c r="M6" s="5">
        <f t="shared" si="1"/>
        <v>0.20033988212337836</v>
      </c>
    </row>
    <row r="7" spans="1:13" x14ac:dyDescent="0.2">
      <c r="A7">
        <v>5</v>
      </c>
      <c r="B7">
        <v>148.73278438037926</v>
      </c>
      <c r="C7">
        <v>37.871430373401338</v>
      </c>
      <c r="D7">
        <v>5</v>
      </c>
      <c r="E7">
        <v>148.62984682015929</v>
      </c>
      <c r="F7">
        <v>2</v>
      </c>
      <c r="G7">
        <v>40.296164796859486</v>
      </c>
      <c r="H7">
        <v>112.31574719464776</v>
      </c>
      <c r="I7">
        <v>4.216832779520387</v>
      </c>
      <c r="J7">
        <v>134.18503714467576</v>
      </c>
      <c r="K7">
        <v>134.18503714467576</v>
      </c>
      <c r="L7" s="5">
        <f t="shared" si="0"/>
        <v>6.9209731162371861E-4</v>
      </c>
      <c r="M7" s="5">
        <f t="shared" si="1"/>
        <v>0.24484875568923739</v>
      </c>
    </row>
    <row r="8" spans="1:13" x14ac:dyDescent="0.2">
      <c r="A8">
        <v>6</v>
      </c>
      <c r="B8">
        <v>150.57627926073516</v>
      </c>
      <c r="C8">
        <v>534.72995323581449</v>
      </c>
      <c r="D8">
        <v>9</v>
      </c>
      <c r="E8">
        <v>149.03941813786909</v>
      </c>
      <c r="F8">
        <v>2</v>
      </c>
      <c r="G8">
        <v>48.434964641770144</v>
      </c>
      <c r="H8">
        <v>116.68557182238942</v>
      </c>
      <c r="I8">
        <v>6.1215184606125659</v>
      </c>
      <c r="J8">
        <v>130.52285663314524</v>
      </c>
      <c r="K8">
        <v>130.52285663314524</v>
      </c>
      <c r="L8" s="5">
        <f t="shared" si="0"/>
        <v>1.0206528746834488E-2</v>
      </c>
      <c r="M8" s="5">
        <f t="shared" si="1"/>
        <v>0.22507334890153055</v>
      </c>
    </row>
    <row r="9" spans="1:13" x14ac:dyDescent="0.2">
      <c r="A9">
        <v>7</v>
      </c>
      <c r="B9">
        <v>151.03352730305588</v>
      </c>
      <c r="C9">
        <v>76.198025636287554</v>
      </c>
      <c r="D9">
        <v>6</v>
      </c>
      <c r="E9">
        <v>150.18702857684056</v>
      </c>
      <c r="F9">
        <v>2</v>
      </c>
      <c r="G9">
        <v>80.093403629332741</v>
      </c>
      <c r="H9">
        <v>116.37173345247005</v>
      </c>
      <c r="I9">
        <v>5.2918723780381942</v>
      </c>
      <c r="J9">
        <v>134.76532594495879</v>
      </c>
      <c r="K9">
        <v>141.65872387264292</v>
      </c>
      <c r="L9" s="5">
        <f t="shared" si="0"/>
        <v>5.6047073873655637E-3</v>
      </c>
      <c r="M9" s="5">
        <f t="shared" si="1"/>
        <v>0.22949734717534143</v>
      </c>
    </row>
    <row r="10" spans="1:13" x14ac:dyDescent="0.2">
      <c r="A10">
        <v>8</v>
      </c>
      <c r="B10">
        <v>152.24292787440237</v>
      </c>
      <c r="C10">
        <v>329.74805521590326</v>
      </c>
      <c r="D10">
        <v>11</v>
      </c>
      <c r="E10">
        <v>151.93044998578677</v>
      </c>
      <c r="F10">
        <v>1</v>
      </c>
      <c r="G10">
        <v>46.547048345333522</v>
      </c>
      <c r="H10">
        <v>113.4542511435927</v>
      </c>
      <c r="I10">
        <v>4.6206361921376402</v>
      </c>
      <c r="J10">
        <v>135.43929114558784</v>
      </c>
      <c r="K10">
        <v>135.43929114558784</v>
      </c>
      <c r="L10" s="5">
        <f t="shared" si="0"/>
        <v>2.0524952651553852E-3</v>
      </c>
      <c r="M10" s="5">
        <f t="shared" si="1"/>
        <v>0.25478146848837285</v>
      </c>
    </row>
    <row r="11" spans="1:13" x14ac:dyDescent="0.2">
      <c r="A11">
        <v>9</v>
      </c>
      <c r="B11">
        <v>150.88493714149075</v>
      </c>
      <c r="C11">
        <v>144.11289824844923</v>
      </c>
      <c r="D11">
        <v>7</v>
      </c>
      <c r="E11">
        <v>149.2274313460579</v>
      </c>
      <c r="F11">
        <v>1</v>
      </c>
      <c r="G11">
        <v>23.077956600117574</v>
      </c>
      <c r="H11">
        <v>119.78816724767513</v>
      </c>
      <c r="I11">
        <v>5.4722526448272442</v>
      </c>
      <c r="J11">
        <v>129.11125269841753</v>
      </c>
      <c r="K11">
        <v>137.12448825246318</v>
      </c>
      <c r="L11" s="5">
        <f t="shared" si="0"/>
        <v>1.0985230380409317E-2</v>
      </c>
      <c r="M11" s="5">
        <f t="shared" si="1"/>
        <v>0.20609591973156971</v>
      </c>
    </row>
    <row r="12" spans="1:13" x14ac:dyDescent="0.2">
      <c r="A12">
        <v>10</v>
      </c>
      <c r="B12">
        <v>145.82146560553781</v>
      </c>
      <c r="C12">
        <v>140.03289225339887</v>
      </c>
      <c r="D12">
        <v>6</v>
      </c>
      <c r="E12">
        <v>145.76882479908963</v>
      </c>
      <c r="F12">
        <v>1</v>
      </c>
      <c r="G12">
        <v>58.334788188075159</v>
      </c>
      <c r="H12">
        <v>114.14873856817758</v>
      </c>
      <c r="I12">
        <v>6.363260022742093</v>
      </c>
      <c r="J12">
        <v>129.72202069161111</v>
      </c>
      <c r="K12">
        <v>129.72202069161111</v>
      </c>
      <c r="L12" s="5">
        <f t="shared" si="0"/>
        <v>3.6099490722840634E-4</v>
      </c>
      <c r="M12" s="5">
        <f t="shared" si="1"/>
        <v>0.21720208959521944</v>
      </c>
    </row>
    <row r="13" spans="1:13" x14ac:dyDescent="0.2">
      <c r="A13" t="s">
        <v>13</v>
      </c>
      <c r="B13" s="7">
        <f>AVERAGE(B3:B12)</f>
        <v>148.65406145411583</v>
      </c>
      <c r="C13" s="7">
        <f t="shared" ref="C13:K13" si="2">AVERAGE(C3:C12)</f>
        <v>145.00723911640031</v>
      </c>
      <c r="D13">
        <f t="shared" si="2"/>
        <v>6.2</v>
      </c>
      <c r="E13" s="7">
        <f t="shared" si="2"/>
        <v>148.17710068525969</v>
      </c>
      <c r="F13">
        <f t="shared" si="2"/>
        <v>1.7</v>
      </c>
      <c r="G13" s="7">
        <f t="shared" si="2"/>
        <v>51.496907568704536</v>
      </c>
      <c r="H13" s="7">
        <f t="shared" si="2"/>
        <v>115.35411250048222</v>
      </c>
      <c r="I13" s="7">
        <f t="shared" si="2"/>
        <v>5.1562492116369141</v>
      </c>
      <c r="J13" s="7">
        <f t="shared" si="2"/>
        <v>132.05594991139958</v>
      </c>
      <c r="K13" s="7">
        <f t="shared" si="2"/>
        <v>133.64048184875065</v>
      </c>
      <c r="L13" s="5">
        <f>AVERAGE(L3:L12)</f>
        <v>3.1698193023708813E-3</v>
      </c>
      <c r="M13" s="5">
        <f>AVERAGE(M3:M12)</f>
        <v>0.22372614381141193</v>
      </c>
    </row>
    <row r="14" spans="1:13" x14ac:dyDescent="0.2">
      <c r="A14" t="s">
        <v>14</v>
      </c>
      <c r="B14" s="7">
        <f>MAX(B3:B12)</f>
        <v>152.24292787440237</v>
      </c>
      <c r="C14" s="7">
        <f t="shared" ref="C14:K14" si="3">MAX(C3:C12)</f>
        <v>534.72995323581449</v>
      </c>
      <c r="D14">
        <f t="shared" si="3"/>
        <v>11</v>
      </c>
      <c r="E14" s="7">
        <f t="shared" si="3"/>
        <v>151.93044998578677</v>
      </c>
      <c r="F14">
        <f t="shared" si="3"/>
        <v>3</v>
      </c>
      <c r="G14" s="7">
        <f t="shared" si="3"/>
        <v>88.428203453763402</v>
      </c>
      <c r="H14" s="7">
        <f t="shared" si="3"/>
        <v>119.78816724767513</v>
      </c>
      <c r="I14" s="7">
        <f t="shared" si="3"/>
        <v>6.363260022742093</v>
      </c>
      <c r="J14" s="7">
        <f t="shared" si="3"/>
        <v>135.43929114558784</v>
      </c>
      <c r="K14" s="7">
        <f t="shared" si="3"/>
        <v>141.65872387264292</v>
      </c>
      <c r="L14" s="5">
        <f>MAX(L3:L12)</f>
        <v>1.0985230380409317E-2</v>
      </c>
      <c r="M14" s="5">
        <f>MAX(M3:M12)</f>
        <v>0.25478146848837285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0587-B454-4D72-88A8-DB4B1B8F26BA}">
  <dimension ref="A1:M14"/>
  <sheetViews>
    <sheetView workbookViewId="0">
      <selection activeCell="E3" sqref="E3:E12"/>
    </sheetView>
  </sheetViews>
  <sheetFormatPr baseColWidth="10" defaultColWidth="8.83203125" defaultRowHeight="15" x14ac:dyDescent="0.2"/>
  <sheetData>
    <row r="1" spans="1:13" x14ac:dyDescent="0.2">
      <c r="A1">
        <v>280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151.26437830255168</v>
      </c>
      <c r="C3">
        <v>13.802686508669783</v>
      </c>
      <c r="D3">
        <v>3</v>
      </c>
      <c r="E3">
        <v>151.21933524026613</v>
      </c>
      <c r="F3">
        <v>2</v>
      </c>
      <c r="G3">
        <v>33.881945915150489</v>
      </c>
      <c r="H3">
        <v>115.72881792920603</v>
      </c>
      <c r="I3">
        <v>4.2800945244430952</v>
      </c>
      <c r="J3">
        <v>133.2475332197877</v>
      </c>
      <c r="K3">
        <v>133.2475332197877</v>
      </c>
      <c r="L3" s="5">
        <f>(B3-E3)/B3</f>
        <v>2.9777706285514626E-4</v>
      </c>
      <c r="M3" s="5">
        <f>(B3-H3)/B3</f>
        <v>0.23492352113641152</v>
      </c>
    </row>
    <row r="4" spans="1:13" x14ac:dyDescent="0.2">
      <c r="A4">
        <v>2</v>
      </c>
      <c r="B4">
        <v>148.05694673081891</v>
      </c>
      <c r="C4">
        <v>25.241793227548001</v>
      </c>
      <c r="D4">
        <v>4</v>
      </c>
      <c r="E4">
        <v>148.05626015019672</v>
      </c>
      <c r="F4">
        <v>2</v>
      </c>
      <c r="G4">
        <v>44.812012349431377</v>
      </c>
      <c r="H4">
        <v>112.6091825649773</v>
      </c>
      <c r="I4">
        <v>4.1604043680085869</v>
      </c>
      <c r="J4">
        <v>133.05997056568253</v>
      </c>
      <c r="K4">
        <v>133.05997056568253</v>
      </c>
      <c r="L4" s="5">
        <f t="shared" ref="L4:L12" si="0">(B4-E4)/B4</f>
        <v>4.6372739499687591E-6</v>
      </c>
      <c r="M4" s="5">
        <f t="shared" ref="M4:M12" si="1">(B4-H4)/B4</f>
        <v>0.23941979723713261</v>
      </c>
    </row>
    <row r="5" spans="1:13" x14ac:dyDescent="0.2">
      <c r="A5">
        <v>3</v>
      </c>
      <c r="B5">
        <v>143.82696748847235</v>
      </c>
      <c r="C5">
        <v>43.172770555738374</v>
      </c>
      <c r="D5">
        <v>5</v>
      </c>
      <c r="E5">
        <v>143.67433156124142</v>
      </c>
      <c r="F5">
        <v>1</v>
      </c>
      <c r="G5">
        <v>15.852150328680498</v>
      </c>
      <c r="H5">
        <v>117.2075718688004</v>
      </c>
      <c r="I5">
        <v>4.7280495280526935</v>
      </c>
      <c r="J5">
        <v>128.65070598785613</v>
      </c>
      <c r="K5">
        <v>129.90679703913963</v>
      </c>
      <c r="L5" s="5">
        <f t="shared" si="0"/>
        <v>1.0612469267501298E-3</v>
      </c>
      <c r="M5" s="5">
        <f t="shared" si="1"/>
        <v>0.18507930803592504</v>
      </c>
    </row>
    <row r="6" spans="1:13" x14ac:dyDescent="0.2">
      <c r="A6">
        <v>4</v>
      </c>
      <c r="B6">
        <v>144.10040045371429</v>
      </c>
      <c r="C6">
        <v>86.757423878453153</v>
      </c>
      <c r="D6">
        <v>6</v>
      </c>
      <c r="E6">
        <v>144.03808023508952</v>
      </c>
      <c r="F6">
        <v>1</v>
      </c>
      <c r="G6">
        <v>25.08823941475648</v>
      </c>
      <c r="H6">
        <v>115.23134321288555</v>
      </c>
      <c r="I6">
        <v>5.7282301242902403</v>
      </c>
      <c r="J6">
        <v>131.85550508227337</v>
      </c>
      <c r="K6">
        <v>131.85550508227337</v>
      </c>
      <c r="L6" s="5">
        <f t="shared" si="0"/>
        <v>4.3247776153668626E-4</v>
      </c>
      <c r="M6" s="5">
        <f t="shared" si="1"/>
        <v>0.20033988212337836</v>
      </c>
    </row>
    <row r="7" spans="1:13" x14ac:dyDescent="0.2">
      <c r="A7">
        <v>5</v>
      </c>
      <c r="B7">
        <v>148.73278438037926</v>
      </c>
      <c r="C7">
        <v>38.182359378134542</v>
      </c>
      <c r="D7">
        <v>5</v>
      </c>
      <c r="E7">
        <v>148.62984682015929</v>
      </c>
      <c r="F7">
        <v>1</v>
      </c>
      <c r="G7">
        <v>40.123395172029554</v>
      </c>
      <c r="H7">
        <v>112.31574719464776</v>
      </c>
      <c r="I7">
        <v>4.4076555117459701</v>
      </c>
      <c r="J7">
        <v>134.18503714467576</v>
      </c>
      <c r="K7">
        <v>134.18503714467576</v>
      </c>
      <c r="L7" s="5">
        <f t="shared" si="0"/>
        <v>6.9209731162371861E-4</v>
      </c>
      <c r="M7" s="5">
        <f t="shared" si="1"/>
        <v>0.24484875568923739</v>
      </c>
    </row>
    <row r="8" spans="1:13" x14ac:dyDescent="0.2">
      <c r="A8">
        <v>6</v>
      </c>
      <c r="B8">
        <v>150.57627926073516</v>
      </c>
      <c r="C8">
        <v>550.60915762560626</v>
      </c>
      <c r="D8">
        <v>9</v>
      </c>
      <c r="E8">
        <v>149.03948846871577</v>
      </c>
      <c r="F8">
        <v>2</v>
      </c>
      <c r="G8">
        <v>44.424791674327267</v>
      </c>
      <c r="H8">
        <v>116.68557182238942</v>
      </c>
      <c r="I8">
        <v>6.3377126369424497</v>
      </c>
      <c r="J8">
        <v>130.52285663314524</v>
      </c>
      <c r="K8">
        <v>130.52285663314524</v>
      </c>
      <c r="L8" s="5">
        <f t="shared" si="0"/>
        <v>1.020606166897184E-2</v>
      </c>
      <c r="M8" s="5">
        <f t="shared" si="1"/>
        <v>0.22507334890153055</v>
      </c>
    </row>
    <row r="9" spans="1:13" x14ac:dyDescent="0.2">
      <c r="A9">
        <v>7</v>
      </c>
      <c r="B9">
        <v>151.03352730305588</v>
      </c>
      <c r="C9">
        <v>75.046579400206383</v>
      </c>
      <c r="D9">
        <v>6</v>
      </c>
      <c r="E9">
        <v>150.18702857684056</v>
      </c>
      <c r="F9">
        <v>2</v>
      </c>
      <c r="G9">
        <v>45.968512487438552</v>
      </c>
      <c r="H9">
        <v>116.37173345247005</v>
      </c>
      <c r="I9">
        <v>4.7696848735291066</v>
      </c>
      <c r="J9">
        <v>134.76532594495879</v>
      </c>
      <c r="K9">
        <v>141.62662954330563</v>
      </c>
      <c r="L9" s="5">
        <f t="shared" si="0"/>
        <v>5.6047073873655637E-3</v>
      </c>
      <c r="M9" s="5">
        <f t="shared" si="1"/>
        <v>0.22949734717534143</v>
      </c>
    </row>
    <row r="10" spans="1:13" x14ac:dyDescent="0.2">
      <c r="A10">
        <v>8</v>
      </c>
      <c r="B10">
        <v>152.24292787440237</v>
      </c>
      <c r="C10">
        <v>300.21146655781246</v>
      </c>
      <c r="D10">
        <v>11</v>
      </c>
      <c r="E10">
        <v>151.93044998578677</v>
      </c>
      <c r="F10">
        <v>1</v>
      </c>
      <c r="G10">
        <v>46.310356961496232</v>
      </c>
      <c r="H10">
        <v>113.4542511435927</v>
      </c>
      <c r="I10">
        <v>4.9914254023502647</v>
      </c>
      <c r="J10">
        <v>135.43929114558784</v>
      </c>
      <c r="K10">
        <v>135.43929114558784</v>
      </c>
      <c r="L10" s="5">
        <f t="shared" si="0"/>
        <v>2.0524952651553852E-3</v>
      </c>
      <c r="M10" s="5">
        <f t="shared" si="1"/>
        <v>0.25478146848837285</v>
      </c>
    </row>
    <row r="11" spans="1:13" x14ac:dyDescent="0.2">
      <c r="A11">
        <v>9</v>
      </c>
      <c r="B11">
        <v>150.88493714149075</v>
      </c>
      <c r="C11">
        <v>136.60354378225307</v>
      </c>
      <c r="D11">
        <v>7</v>
      </c>
      <c r="E11">
        <v>149.2274313460579</v>
      </c>
      <c r="F11">
        <v>1</v>
      </c>
      <c r="G11">
        <v>24.501742893328597</v>
      </c>
      <c r="H11">
        <v>119.78816724767513</v>
      </c>
      <c r="I11">
        <v>5.7136795599037251</v>
      </c>
      <c r="J11">
        <v>129.11125269841753</v>
      </c>
      <c r="K11">
        <v>137.12448825246318</v>
      </c>
      <c r="L11" s="5">
        <f t="shared" si="0"/>
        <v>1.0985230380409317E-2</v>
      </c>
      <c r="M11" s="5">
        <f t="shared" si="1"/>
        <v>0.20609591973156971</v>
      </c>
    </row>
    <row r="12" spans="1:13" x14ac:dyDescent="0.2">
      <c r="A12">
        <v>10</v>
      </c>
      <c r="B12">
        <v>145.82146560553778</v>
      </c>
      <c r="C12">
        <v>171.09324723671466</v>
      </c>
      <c r="D12">
        <v>6</v>
      </c>
      <c r="E12">
        <v>145.76882479908963</v>
      </c>
      <c r="F12">
        <v>1</v>
      </c>
      <c r="G12">
        <v>28.838193218425097</v>
      </c>
      <c r="H12">
        <v>114.14873856817758</v>
      </c>
      <c r="I12">
        <v>6.3883270597861985</v>
      </c>
      <c r="J12">
        <v>129.72202069161111</v>
      </c>
      <c r="K12">
        <v>129.72202069161111</v>
      </c>
      <c r="L12" s="5">
        <f t="shared" si="0"/>
        <v>3.6099490722821151E-4</v>
      </c>
      <c r="M12" s="5">
        <f t="shared" si="1"/>
        <v>0.21720208959521928</v>
      </c>
    </row>
    <row r="13" spans="1:13" x14ac:dyDescent="0.2">
      <c r="A13" t="s">
        <v>13</v>
      </c>
      <c r="B13" s="7">
        <f>AVERAGE(B3:B12)</f>
        <v>148.65406145411583</v>
      </c>
      <c r="C13" s="7">
        <f t="shared" ref="C13:K13" si="2">AVERAGE(C3:C12)</f>
        <v>144.07210281511368</v>
      </c>
      <c r="D13">
        <f t="shared" si="2"/>
        <v>6.2</v>
      </c>
      <c r="E13" s="7">
        <f t="shared" si="2"/>
        <v>148.17710771834436</v>
      </c>
      <c r="F13">
        <f t="shared" si="2"/>
        <v>1.4</v>
      </c>
      <c r="G13" s="7">
        <f t="shared" si="2"/>
        <v>34.98013404150641</v>
      </c>
      <c r="H13" s="7">
        <f t="shared" si="2"/>
        <v>115.35411250048222</v>
      </c>
      <c r="I13" s="7">
        <f t="shared" si="2"/>
        <v>5.1505263589052337</v>
      </c>
      <c r="J13" s="7">
        <f t="shared" si="2"/>
        <v>132.05594991139958</v>
      </c>
      <c r="K13" s="7">
        <f t="shared" si="2"/>
        <v>133.66901293176721</v>
      </c>
      <c r="L13" s="5">
        <f>AVERAGE(L3:L12)</f>
        <v>3.1697725945845968E-3</v>
      </c>
      <c r="M13" s="5">
        <f>AVERAGE(M3:M12)</f>
        <v>0.2237261438114119</v>
      </c>
    </row>
    <row r="14" spans="1:13" x14ac:dyDescent="0.2">
      <c r="A14" t="s">
        <v>14</v>
      </c>
      <c r="B14" s="7">
        <f>MAX(B3:B12)</f>
        <v>152.24292787440237</v>
      </c>
      <c r="C14" s="7">
        <f t="shared" ref="C14:K14" si="3">MAX(C3:C12)</f>
        <v>550.60915762560626</v>
      </c>
      <c r="D14">
        <f t="shared" si="3"/>
        <v>11</v>
      </c>
      <c r="E14" s="7">
        <f t="shared" si="3"/>
        <v>151.93044998578677</v>
      </c>
      <c r="F14">
        <f t="shared" si="3"/>
        <v>2</v>
      </c>
      <c r="G14" s="7">
        <f t="shared" si="3"/>
        <v>46.310356961496232</v>
      </c>
      <c r="H14" s="7">
        <f t="shared" si="3"/>
        <v>119.78816724767513</v>
      </c>
      <c r="I14" s="7">
        <f t="shared" si="3"/>
        <v>6.3883270597861985</v>
      </c>
      <c r="J14" s="7">
        <f t="shared" si="3"/>
        <v>135.43929114558784</v>
      </c>
      <c r="K14" s="7">
        <f t="shared" si="3"/>
        <v>141.62662954330563</v>
      </c>
      <c r="L14" s="5">
        <f>MAX(L3:L12)</f>
        <v>1.0985230380409317E-2</v>
      </c>
      <c r="M14" s="5">
        <f>MAX(M3:M12)</f>
        <v>0.25478146848837285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4BF9-A8B1-46C7-ADBD-77725D4CFFF2}">
  <dimension ref="A1:M14"/>
  <sheetViews>
    <sheetView workbookViewId="0">
      <selection activeCell="C3" sqref="C3:C12"/>
    </sheetView>
  </sheetViews>
  <sheetFormatPr baseColWidth="10" defaultColWidth="8.83203125" defaultRowHeight="15" x14ac:dyDescent="0.2"/>
  <sheetData>
    <row r="1" spans="1:13" x14ac:dyDescent="0.2">
      <c r="A1">
        <v>300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151.26437830255168</v>
      </c>
      <c r="C3">
        <v>13.541161280352851</v>
      </c>
      <c r="D3">
        <v>3</v>
      </c>
      <c r="E3">
        <v>151.21933524026613</v>
      </c>
      <c r="F3">
        <v>1</v>
      </c>
      <c r="G3">
        <v>6.1414338503443666</v>
      </c>
      <c r="H3">
        <v>115.72881792920603</v>
      </c>
      <c r="I3">
        <v>4.3327159858855664</v>
      </c>
      <c r="J3">
        <v>133.2475332197877</v>
      </c>
      <c r="K3">
        <v>133.2475332197877</v>
      </c>
      <c r="L3" s="5">
        <f>(B3-E3)/B3</f>
        <v>2.9777706285514626E-4</v>
      </c>
      <c r="M3" s="5">
        <f>(B3-H3)/B3</f>
        <v>0.23492352113641152</v>
      </c>
    </row>
    <row r="4" spans="1:13" x14ac:dyDescent="0.2">
      <c r="A4">
        <v>2</v>
      </c>
      <c r="B4">
        <v>148.05694673081891</v>
      </c>
      <c r="C4">
        <v>27.050400779356547</v>
      </c>
      <c r="D4">
        <v>4</v>
      </c>
      <c r="E4">
        <v>148.05626015019672</v>
      </c>
      <c r="F4">
        <v>1</v>
      </c>
      <c r="G4">
        <v>5.6747973761414681</v>
      </c>
      <c r="H4">
        <v>112.6091825649773</v>
      </c>
      <c r="I4">
        <v>4.1272142239086147</v>
      </c>
      <c r="J4">
        <v>133.05997056568253</v>
      </c>
      <c r="K4">
        <v>133.05997056568253</v>
      </c>
      <c r="L4" s="5">
        <f t="shared" ref="L4:L12" si="0">(B4-E4)/B4</f>
        <v>4.6372739499687591E-6</v>
      </c>
      <c r="M4" s="5">
        <f t="shared" ref="M4:M12" si="1">(B4-H4)/B4</f>
        <v>0.23941979723713261</v>
      </c>
    </row>
    <row r="5" spans="1:13" x14ac:dyDescent="0.2">
      <c r="A5">
        <v>3</v>
      </c>
      <c r="B5">
        <v>143.82696748847235</v>
      </c>
      <c r="C5">
        <v>43.441728157047976</v>
      </c>
      <c r="D5">
        <v>5</v>
      </c>
      <c r="E5">
        <v>143.67433156124142</v>
      </c>
      <c r="F5">
        <v>1</v>
      </c>
      <c r="G5">
        <v>7.5444166671709088</v>
      </c>
      <c r="H5">
        <v>117.2075718688004</v>
      </c>
      <c r="I5">
        <v>4.9974390708789036</v>
      </c>
      <c r="J5">
        <v>128.65070598785613</v>
      </c>
      <c r="K5">
        <v>129.90679703913963</v>
      </c>
      <c r="L5" s="5">
        <f t="shared" si="0"/>
        <v>1.0612469267501298E-3</v>
      </c>
      <c r="M5" s="5">
        <f t="shared" si="1"/>
        <v>0.18507930803592504</v>
      </c>
    </row>
    <row r="6" spans="1:13" x14ac:dyDescent="0.2">
      <c r="A6">
        <v>4</v>
      </c>
      <c r="B6">
        <v>144.10040045371429</v>
      </c>
      <c r="C6">
        <v>88.055336455910549</v>
      </c>
      <c r="D6">
        <v>6</v>
      </c>
      <c r="E6">
        <v>144.03808023508952</v>
      </c>
      <c r="F6">
        <v>1</v>
      </c>
      <c r="G6">
        <v>4.8274114368618335</v>
      </c>
      <c r="H6">
        <v>115.23134321288555</v>
      </c>
      <c r="I6">
        <v>5.9447715294686052</v>
      </c>
      <c r="J6">
        <v>131.85550508227337</v>
      </c>
      <c r="K6">
        <v>131.85550508227337</v>
      </c>
      <c r="L6" s="5">
        <f t="shared" si="0"/>
        <v>4.3247776153668626E-4</v>
      </c>
      <c r="M6" s="5">
        <f t="shared" si="1"/>
        <v>0.20033988212337836</v>
      </c>
    </row>
    <row r="7" spans="1:13" x14ac:dyDescent="0.2">
      <c r="A7">
        <v>5</v>
      </c>
      <c r="B7">
        <v>148.73278438037926</v>
      </c>
      <c r="C7">
        <v>35.196655339062453</v>
      </c>
      <c r="D7">
        <v>5</v>
      </c>
      <c r="E7">
        <v>148.62984682015929</v>
      </c>
      <c r="F7">
        <v>1</v>
      </c>
      <c r="G7">
        <v>5.5251003170208692</v>
      </c>
      <c r="H7">
        <v>112.31574719464776</v>
      </c>
      <c r="I7">
        <v>4.3472442084694984</v>
      </c>
      <c r="J7">
        <v>134.18503714467576</v>
      </c>
      <c r="K7">
        <v>134.18503714467576</v>
      </c>
      <c r="L7" s="5">
        <f t="shared" si="0"/>
        <v>6.9209731162371861E-4</v>
      </c>
      <c r="M7" s="5">
        <f t="shared" si="1"/>
        <v>0.24484875568923739</v>
      </c>
    </row>
    <row r="8" spans="1:13" x14ac:dyDescent="0.2">
      <c r="A8">
        <v>6</v>
      </c>
      <c r="B8">
        <v>150.57627926073516</v>
      </c>
      <c r="C8">
        <v>505.61993009808515</v>
      </c>
      <c r="D8">
        <v>9</v>
      </c>
      <c r="E8">
        <v>149.03941813786909</v>
      </c>
      <c r="F8">
        <v>1</v>
      </c>
      <c r="G8">
        <v>5.9970546056927843</v>
      </c>
      <c r="H8">
        <v>116.68557182238942</v>
      </c>
      <c r="I8">
        <v>6.3968565083765467</v>
      </c>
      <c r="J8">
        <v>130.52285663314524</v>
      </c>
      <c r="K8">
        <v>130.52285663314524</v>
      </c>
      <c r="L8" s="5">
        <f t="shared" si="0"/>
        <v>1.0206528746834488E-2</v>
      </c>
      <c r="M8" s="5">
        <f t="shared" si="1"/>
        <v>0.22507334890153055</v>
      </c>
    </row>
    <row r="9" spans="1:13" x14ac:dyDescent="0.2">
      <c r="A9">
        <v>7</v>
      </c>
      <c r="B9">
        <v>151.03352730305588</v>
      </c>
      <c r="C9">
        <v>82.128005030629211</v>
      </c>
      <c r="D9">
        <v>6</v>
      </c>
      <c r="E9">
        <v>150.18702857684056</v>
      </c>
      <c r="F9">
        <v>1</v>
      </c>
      <c r="G9">
        <v>6.2915009455702489</v>
      </c>
      <c r="H9">
        <v>116.37173345247005</v>
      </c>
      <c r="I9">
        <v>5.3012643132990975</v>
      </c>
      <c r="J9">
        <v>134.76532594495879</v>
      </c>
      <c r="K9">
        <v>141.65872387264292</v>
      </c>
      <c r="L9" s="5">
        <f t="shared" si="0"/>
        <v>5.6047073873655637E-3</v>
      </c>
      <c r="M9" s="5">
        <f t="shared" si="1"/>
        <v>0.22949734717534143</v>
      </c>
    </row>
    <row r="10" spans="1:13" x14ac:dyDescent="0.2">
      <c r="A10">
        <v>8</v>
      </c>
      <c r="B10">
        <v>152.24292787440237</v>
      </c>
      <c r="C10">
        <v>331.78203430490697</v>
      </c>
      <c r="D10">
        <v>11</v>
      </c>
      <c r="E10">
        <v>151.93044998578677</v>
      </c>
      <c r="F10">
        <v>1</v>
      </c>
      <c r="G10">
        <v>6.2130937857672475</v>
      </c>
      <c r="H10">
        <v>113.4542511435927</v>
      </c>
      <c r="I10">
        <v>4.843953214403574</v>
      </c>
      <c r="J10">
        <v>135.43929114558784</v>
      </c>
      <c r="K10">
        <v>135.43929114558784</v>
      </c>
      <c r="L10" s="5">
        <f t="shared" si="0"/>
        <v>2.0524952651553852E-3</v>
      </c>
      <c r="M10" s="5">
        <f t="shared" si="1"/>
        <v>0.25478146848837285</v>
      </c>
    </row>
    <row r="11" spans="1:13" x14ac:dyDescent="0.2">
      <c r="A11">
        <v>9</v>
      </c>
      <c r="B11">
        <v>150.88493714149075</v>
      </c>
      <c r="C11">
        <v>149.9969619803029</v>
      </c>
      <c r="D11">
        <v>7</v>
      </c>
      <c r="E11">
        <v>149.2274313460579</v>
      </c>
      <c r="F11">
        <v>1</v>
      </c>
      <c r="G11">
        <v>5.0139068411995869</v>
      </c>
      <c r="H11">
        <v>119.78816724767513</v>
      </c>
      <c r="I11">
        <v>5.4859937843243394</v>
      </c>
      <c r="J11">
        <v>129.11125269841753</v>
      </c>
      <c r="K11">
        <v>137.12448825246318</v>
      </c>
      <c r="L11" s="5">
        <f t="shared" si="0"/>
        <v>1.0985230380409317E-2</v>
      </c>
      <c r="M11" s="5">
        <f t="shared" si="1"/>
        <v>0.20609591973156971</v>
      </c>
    </row>
    <row r="12" spans="1:13" x14ac:dyDescent="0.2">
      <c r="A12">
        <v>10</v>
      </c>
      <c r="B12">
        <v>145.82146560553781</v>
      </c>
      <c r="C12">
        <v>133.92710055998796</v>
      </c>
      <c r="D12">
        <v>6</v>
      </c>
      <c r="E12">
        <v>145.76882479908963</v>
      </c>
      <c r="F12">
        <v>1</v>
      </c>
      <c r="G12">
        <v>6.1233332666182285</v>
      </c>
      <c r="H12">
        <v>114.14873856817758</v>
      </c>
      <c r="I12">
        <v>5.9479003127386907</v>
      </c>
      <c r="J12">
        <v>129.72202069161111</v>
      </c>
      <c r="K12">
        <v>129.72202069161111</v>
      </c>
      <c r="L12" s="5">
        <f t="shared" si="0"/>
        <v>3.6099490722840634E-4</v>
      </c>
      <c r="M12" s="5">
        <f t="shared" si="1"/>
        <v>0.21720208959521944</v>
      </c>
    </row>
    <row r="13" spans="1:13" x14ac:dyDescent="0.2">
      <c r="A13" t="s">
        <v>13</v>
      </c>
      <c r="B13" s="7">
        <f>AVERAGE(B3:B12)</f>
        <v>148.65406145411583</v>
      </c>
      <c r="C13" s="7">
        <f t="shared" ref="C13:K13" si="2">AVERAGE(C3:C12)</f>
        <v>141.07393139856427</v>
      </c>
      <c r="D13">
        <f t="shared" si="2"/>
        <v>6.2</v>
      </c>
      <c r="E13" s="7">
        <f t="shared" si="2"/>
        <v>148.17710068525969</v>
      </c>
      <c r="F13">
        <f t="shared" si="2"/>
        <v>1</v>
      </c>
      <c r="G13" s="7">
        <f t="shared" si="2"/>
        <v>5.9352049092387542</v>
      </c>
      <c r="H13" s="7">
        <f t="shared" si="2"/>
        <v>115.35411250048222</v>
      </c>
      <c r="I13" s="7">
        <f t="shared" si="2"/>
        <v>5.1725353151753435</v>
      </c>
      <c r="J13" s="7">
        <f t="shared" si="2"/>
        <v>132.05594991139958</v>
      </c>
      <c r="K13" s="7">
        <f t="shared" si="2"/>
        <v>133.67222236470093</v>
      </c>
      <c r="L13" s="5">
        <f>AVERAGE(L3:L12)</f>
        <v>3.1698193023708813E-3</v>
      </c>
      <c r="M13" s="5">
        <f>AVERAGE(M3:M12)</f>
        <v>0.22372614381141193</v>
      </c>
    </row>
    <row r="14" spans="1:13" x14ac:dyDescent="0.2">
      <c r="A14" t="s">
        <v>14</v>
      </c>
      <c r="B14" s="7">
        <f>MAX(B3:B12)</f>
        <v>152.24292787440237</v>
      </c>
      <c r="C14" s="7">
        <f t="shared" ref="C14:K14" si="3">MAX(C3:C12)</f>
        <v>505.61993009808515</v>
      </c>
      <c r="D14">
        <f t="shared" si="3"/>
        <v>11</v>
      </c>
      <c r="E14" s="7">
        <f t="shared" si="3"/>
        <v>151.93044998578677</v>
      </c>
      <c r="F14">
        <f t="shared" si="3"/>
        <v>1</v>
      </c>
      <c r="G14" s="7">
        <f t="shared" si="3"/>
        <v>7.5444166671709088</v>
      </c>
      <c r="H14" s="7">
        <f t="shared" si="3"/>
        <v>119.78816724767513</v>
      </c>
      <c r="I14" s="7">
        <f t="shared" si="3"/>
        <v>6.3968565083765467</v>
      </c>
      <c r="J14" s="7">
        <f t="shared" si="3"/>
        <v>135.43929114558784</v>
      </c>
      <c r="K14" s="7">
        <f t="shared" si="3"/>
        <v>141.65872387264292</v>
      </c>
      <c r="L14" s="5">
        <f>MAX(L3:L12)</f>
        <v>1.0985230380409317E-2</v>
      </c>
      <c r="M14" s="5">
        <f>MAX(M3:M12)</f>
        <v>0.25478146848837285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0A04-2CE3-48AB-BF5C-760C34CDA28B}">
  <dimension ref="A1:Q11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1" width="21.5" bestFit="1" customWidth="1"/>
    <col min="2" max="2" width="7.1640625" bestFit="1" customWidth="1"/>
    <col min="3" max="12" width="9.5" bestFit="1" customWidth="1"/>
  </cols>
  <sheetData>
    <row r="1" spans="1:17" x14ac:dyDescent="0.2">
      <c r="A1" t="s">
        <v>15</v>
      </c>
      <c r="B1">
        <v>0</v>
      </c>
      <c r="C1">
        <v>20</v>
      </c>
      <c r="D1">
        <v>40</v>
      </c>
      <c r="E1">
        <v>60</v>
      </c>
      <c r="F1">
        <v>80</v>
      </c>
      <c r="G1">
        <v>100</v>
      </c>
      <c r="H1">
        <v>120</v>
      </c>
      <c r="I1">
        <v>140</v>
      </c>
      <c r="J1">
        <v>160</v>
      </c>
      <c r="K1">
        <v>180</v>
      </c>
      <c r="L1">
        <v>200</v>
      </c>
      <c r="M1">
        <v>220</v>
      </c>
      <c r="N1">
        <v>240</v>
      </c>
      <c r="O1">
        <v>260</v>
      </c>
      <c r="P1">
        <v>280</v>
      </c>
      <c r="Q1">
        <v>300</v>
      </c>
    </row>
    <row r="2" spans="1:17" x14ac:dyDescent="0.2">
      <c r="A2" t="s">
        <v>16</v>
      </c>
      <c r="B2" s="5">
        <f ca="1">INDIRECT(B1&amp;"!L13")</f>
        <v>3.1965975490612296E-17</v>
      </c>
      <c r="C2" s="5">
        <f t="shared" ref="C2:L2" ca="1" si="0">INDIRECT(C1&amp;"!L13")</f>
        <v>5.6478069063632483E-3</v>
      </c>
      <c r="D2" s="5">
        <f t="shared" ca="1" si="0"/>
        <v>9.8155443854261067E-3</v>
      </c>
      <c r="E2" s="5">
        <f t="shared" ca="1" si="0"/>
        <v>1.3043239400657079E-2</v>
      </c>
      <c r="F2" s="5">
        <f t="shared" ca="1" si="0"/>
        <v>1.457297453967665E-2</v>
      </c>
      <c r="G2" s="5">
        <f t="shared" ca="1" si="0"/>
        <v>1.4214879064915437E-2</v>
      </c>
      <c r="H2" s="5">
        <f t="shared" ca="1" si="0"/>
        <v>1.2197852911229349E-2</v>
      </c>
      <c r="I2" s="5">
        <f t="shared" ca="1" si="0"/>
        <v>8.9306133738583926E-3</v>
      </c>
      <c r="J2" s="5">
        <f t="shared" ca="1" si="0"/>
        <v>6.0053513725446738E-3</v>
      </c>
      <c r="K2" s="5">
        <f t="shared" ca="1" si="0"/>
        <v>3.531817700193389E-3</v>
      </c>
      <c r="L2" s="5">
        <f t="shared" ca="1" si="0"/>
        <v>3.1754962200146756E-3</v>
      </c>
      <c r="M2" s="5">
        <f t="shared" ref="M2:Q2" ca="1" si="1">INDIRECT(M1&amp;"!L13")</f>
        <v>3.1698193023709186E-3</v>
      </c>
      <c r="N2" s="5">
        <f t="shared" ca="1" si="1"/>
        <v>3.1697725945846163E-3</v>
      </c>
      <c r="O2" s="5">
        <f t="shared" ca="1" si="1"/>
        <v>3.1698193023708813E-3</v>
      </c>
      <c r="P2" s="5">
        <f t="shared" ca="1" si="1"/>
        <v>3.1697725945845968E-3</v>
      </c>
      <c r="Q2" s="5">
        <f t="shared" ca="1" si="1"/>
        <v>3.1698193023708813E-3</v>
      </c>
    </row>
    <row r="3" spans="1:17" x14ac:dyDescent="0.2">
      <c r="A3" t="s">
        <v>17</v>
      </c>
      <c r="B3" s="5">
        <f ca="1">INDIRECT(B1&amp;"!L14")</f>
        <v>2.2229196643266843E-16</v>
      </c>
      <c r="C3" s="5">
        <f t="shared" ref="C3:L3" ca="1" si="2">INDIRECT(C1&amp;"!L14")</f>
        <v>9.9126833711848505E-3</v>
      </c>
      <c r="D3" s="5">
        <f t="shared" ca="1" si="2"/>
        <v>1.4810916301871899E-2</v>
      </c>
      <c r="E3" s="5">
        <f t="shared" ca="1" si="2"/>
        <v>1.8652884782501513E-2</v>
      </c>
      <c r="F3" s="5">
        <f t="shared" ca="1" si="2"/>
        <v>2.1897451005608401E-2</v>
      </c>
      <c r="G3" s="5">
        <f t="shared" ca="1" si="2"/>
        <v>2.0501018046071427E-2</v>
      </c>
      <c r="H3" s="5">
        <f t="shared" ca="1" si="2"/>
        <v>1.9827203253709822E-2</v>
      </c>
      <c r="I3" s="5">
        <f t="shared" ca="1" si="2"/>
        <v>1.7428685939020083E-2</v>
      </c>
      <c r="J3" s="5">
        <f t="shared" ca="1" si="2"/>
        <v>1.4975801920149719E-2</v>
      </c>
      <c r="K3" s="5">
        <f t="shared" ca="1" si="2"/>
        <v>1.1598792768207265E-2</v>
      </c>
      <c r="L3" s="5">
        <f t="shared" ca="1" si="2"/>
        <v>1.0985230380409317E-2</v>
      </c>
      <c r="M3" s="5">
        <f t="shared" ref="M3:Q3" ca="1" si="3">INDIRECT(M1&amp;"!L14")</f>
        <v>1.0985230380409317E-2</v>
      </c>
      <c r="N3" s="5">
        <f t="shared" ca="1" si="3"/>
        <v>1.0985230380409317E-2</v>
      </c>
      <c r="O3" s="5">
        <f t="shared" ca="1" si="3"/>
        <v>1.0985230380409317E-2</v>
      </c>
      <c r="P3" s="5">
        <f t="shared" ca="1" si="3"/>
        <v>1.0985230380409317E-2</v>
      </c>
      <c r="Q3" s="5">
        <f t="shared" ca="1" si="3"/>
        <v>1.0985230380409317E-2</v>
      </c>
    </row>
    <row r="4" spans="1:17" x14ac:dyDescent="0.2">
      <c r="A4" t="s">
        <v>16</v>
      </c>
      <c r="B4" s="5">
        <f ca="1">INDIRECT(B1&amp;"!M13")</f>
        <v>0.11541066403531394</v>
      </c>
      <c r="C4" s="5">
        <f t="shared" ref="C4:L4" ca="1" si="4">INDIRECT(C1&amp;"!M13")</f>
        <v>0.14345970852662052</v>
      </c>
      <c r="D4" s="5">
        <f t="shared" ca="1" si="4"/>
        <v>0.16311166327833745</v>
      </c>
      <c r="E4" s="5">
        <f t="shared" ca="1" si="4"/>
        <v>0.17940604097697968</v>
      </c>
      <c r="F4" s="5">
        <f t="shared" ca="1" si="4"/>
        <v>0.1924050225971855</v>
      </c>
      <c r="G4" s="5">
        <f t="shared" ca="1" si="4"/>
        <v>0.20260646052804013</v>
      </c>
      <c r="H4" s="5">
        <f t="shared" ca="1" si="4"/>
        <v>0.21034008255190012</v>
      </c>
      <c r="I4" s="5">
        <f t="shared" ca="1" si="4"/>
        <v>0.21611479720463883</v>
      </c>
      <c r="J4" s="5">
        <f t="shared" ca="1" si="4"/>
        <v>0.22045120608691415</v>
      </c>
      <c r="K4" s="5">
        <f t="shared" ca="1" si="4"/>
        <v>0.22344260030672589</v>
      </c>
      <c r="L4" s="5">
        <f t="shared" ca="1" si="4"/>
        <v>0.22372614381141184</v>
      </c>
      <c r="M4" s="5">
        <f t="shared" ref="M4:Q4" ca="1" si="5">INDIRECT(M1&amp;"!M13")</f>
        <v>0.22372614381141193</v>
      </c>
      <c r="N4" s="5">
        <f t="shared" ca="1" si="5"/>
        <v>0.22372614381141193</v>
      </c>
      <c r="O4" s="5">
        <f t="shared" ca="1" si="5"/>
        <v>0.22372614381141193</v>
      </c>
      <c r="P4" s="5">
        <f t="shared" ca="1" si="5"/>
        <v>0.2237261438114119</v>
      </c>
      <c r="Q4" s="5">
        <f t="shared" ca="1" si="5"/>
        <v>0.22372614381141193</v>
      </c>
    </row>
    <row r="5" spans="1:17" x14ac:dyDescent="0.2">
      <c r="A5" t="s">
        <v>17</v>
      </c>
      <c r="B5" s="5">
        <f ca="1">INDIRECT(B1&amp;"!M14")</f>
        <v>0.1545789022605677</v>
      </c>
      <c r="C5" s="5">
        <f t="shared" ref="C5:L5" ca="1" si="6">INDIRECT(C1&amp;"!M14")</f>
        <v>0.18308152531676902</v>
      </c>
      <c r="D5" s="5">
        <f t="shared" ca="1" si="6"/>
        <v>0.20091822727645173</v>
      </c>
      <c r="E5" s="5">
        <f t="shared" ca="1" si="6"/>
        <v>0.21568335195646371</v>
      </c>
      <c r="F5" s="5">
        <f t="shared" ca="1" si="6"/>
        <v>0.22767504086919232</v>
      </c>
      <c r="G5" s="5">
        <f t="shared" ca="1" si="6"/>
        <v>0.23573117778803002</v>
      </c>
      <c r="H5" s="5">
        <f t="shared" ca="1" si="6"/>
        <v>0.24387666212517764</v>
      </c>
      <c r="I5" s="5">
        <f t="shared" ca="1" si="6"/>
        <v>0.24989743843212145</v>
      </c>
      <c r="J5" s="5">
        <f t="shared" ca="1" si="6"/>
        <v>0.2533682376637108</v>
      </c>
      <c r="K5" s="5">
        <f t="shared" ca="1" si="6"/>
        <v>0.25469442376275336</v>
      </c>
      <c r="L5" s="5">
        <f t="shared" ca="1" si="6"/>
        <v>0.25478146848837285</v>
      </c>
      <c r="M5" s="5">
        <f t="shared" ref="M5:Q5" ca="1" si="7">INDIRECT(M1&amp;"!M14")</f>
        <v>0.25478146848837285</v>
      </c>
      <c r="N5" s="5">
        <f t="shared" ca="1" si="7"/>
        <v>0.25478146848837302</v>
      </c>
      <c r="O5" s="5">
        <f t="shared" ca="1" si="7"/>
        <v>0.25478146848837285</v>
      </c>
      <c r="P5" s="5">
        <f t="shared" ca="1" si="7"/>
        <v>0.25478146848837285</v>
      </c>
      <c r="Q5" s="5">
        <f t="shared" ca="1" si="7"/>
        <v>0.25478146848837285</v>
      </c>
    </row>
    <row r="6" spans="1:17" x14ac:dyDescent="0.2">
      <c r="A6" t="s">
        <v>18</v>
      </c>
      <c r="B6">
        <f ca="1">INDIRECT(B1&amp;"!F13")</f>
        <v>1</v>
      </c>
      <c r="C6">
        <f t="shared" ref="C6:L6" ca="1" si="8">INDIRECT(C1&amp;"!F13")</f>
        <v>5.7</v>
      </c>
      <c r="D6">
        <f t="shared" ca="1" si="8"/>
        <v>7.4</v>
      </c>
      <c r="E6">
        <f t="shared" ca="1" si="8"/>
        <v>8.5</v>
      </c>
      <c r="F6">
        <f t="shared" ca="1" si="8"/>
        <v>9.4</v>
      </c>
      <c r="G6">
        <f t="shared" ca="1" si="8"/>
        <v>9.8000000000000007</v>
      </c>
      <c r="H6">
        <f t="shared" ca="1" si="8"/>
        <v>9.6</v>
      </c>
      <c r="I6">
        <f t="shared" ca="1" si="8"/>
        <v>9</v>
      </c>
      <c r="J6">
        <f t="shared" ca="1" si="8"/>
        <v>7</v>
      </c>
      <c r="K6">
        <f t="shared" ca="1" si="8"/>
        <v>6</v>
      </c>
      <c r="L6">
        <f t="shared" ca="1" si="8"/>
        <v>4.2</v>
      </c>
      <c r="M6">
        <f t="shared" ref="M6:Q6" ca="1" si="9">INDIRECT(M1&amp;"!F13")</f>
        <v>2</v>
      </c>
      <c r="N6">
        <f t="shared" ca="1" si="9"/>
        <v>2</v>
      </c>
      <c r="O6">
        <f t="shared" ca="1" si="9"/>
        <v>1.7</v>
      </c>
      <c r="P6">
        <f t="shared" ca="1" si="9"/>
        <v>1.4</v>
      </c>
      <c r="Q6">
        <f t="shared" ca="1" si="9"/>
        <v>1</v>
      </c>
    </row>
    <row r="7" spans="1:17" x14ac:dyDescent="0.2">
      <c r="A7" t="s">
        <v>19</v>
      </c>
      <c r="B7">
        <f ca="1">INDIRECT(B1&amp;"!F14")</f>
        <v>1</v>
      </c>
      <c r="C7">
        <f t="shared" ref="C7:L7" ca="1" si="10">INDIRECT(C1&amp;"!F14")</f>
        <v>9</v>
      </c>
      <c r="D7">
        <f t="shared" ca="1" si="10"/>
        <v>12</v>
      </c>
      <c r="E7">
        <f t="shared" ca="1" si="10"/>
        <v>11</v>
      </c>
      <c r="F7">
        <f t="shared" ca="1" si="10"/>
        <v>12</v>
      </c>
      <c r="G7">
        <f t="shared" ca="1" si="10"/>
        <v>12</v>
      </c>
      <c r="H7">
        <f t="shared" ca="1" si="10"/>
        <v>14</v>
      </c>
      <c r="I7">
        <f t="shared" ca="1" si="10"/>
        <v>14</v>
      </c>
      <c r="J7">
        <f t="shared" ca="1" si="10"/>
        <v>10</v>
      </c>
      <c r="K7">
        <f t="shared" ca="1" si="10"/>
        <v>10</v>
      </c>
      <c r="L7">
        <f t="shared" ca="1" si="10"/>
        <v>6</v>
      </c>
      <c r="M7">
        <f t="shared" ref="M7:Q7" ca="1" si="11">INDIRECT(M1&amp;"!F14")</f>
        <v>4</v>
      </c>
      <c r="N7">
        <f t="shared" ca="1" si="11"/>
        <v>3</v>
      </c>
      <c r="O7">
        <f t="shared" ca="1" si="11"/>
        <v>3</v>
      </c>
      <c r="P7">
        <f t="shared" ca="1" si="11"/>
        <v>2</v>
      </c>
      <c r="Q7">
        <f t="shared" ca="1" si="11"/>
        <v>1</v>
      </c>
    </row>
    <row r="8" spans="1:17" x14ac:dyDescent="0.2">
      <c r="A8" t="s">
        <v>20</v>
      </c>
      <c r="B8" s="7">
        <f ca="1">INDIRECT(B1&amp;"!G13")</f>
        <v>16.809820492674675</v>
      </c>
      <c r="C8" s="7">
        <f t="shared" ref="C8:L8" ca="1" si="12">INDIRECT(C1&amp;"!G13")</f>
        <v>1121.2471262350844</v>
      </c>
      <c r="D8" s="7">
        <f t="shared" ca="1" si="12"/>
        <v>1661.7377564889066</v>
      </c>
      <c r="E8" s="7">
        <f t="shared" ca="1" si="12"/>
        <v>2703.9408143412229</v>
      </c>
      <c r="F8" s="7">
        <f t="shared" ca="1" si="12"/>
        <v>3779.7975969030499</v>
      </c>
      <c r="G8" s="7">
        <f t="shared" ca="1" si="12"/>
        <v>2810.9005010991123</v>
      </c>
      <c r="H8" s="7">
        <f t="shared" ca="1" si="12"/>
        <v>1586.1226899623402</v>
      </c>
      <c r="I8" s="7">
        <f t="shared" ca="1" si="12"/>
        <v>1516.9538710663883</v>
      </c>
      <c r="J8" s="7">
        <f t="shared" ca="1" si="12"/>
        <v>1136.6253148914166</v>
      </c>
      <c r="K8" s="7">
        <f t="shared" ca="1" si="12"/>
        <v>725.26718333636654</v>
      </c>
      <c r="L8" s="7">
        <f t="shared" ca="1" si="12"/>
        <v>343.88714187370454</v>
      </c>
      <c r="M8" s="7">
        <f t="shared" ref="M8:Q8" ca="1" si="13">INDIRECT(M1&amp;"!G13")</f>
        <v>184.06416035084078</v>
      </c>
      <c r="N8" s="7">
        <f t="shared" ca="1" si="13"/>
        <v>99.547589854773634</v>
      </c>
      <c r="O8" s="7">
        <f t="shared" ca="1" si="13"/>
        <v>51.496907568704536</v>
      </c>
      <c r="P8" s="7">
        <f t="shared" ca="1" si="13"/>
        <v>34.98013404150641</v>
      </c>
      <c r="Q8" s="7">
        <f t="shared" ca="1" si="13"/>
        <v>5.9352049092387542</v>
      </c>
    </row>
    <row r="9" spans="1:17" x14ac:dyDescent="0.2">
      <c r="A9" t="s">
        <v>21</v>
      </c>
      <c r="B9" s="7">
        <f ca="1">INDIRECT(B1&amp;"!G14")</f>
        <v>22.832886806960971</v>
      </c>
      <c r="C9" s="7">
        <f t="shared" ref="C9:L9" ca="1" si="14">INDIRECT(C1&amp;"!G14")</f>
        <v>1941.9098223079486</v>
      </c>
      <c r="D9" s="7">
        <f t="shared" ca="1" si="14"/>
        <v>3238.2333264756317</v>
      </c>
      <c r="E9" s="7">
        <f t="shared" ca="1" si="14"/>
        <v>3944.4644141133363</v>
      </c>
      <c r="F9" s="7">
        <f t="shared" ca="1" si="14"/>
        <v>6302.0657757550143</v>
      </c>
      <c r="G9" s="7">
        <f t="shared" ca="1" si="14"/>
        <v>4360.9519096682425</v>
      </c>
      <c r="H9" s="7">
        <f t="shared" ca="1" si="14"/>
        <v>3914.0329471769969</v>
      </c>
      <c r="I9" s="7">
        <f t="shared" ca="1" si="14"/>
        <v>3490.9201075757796</v>
      </c>
      <c r="J9" s="7">
        <f t="shared" ca="1" si="14"/>
        <v>2868.6767946402015</v>
      </c>
      <c r="K9" s="7">
        <f t="shared" ca="1" si="14"/>
        <v>2285.0358041350023</v>
      </c>
      <c r="L9" s="7">
        <f t="shared" ca="1" si="14"/>
        <v>1019.132454772977</v>
      </c>
      <c r="M9" s="7">
        <f t="shared" ref="M9:Q9" ca="1" si="15">INDIRECT(M1&amp;"!G14")</f>
        <v>416.44421507894799</v>
      </c>
      <c r="N9" s="7">
        <f t="shared" ca="1" si="15"/>
        <v>194.93758817448389</v>
      </c>
      <c r="O9" s="7">
        <f t="shared" ca="1" si="15"/>
        <v>88.428203453763402</v>
      </c>
      <c r="P9" s="7">
        <f t="shared" ca="1" si="15"/>
        <v>46.310356961496232</v>
      </c>
      <c r="Q9" s="7">
        <f t="shared" ca="1" si="15"/>
        <v>7.5444166671709088</v>
      </c>
    </row>
    <row r="11" spans="1:17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B1EF-01C0-43FA-965F-BDC34FD09278}">
  <dimension ref="A1:M14"/>
  <sheetViews>
    <sheetView workbookViewId="0">
      <selection activeCell="A13" sqref="A13:XFD14"/>
    </sheetView>
  </sheetViews>
  <sheetFormatPr baseColWidth="10" defaultColWidth="8.83203125" defaultRowHeight="15" x14ac:dyDescent="0.2"/>
  <cols>
    <col min="3" max="3" width="12" bestFit="1" customWidth="1"/>
    <col min="7" max="7" width="12" bestFit="1" customWidth="1"/>
  </cols>
  <sheetData>
    <row r="1" spans="1:13" x14ac:dyDescent="0.2">
      <c r="A1">
        <v>20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138.2043849700166</v>
      </c>
      <c r="C3">
        <v>893.58514612490205</v>
      </c>
      <c r="D3">
        <v>10</v>
      </c>
      <c r="E3">
        <v>137.35819168073272</v>
      </c>
      <c r="F3">
        <v>6</v>
      </c>
      <c r="G3">
        <v>931.67764876403112</v>
      </c>
      <c r="H3" s="1">
        <v>115.72881792920603</v>
      </c>
      <c r="I3">
        <v>5.8108852206907722</v>
      </c>
      <c r="J3">
        <v>133.2475332197877</v>
      </c>
      <c r="K3">
        <v>134.24899089040937</v>
      </c>
      <c r="L3" s="5">
        <f>(B3-E3)/B3</f>
        <v>6.12276730197432E-3</v>
      </c>
      <c r="M3" s="5">
        <f>(B3-H3)/B3</f>
        <v>0.16262557114730217</v>
      </c>
    </row>
    <row r="4" spans="1:13" x14ac:dyDescent="0.2">
      <c r="A4">
        <v>2</v>
      </c>
      <c r="B4">
        <v>136.13319731636767</v>
      </c>
      <c r="C4">
        <v>1631.5071107540555</v>
      </c>
      <c r="D4">
        <v>13</v>
      </c>
      <c r="E4">
        <v>135.23346860914756</v>
      </c>
      <c r="F4">
        <v>5</v>
      </c>
      <c r="G4">
        <v>1447.7390832214689</v>
      </c>
      <c r="H4" s="1">
        <v>112.60918256497733</v>
      </c>
      <c r="I4">
        <v>6.3937534094569255</v>
      </c>
      <c r="J4">
        <v>132.15338218822816</v>
      </c>
      <c r="K4">
        <v>132.82600173420389</v>
      </c>
      <c r="L4" s="5">
        <f t="shared" ref="L4:L12" si="0">(B4-E4)/B4</f>
        <v>6.6091792814443008E-3</v>
      </c>
      <c r="M4" s="5">
        <f t="shared" ref="M4:M12" si="1">(B4-H4)/B4</f>
        <v>0.17280145633193014</v>
      </c>
    </row>
    <row r="5" spans="1:13" x14ac:dyDescent="0.2">
      <c r="A5">
        <v>3</v>
      </c>
      <c r="B5">
        <v>131.47370915993429</v>
      </c>
      <c r="C5">
        <v>598.14966096267233</v>
      </c>
      <c r="D5">
        <v>9</v>
      </c>
      <c r="E5">
        <v>130.90478505623739</v>
      </c>
      <c r="F5">
        <v>6</v>
      </c>
      <c r="G5">
        <v>1310.1280242930206</v>
      </c>
      <c r="H5" s="1">
        <v>117.2075718688004</v>
      </c>
      <c r="I5">
        <v>6.5872914063998182</v>
      </c>
      <c r="J5">
        <v>128.47582965562654</v>
      </c>
      <c r="K5">
        <v>128.62160473985244</v>
      </c>
      <c r="L5" s="5">
        <f t="shared" si="0"/>
        <v>4.3272841949322334E-3</v>
      </c>
      <c r="M5" s="5">
        <f t="shared" si="1"/>
        <v>0.10850943038185307</v>
      </c>
    </row>
    <row r="6" spans="1:13" x14ac:dyDescent="0.2">
      <c r="A6">
        <v>4</v>
      </c>
      <c r="B6">
        <v>134.48589493269043</v>
      </c>
      <c r="C6">
        <v>3699.4236891394485</v>
      </c>
      <c r="D6">
        <v>15</v>
      </c>
      <c r="E6">
        <v>133.40974217992451</v>
      </c>
      <c r="F6">
        <v>9</v>
      </c>
      <c r="G6">
        <v>1941.9098223079486</v>
      </c>
      <c r="H6" s="1">
        <v>115.23134321288553</v>
      </c>
      <c r="I6">
        <v>9.3745803924343107</v>
      </c>
      <c r="J6">
        <v>130.63247403831434</v>
      </c>
      <c r="K6">
        <v>131.1174994248903</v>
      </c>
      <c r="L6" s="5">
        <f t="shared" si="0"/>
        <v>8.0019748785144403E-3</v>
      </c>
      <c r="M6" s="5">
        <f t="shared" si="1"/>
        <v>0.14317153281719031</v>
      </c>
    </row>
    <row r="7" spans="1:13" x14ac:dyDescent="0.2">
      <c r="A7">
        <v>5</v>
      </c>
      <c r="B7">
        <v>137.48709409246672</v>
      </c>
      <c r="C7">
        <v>1756.6911395079956</v>
      </c>
      <c r="D7">
        <v>13</v>
      </c>
      <c r="E7">
        <v>136.34944362674213</v>
      </c>
      <c r="F7">
        <v>8</v>
      </c>
      <c r="G7">
        <v>1443.5369077784956</v>
      </c>
      <c r="H7" s="1">
        <v>112.31574719464777</v>
      </c>
      <c r="I7">
        <v>6.6994362410609396</v>
      </c>
      <c r="J7">
        <v>133.71148124062049</v>
      </c>
      <c r="K7">
        <v>133.93111259148887</v>
      </c>
      <c r="L7" s="5">
        <f t="shared" si="0"/>
        <v>8.2745982321763625E-3</v>
      </c>
      <c r="M7" s="5">
        <f t="shared" si="1"/>
        <v>0.18308152531676902</v>
      </c>
    </row>
    <row r="8" spans="1:13" x14ac:dyDescent="0.2">
      <c r="A8">
        <v>6</v>
      </c>
      <c r="B8">
        <v>132.29563701650537</v>
      </c>
      <c r="C8">
        <v>266.70999089570273</v>
      </c>
      <c r="D8">
        <v>8</v>
      </c>
      <c r="E8">
        <v>131.83173840761424</v>
      </c>
      <c r="F8">
        <v>4</v>
      </c>
      <c r="G8">
        <v>481.56026104570952</v>
      </c>
      <c r="H8" s="1">
        <v>116.68557182238943</v>
      </c>
      <c r="I8">
        <v>13.821043307782965</v>
      </c>
      <c r="J8">
        <v>130.05842909428227</v>
      </c>
      <c r="K8">
        <v>129.89733750528166</v>
      </c>
      <c r="L8" s="5">
        <f t="shared" si="0"/>
        <v>3.5065299155198257E-3</v>
      </c>
      <c r="M8" s="5">
        <f t="shared" si="1"/>
        <v>0.11799380195862696</v>
      </c>
    </row>
    <row r="9" spans="1:13" x14ac:dyDescent="0.2">
      <c r="A9">
        <v>7</v>
      </c>
      <c r="B9">
        <v>134.24681358694136</v>
      </c>
      <c r="C9">
        <v>387.82245829058905</v>
      </c>
      <c r="D9">
        <v>8</v>
      </c>
      <c r="E9">
        <v>133.7859779627575</v>
      </c>
      <c r="F9">
        <v>4</v>
      </c>
      <c r="G9">
        <v>617.17536524243678</v>
      </c>
      <c r="H9" s="1">
        <v>116.37173345247005</v>
      </c>
      <c r="I9">
        <v>7.815527667568408</v>
      </c>
      <c r="J9">
        <v>131.29359019191264</v>
      </c>
      <c r="K9">
        <v>131.83225661532873</v>
      </c>
      <c r="L9" s="5">
        <f t="shared" si="0"/>
        <v>3.4327490677118376E-3</v>
      </c>
      <c r="M9" s="5">
        <f t="shared" si="1"/>
        <v>0.13315087082417035</v>
      </c>
    </row>
    <row r="10" spans="1:13" x14ac:dyDescent="0.2">
      <c r="A10">
        <v>8</v>
      </c>
      <c r="B10">
        <v>137.0265928365917</v>
      </c>
      <c r="C10">
        <v>677.50706420856852</v>
      </c>
      <c r="D10">
        <v>9</v>
      </c>
      <c r="E10">
        <v>136.53554461286024</v>
      </c>
      <c r="F10">
        <v>7</v>
      </c>
      <c r="G10">
        <v>1589.6721391747299</v>
      </c>
      <c r="H10" s="1">
        <v>113.4542511435927</v>
      </c>
      <c r="I10">
        <v>4.9224091385547437</v>
      </c>
      <c r="J10">
        <v>133.91483318056814</v>
      </c>
      <c r="K10">
        <v>134.59856996636142</v>
      </c>
      <c r="L10" s="5">
        <f t="shared" si="0"/>
        <v>3.5835979977773937E-3</v>
      </c>
      <c r="M10" s="5">
        <f t="shared" si="1"/>
        <v>0.1720274963058428</v>
      </c>
    </row>
    <row r="11" spans="1:13" x14ac:dyDescent="0.2">
      <c r="A11">
        <v>9</v>
      </c>
      <c r="B11">
        <v>132.70182501860501</v>
      </c>
      <c r="C11">
        <v>173.22795000642327</v>
      </c>
      <c r="D11">
        <v>7</v>
      </c>
      <c r="E11">
        <v>132.34264034888628</v>
      </c>
      <c r="F11">
        <v>3</v>
      </c>
      <c r="G11">
        <v>705.14591870551419</v>
      </c>
      <c r="H11" s="1">
        <v>119.7881672476751</v>
      </c>
      <c r="I11">
        <v>5.4083719505724162</v>
      </c>
      <c r="J11">
        <v>129.11125269841753</v>
      </c>
      <c r="K11">
        <v>129.54460741877025</v>
      </c>
      <c r="L11" s="5">
        <f t="shared" si="0"/>
        <v>2.7067048223969117E-3</v>
      </c>
      <c r="M11" s="5">
        <f t="shared" si="1"/>
        <v>9.7313339655422118E-2</v>
      </c>
    </row>
    <row r="12" spans="1:13" x14ac:dyDescent="0.2">
      <c r="A12">
        <v>10</v>
      </c>
      <c r="B12">
        <v>133.33918946499244</v>
      </c>
      <c r="C12">
        <v>575.88851750761944</v>
      </c>
      <c r="D12">
        <v>10</v>
      </c>
      <c r="E12">
        <v>132.01744029885555</v>
      </c>
      <c r="F12">
        <v>5</v>
      </c>
      <c r="G12">
        <v>743.92609181748958</v>
      </c>
      <c r="H12" s="1">
        <v>114.14873856817759</v>
      </c>
      <c r="I12">
        <v>5.4149860642811793</v>
      </c>
      <c r="J12">
        <v>129.92556265252324</v>
      </c>
      <c r="K12">
        <v>129.75246686172594</v>
      </c>
      <c r="L12" s="5">
        <f t="shared" si="0"/>
        <v>9.9126833711848505E-3</v>
      </c>
      <c r="M12" s="5">
        <f t="shared" si="1"/>
        <v>0.14392206052709816</v>
      </c>
    </row>
    <row r="13" spans="1:13" x14ac:dyDescent="0.2">
      <c r="A13" t="s">
        <v>13</v>
      </c>
      <c r="B13" s="7">
        <f>AVERAGE(B3:B12)</f>
        <v>134.73943383951115</v>
      </c>
      <c r="C13" s="7">
        <f t="shared" ref="C13:K13" si="2">AVERAGE(C3:C12)</f>
        <v>1066.0512727397977</v>
      </c>
      <c r="D13">
        <f t="shared" si="2"/>
        <v>10.199999999999999</v>
      </c>
      <c r="E13" s="7">
        <f t="shared" si="2"/>
        <v>133.97689727837582</v>
      </c>
      <c r="F13">
        <f t="shared" si="2"/>
        <v>5.7</v>
      </c>
      <c r="G13" s="7">
        <f t="shared" si="2"/>
        <v>1121.2471262350844</v>
      </c>
      <c r="H13" s="8">
        <f t="shared" si="2"/>
        <v>115.35411250048219</v>
      </c>
      <c r="I13" s="7">
        <f t="shared" si="2"/>
        <v>7.2248284798802471</v>
      </c>
      <c r="J13" s="7">
        <f t="shared" si="2"/>
        <v>131.25243681602811</v>
      </c>
      <c r="K13" s="7">
        <f t="shared" si="2"/>
        <v>131.63704477483128</v>
      </c>
      <c r="L13" s="5">
        <f>AVERAGE(L3:L12)</f>
        <v>5.6478069063632483E-3</v>
      </c>
      <c r="M13" s="5">
        <f>AVERAGE(M3:M12)</f>
        <v>0.14345970852662052</v>
      </c>
    </row>
    <row r="14" spans="1:13" x14ac:dyDescent="0.2">
      <c r="A14" t="s">
        <v>14</v>
      </c>
      <c r="B14" s="7">
        <f>MAX(B3:B12)</f>
        <v>138.2043849700166</v>
      </c>
      <c r="C14" s="7">
        <f t="shared" ref="C14:K14" si="3">MAX(C3:C12)</f>
        <v>3699.4236891394485</v>
      </c>
      <c r="D14">
        <f t="shared" si="3"/>
        <v>15</v>
      </c>
      <c r="E14" s="7">
        <f t="shared" si="3"/>
        <v>137.35819168073272</v>
      </c>
      <c r="F14">
        <f t="shared" si="3"/>
        <v>9</v>
      </c>
      <c r="G14" s="7">
        <f t="shared" si="3"/>
        <v>1941.9098223079486</v>
      </c>
      <c r="H14" s="7">
        <f t="shared" si="3"/>
        <v>119.7881672476751</v>
      </c>
      <c r="I14" s="7">
        <f t="shared" si="3"/>
        <v>13.821043307782965</v>
      </c>
      <c r="J14" s="7">
        <f t="shared" si="3"/>
        <v>133.91483318056814</v>
      </c>
      <c r="K14" s="7">
        <f t="shared" si="3"/>
        <v>134.59856996636142</v>
      </c>
      <c r="L14" s="5">
        <f>MAX(L3:L12)</f>
        <v>9.9126833711848505E-3</v>
      </c>
      <c r="M14" s="5">
        <f>MAX(M3:M12)</f>
        <v>0.18308152531676902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BE52-2E1D-49DC-9105-7375C447BFBF}">
  <dimension ref="A1:M14"/>
  <sheetViews>
    <sheetView workbookViewId="0">
      <selection activeCell="A13" sqref="A13:XFD14"/>
    </sheetView>
  </sheetViews>
  <sheetFormatPr baseColWidth="10" defaultColWidth="8.83203125" defaultRowHeight="15" x14ac:dyDescent="0.2"/>
  <cols>
    <col min="3" max="3" width="12" bestFit="1" customWidth="1"/>
    <col min="7" max="7" width="12" bestFit="1" customWidth="1"/>
  </cols>
  <sheetData>
    <row r="1" spans="1:13" x14ac:dyDescent="0.2">
      <c r="A1">
        <v>40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141.86494469326104</v>
      </c>
      <c r="C3">
        <v>2795.378819755394</v>
      </c>
      <c r="D3">
        <v>14</v>
      </c>
      <c r="E3">
        <v>140.14160945973052</v>
      </c>
      <c r="F3">
        <v>8</v>
      </c>
      <c r="G3">
        <v>1386.0861957256348</v>
      </c>
      <c r="H3" s="2">
        <v>115.72881792920603</v>
      </c>
      <c r="I3">
        <v>6.8510772487521159</v>
      </c>
      <c r="J3">
        <v>133.2475332197877</v>
      </c>
      <c r="K3">
        <v>134.27717064905747</v>
      </c>
      <c r="L3" s="5">
        <f>(B3-E3)/B3</f>
        <v>1.214771723385716E-2</v>
      </c>
      <c r="M3" s="5">
        <f>(B3-H3)/B3</f>
        <v>0.18423245305995981</v>
      </c>
    </row>
    <row r="4" spans="1:13" x14ac:dyDescent="0.2">
      <c r="A4">
        <v>2</v>
      </c>
      <c r="B4">
        <v>139.73116146459014</v>
      </c>
      <c r="C4">
        <v>6509.2949587513895</v>
      </c>
      <c r="D4">
        <v>19</v>
      </c>
      <c r="E4">
        <v>137.94789276364173</v>
      </c>
      <c r="F4">
        <v>7</v>
      </c>
      <c r="G4">
        <v>1924.283878598199</v>
      </c>
      <c r="H4" s="2">
        <v>112.60918256497733</v>
      </c>
      <c r="I4">
        <v>5.8358228962836218</v>
      </c>
      <c r="J4">
        <v>132.15338218822816</v>
      </c>
      <c r="K4">
        <v>132.97784589224403</v>
      </c>
      <c r="L4" s="5">
        <f t="shared" ref="L4:L12" si="0">(B4-E4)/B4</f>
        <v>1.2762140400588578E-2</v>
      </c>
      <c r="M4" s="5">
        <f t="shared" ref="M4:M12" si="1">(B4-H4)/B4</f>
        <v>0.19410114834324846</v>
      </c>
    </row>
    <row r="5" spans="1:13" x14ac:dyDescent="0.2">
      <c r="A5">
        <v>3</v>
      </c>
      <c r="B5">
        <v>133.94279642047138</v>
      </c>
      <c r="C5">
        <v>1992.5531730989426</v>
      </c>
      <c r="D5">
        <v>14</v>
      </c>
      <c r="E5">
        <v>132.93781239968052</v>
      </c>
      <c r="F5">
        <v>7</v>
      </c>
      <c r="G5">
        <v>1689.1122053437944</v>
      </c>
      <c r="H5" s="2">
        <v>117.2075718688004</v>
      </c>
      <c r="I5">
        <v>7.6996559357597807</v>
      </c>
      <c r="J5">
        <v>128.47582965562654</v>
      </c>
      <c r="K5">
        <v>129.08595093409286</v>
      </c>
      <c r="L5" s="5">
        <f t="shared" si="0"/>
        <v>7.5030837614889368E-3</v>
      </c>
      <c r="M5" s="5">
        <f t="shared" si="1"/>
        <v>0.12494307270647087</v>
      </c>
    </row>
    <row r="6" spans="1:13" x14ac:dyDescent="0.2">
      <c r="A6">
        <v>4</v>
      </c>
      <c r="B6">
        <v>137.27947071933156</v>
      </c>
      <c r="C6">
        <v>9282.5362035452763</v>
      </c>
      <c r="D6">
        <v>22</v>
      </c>
      <c r="E6">
        <v>135.44876751261046</v>
      </c>
      <c r="F6">
        <v>12</v>
      </c>
      <c r="G6">
        <v>2889.8047351654877</v>
      </c>
      <c r="H6" s="2">
        <v>115.23134321288553</v>
      </c>
      <c r="I6">
        <v>8.8589052687629515</v>
      </c>
      <c r="J6">
        <v>130.63247403831434</v>
      </c>
      <c r="K6">
        <v>131.1430428364952</v>
      </c>
      <c r="L6" s="5">
        <f t="shared" si="0"/>
        <v>1.3335593422151059E-2</v>
      </c>
      <c r="M6" s="5">
        <f t="shared" si="1"/>
        <v>0.16060760863161769</v>
      </c>
    </row>
    <row r="7" spans="1:13" x14ac:dyDescent="0.2">
      <c r="A7">
        <v>5</v>
      </c>
      <c r="B7">
        <v>140.55601194836004</v>
      </c>
      <c r="C7">
        <v>5444.1271036232865</v>
      </c>
      <c r="D7">
        <v>19</v>
      </c>
      <c r="E7">
        <v>138.86757863591799</v>
      </c>
      <c r="F7">
        <v>10</v>
      </c>
      <c r="G7">
        <v>3238.2333264756317</v>
      </c>
      <c r="H7" s="2">
        <v>112.31574719464777</v>
      </c>
      <c r="I7">
        <v>6.4578027923568584</v>
      </c>
      <c r="J7">
        <v>133.61443146304205</v>
      </c>
      <c r="K7">
        <v>134.07765503158583</v>
      </c>
      <c r="L7" s="5">
        <f t="shared" si="0"/>
        <v>1.2012530015879864E-2</v>
      </c>
      <c r="M7" s="5">
        <f t="shared" si="1"/>
        <v>0.20091822727645173</v>
      </c>
    </row>
    <row r="8" spans="1:13" x14ac:dyDescent="0.2">
      <c r="A8">
        <v>6</v>
      </c>
      <c r="B8">
        <v>135.5355993346694</v>
      </c>
      <c r="C8">
        <v>754.7195294623624</v>
      </c>
      <c r="D8">
        <v>10</v>
      </c>
      <c r="E8">
        <v>134.67929541594552</v>
      </c>
      <c r="F8">
        <v>8</v>
      </c>
      <c r="G8">
        <v>1289.7967865926655</v>
      </c>
      <c r="H8" s="2">
        <v>116.68557182238943</v>
      </c>
      <c r="I8">
        <v>13.661663647416074</v>
      </c>
      <c r="J8">
        <v>130.05842909428227</v>
      </c>
      <c r="K8">
        <v>130.05949117740644</v>
      </c>
      <c r="L8" s="5">
        <f t="shared" si="0"/>
        <v>6.3179262343427932E-3</v>
      </c>
      <c r="M8" s="5">
        <f t="shared" si="1"/>
        <v>0.13907805480488411</v>
      </c>
    </row>
    <row r="9" spans="1:13" x14ac:dyDescent="0.2">
      <c r="A9">
        <v>7</v>
      </c>
      <c r="B9">
        <v>137.40828011790614</v>
      </c>
      <c r="C9">
        <v>731.26858095842738</v>
      </c>
      <c r="D9">
        <v>10</v>
      </c>
      <c r="E9">
        <v>136.65409789686839</v>
      </c>
      <c r="F9">
        <v>4</v>
      </c>
      <c r="G9">
        <v>478.22855742502918</v>
      </c>
      <c r="H9" s="2">
        <v>116.37173345247005</v>
      </c>
      <c r="I9">
        <v>7.079158978903723</v>
      </c>
      <c r="J9">
        <v>131.29359019191264</v>
      </c>
      <c r="K9">
        <v>131.81488486783914</v>
      </c>
      <c r="L9" s="5">
        <f t="shared" si="0"/>
        <v>5.4886228136369177E-3</v>
      </c>
      <c r="M9" s="5">
        <f t="shared" si="1"/>
        <v>0.15309518936839342</v>
      </c>
    </row>
    <row r="10" spans="1:13" x14ac:dyDescent="0.2">
      <c r="A10">
        <v>8</v>
      </c>
      <c r="B10">
        <v>140.56140431675161</v>
      </c>
      <c r="C10">
        <v>4279.0589396193327</v>
      </c>
      <c r="D10">
        <v>17</v>
      </c>
      <c r="E10">
        <v>139.1928598259658</v>
      </c>
      <c r="F10">
        <v>6</v>
      </c>
      <c r="G10">
        <v>1004.2546512905202</v>
      </c>
      <c r="H10" s="2">
        <v>113.4542511435927</v>
      </c>
      <c r="I10">
        <v>6.9274825966423945</v>
      </c>
      <c r="J10">
        <v>133.91483318056814</v>
      </c>
      <c r="K10">
        <v>134.50808104248895</v>
      </c>
      <c r="L10" s="5">
        <f t="shared" si="0"/>
        <v>9.736275028256176E-3</v>
      </c>
      <c r="M10" s="5">
        <f t="shared" si="1"/>
        <v>0.19284919146136029</v>
      </c>
    </row>
    <row r="11" spans="1:13" x14ac:dyDescent="0.2">
      <c r="A11">
        <v>9</v>
      </c>
      <c r="B11">
        <v>135.6420049892871</v>
      </c>
      <c r="C11">
        <v>218.48652880514013</v>
      </c>
      <c r="D11">
        <v>6</v>
      </c>
      <c r="E11">
        <v>135.09392466242358</v>
      </c>
      <c r="F11">
        <v>4</v>
      </c>
      <c r="G11">
        <v>580.85181825290579</v>
      </c>
      <c r="H11" s="2">
        <v>119.7881672476751</v>
      </c>
      <c r="I11">
        <v>7.4488311497293846</v>
      </c>
      <c r="J11">
        <v>129.11125269841753</v>
      </c>
      <c r="K11">
        <v>129.70344089708149</v>
      </c>
      <c r="L11" s="5">
        <f t="shared" si="0"/>
        <v>4.0406386421876763E-3</v>
      </c>
      <c r="M11" s="5">
        <f t="shared" si="1"/>
        <v>0.11688000146314646</v>
      </c>
    </row>
    <row r="12" spans="1:13" x14ac:dyDescent="0.2">
      <c r="A12">
        <v>10</v>
      </c>
      <c r="B12">
        <v>136.60882591376432</v>
      </c>
      <c r="C12">
        <v>3333.1830647969036</v>
      </c>
      <c r="D12">
        <v>15</v>
      </c>
      <c r="E12">
        <v>134.58552402705857</v>
      </c>
      <c r="F12">
        <v>8</v>
      </c>
      <c r="G12">
        <v>2136.7254100191954</v>
      </c>
      <c r="H12" s="2">
        <v>114.14873856817759</v>
      </c>
      <c r="I12">
        <v>8.416856727405424</v>
      </c>
      <c r="J12">
        <v>130.0946383129197</v>
      </c>
      <c r="K12">
        <v>130.52202449834854</v>
      </c>
      <c r="L12" s="5">
        <f t="shared" si="0"/>
        <v>1.4810916301871899E-2</v>
      </c>
      <c r="M12" s="5">
        <f t="shared" si="1"/>
        <v>0.1644116856678417</v>
      </c>
    </row>
    <row r="13" spans="1:13" x14ac:dyDescent="0.2">
      <c r="A13" t="s">
        <v>13</v>
      </c>
      <c r="B13" s="7">
        <f>AVERAGE(B3:B12)</f>
        <v>137.91304999183927</v>
      </c>
      <c r="C13" s="7">
        <f t="shared" ref="C13:K13" si="2">AVERAGE(C3:C12)</f>
        <v>3534.0606902416462</v>
      </c>
      <c r="D13">
        <f t="shared" si="2"/>
        <v>14.6</v>
      </c>
      <c r="E13" s="7">
        <f t="shared" si="2"/>
        <v>136.55493625998434</v>
      </c>
      <c r="F13">
        <f t="shared" si="2"/>
        <v>7.4</v>
      </c>
      <c r="G13" s="7">
        <f t="shared" si="2"/>
        <v>1661.7377564889066</v>
      </c>
      <c r="H13" s="8">
        <f t="shared" si="2"/>
        <v>115.35411250048219</v>
      </c>
      <c r="I13" s="7">
        <f t="shared" si="2"/>
        <v>7.9237257242012333</v>
      </c>
      <c r="J13" s="7">
        <f t="shared" si="2"/>
        <v>131.25963940430989</v>
      </c>
      <c r="K13" s="7">
        <f t="shared" si="2"/>
        <v>131.81695878266402</v>
      </c>
      <c r="L13" s="5">
        <f>AVERAGE(L3:L12)</f>
        <v>9.8155443854261067E-3</v>
      </c>
      <c r="M13" s="5">
        <f>AVERAGE(M3:M12)</f>
        <v>0.16311166327833745</v>
      </c>
    </row>
    <row r="14" spans="1:13" x14ac:dyDescent="0.2">
      <c r="A14" t="s">
        <v>14</v>
      </c>
      <c r="B14" s="7">
        <f>MAX(B3:B12)</f>
        <v>141.86494469326104</v>
      </c>
      <c r="C14" s="7">
        <f t="shared" ref="C14:K14" si="3">MAX(C3:C12)</f>
        <v>9282.5362035452763</v>
      </c>
      <c r="D14">
        <f t="shared" si="3"/>
        <v>22</v>
      </c>
      <c r="E14" s="7">
        <f t="shared" si="3"/>
        <v>140.14160945973052</v>
      </c>
      <c r="F14">
        <f t="shared" si="3"/>
        <v>12</v>
      </c>
      <c r="G14" s="7">
        <f t="shared" si="3"/>
        <v>3238.2333264756317</v>
      </c>
      <c r="H14" s="7">
        <f t="shared" si="3"/>
        <v>119.7881672476751</v>
      </c>
      <c r="I14" s="7">
        <f t="shared" si="3"/>
        <v>13.661663647416074</v>
      </c>
      <c r="J14" s="7">
        <f t="shared" si="3"/>
        <v>133.91483318056814</v>
      </c>
      <c r="K14" s="7">
        <f t="shared" si="3"/>
        <v>134.50808104248895</v>
      </c>
      <c r="L14" s="5">
        <f>MAX(L3:L12)</f>
        <v>1.4810916301871899E-2</v>
      </c>
      <c r="M14" s="5">
        <f>MAX(M3:M12)</f>
        <v>0.20091822727645173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AB6C-6A92-4C90-9E3B-93579EE53128}">
  <dimension ref="A1:M14"/>
  <sheetViews>
    <sheetView workbookViewId="0">
      <selection activeCell="A13" sqref="A13:XFD14"/>
    </sheetView>
  </sheetViews>
  <sheetFormatPr baseColWidth="10" defaultColWidth="8.83203125" defaultRowHeight="15" x14ac:dyDescent="0.2"/>
  <cols>
    <col min="3" max="3" width="12" bestFit="1" customWidth="1"/>
    <col min="7" max="7" width="12" bestFit="1" customWidth="1"/>
  </cols>
  <sheetData>
    <row r="1" spans="1:13" x14ac:dyDescent="0.2">
      <c r="A1">
        <v>60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144.76356439500719</v>
      </c>
      <c r="C3">
        <v>7872.6263668082274</v>
      </c>
      <c r="D3">
        <v>20</v>
      </c>
      <c r="E3">
        <v>142.6206844286327</v>
      </c>
      <c r="F3">
        <v>6</v>
      </c>
      <c r="G3">
        <v>2146.4036471181826</v>
      </c>
      <c r="H3" s="2">
        <v>115.72881792920603</v>
      </c>
      <c r="I3">
        <v>5.6963111770608945</v>
      </c>
      <c r="J3">
        <v>133.2475332197877</v>
      </c>
      <c r="K3">
        <v>134.27995976850892</v>
      </c>
      <c r="L3" s="5">
        <f>(B3-E3)/B3</f>
        <v>1.4802619535723456E-2</v>
      </c>
      <c r="M3" s="5">
        <f>(B3-H3)/B3</f>
        <v>0.20056667288583668</v>
      </c>
    </row>
    <row r="4" spans="1:13" x14ac:dyDescent="0.2">
      <c r="A4">
        <v>2</v>
      </c>
      <c r="B4">
        <v>142.72513171644565</v>
      </c>
      <c r="C4">
        <v>16397.63174281198</v>
      </c>
      <c r="D4">
        <v>27</v>
      </c>
      <c r="E4">
        <v>140.44558577908643</v>
      </c>
      <c r="F4">
        <v>9</v>
      </c>
      <c r="G4">
        <v>2768.8484641851096</v>
      </c>
      <c r="H4" s="2">
        <v>112.60918256497733</v>
      </c>
      <c r="I4">
        <v>6.4239744632839892</v>
      </c>
      <c r="J4">
        <v>132.15338218822816</v>
      </c>
      <c r="K4">
        <v>133.61506366044435</v>
      </c>
      <c r="L4" s="5">
        <f t="shared" ref="L4:L12" si="0">(B4-E4)/B4</f>
        <v>1.5971580547482191E-2</v>
      </c>
      <c r="M4" s="5">
        <f t="shared" ref="M4:M12" si="1">(B4-H4)/B4</f>
        <v>0.21100663064231856</v>
      </c>
    </row>
    <row r="5" spans="1:13" x14ac:dyDescent="0.2">
      <c r="A5">
        <v>3</v>
      </c>
      <c r="B5">
        <v>136.06418274124096</v>
      </c>
      <c r="C5">
        <v>2408.6308649640946</v>
      </c>
      <c r="D5">
        <v>13</v>
      </c>
      <c r="E5">
        <v>134.79472807978365</v>
      </c>
      <c r="F5">
        <v>10</v>
      </c>
      <c r="G5">
        <v>2992.1927132109126</v>
      </c>
      <c r="H5" s="2">
        <v>117.2075718688004</v>
      </c>
      <c r="I5">
        <v>7.6985928368357257</v>
      </c>
      <c r="J5">
        <v>128.47582965562654</v>
      </c>
      <c r="K5">
        <v>129.31024972525469</v>
      </c>
      <c r="L5" s="5">
        <f t="shared" si="0"/>
        <v>9.3298224108800086E-3</v>
      </c>
      <c r="M5" s="5">
        <f t="shared" si="1"/>
        <v>0.1385861473059444</v>
      </c>
    </row>
    <row r="6" spans="1:13" x14ac:dyDescent="0.2">
      <c r="A6">
        <v>4</v>
      </c>
      <c r="B6">
        <v>139.77761896081171</v>
      </c>
      <c r="C6">
        <v>28623.16395368538</v>
      </c>
      <c r="D6">
        <v>35</v>
      </c>
      <c r="E6">
        <v>137.23817780082939</v>
      </c>
      <c r="F6">
        <v>10</v>
      </c>
      <c r="G6">
        <v>3944.4644141133363</v>
      </c>
      <c r="H6" s="2">
        <v>115.23134321288553</v>
      </c>
      <c r="I6">
        <v>8.5868147806125013</v>
      </c>
      <c r="J6">
        <v>131.19863457965974</v>
      </c>
      <c r="K6">
        <v>131.40365078533762</v>
      </c>
      <c r="L6" s="5">
        <f t="shared" si="0"/>
        <v>1.8167723694694493E-2</v>
      </c>
      <c r="M6" s="5">
        <f t="shared" si="1"/>
        <v>0.17560948548428207</v>
      </c>
    </row>
    <row r="7" spans="1:13" x14ac:dyDescent="0.2">
      <c r="A7">
        <v>5</v>
      </c>
      <c r="B7">
        <v>143.20204406577034</v>
      </c>
      <c r="C7">
        <v>13897.552074625448</v>
      </c>
      <c r="D7">
        <v>27</v>
      </c>
      <c r="E7">
        <v>141.05994976119777</v>
      </c>
      <c r="F7">
        <v>11</v>
      </c>
      <c r="G7">
        <v>2717.0916648203624</v>
      </c>
      <c r="H7" s="2">
        <v>112.31574719464777</v>
      </c>
      <c r="I7">
        <v>6.2902511408298878</v>
      </c>
      <c r="J7">
        <v>133.61443146304205</v>
      </c>
      <c r="K7">
        <v>134.1732577678473</v>
      </c>
      <c r="L7" s="5">
        <f t="shared" si="0"/>
        <v>1.495854558883767E-2</v>
      </c>
      <c r="M7" s="5">
        <f t="shared" si="1"/>
        <v>0.21568335195646371</v>
      </c>
    </row>
    <row r="8" spans="1:13" x14ac:dyDescent="0.2">
      <c r="A8">
        <v>6</v>
      </c>
      <c r="B8">
        <v>138.54274151264659</v>
      </c>
      <c r="C8">
        <v>1084.1886828371894</v>
      </c>
      <c r="D8">
        <v>10</v>
      </c>
      <c r="E8">
        <v>137.05085006803344</v>
      </c>
      <c r="F8">
        <v>8</v>
      </c>
      <c r="G8">
        <v>1750.3558072011454</v>
      </c>
      <c r="H8" s="2">
        <v>116.68557182238943</v>
      </c>
      <c r="I8">
        <v>13.950312692581953</v>
      </c>
      <c r="J8">
        <v>130.05842909428227</v>
      </c>
      <c r="K8">
        <v>130.34413035093516</v>
      </c>
      <c r="L8" s="5">
        <f t="shared" si="0"/>
        <v>1.0768456205819784E-2</v>
      </c>
      <c r="M8" s="5">
        <f t="shared" si="1"/>
        <v>0.15776481287734562</v>
      </c>
    </row>
    <row r="9" spans="1:13" x14ac:dyDescent="0.2">
      <c r="A9">
        <v>7</v>
      </c>
      <c r="B9">
        <v>140.34804437780508</v>
      </c>
      <c r="C9">
        <v>1372.1647980205134</v>
      </c>
      <c r="D9">
        <v>11</v>
      </c>
      <c r="E9">
        <v>139.28329111280999</v>
      </c>
      <c r="F9">
        <v>7</v>
      </c>
      <c r="G9">
        <v>1451.3180029565694</v>
      </c>
      <c r="H9" s="2">
        <v>116.37173345247005</v>
      </c>
      <c r="I9">
        <v>7.8527635917476717</v>
      </c>
      <c r="J9">
        <v>131.29359019191264</v>
      </c>
      <c r="K9">
        <v>132.57196674708058</v>
      </c>
      <c r="L9" s="5">
        <f t="shared" si="0"/>
        <v>7.5865201379569248E-3</v>
      </c>
      <c r="M9" s="5">
        <f t="shared" si="1"/>
        <v>0.17083466343708234</v>
      </c>
    </row>
    <row r="10" spans="1:13" x14ac:dyDescent="0.2">
      <c r="A10">
        <v>8</v>
      </c>
      <c r="B10">
        <v>143.65134301320464</v>
      </c>
      <c r="C10">
        <v>11779.885574436474</v>
      </c>
      <c r="D10">
        <v>23</v>
      </c>
      <c r="E10">
        <v>141.56490792651061</v>
      </c>
      <c r="F10">
        <v>10</v>
      </c>
      <c r="G10">
        <v>3846.4487194405606</v>
      </c>
      <c r="H10" s="2">
        <v>113.4542511435927</v>
      </c>
      <c r="I10">
        <v>7.5591411612912838</v>
      </c>
      <c r="J10">
        <v>133.79992174855528</v>
      </c>
      <c r="K10">
        <v>135.30598160900908</v>
      </c>
      <c r="L10" s="5">
        <f t="shared" si="0"/>
        <v>1.4524299202007712E-2</v>
      </c>
      <c r="M10" s="5">
        <f t="shared" si="1"/>
        <v>0.21021099584732861</v>
      </c>
    </row>
    <row r="11" spans="1:13" x14ac:dyDescent="0.2">
      <c r="A11">
        <v>9</v>
      </c>
      <c r="B11">
        <v>138.31643655015432</v>
      </c>
      <c r="C11">
        <v>352.32553075818873</v>
      </c>
      <c r="D11">
        <v>7</v>
      </c>
      <c r="E11">
        <v>137.53219039100765</v>
      </c>
      <c r="F11">
        <v>5</v>
      </c>
      <c r="G11">
        <v>1644.7627218125185</v>
      </c>
      <c r="H11" s="2">
        <v>119.7881672476751</v>
      </c>
      <c r="I11">
        <v>8.5304765885509273</v>
      </c>
      <c r="J11">
        <v>129.11125269841753</v>
      </c>
      <c r="K11">
        <v>130.01154752413245</v>
      </c>
      <c r="L11" s="5">
        <f t="shared" si="0"/>
        <v>5.6699419006670526E-3</v>
      </c>
      <c r="M11" s="5">
        <f t="shared" si="1"/>
        <v>0.13395565823271308</v>
      </c>
    </row>
    <row r="12" spans="1:13" x14ac:dyDescent="0.2">
      <c r="A12">
        <v>10</v>
      </c>
      <c r="B12">
        <v>139.17895982182935</v>
      </c>
      <c r="C12">
        <v>4469.4298620019399</v>
      </c>
      <c r="D12">
        <v>15</v>
      </c>
      <c r="E12">
        <v>136.58287072012436</v>
      </c>
      <c r="F12">
        <v>9</v>
      </c>
      <c r="G12">
        <v>3777.5219885535339</v>
      </c>
      <c r="H12" s="2">
        <v>114.14873856817759</v>
      </c>
      <c r="I12">
        <v>8.0542911215414374</v>
      </c>
      <c r="J12">
        <v>130.0946383129197</v>
      </c>
      <c r="K12">
        <v>131.06214088466584</v>
      </c>
      <c r="L12" s="5">
        <f t="shared" si="0"/>
        <v>1.8652884782501513E-2</v>
      </c>
      <c r="M12" s="5">
        <f t="shared" si="1"/>
        <v>0.17984199110048188</v>
      </c>
    </row>
    <row r="13" spans="1:13" x14ac:dyDescent="0.2">
      <c r="A13" t="s">
        <v>13</v>
      </c>
      <c r="B13" s="7">
        <f>AVERAGE(B3:B12)</f>
        <v>140.65700671549158</v>
      </c>
      <c r="C13" s="7">
        <f t="shared" ref="C13:K13" si="2">AVERAGE(C3:C12)</f>
        <v>8825.7599450949438</v>
      </c>
      <c r="D13">
        <f t="shared" si="2"/>
        <v>18.8</v>
      </c>
      <c r="E13" s="7">
        <f t="shared" si="2"/>
        <v>138.81732360680161</v>
      </c>
      <c r="F13">
        <f t="shared" si="2"/>
        <v>8.5</v>
      </c>
      <c r="G13" s="7">
        <f t="shared" si="2"/>
        <v>2703.9408143412229</v>
      </c>
      <c r="H13" s="8">
        <f t="shared" si="2"/>
        <v>115.35411250048219</v>
      </c>
      <c r="I13" s="7">
        <f t="shared" si="2"/>
        <v>8.0642929554336273</v>
      </c>
      <c r="J13" s="7">
        <f t="shared" si="2"/>
        <v>131.30476431524315</v>
      </c>
      <c r="K13" s="7">
        <f t="shared" si="2"/>
        <v>132.20779488232159</v>
      </c>
      <c r="L13" s="5">
        <f>AVERAGE(L3:L12)</f>
        <v>1.3043239400657079E-2</v>
      </c>
      <c r="M13" s="5">
        <f>AVERAGE(M3:M12)</f>
        <v>0.17940604097697968</v>
      </c>
    </row>
    <row r="14" spans="1:13" x14ac:dyDescent="0.2">
      <c r="A14" t="s">
        <v>14</v>
      </c>
      <c r="B14" s="7">
        <f>MAX(B3:B12)</f>
        <v>144.76356439500719</v>
      </c>
      <c r="C14" s="7">
        <f t="shared" ref="C14:K14" si="3">MAX(C3:C12)</f>
        <v>28623.16395368538</v>
      </c>
      <c r="D14">
        <f t="shared" si="3"/>
        <v>35</v>
      </c>
      <c r="E14" s="7">
        <f t="shared" si="3"/>
        <v>142.6206844286327</v>
      </c>
      <c r="F14">
        <f t="shared" si="3"/>
        <v>11</v>
      </c>
      <c r="G14" s="7">
        <f t="shared" si="3"/>
        <v>3944.4644141133363</v>
      </c>
      <c r="H14" s="7">
        <f t="shared" si="3"/>
        <v>119.7881672476751</v>
      </c>
      <c r="I14" s="7">
        <f t="shared" si="3"/>
        <v>13.950312692581953</v>
      </c>
      <c r="J14" s="7">
        <f t="shared" si="3"/>
        <v>133.79992174855528</v>
      </c>
      <c r="K14" s="7">
        <f t="shared" si="3"/>
        <v>135.30598160900908</v>
      </c>
      <c r="L14" s="5">
        <f>MAX(L3:L12)</f>
        <v>1.8652884782501513E-2</v>
      </c>
      <c r="M14" s="5">
        <f>MAX(M3:M12)</f>
        <v>0.21568335195646371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86D3-B312-4E0D-B45D-D575E808BDA6}">
  <dimension ref="A1:M14"/>
  <sheetViews>
    <sheetView workbookViewId="0">
      <selection activeCell="K25" sqref="K25"/>
    </sheetView>
  </sheetViews>
  <sheetFormatPr baseColWidth="10" defaultColWidth="8.83203125" defaultRowHeight="15" x14ac:dyDescent="0.2"/>
  <cols>
    <col min="3" max="3" width="12" bestFit="1" customWidth="1"/>
    <col min="7" max="7" width="12" bestFit="1" customWidth="1"/>
  </cols>
  <sheetData>
    <row r="1" spans="1:13" x14ac:dyDescent="0.2">
      <c r="A1">
        <v>80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147.19139718672727</v>
      </c>
      <c r="C3">
        <v>8863.5001712873927</v>
      </c>
      <c r="D3">
        <v>21</v>
      </c>
      <c r="E3">
        <v>144.82211952463592</v>
      </c>
      <c r="F3">
        <v>9</v>
      </c>
      <c r="G3">
        <v>2946.0521039491055</v>
      </c>
      <c r="H3" s="2">
        <v>115.72881792920603</v>
      </c>
      <c r="I3">
        <v>5.612414333031098</v>
      </c>
      <c r="J3">
        <v>133.24752711049024</v>
      </c>
      <c r="K3">
        <v>134.67352524415799</v>
      </c>
      <c r="L3" s="5">
        <f>(B3-E3)/B3</f>
        <v>1.6096577024034085E-2</v>
      </c>
      <c r="M3" s="5">
        <f>(B3-H3)/B3</f>
        <v>0.21375284057945151</v>
      </c>
    </row>
    <row r="4" spans="1:13" x14ac:dyDescent="0.2">
      <c r="A4">
        <v>2</v>
      </c>
      <c r="B4">
        <v>145.13824127680559</v>
      </c>
      <c r="C4">
        <v>30693.195874114939</v>
      </c>
      <c r="D4">
        <v>35</v>
      </c>
      <c r="E4">
        <v>142.51195634061284</v>
      </c>
      <c r="F4">
        <v>11</v>
      </c>
      <c r="G4">
        <v>6284.3062949047589</v>
      </c>
      <c r="H4" s="2">
        <v>112.60918256497733</v>
      </c>
      <c r="I4">
        <v>5.7594799193459805</v>
      </c>
      <c r="J4">
        <v>134.26641918651706</v>
      </c>
      <c r="K4">
        <v>134.22470299933667</v>
      </c>
      <c r="L4" s="5">
        <f t="shared" ref="L4:L12" si="0">(B4-E4)/B4</f>
        <v>1.809505829124616E-2</v>
      </c>
      <c r="M4" s="5">
        <f t="shared" ref="M4:M12" si="1">(B4-H4)/B4</f>
        <v>0.22412465815807495</v>
      </c>
    </row>
    <row r="5" spans="1:13" x14ac:dyDescent="0.2">
      <c r="A5">
        <v>3</v>
      </c>
      <c r="B5">
        <v>137.98735620122872</v>
      </c>
      <c r="C5">
        <v>6500.9899540875313</v>
      </c>
      <c r="D5">
        <v>19</v>
      </c>
      <c r="E5">
        <v>136.50272213631911</v>
      </c>
      <c r="F5">
        <v>9</v>
      </c>
      <c r="G5">
        <v>2762.3840305226686</v>
      </c>
      <c r="H5" s="2">
        <v>117.2075718688004</v>
      </c>
      <c r="I5">
        <v>8.5238317548207156</v>
      </c>
      <c r="J5">
        <v>128.65070598785613</v>
      </c>
      <c r="K5">
        <v>129.5793865777481</v>
      </c>
      <c r="L5" s="5">
        <f t="shared" si="0"/>
        <v>1.0759203638517088E-2</v>
      </c>
      <c r="M5" s="5">
        <f t="shared" si="1"/>
        <v>0.15059194483098071</v>
      </c>
    </row>
    <row r="6" spans="1:13" x14ac:dyDescent="0.2">
      <c r="A6">
        <v>4</v>
      </c>
      <c r="B6">
        <v>140.79814770366113</v>
      </c>
      <c r="C6">
        <v>8226.0726211997935</v>
      </c>
      <c r="D6">
        <v>20</v>
      </c>
      <c r="E6">
        <v>138.80835073547775</v>
      </c>
      <c r="F6">
        <v>9</v>
      </c>
      <c r="G6">
        <v>3572.0910713654025</v>
      </c>
      <c r="H6" s="2">
        <v>115.23134321288553</v>
      </c>
      <c r="I6">
        <v>6.5712806897668816</v>
      </c>
      <c r="J6">
        <v>131.39187637693627</v>
      </c>
      <c r="K6">
        <v>131.46622470345156</v>
      </c>
      <c r="L6" s="5">
        <f t="shared" si="0"/>
        <v>1.4132266657167424E-2</v>
      </c>
      <c r="M6" s="5">
        <f t="shared" si="1"/>
        <v>0.1815848070997797</v>
      </c>
    </row>
    <row r="7" spans="1:13" x14ac:dyDescent="0.2">
      <c r="A7">
        <v>5</v>
      </c>
      <c r="B7">
        <v>145.42550498568698</v>
      </c>
      <c r="C7">
        <v>19233.512824678044</v>
      </c>
      <c r="D7">
        <v>30</v>
      </c>
      <c r="E7">
        <v>143.14197148914349</v>
      </c>
      <c r="F7">
        <v>12</v>
      </c>
      <c r="G7">
        <v>5976.2168456495792</v>
      </c>
      <c r="H7" s="2">
        <v>112.31574719464777</v>
      </c>
      <c r="I7">
        <v>6.6725613422973735</v>
      </c>
      <c r="J7">
        <v>136.51837865019425</v>
      </c>
      <c r="K7">
        <v>134.21731592015797</v>
      </c>
      <c r="L7" s="5">
        <f t="shared" si="0"/>
        <v>1.5702427829067861E-2</v>
      </c>
      <c r="M7" s="5">
        <f t="shared" si="1"/>
        <v>0.22767504086919232</v>
      </c>
    </row>
    <row r="8" spans="1:13" x14ac:dyDescent="0.2">
      <c r="A8">
        <v>6</v>
      </c>
      <c r="B8">
        <v>141.20219919969753</v>
      </c>
      <c r="C8">
        <v>3208.0991325783034</v>
      </c>
      <c r="D8">
        <v>15</v>
      </c>
      <c r="E8">
        <v>139.28251080629565</v>
      </c>
      <c r="F8">
        <v>9</v>
      </c>
      <c r="G8">
        <v>2773.7275357515887</v>
      </c>
      <c r="H8" s="2">
        <v>116.68557182238943</v>
      </c>
      <c r="I8">
        <v>12.732454678659266</v>
      </c>
      <c r="J8">
        <v>130.05842909428227</v>
      </c>
      <c r="K8">
        <v>130.31838183383923</v>
      </c>
      <c r="L8" s="5">
        <f t="shared" si="0"/>
        <v>1.3595315117485764E-2</v>
      </c>
      <c r="M8" s="5">
        <f t="shared" si="1"/>
        <v>0.17362780124008589</v>
      </c>
    </row>
    <row r="9" spans="1:13" x14ac:dyDescent="0.2">
      <c r="A9">
        <v>7</v>
      </c>
      <c r="B9">
        <v>143.03556268097316</v>
      </c>
      <c r="C9">
        <v>2252.92925225606</v>
      </c>
      <c r="D9">
        <v>14</v>
      </c>
      <c r="E9">
        <v>141.51540000724708</v>
      </c>
      <c r="F9">
        <v>8</v>
      </c>
      <c r="G9">
        <v>1559.8348533537885</v>
      </c>
      <c r="H9" s="2">
        <v>116.37173345247005</v>
      </c>
      <c r="I9">
        <v>7.2080164361423842</v>
      </c>
      <c r="J9">
        <v>131.81201495846818</v>
      </c>
      <c r="K9">
        <v>132.68659614073724</v>
      </c>
      <c r="L9" s="5">
        <f t="shared" si="0"/>
        <v>1.0627865163271676E-2</v>
      </c>
      <c r="M9" s="5">
        <f t="shared" si="1"/>
        <v>0.18641398494704545</v>
      </c>
    </row>
    <row r="10" spans="1:13" x14ac:dyDescent="0.2">
      <c r="A10">
        <v>8</v>
      </c>
      <c r="B10">
        <v>146.3446709741211</v>
      </c>
      <c r="C10">
        <v>30365.203565291216</v>
      </c>
      <c r="D10">
        <v>33</v>
      </c>
      <c r="E10">
        <v>143.57856339678216</v>
      </c>
      <c r="F10">
        <v>9</v>
      </c>
      <c r="G10">
        <v>3969.507673488994</v>
      </c>
      <c r="H10" s="2">
        <v>113.4542511435927</v>
      </c>
      <c r="I10">
        <v>7.6692249617861554</v>
      </c>
      <c r="J10">
        <v>133.79992174855528</v>
      </c>
      <c r="K10">
        <v>135.26286263068889</v>
      </c>
      <c r="L10" s="5">
        <f t="shared" si="0"/>
        <v>1.8901320826558064E-2</v>
      </c>
      <c r="M10" s="5">
        <f t="shared" si="1"/>
        <v>0.22474627611376835</v>
      </c>
    </row>
    <row r="11" spans="1:13" x14ac:dyDescent="0.2">
      <c r="A11">
        <v>9</v>
      </c>
      <c r="B11">
        <v>140.66436606218841</v>
      </c>
      <c r="C11">
        <v>556.80561720246726</v>
      </c>
      <c r="D11">
        <v>8</v>
      </c>
      <c r="E11">
        <v>139.83131513560332</v>
      </c>
      <c r="F11">
        <v>6</v>
      </c>
      <c r="G11">
        <v>1651.7897842895948</v>
      </c>
      <c r="H11" s="2">
        <v>119.7881672476751</v>
      </c>
      <c r="I11">
        <v>8.8539430543893332</v>
      </c>
      <c r="J11">
        <v>129.11125269841753</v>
      </c>
      <c r="K11">
        <v>129.99651148293106</v>
      </c>
      <c r="L11" s="5">
        <f t="shared" si="0"/>
        <v>5.922259843809995E-3</v>
      </c>
      <c r="M11" s="5">
        <f t="shared" si="1"/>
        <v>0.14841142358174658</v>
      </c>
    </row>
    <row r="12" spans="1:13" x14ac:dyDescent="0.2">
      <c r="A12">
        <v>10</v>
      </c>
      <c r="B12">
        <v>141.46954131237155</v>
      </c>
      <c r="C12">
        <v>7112.1951149580436</v>
      </c>
      <c r="D12">
        <v>18</v>
      </c>
      <c r="E12">
        <v>138.371718962698</v>
      </c>
      <c r="F12">
        <v>12</v>
      </c>
      <c r="G12">
        <v>6302.0657757550143</v>
      </c>
      <c r="H12" s="2">
        <v>114.14873856817759</v>
      </c>
      <c r="I12">
        <v>8.4987614245897944</v>
      </c>
      <c r="J12">
        <v>130.0946383129197</v>
      </c>
      <c r="K12">
        <v>131.26483515069643</v>
      </c>
      <c r="L12" s="5">
        <f t="shared" si="0"/>
        <v>2.1897451005608401E-2</v>
      </c>
      <c r="M12" s="5">
        <f t="shared" si="1"/>
        <v>0.19312144855172966</v>
      </c>
    </row>
    <row r="13" spans="1:13" x14ac:dyDescent="0.2">
      <c r="A13" t="s">
        <v>13</v>
      </c>
      <c r="B13" s="7">
        <f>AVERAGE(B3:B12)</f>
        <v>142.92569875834619</v>
      </c>
      <c r="C13" s="7">
        <f t="shared" ref="C13:K13" si="2">AVERAGE(C3:C12)</f>
        <v>11701.250412765379</v>
      </c>
      <c r="D13">
        <f t="shared" si="2"/>
        <v>21.3</v>
      </c>
      <c r="E13" s="7">
        <f t="shared" si="2"/>
        <v>140.83666285348153</v>
      </c>
      <c r="F13">
        <f t="shared" si="2"/>
        <v>9.4</v>
      </c>
      <c r="G13" s="7">
        <f t="shared" si="2"/>
        <v>3779.7975969030499</v>
      </c>
      <c r="H13" s="8">
        <f t="shared" si="2"/>
        <v>115.35411250048219</v>
      </c>
      <c r="I13" s="7">
        <f t="shared" si="2"/>
        <v>7.8101968594828977</v>
      </c>
      <c r="J13" s="7">
        <f t="shared" si="2"/>
        <v>131.89511641246366</v>
      </c>
      <c r="K13" s="7">
        <f t="shared" si="2"/>
        <v>132.36903426837449</v>
      </c>
      <c r="L13" s="5">
        <f>AVERAGE(L3:L12)</f>
        <v>1.457297453967665E-2</v>
      </c>
      <c r="M13" s="5">
        <f>AVERAGE(M3:M12)</f>
        <v>0.1924050225971855</v>
      </c>
    </row>
    <row r="14" spans="1:13" x14ac:dyDescent="0.2">
      <c r="A14" t="s">
        <v>14</v>
      </c>
      <c r="B14" s="7">
        <f>MAX(B3:B12)</f>
        <v>147.19139718672727</v>
      </c>
      <c r="C14" s="7">
        <f t="shared" ref="C14:K14" si="3">MAX(C3:C12)</f>
        <v>30693.195874114939</v>
      </c>
      <c r="D14">
        <f t="shared" si="3"/>
        <v>35</v>
      </c>
      <c r="E14" s="7">
        <f t="shared" si="3"/>
        <v>144.82211952463592</v>
      </c>
      <c r="F14">
        <f t="shared" si="3"/>
        <v>12</v>
      </c>
      <c r="G14" s="7">
        <f t="shared" si="3"/>
        <v>6302.0657757550143</v>
      </c>
      <c r="H14" s="7">
        <f t="shared" si="3"/>
        <v>119.7881672476751</v>
      </c>
      <c r="I14" s="7">
        <f t="shared" si="3"/>
        <v>12.732454678659266</v>
      </c>
      <c r="J14" s="7">
        <f t="shared" si="3"/>
        <v>136.51837865019425</v>
      </c>
      <c r="K14" s="7">
        <f t="shared" si="3"/>
        <v>135.26286263068889</v>
      </c>
      <c r="L14" s="5">
        <f>MAX(L3:L12)</f>
        <v>2.1897451005608401E-2</v>
      </c>
      <c r="M14" s="5">
        <f>MAX(M3:M12)</f>
        <v>0.22767504086919232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3C72-1A30-4ECA-B596-B68CB1FF2F1A}">
  <dimension ref="A1:M14"/>
  <sheetViews>
    <sheetView workbookViewId="0">
      <selection activeCell="A12" sqref="A12:K12"/>
    </sheetView>
  </sheetViews>
  <sheetFormatPr baseColWidth="10" defaultColWidth="8.83203125" defaultRowHeight="15" x14ac:dyDescent="0.2"/>
  <sheetData>
    <row r="1" spans="1:13" x14ac:dyDescent="0.2">
      <c r="A1">
        <v>100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149.18356977718679</v>
      </c>
      <c r="C3">
        <v>12342.583481192831</v>
      </c>
      <c r="D3">
        <v>23</v>
      </c>
      <c r="E3">
        <v>146.76501278340618</v>
      </c>
      <c r="F3">
        <v>10</v>
      </c>
      <c r="G3">
        <v>3486.3143905613201</v>
      </c>
      <c r="H3" s="6">
        <v>115.72881792920603</v>
      </c>
      <c r="I3">
        <v>6.7357733718854087</v>
      </c>
      <c r="J3">
        <v>133.2475332197877</v>
      </c>
      <c r="K3">
        <v>134.92884480029616</v>
      </c>
      <c r="L3" s="5">
        <f>(B3-E3)/B3</f>
        <v>1.6211952813522626E-2</v>
      </c>
      <c r="M3" s="5">
        <f>(B3-H3)/B3</f>
        <v>0.22425225444026525</v>
      </c>
    </row>
    <row r="4" spans="1:13" x14ac:dyDescent="0.2">
      <c r="A4">
        <v>2</v>
      </c>
      <c r="B4">
        <v>146.91901565836977</v>
      </c>
      <c r="C4">
        <v>34378.482699973378</v>
      </c>
      <c r="D4">
        <v>36</v>
      </c>
      <c r="E4">
        <v>144.3209682753828</v>
      </c>
      <c r="F4">
        <v>10</v>
      </c>
      <c r="G4">
        <v>3240.0978074282875</v>
      </c>
      <c r="H4" s="6">
        <v>112.60918256497733</v>
      </c>
      <c r="I4">
        <v>5.233391173858565</v>
      </c>
      <c r="J4">
        <v>132.95163653682718</v>
      </c>
      <c r="K4">
        <v>134.26040079671722</v>
      </c>
      <c r="L4" s="5">
        <f t="shared" ref="L4:L12" si="0">(B4-E4)/B4</f>
        <v>1.7683533825384498E-2</v>
      </c>
      <c r="M4" s="5">
        <f t="shared" ref="M4:M12" si="1">(B4-H4)/B4</f>
        <v>0.23352887942819442</v>
      </c>
    </row>
    <row r="5" spans="1:13" x14ac:dyDescent="0.2">
      <c r="A5">
        <v>3</v>
      </c>
      <c r="B5">
        <v>139.58827836862224</v>
      </c>
      <c r="C5">
        <v>5340.4886368502484</v>
      </c>
      <c r="D5">
        <v>18</v>
      </c>
      <c r="E5">
        <v>138.10099202560039</v>
      </c>
      <c r="F5">
        <v>7</v>
      </c>
      <c r="G5">
        <v>2746.9438247171429</v>
      </c>
      <c r="H5" s="6">
        <v>117.2075718688004</v>
      </c>
      <c r="I5">
        <v>7.402226549918173</v>
      </c>
      <c r="J5">
        <v>128.91731433457957</v>
      </c>
      <c r="K5">
        <v>129.48853935431259</v>
      </c>
      <c r="L5" s="5">
        <f t="shared" si="0"/>
        <v>1.0654808271896949E-2</v>
      </c>
      <c r="M5" s="5">
        <f t="shared" si="1"/>
        <v>0.1603337096881392</v>
      </c>
    </row>
    <row r="6" spans="1:13" x14ac:dyDescent="0.2">
      <c r="A6">
        <v>4</v>
      </c>
      <c r="B6">
        <v>141.67333287936037</v>
      </c>
      <c r="C6">
        <v>3420.9015437276234</v>
      </c>
      <c r="D6">
        <v>14</v>
      </c>
      <c r="E6">
        <v>140.26205355274436</v>
      </c>
      <c r="F6">
        <v>11</v>
      </c>
      <c r="G6">
        <v>2839.1022562459389</v>
      </c>
      <c r="H6" s="6">
        <v>115.23134321288553</v>
      </c>
      <c r="I6">
        <v>9.0020563796175459</v>
      </c>
      <c r="J6">
        <v>131.39187637693627</v>
      </c>
      <c r="K6">
        <v>131.58342024876822</v>
      </c>
      <c r="L6" s="5">
        <f t="shared" si="0"/>
        <v>9.9615029726008008E-3</v>
      </c>
      <c r="M6" s="5">
        <f t="shared" si="1"/>
        <v>0.1866405563352638</v>
      </c>
    </row>
    <row r="7" spans="1:13" x14ac:dyDescent="0.2">
      <c r="A7">
        <v>5</v>
      </c>
      <c r="B7">
        <v>146.61032240117495</v>
      </c>
      <c r="C7">
        <v>6873.3295383246232</v>
      </c>
      <c r="D7">
        <v>19</v>
      </c>
      <c r="E7">
        <v>144.95975923659486</v>
      </c>
      <c r="F7">
        <v>9</v>
      </c>
      <c r="G7">
        <v>2761.3742783122234</v>
      </c>
      <c r="H7" s="6">
        <v>112.31574719464777</v>
      </c>
      <c r="I7">
        <v>4.4488069460761226</v>
      </c>
      <c r="J7">
        <v>134.18503714467576</v>
      </c>
      <c r="K7">
        <v>134.68724019505393</v>
      </c>
      <c r="L7" s="5">
        <f t="shared" si="0"/>
        <v>1.1258164756391423E-2</v>
      </c>
      <c r="M7" s="5">
        <f t="shared" si="1"/>
        <v>0.23391651177661105</v>
      </c>
    </row>
    <row r="8" spans="1:13" x14ac:dyDescent="0.2">
      <c r="A8">
        <v>6</v>
      </c>
      <c r="B8">
        <v>143.58848072242023</v>
      </c>
      <c r="C8">
        <v>3722.9718963003784</v>
      </c>
      <c r="D8">
        <v>16</v>
      </c>
      <c r="E8">
        <v>141.30080663325893</v>
      </c>
      <c r="F8">
        <v>12</v>
      </c>
      <c r="G8">
        <v>4360.9519096682425</v>
      </c>
      <c r="H8" s="6">
        <v>116.68557182238943</v>
      </c>
      <c r="I8">
        <v>13.327546177777695</v>
      </c>
      <c r="J8">
        <v>130.23847340399021</v>
      </c>
      <c r="K8">
        <v>130.55824645006038</v>
      </c>
      <c r="L8" s="5">
        <f t="shared" si="0"/>
        <v>1.5932156100904388E-2</v>
      </c>
      <c r="M8" s="5">
        <f t="shared" si="1"/>
        <v>0.18736119196106316</v>
      </c>
    </row>
    <row r="9" spans="1:13" x14ac:dyDescent="0.2">
      <c r="A9">
        <v>7</v>
      </c>
      <c r="B9">
        <v>145.6861733348853</v>
      </c>
      <c r="C9">
        <v>5869.1546957880055</v>
      </c>
      <c r="D9">
        <v>18</v>
      </c>
      <c r="E9">
        <v>143.57858032571394</v>
      </c>
      <c r="F9">
        <v>10</v>
      </c>
      <c r="G9">
        <v>2258.3953755196803</v>
      </c>
      <c r="H9" s="6">
        <v>116.37173345247005</v>
      </c>
      <c r="I9">
        <v>6.0499754239828416</v>
      </c>
      <c r="J9">
        <v>131.81201495846818</v>
      </c>
      <c r="K9">
        <v>133.28246052929828</v>
      </c>
      <c r="L9" s="5">
        <f t="shared" si="0"/>
        <v>1.4466664618382691E-2</v>
      </c>
      <c r="M9" s="5">
        <f t="shared" si="1"/>
        <v>0.20121634889146855</v>
      </c>
    </row>
    <row r="10" spans="1:13" x14ac:dyDescent="0.2">
      <c r="A10">
        <v>8</v>
      </c>
      <c r="B10">
        <v>148.44809554736247</v>
      </c>
      <c r="C10">
        <v>37481.136513533776</v>
      </c>
      <c r="D10">
        <v>39</v>
      </c>
      <c r="E10">
        <v>145.4675260772803</v>
      </c>
      <c r="F10">
        <v>11</v>
      </c>
      <c r="G10">
        <v>3889.0860703980889</v>
      </c>
      <c r="H10" s="6">
        <v>113.4542511435927</v>
      </c>
      <c r="I10">
        <v>5.5594373403201116</v>
      </c>
      <c r="J10">
        <v>134.89814874933759</v>
      </c>
      <c r="K10">
        <v>135.68713383729676</v>
      </c>
      <c r="L10" s="5">
        <f t="shared" si="0"/>
        <v>2.0078192711682315E-2</v>
      </c>
      <c r="M10" s="5">
        <f t="shared" si="1"/>
        <v>0.23573117778803002</v>
      </c>
    </row>
    <row r="11" spans="1:13" x14ac:dyDescent="0.2">
      <c r="A11">
        <v>9</v>
      </c>
      <c r="B11">
        <v>142.85784969882553</v>
      </c>
      <c r="C11">
        <v>306.35755401945318</v>
      </c>
      <c r="D11">
        <v>7</v>
      </c>
      <c r="E11">
        <v>142.08630351955782</v>
      </c>
      <c r="F11">
        <v>6</v>
      </c>
      <c r="G11">
        <v>1112.7054461401976</v>
      </c>
      <c r="H11" s="6">
        <v>119.7881672476751</v>
      </c>
      <c r="I11">
        <v>6.1286245501966778</v>
      </c>
      <c r="J11">
        <v>129.11125269841753</v>
      </c>
      <c r="K11">
        <v>130.00035999369314</v>
      </c>
      <c r="L11" s="5">
        <f t="shared" si="0"/>
        <v>5.4007965323172513E-3</v>
      </c>
      <c r="M11" s="5">
        <f t="shared" si="1"/>
        <v>0.16148697813796148</v>
      </c>
    </row>
    <row r="12" spans="1:13" x14ac:dyDescent="0.2">
      <c r="A12">
        <v>10</v>
      </c>
      <c r="B12">
        <v>142.97132920000001</v>
      </c>
      <c r="C12">
        <v>3308.4465730000002</v>
      </c>
      <c r="D12">
        <v>19</v>
      </c>
      <c r="E12">
        <v>140.04027139999999</v>
      </c>
      <c r="F12">
        <v>12</v>
      </c>
      <c r="G12">
        <v>1414.0336520000001</v>
      </c>
      <c r="H12" s="2">
        <v>114.1487386</v>
      </c>
      <c r="I12">
        <v>1.3320874</v>
      </c>
      <c r="J12">
        <v>129.89109640000001</v>
      </c>
      <c r="K12">
        <v>131.4850773</v>
      </c>
      <c r="L12" s="5">
        <f t="shared" si="0"/>
        <v>2.0501018046071427E-2</v>
      </c>
      <c r="M12" s="5">
        <f t="shared" si="1"/>
        <v>0.20159699683340435</v>
      </c>
    </row>
    <row r="13" spans="1:13" x14ac:dyDescent="0.2">
      <c r="A13" t="s">
        <v>13</v>
      </c>
      <c r="B13" s="7">
        <f>AVERAGE(B3:B12)</f>
        <v>144.75264475882076</v>
      </c>
      <c r="C13" s="7">
        <f t="shared" ref="C13:K13" si="2">AVERAGE(C3:C12)</f>
        <v>11304.385313271032</v>
      </c>
      <c r="D13">
        <f t="shared" si="2"/>
        <v>20.9</v>
      </c>
      <c r="E13" s="7">
        <f t="shared" si="2"/>
        <v>142.68822738295395</v>
      </c>
      <c r="F13">
        <f t="shared" si="2"/>
        <v>9.8000000000000007</v>
      </c>
      <c r="G13" s="7">
        <f t="shared" si="2"/>
        <v>2810.9005010991123</v>
      </c>
      <c r="H13" s="8">
        <f t="shared" si="2"/>
        <v>115.35411250366442</v>
      </c>
      <c r="I13" s="7">
        <f t="shared" si="2"/>
        <v>6.5219925313633142</v>
      </c>
      <c r="J13" s="7">
        <f t="shared" si="2"/>
        <v>131.664438382302</v>
      </c>
      <c r="K13" s="7">
        <f t="shared" si="2"/>
        <v>132.59617235054969</v>
      </c>
      <c r="L13" s="5">
        <f>AVERAGE(L3:L12)</f>
        <v>1.4214879064915437E-2</v>
      </c>
      <c r="M13" s="5">
        <f>AVERAGE(M3:M12)</f>
        <v>0.20260646052804013</v>
      </c>
    </row>
    <row r="14" spans="1:13" x14ac:dyDescent="0.2">
      <c r="A14" t="s">
        <v>14</v>
      </c>
      <c r="B14" s="7">
        <f>MAX(B3:B12)</f>
        <v>149.18356977718679</v>
      </c>
      <c r="C14" s="7">
        <f t="shared" ref="C14:K14" si="3">MAX(C3:C12)</f>
        <v>37481.136513533776</v>
      </c>
      <c r="D14">
        <f t="shared" si="3"/>
        <v>39</v>
      </c>
      <c r="E14" s="7">
        <f t="shared" si="3"/>
        <v>146.76501278340618</v>
      </c>
      <c r="F14">
        <f t="shared" si="3"/>
        <v>12</v>
      </c>
      <c r="G14" s="7">
        <f t="shared" si="3"/>
        <v>4360.9519096682425</v>
      </c>
      <c r="H14" s="7">
        <f t="shared" si="3"/>
        <v>119.7881672476751</v>
      </c>
      <c r="I14" s="7">
        <f t="shared" si="3"/>
        <v>13.327546177777695</v>
      </c>
      <c r="J14" s="7">
        <f t="shared" si="3"/>
        <v>134.89814874933759</v>
      </c>
      <c r="K14" s="7">
        <f t="shared" si="3"/>
        <v>135.68713383729676</v>
      </c>
      <c r="L14" s="5">
        <f>MAX(L3:L12)</f>
        <v>2.0501018046071427E-2</v>
      </c>
      <c r="M14" s="5">
        <f>MAX(M3:M12)</f>
        <v>0.23573117778803002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7F90-BA59-4AE0-90AA-EDFDA89BD205}">
  <dimension ref="A1:M14"/>
  <sheetViews>
    <sheetView workbookViewId="0">
      <selection activeCell="A13" sqref="A13:XFD14"/>
    </sheetView>
  </sheetViews>
  <sheetFormatPr baseColWidth="10" defaultColWidth="8.83203125" defaultRowHeight="15" x14ac:dyDescent="0.2"/>
  <sheetData>
    <row r="1" spans="1:13" x14ac:dyDescent="0.2">
      <c r="A1">
        <v>120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150.26775354203687</v>
      </c>
      <c r="C3">
        <v>1766.2466562932436</v>
      </c>
      <c r="D3">
        <v>16</v>
      </c>
      <c r="E3">
        <v>148.49908400013183</v>
      </c>
      <c r="F3">
        <v>8</v>
      </c>
      <c r="G3">
        <v>670.26650931210986</v>
      </c>
      <c r="H3" s="2">
        <v>115.72881792920603</v>
      </c>
      <c r="I3">
        <v>3.2613059993790841</v>
      </c>
      <c r="J3">
        <v>133.2475332197877</v>
      </c>
      <c r="K3">
        <v>135.06845522250629</v>
      </c>
      <c r="L3" s="5">
        <f>(B3-E3)/B3</f>
        <v>1.1770120336631384E-2</v>
      </c>
      <c r="M3" s="5">
        <f>(B3-H3)/B3</f>
        <v>0.22984928435207289</v>
      </c>
    </row>
    <row r="4" spans="1:13" x14ac:dyDescent="0.2">
      <c r="A4">
        <v>2</v>
      </c>
      <c r="B4">
        <v>147.93349741257072</v>
      </c>
      <c r="C4">
        <v>14033.198721955801</v>
      </c>
      <c r="D4">
        <v>29</v>
      </c>
      <c r="E4">
        <v>145.95900387964733</v>
      </c>
      <c r="F4">
        <v>9</v>
      </c>
      <c r="G4">
        <v>1268.8675624488292</v>
      </c>
      <c r="H4" s="2">
        <v>112.60918256497733</v>
      </c>
      <c r="I4">
        <v>3.9703626679649737</v>
      </c>
      <c r="J4">
        <v>133.05997056568253</v>
      </c>
      <c r="K4">
        <v>133.9068595351726</v>
      </c>
      <c r="L4" s="5">
        <f t="shared" ref="L4:L12" si="0">(B4-E4)/B4</f>
        <v>1.3347169961220739E-2</v>
      </c>
      <c r="M4" s="5">
        <f t="shared" ref="M4:M12" si="1">(B4-H4)/B4</f>
        <v>0.23878509915220653</v>
      </c>
    </row>
    <row r="5" spans="1:13" x14ac:dyDescent="0.2">
      <c r="A5">
        <v>3</v>
      </c>
      <c r="B5">
        <v>141.0434732132947</v>
      </c>
      <c r="C5">
        <v>5100.1111690860198</v>
      </c>
      <c r="D5">
        <v>22</v>
      </c>
      <c r="E5">
        <v>139.5753379143394</v>
      </c>
      <c r="F5">
        <v>8</v>
      </c>
      <c r="G5">
        <v>876.07977419884855</v>
      </c>
      <c r="H5" s="2">
        <v>117.2075718688004</v>
      </c>
      <c r="I5">
        <v>4.3135271701919393</v>
      </c>
      <c r="J5">
        <v>128.47582965562654</v>
      </c>
      <c r="K5">
        <v>129.37990447293802</v>
      </c>
      <c r="L5" s="5">
        <f t="shared" si="0"/>
        <v>1.0409097744885352E-2</v>
      </c>
      <c r="M5" s="5">
        <f t="shared" si="1"/>
        <v>0.16899684048795488</v>
      </c>
    </row>
    <row r="6" spans="1:13" x14ac:dyDescent="0.2">
      <c r="A6">
        <v>4</v>
      </c>
      <c r="B6">
        <v>142.45418435799053</v>
      </c>
      <c r="C6">
        <v>1152.1778444721958</v>
      </c>
      <c r="D6">
        <v>14</v>
      </c>
      <c r="E6">
        <v>141.59796831701837</v>
      </c>
      <c r="F6">
        <v>9</v>
      </c>
      <c r="G6">
        <v>1222.4632642583756</v>
      </c>
      <c r="H6" s="2">
        <v>115.23134321288553</v>
      </c>
      <c r="I6">
        <v>5.2925319266686186</v>
      </c>
      <c r="J6">
        <v>131.40735627113955</v>
      </c>
      <c r="K6">
        <v>131.78522135494362</v>
      </c>
      <c r="L6" s="5">
        <f t="shared" si="0"/>
        <v>6.0104660654998181E-3</v>
      </c>
      <c r="M6" s="5">
        <f t="shared" si="1"/>
        <v>0.19109892256090835</v>
      </c>
    </row>
    <row r="7" spans="1:13" x14ac:dyDescent="0.2">
      <c r="A7">
        <v>5</v>
      </c>
      <c r="B7">
        <v>147.36832715382258</v>
      </c>
      <c r="C7">
        <v>1188.63652074832</v>
      </c>
      <c r="D7">
        <v>15</v>
      </c>
      <c r="E7">
        <v>146.299256636661</v>
      </c>
      <c r="F7">
        <v>10</v>
      </c>
      <c r="G7">
        <v>1106.8231948870784</v>
      </c>
      <c r="H7" s="2">
        <v>112.31574719464777</v>
      </c>
      <c r="I7">
        <v>3.6968589752839156</v>
      </c>
      <c r="J7">
        <v>134.18503714467576</v>
      </c>
      <c r="K7">
        <v>135.03722879849548</v>
      </c>
      <c r="L7" s="5">
        <f t="shared" si="0"/>
        <v>7.2544117030363328E-3</v>
      </c>
      <c r="M7" s="5">
        <f t="shared" si="1"/>
        <v>0.23785694413554032</v>
      </c>
    </row>
    <row r="8" spans="1:13" x14ac:dyDescent="0.2">
      <c r="A8">
        <v>6</v>
      </c>
      <c r="B8">
        <v>145.69008290471686</v>
      </c>
      <c r="C8">
        <v>2902.012886100094</v>
      </c>
      <c r="D8">
        <v>17</v>
      </c>
      <c r="E8">
        <v>143.20993334395013</v>
      </c>
      <c r="F8">
        <v>13</v>
      </c>
      <c r="G8">
        <v>2162.8092582568088</v>
      </c>
      <c r="H8" s="2">
        <v>116.68557182238943</v>
      </c>
      <c r="I8">
        <v>8.0862472706928141</v>
      </c>
      <c r="J8">
        <v>130.23847340399021</v>
      </c>
      <c r="K8">
        <v>130.99146924357015</v>
      </c>
      <c r="L8" s="5">
        <f t="shared" si="0"/>
        <v>1.702346179862347E-2</v>
      </c>
      <c r="M8" s="5">
        <f t="shared" si="1"/>
        <v>0.19908363358744699</v>
      </c>
    </row>
    <row r="9" spans="1:13" x14ac:dyDescent="0.2">
      <c r="A9">
        <v>7</v>
      </c>
      <c r="B9">
        <v>147.66790032029439</v>
      </c>
      <c r="C9">
        <v>4510.9027261188239</v>
      </c>
      <c r="D9">
        <v>19</v>
      </c>
      <c r="E9">
        <v>145.54814120793185</v>
      </c>
      <c r="F9">
        <v>9</v>
      </c>
      <c r="G9">
        <v>2009.2247417776348</v>
      </c>
      <c r="H9" s="2">
        <v>116.37173345247005</v>
      </c>
      <c r="I9">
        <v>4.6815515823348957</v>
      </c>
      <c r="J9">
        <v>132.6749411001318</v>
      </c>
      <c r="K9">
        <v>133.23807873621547</v>
      </c>
      <c r="L9" s="5">
        <f t="shared" si="0"/>
        <v>1.4354907923555139E-2</v>
      </c>
      <c r="M9" s="5">
        <f t="shared" si="1"/>
        <v>0.21193615403173185</v>
      </c>
    </row>
    <row r="10" spans="1:13" x14ac:dyDescent="0.2">
      <c r="A10">
        <v>8</v>
      </c>
      <c r="B10">
        <v>150.0472812576713</v>
      </c>
      <c r="C10">
        <v>41707.68371687537</v>
      </c>
      <c r="D10">
        <v>43</v>
      </c>
      <c r="E10">
        <v>147.07226331450889</v>
      </c>
      <c r="F10">
        <v>14</v>
      </c>
      <c r="G10">
        <v>3914.0329471769969</v>
      </c>
      <c r="H10" s="2">
        <v>113.4542511435927</v>
      </c>
      <c r="I10">
        <v>4.5584086864928439</v>
      </c>
      <c r="J10">
        <v>136.7240352987676</v>
      </c>
      <c r="K10">
        <v>135.90146458403686</v>
      </c>
      <c r="L10" s="5">
        <f t="shared" si="0"/>
        <v>1.9827203253709822E-2</v>
      </c>
      <c r="M10" s="5">
        <f t="shared" si="1"/>
        <v>0.24387666212517764</v>
      </c>
    </row>
    <row r="11" spans="1:13" x14ac:dyDescent="0.2">
      <c r="A11">
        <v>9</v>
      </c>
      <c r="B11">
        <v>145.06535088067398</v>
      </c>
      <c r="C11">
        <v>293.4180160572397</v>
      </c>
      <c r="D11">
        <v>9</v>
      </c>
      <c r="E11">
        <v>144.29474044472155</v>
      </c>
      <c r="F11">
        <v>7</v>
      </c>
      <c r="G11">
        <v>958.05126186966447</v>
      </c>
      <c r="H11" s="2">
        <v>119.7881672476751</v>
      </c>
      <c r="I11">
        <v>5.14537019668699</v>
      </c>
      <c r="J11">
        <v>129.11125269841753</v>
      </c>
      <c r="K11">
        <v>130.13948505857755</v>
      </c>
      <c r="L11" s="5">
        <f t="shared" si="0"/>
        <v>5.3121605626301445E-3</v>
      </c>
      <c r="M11" s="5">
        <f t="shared" si="1"/>
        <v>0.17424687204452466</v>
      </c>
    </row>
    <row r="12" spans="1:13" x14ac:dyDescent="0.2">
      <c r="A12">
        <v>10</v>
      </c>
      <c r="B12">
        <v>144.0672422777358</v>
      </c>
      <c r="C12">
        <v>3285.7186357164433</v>
      </c>
      <c r="D12">
        <v>17</v>
      </c>
      <c r="E12">
        <v>141.6657090947856</v>
      </c>
      <c r="F12">
        <v>9</v>
      </c>
      <c r="G12">
        <v>1672.6083854370545</v>
      </c>
      <c r="H12" s="2">
        <v>114.14873856817759</v>
      </c>
      <c r="I12">
        <v>5.8298955660365506</v>
      </c>
      <c r="J12">
        <v>129.89109635200796</v>
      </c>
      <c r="K12">
        <v>131.38123426895976</v>
      </c>
      <c r="L12" s="5">
        <f t="shared" si="0"/>
        <v>1.6669529762501304E-2</v>
      </c>
      <c r="M12" s="5">
        <f t="shared" si="1"/>
        <v>0.20767041304143727</v>
      </c>
    </row>
    <row r="13" spans="1:13" x14ac:dyDescent="0.2">
      <c r="A13" t="s">
        <v>13</v>
      </c>
      <c r="B13" s="7">
        <f>AVERAGE(B3:B12)</f>
        <v>146.16050933208078</v>
      </c>
      <c r="C13" s="7">
        <f t="shared" ref="C13:K13" si="2">AVERAGE(C3:C12)</f>
        <v>7594.0106893423554</v>
      </c>
      <c r="D13">
        <f t="shared" si="2"/>
        <v>20.100000000000001</v>
      </c>
      <c r="E13" s="7">
        <f t="shared" si="2"/>
        <v>144.37214381536961</v>
      </c>
      <c r="F13">
        <f t="shared" si="2"/>
        <v>9.6</v>
      </c>
      <c r="G13" s="7">
        <f t="shared" si="2"/>
        <v>1586.1226899623402</v>
      </c>
      <c r="H13" s="8">
        <f t="shared" si="2"/>
        <v>115.35411250048219</v>
      </c>
      <c r="I13" s="7">
        <f t="shared" si="2"/>
        <v>4.883606004173263</v>
      </c>
      <c r="J13" s="7">
        <f t="shared" si="2"/>
        <v>131.90155257102271</v>
      </c>
      <c r="K13" s="7">
        <f t="shared" si="2"/>
        <v>132.6829401275416</v>
      </c>
      <c r="L13" s="5">
        <f>AVERAGE(L3:L12)</f>
        <v>1.2197852911229349E-2</v>
      </c>
      <c r="M13" s="5">
        <f>AVERAGE(M3:M12)</f>
        <v>0.21034008255190012</v>
      </c>
    </row>
    <row r="14" spans="1:13" x14ac:dyDescent="0.2">
      <c r="A14" t="s">
        <v>14</v>
      </c>
      <c r="B14" s="7">
        <f>MAX(B3:B12)</f>
        <v>150.26775354203687</v>
      </c>
      <c r="C14" s="7">
        <f t="shared" ref="C14:K14" si="3">MAX(C3:C12)</f>
        <v>41707.68371687537</v>
      </c>
      <c r="D14">
        <f t="shared" si="3"/>
        <v>43</v>
      </c>
      <c r="E14" s="7">
        <f t="shared" si="3"/>
        <v>148.49908400013183</v>
      </c>
      <c r="F14">
        <f t="shared" si="3"/>
        <v>14</v>
      </c>
      <c r="G14" s="7">
        <f t="shared" si="3"/>
        <v>3914.0329471769969</v>
      </c>
      <c r="H14" s="7">
        <f t="shared" si="3"/>
        <v>119.7881672476751</v>
      </c>
      <c r="I14" s="7">
        <f t="shared" si="3"/>
        <v>8.0862472706928141</v>
      </c>
      <c r="J14" s="7">
        <f t="shared" si="3"/>
        <v>136.7240352987676</v>
      </c>
      <c r="K14" s="7">
        <f t="shared" si="3"/>
        <v>135.90146458403686</v>
      </c>
      <c r="L14" s="5">
        <f>MAX(L3:L12)</f>
        <v>1.9827203253709822E-2</v>
      </c>
      <c r="M14" s="5">
        <f>MAX(M3:M12)</f>
        <v>0.24387666212517764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9E82-07A8-454A-8CFA-AF05834D54EF}">
  <dimension ref="A1:M14"/>
  <sheetViews>
    <sheetView workbookViewId="0">
      <selection activeCell="A13" sqref="A13:XFD14"/>
    </sheetView>
  </sheetViews>
  <sheetFormatPr baseColWidth="10" defaultColWidth="8.83203125" defaultRowHeight="15" x14ac:dyDescent="0.2"/>
  <sheetData>
    <row r="1" spans="1:13" x14ac:dyDescent="0.2">
      <c r="A1">
        <v>140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150.80458876040419</v>
      </c>
      <c r="C3">
        <v>655.06908830085467</v>
      </c>
      <c r="D3">
        <v>11</v>
      </c>
      <c r="E3">
        <v>150.01408690719956</v>
      </c>
      <c r="F3">
        <v>9</v>
      </c>
      <c r="G3">
        <v>1115.6321478059185</v>
      </c>
      <c r="H3" s="2">
        <v>115.72881792920603</v>
      </c>
      <c r="I3">
        <v>3.8542704726547972</v>
      </c>
      <c r="J3">
        <v>133.2475332197877</v>
      </c>
      <c r="K3">
        <v>134.7170063761227</v>
      </c>
      <c r="L3" s="5">
        <f>(B3-E3)/B3</f>
        <v>5.2418952215079308E-3</v>
      </c>
      <c r="M3" s="5">
        <f>(B3-H3)/B3</f>
        <v>0.23259087219770186</v>
      </c>
    </row>
    <row r="4" spans="1:13" x14ac:dyDescent="0.2">
      <c r="A4">
        <v>2</v>
      </c>
      <c r="B4">
        <v>148.04264292305714</v>
      </c>
      <c r="C4">
        <v>4084.231072885942</v>
      </c>
      <c r="D4">
        <v>20</v>
      </c>
      <c r="E4">
        <v>147.34702606652635</v>
      </c>
      <c r="F4">
        <v>7</v>
      </c>
      <c r="G4">
        <v>954.58978774822094</v>
      </c>
      <c r="H4" s="2">
        <v>112.60918256497733</v>
      </c>
      <c r="I4">
        <v>4.1975583202501907</v>
      </c>
      <c r="J4">
        <v>133.05997056568253</v>
      </c>
      <c r="K4">
        <v>133.77733110823468</v>
      </c>
      <c r="L4" s="5">
        <f t="shared" ref="L4:L12" si="0">(B4-E4)/B4</f>
        <v>4.6987600518070089E-3</v>
      </c>
      <c r="M4" s="5">
        <f t="shared" ref="M4:M12" si="1">(B4-H4)/B4</f>
        <v>0.23934631034988887</v>
      </c>
    </row>
    <row r="5" spans="1:13" x14ac:dyDescent="0.2">
      <c r="A5">
        <v>3</v>
      </c>
      <c r="B5">
        <v>142.24096020411531</v>
      </c>
      <c r="C5">
        <v>2333.5073688384914</v>
      </c>
      <c r="D5">
        <v>16</v>
      </c>
      <c r="E5">
        <v>140.96604485686927</v>
      </c>
      <c r="F5">
        <v>7</v>
      </c>
      <c r="G5">
        <v>1467.054499103768</v>
      </c>
      <c r="H5" s="2">
        <v>117.2075718688004</v>
      </c>
      <c r="I5">
        <v>4.2893123798255388</v>
      </c>
      <c r="J5">
        <v>128.65070598785613</v>
      </c>
      <c r="K5">
        <v>129.43864438253476</v>
      </c>
      <c r="L5" s="5">
        <f t="shared" si="0"/>
        <v>8.9630676382986794E-3</v>
      </c>
      <c r="M5" s="5">
        <f t="shared" si="1"/>
        <v>0.1759928244254825</v>
      </c>
    </row>
    <row r="6" spans="1:13" x14ac:dyDescent="0.2">
      <c r="A6">
        <v>4</v>
      </c>
      <c r="B6">
        <v>143.15125155256786</v>
      </c>
      <c r="C6">
        <v>1297.9724376628799</v>
      </c>
      <c r="D6">
        <v>14</v>
      </c>
      <c r="E6">
        <v>142.6858401391116</v>
      </c>
      <c r="F6">
        <v>9</v>
      </c>
      <c r="G6">
        <v>831.37021670152149</v>
      </c>
      <c r="H6" s="2">
        <v>115.23134321288553</v>
      </c>
      <c r="I6">
        <v>5.0278323005679937</v>
      </c>
      <c r="J6">
        <v>131.40735627113955</v>
      </c>
      <c r="K6">
        <v>131.68514136254217</v>
      </c>
      <c r="L6" s="5">
        <f t="shared" si="0"/>
        <v>3.2511864786969329E-3</v>
      </c>
      <c r="M6" s="5">
        <f t="shared" si="1"/>
        <v>0.1950378221417757</v>
      </c>
    </row>
    <row r="7" spans="1:13" x14ac:dyDescent="0.2">
      <c r="A7">
        <v>5</v>
      </c>
      <c r="B7">
        <v>147.98196090253015</v>
      </c>
      <c r="C7">
        <v>552.12841323398061</v>
      </c>
      <c r="D7">
        <v>11</v>
      </c>
      <c r="E7">
        <v>147.34230057024521</v>
      </c>
      <c r="F7">
        <v>9</v>
      </c>
      <c r="G7">
        <v>416.48730403795497</v>
      </c>
      <c r="H7" s="2">
        <v>112.31574719464777</v>
      </c>
      <c r="I7">
        <v>3.7290725964293143</v>
      </c>
      <c r="J7">
        <v>134.18503714467576</v>
      </c>
      <c r="K7">
        <v>134.57365649816671</v>
      </c>
      <c r="L7" s="5">
        <f t="shared" si="0"/>
        <v>4.3225561303803237E-3</v>
      </c>
      <c r="M7" s="5">
        <f t="shared" si="1"/>
        <v>0.24101730704443292</v>
      </c>
    </row>
    <row r="8" spans="1:13" x14ac:dyDescent="0.2">
      <c r="A8">
        <v>6</v>
      </c>
      <c r="B8">
        <v>147.58406228503526</v>
      </c>
      <c r="C8">
        <v>3702.5022595475134</v>
      </c>
      <c r="D8">
        <v>17</v>
      </c>
      <c r="E8">
        <v>145.07127002569621</v>
      </c>
      <c r="F8">
        <v>11</v>
      </c>
      <c r="G8">
        <v>3490.9201075757796</v>
      </c>
      <c r="H8" s="2">
        <v>116.68557182238943</v>
      </c>
      <c r="I8">
        <v>8.7718943847137378</v>
      </c>
      <c r="J8">
        <v>130.27268656750786</v>
      </c>
      <c r="K8">
        <v>131.15807058629733</v>
      </c>
      <c r="L8" s="5">
        <f t="shared" si="0"/>
        <v>1.7026176271567793E-2</v>
      </c>
      <c r="M8" s="5">
        <f t="shared" si="1"/>
        <v>0.20936197299522952</v>
      </c>
    </row>
    <row r="9" spans="1:13" x14ac:dyDescent="0.2">
      <c r="A9">
        <v>7</v>
      </c>
      <c r="B9">
        <v>149.16527963537959</v>
      </c>
      <c r="C9">
        <v>1633.2378252303183</v>
      </c>
      <c r="D9">
        <v>15</v>
      </c>
      <c r="E9">
        <v>147.41746910203668</v>
      </c>
      <c r="F9">
        <v>8</v>
      </c>
      <c r="G9">
        <v>1085.8314757831151</v>
      </c>
      <c r="H9" s="2">
        <v>116.37173345247005</v>
      </c>
      <c r="I9">
        <v>4.8849248221615786</v>
      </c>
      <c r="J9">
        <v>133.56254122104923</v>
      </c>
      <c r="K9">
        <v>133.32699067550601</v>
      </c>
      <c r="L9" s="5">
        <f t="shared" si="0"/>
        <v>1.1717274540129389E-2</v>
      </c>
      <c r="M9" s="5">
        <f t="shared" si="1"/>
        <v>0.21984704659871424</v>
      </c>
    </row>
    <row r="10" spans="1:13" x14ac:dyDescent="0.2">
      <c r="A10">
        <v>8</v>
      </c>
      <c r="B10">
        <v>151.25165138277688</v>
      </c>
      <c r="C10">
        <v>34885.538227056946</v>
      </c>
      <c r="D10">
        <v>38</v>
      </c>
      <c r="E10">
        <v>148.61553385306831</v>
      </c>
      <c r="F10">
        <v>14</v>
      </c>
      <c r="G10">
        <v>3330.5383806568398</v>
      </c>
      <c r="H10" s="2">
        <v>113.4542511435927</v>
      </c>
      <c r="I10">
        <v>5.5637316209582863</v>
      </c>
      <c r="J10">
        <v>135.14719119680166</v>
      </c>
      <c r="K10">
        <v>135.95049465498383</v>
      </c>
      <c r="L10" s="5">
        <f t="shared" si="0"/>
        <v>1.7428685939020083E-2</v>
      </c>
      <c r="M10" s="5">
        <f t="shared" si="1"/>
        <v>0.24989743843212145</v>
      </c>
    </row>
    <row r="11" spans="1:13" x14ac:dyDescent="0.2">
      <c r="A11">
        <v>9</v>
      </c>
      <c r="B11">
        <v>147.19465519706813</v>
      </c>
      <c r="C11">
        <v>395.311019302852</v>
      </c>
      <c r="D11">
        <v>8</v>
      </c>
      <c r="E11">
        <v>146.41018679363773</v>
      </c>
      <c r="F11">
        <v>6</v>
      </c>
      <c r="G11">
        <v>826.42296942105406</v>
      </c>
      <c r="H11" s="2">
        <v>119.7881672476751</v>
      </c>
      <c r="I11">
        <v>5.4012029198874156</v>
      </c>
      <c r="J11">
        <v>129.11125269841753</v>
      </c>
      <c r="K11">
        <v>130.18158269569287</v>
      </c>
      <c r="L11" s="5">
        <f t="shared" si="0"/>
        <v>5.329462556776454E-3</v>
      </c>
      <c r="M11" s="5">
        <f t="shared" si="1"/>
        <v>0.18619214069084566</v>
      </c>
    </row>
    <row r="12" spans="1:13" x14ac:dyDescent="0.2">
      <c r="A12">
        <v>10</v>
      </c>
      <c r="B12">
        <v>144.83385217583083</v>
      </c>
      <c r="C12">
        <v>1456.3680351175901</v>
      </c>
      <c r="D12">
        <v>12</v>
      </c>
      <c r="E12">
        <v>143.1933091516766</v>
      </c>
      <c r="F12">
        <v>10</v>
      </c>
      <c r="G12">
        <v>1650.6918218297099</v>
      </c>
      <c r="H12" s="2">
        <v>114.14873856817759</v>
      </c>
      <c r="I12">
        <v>5.7271186196117272</v>
      </c>
      <c r="J12">
        <v>129.72202069161111</v>
      </c>
      <c r="K12">
        <v>131.36253340327212</v>
      </c>
      <c r="L12" s="5">
        <f t="shared" si="0"/>
        <v>1.1327068910399333E-2</v>
      </c>
      <c r="M12" s="5">
        <f t="shared" si="1"/>
        <v>0.21186423717019534</v>
      </c>
    </row>
    <row r="13" spans="1:13" x14ac:dyDescent="0.2">
      <c r="A13" t="s">
        <v>13</v>
      </c>
      <c r="B13" s="7">
        <f>AVERAGE(B3:B12)</f>
        <v>147.22509050187654</v>
      </c>
      <c r="C13" s="7">
        <f t="shared" ref="C13:K13" si="2">AVERAGE(C3:C12)</f>
        <v>5099.5865747177377</v>
      </c>
      <c r="D13">
        <f t="shared" si="2"/>
        <v>16.2</v>
      </c>
      <c r="E13" s="7">
        <f t="shared" si="2"/>
        <v>145.90630674660676</v>
      </c>
      <c r="F13">
        <f t="shared" si="2"/>
        <v>9</v>
      </c>
      <c r="G13" s="7">
        <f t="shared" si="2"/>
        <v>1516.9538710663883</v>
      </c>
      <c r="H13" s="8">
        <f t="shared" si="2"/>
        <v>115.35411250048219</v>
      </c>
      <c r="I13" s="7">
        <f t="shared" si="2"/>
        <v>5.1446918437060587</v>
      </c>
      <c r="J13" s="7">
        <f t="shared" si="2"/>
        <v>131.83662955645292</v>
      </c>
      <c r="K13" s="7">
        <f t="shared" si="2"/>
        <v>132.61714517433535</v>
      </c>
      <c r="L13" s="5">
        <f>AVERAGE(L3:L12)</f>
        <v>8.9306133738583926E-3</v>
      </c>
      <c r="M13" s="5">
        <f>AVERAGE(M3:M12)</f>
        <v>0.21611479720463883</v>
      </c>
    </row>
    <row r="14" spans="1:13" x14ac:dyDescent="0.2">
      <c r="A14" t="s">
        <v>14</v>
      </c>
      <c r="B14" s="7">
        <f>MAX(B3:B12)</f>
        <v>151.25165138277688</v>
      </c>
      <c r="C14" s="7">
        <f t="shared" ref="C14:K14" si="3">MAX(C3:C12)</f>
        <v>34885.538227056946</v>
      </c>
      <c r="D14">
        <f t="shared" si="3"/>
        <v>38</v>
      </c>
      <c r="E14" s="7">
        <f t="shared" si="3"/>
        <v>150.01408690719956</v>
      </c>
      <c r="F14">
        <f t="shared" si="3"/>
        <v>14</v>
      </c>
      <c r="G14" s="7">
        <f t="shared" si="3"/>
        <v>3490.9201075757796</v>
      </c>
      <c r="H14" s="7">
        <f t="shared" si="3"/>
        <v>119.7881672476751</v>
      </c>
      <c r="I14" s="7">
        <f t="shared" si="3"/>
        <v>8.7718943847137378</v>
      </c>
      <c r="J14" s="7">
        <f t="shared" si="3"/>
        <v>135.14719119680166</v>
      </c>
      <c r="K14" s="7">
        <f t="shared" si="3"/>
        <v>135.95049465498383</v>
      </c>
      <c r="L14" s="5">
        <f>MAX(L3:L12)</f>
        <v>1.7428685939020083E-2</v>
      </c>
      <c r="M14" s="5">
        <f>MAX(M3:M12)</f>
        <v>0.24989743843212145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DCF5-1764-4541-B5E8-95AED1B846AA}">
  <dimension ref="A1:M14"/>
  <sheetViews>
    <sheetView workbookViewId="0">
      <selection activeCell="A13" sqref="A13:XFD14"/>
    </sheetView>
  </sheetViews>
  <sheetFormatPr baseColWidth="10" defaultColWidth="8.83203125" defaultRowHeight="15" x14ac:dyDescent="0.2"/>
  <sheetData>
    <row r="1" spans="1:13" x14ac:dyDescent="0.2">
      <c r="A1">
        <v>160</v>
      </c>
    </row>
    <row r="2" spans="1:13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4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>
        <v>1</v>
      </c>
      <c r="B3">
        <v>151.11719518183804</v>
      </c>
      <c r="C3">
        <v>230.6406483963473</v>
      </c>
      <c r="D3">
        <v>8</v>
      </c>
      <c r="E3">
        <v>150.92198107739901</v>
      </c>
      <c r="F3">
        <v>6</v>
      </c>
      <c r="G3">
        <v>482.84395042167824</v>
      </c>
      <c r="H3" s="2">
        <v>115.72881792920603</v>
      </c>
      <c r="I3">
        <v>4.1025809901979997</v>
      </c>
      <c r="J3">
        <v>133.2475332197877</v>
      </c>
      <c r="K3">
        <v>133.84494885431783</v>
      </c>
      <c r="L3" s="5">
        <f>(B3-E3)/B3</f>
        <v>1.2918060330866527E-3</v>
      </c>
      <c r="M3" s="5">
        <f>(B3-H3)/B3</f>
        <v>0.2341783620986975</v>
      </c>
    </row>
    <row r="4" spans="1:13" x14ac:dyDescent="0.2">
      <c r="A4">
        <v>2</v>
      </c>
      <c r="B4">
        <v>148.05392014699231</v>
      </c>
      <c r="C4">
        <v>587.95789268394401</v>
      </c>
      <c r="D4">
        <v>11</v>
      </c>
      <c r="E4">
        <v>148.00614455074813</v>
      </c>
      <c r="F4">
        <v>3</v>
      </c>
      <c r="G4">
        <v>438.63427912079419</v>
      </c>
      <c r="H4" s="2">
        <v>112.60918256497733</v>
      </c>
      <c r="I4">
        <v>4.0758662452133851</v>
      </c>
      <c r="J4">
        <v>133.05997056568253</v>
      </c>
      <c r="K4">
        <v>133.16589648145953</v>
      </c>
      <c r="L4" s="5">
        <f t="shared" ref="L4:L12" si="0">(B4-E4)/B4</f>
        <v>3.2269051840536214E-4</v>
      </c>
      <c r="M4" s="5">
        <f t="shared" ref="M4:M12" si="1">(B4-H4)/B4</f>
        <v>0.23940424911967476</v>
      </c>
    </row>
    <row r="5" spans="1:13" x14ac:dyDescent="0.2">
      <c r="A5">
        <v>3</v>
      </c>
      <c r="B5">
        <v>143.1104770122511</v>
      </c>
      <c r="C5">
        <v>506.12940837510399</v>
      </c>
      <c r="D5">
        <v>10</v>
      </c>
      <c r="E5">
        <v>142.27800847892567</v>
      </c>
      <c r="F5">
        <v>7</v>
      </c>
      <c r="G5">
        <v>1039.2617533008849</v>
      </c>
      <c r="H5" s="2">
        <v>117.2075718688004</v>
      </c>
      <c r="I5">
        <v>4.436374502603984</v>
      </c>
      <c r="J5">
        <v>128.65070598785613</v>
      </c>
      <c r="K5">
        <v>129.61952308739222</v>
      </c>
      <c r="L5" s="5">
        <f t="shared" si="0"/>
        <v>5.8169642831542023E-3</v>
      </c>
      <c r="M5" s="5">
        <f t="shared" si="1"/>
        <v>0.1809993627596759</v>
      </c>
    </row>
    <row r="6" spans="1:13" x14ac:dyDescent="0.2">
      <c r="A6">
        <v>4</v>
      </c>
      <c r="B6">
        <v>143.72397813495112</v>
      </c>
      <c r="C6">
        <v>1308.398430209096</v>
      </c>
      <c r="D6">
        <v>15</v>
      </c>
      <c r="E6">
        <v>143.39054147460348</v>
      </c>
      <c r="F6">
        <v>6</v>
      </c>
      <c r="G6">
        <v>542.10284350637835</v>
      </c>
      <c r="H6" s="2">
        <v>115.23134321288553</v>
      </c>
      <c r="I6">
        <v>5.5334757002642387</v>
      </c>
      <c r="J6">
        <v>131.85550508227337</v>
      </c>
      <c r="K6">
        <v>131.78945084550369</v>
      </c>
      <c r="L6" s="5">
        <f t="shared" si="0"/>
        <v>2.3199793428662274E-3</v>
      </c>
      <c r="M6" s="5">
        <f t="shared" si="1"/>
        <v>0.19824552097571455</v>
      </c>
    </row>
    <row r="7" spans="1:13" x14ac:dyDescent="0.2">
      <c r="A7">
        <v>5</v>
      </c>
      <c r="B7">
        <v>148.45984425739337</v>
      </c>
      <c r="C7">
        <v>399.37465341115109</v>
      </c>
      <c r="D7">
        <v>12</v>
      </c>
      <c r="E7">
        <v>147.98501063908785</v>
      </c>
      <c r="F7">
        <v>7</v>
      </c>
      <c r="G7">
        <v>366.26654841026436</v>
      </c>
      <c r="H7" s="2">
        <v>112.31574719464777</v>
      </c>
      <c r="I7">
        <v>3.872976146867563</v>
      </c>
      <c r="J7">
        <v>134.18503714467576</v>
      </c>
      <c r="K7">
        <v>134.6173542639327</v>
      </c>
      <c r="L7" s="5">
        <f t="shared" si="0"/>
        <v>3.1983976588462401E-3</v>
      </c>
      <c r="M7" s="5">
        <f t="shared" si="1"/>
        <v>0.24346042691571534</v>
      </c>
    </row>
    <row r="8" spans="1:13" x14ac:dyDescent="0.2">
      <c r="A8">
        <v>6</v>
      </c>
      <c r="B8">
        <v>149.07799681199612</v>
      </c>
      <c r="C8">
        <v>2789.9868574346306</v>
      </c>
      <c r="D8">
        <v>15</v>
      </c>
      <c r="E8">
        <v>146.84543426108695</v>
      </c>
      <c r="F8">
        <v>10</v>
      </c>
      <c r="G8">
        <v>2355.2275759283834</v>
      </c>
      <c r="H8" s="2">
        <v>116.68557182238943</v>
      </c>
      <c r="I8">
        <v>9.0888091307223515</v>
      </c>
      <c r="J8">
        <v>130.62601086551786</v>
      </c>
      <c r="K8">
        <v>131.43143910115452</v>
      </c>
      <c r="L8" s="5">
        <f t="shared" si="0"/>
        <v>1.4975801920149719E-2</v>
      </c>
      <c r="M8" s="5">
        <f t="shared" si="1"/>
        <v>0.21728508352883974</v>
      </c>
    </row>
    <row r="9" spans="1:13" x14ac:dyDescent="0.2">
      <c r="A9">
        <v>7</v>
      </c>
      <c r="B9">
        <v>150.27637249573675</v>
      </c>
      <c r="C9">
        <v>733.77543695678582</v>
      </c>
      <c r="D9">
        <v>11</v>
      </c>
      <c r="E9">
        <v>149.15822669787943</v>
      </c>
      <c r="F9">
        <v>8</v>
      </c>
      <c r="G9">
        <v>894.81126110631953</v>
      </c>
      <c r="H9" s="2">
        <v>116.37173345247005</v>
      </c>
      <c r="I9">
        <v>4.8643456947113695</v>
      </c>
      <c r="J9">
        <v>133.26170287712031</v>
      </c>
      <c r="K9">
        <v>133.45245330446005</v>
      </c>
      <c r="L9" s="5">
        <f t="shared" si="0"/>
        <v>7.4405961448733042E-3</v>
      </c>
      <c r="M9" s="5">
        <f t="shared" si="1"/>
        <v>0.2256152346519314</v>
      </c>
    </row>
    <row r="10" spans="1:13" x14ac:dyDescent="0.2">
      <c r="A10">
        <v>8</v>
      </c>
      <c r="B10">
        <v>151.95476119122287</v>
      </c>
      <c r="C10">
        <v>14270.700414114621</v>
      </c>
      <c r="D10">
        <v>29</v>
      </c>
      <c r="E10">
        <v>150.0974356957278</v>
      </c>
      <c r="F10">
        <v>10</v>
      </c>
      <c r="G10">
        <v>2868.6767946402015</v>
      </c>
      <c r="H10" s="2">
        <v>113.4542511435927</v>
      </c>
      <c r="I10">
        <v>4.5879245349763247</v>
      </c>
      <c r="J10">
        <v>135.96499769735019</v>
      </c>
      <c r="K10">
        <v>135.88986854378507</v>
      </c>
      <c r="L10" s="5">
        <f t="shared" si="0"/>
        <v>1.2222884501511476E-2</v>
      </c>
      <c r="M10" s="5">
        <f t="shared" si="1"/>
        <v>0.2533682376637108</v>
      </c>
    </row>
    <row r="11" spans="1:13" x14ac:dyDescent="0.2">
      <c r="A11">
        <v>9</v>
      </c>
      <c r="B11">
        <v>149.24508110781531</v>
      </c>
      <c r="C11">
        <v>482.98145723476438</v>
      </c>
      <c r="D11">
        <v>8</v>
      </c>
      <c r="E11">
        <v>148.13810934969899</v>
      </c>
      <c r="F11">
        <v>6</v>
      </c>
      <c r="G11">
        <v>985.02718857738103</v>
      </c>
      <c r="H11" s="2">
        <v>119.7881672476751</v>
      </c>
      <c r="I11">
        <v>5.7168963140214828</v>
      </c>
      <c r="J11">
        <v>129.11125269841753</v>
      </c>
      <c r="K11">
        <v>133.9245912132304</v>
      </c>
      <c r="L11" s="5">
        <f t="shared" si="0"/>
        <v>7.4171406514673324E-3</v>
      </c>
      <c r="M11" s="5">
        <f t="shared" si="1"/>
        <v>0.19737276191273867</v>
      </c>
    </row>
    <row r="12" spans="1:13" x14ac:dyDescent="0.2">
      <c r="A12">
        <v>10</v>
      </c>
      <c r="B12">
        <v>145.33516920109676</v>
      </c>
      <c r="C12">
        <v>807.5122449369054</v>
      </c>
      <c r="D12">
        <v>9</v>
      </c>
      <c r="E12">
        <v>144.60162588014376</v>
      </c>
      <c r="F12">
        <v>7</v>
      </c>
      <c r="G12">
        <v>1393.4009539018793</v>
      </c>
      <c r="H12" s="2">
        <v>114.14873856817759</v>
      </c>
      <c r="I12">
        <v>5.8272987969404761</v>
      </c>
      <c r="J12">
        <v>129.72202069161111</v>
      </c>
      <c r="K12">
        <v>130.98596204425723</v>
      </c>
      <c r="L12" s="5">
        <f t="shared" si="0"/>
        <v>5.0472526710862225E-3</v>
      </c>
      <c r="M12" s="5">
        <f t="shared" si="1"/>
        <v>0.2145828212424431</v>
      </c>
    </row>
    <row r="13" spans="1:13" x14ac:dyDescent="0.2">
      <c r="A13" t="s">
        <v>13</v>
      </c>
      <c r="B13" s="7">
        <f>AVERAGE(B3:B12)</f>
        <v>148.03547955412938</v>
      </c>
      <c r="C13" s="7">
        <f t="shared" ref="C13:K13" si="2">AVERAGE(C3:C12)</f>
        <v>2211.7457443753347</v>
      </c>
      <c r="D13">
        <f t="shared" si="2"/>
        <v>12.8</v>
      </c>
      <c r="E13" s="7">
        <f t="shared" si="2"/>
        <v>147.14225181053013</v>
      </c>
      <c r="F13">
        <f t="shared" si="2"/>
        <v>7</v>
      </c>
      <c r="G13" s="7">
        <f t="shared" si="2"/>
        <v>1136.6253148914166</v>
      </c>
      <c r="H13" s="8">
        <f t="shared" si="2"/>
        <v>115.35411250048219</v>
      </c>
      <c r="I13" s="7">
        <f t="shared" si="2"/>
        <v>5.2106548056519175</v>
      </c>
      <c r="J13" s="7">
        <f t="shared" si="2"/>
        <v>131.96847368302923</v>
      </c>
      <c r="K13" s="7">
        <f t="shared" si="2"/>
        <v>132.87214877394931</v>
      </c>
      <c r="L13" s="5">
        <f>AVERAGE(L3:L12)</f>
        <v>6.0053513725446738E-3</v>
      </c>
      <c r="M13" s="5">
        <f>AVERAGE(M3:M12)</f>
        <v>0.22045120608691415</v>
      </c>
    </row>
    <row r="14" spans="1:13" x14ac:dyDescent="0.2">
      <c r="A14" t="s">
        <v>14</v>
      </c>
      <c r="B14" s="7">
        <f>MAX(B3:B12)</f>
        <v>151.95476119122287</v>
      </c>
      <c r="C14" s="7">
        <f t="shared" ref="C14:K14" si="3">MAX(C3:C12)</f>
        <v>14270.700414114621</v>
      </c>
      <c r="D14">
        <f t="shared" si="3"/>
        <v>29</v>
      </c>
      <c r="E14" s="7">
        <f t="shared" si="3"/>
        <v>150.92198107739901</v>
      </c>
      <c r="F14">
        <f t="shared" si="3"/>
        <v>10</v>
      </c>
      <c r="G14" s="7">
        <f t="shared" si="3"/>
        <v>2868.6767946402015</v>
      </c>
      <c r="H14" s="7">
        <f t="shared" si="3"/>
        <v>119.7881672476751</v>
      </c>
      <c r="I14" s="7">
        <f t="shared" si="3"/>
        <v>9.0888091307223515</v>
      </c>
      <c r="J14" s="7">
        <f t="shared" si="3"/>
        <v>135.96499769735019</v>
      </c>
      <c r="K14" s="7">
        <f t="shared" si="3"/>
        <v>135.88986854378507</v>
      </c>
      <c r="L14" s="5">
        <f>MAX(L3:L12)</f>
        <v>1.4975801920149719E-2</v>
      </c>
      <c r="M14" s="5">
        <f>MAX(M3:M12)</f>
        <v>0.2533682376637108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0</vt:lpstr>
      <vt:lpstr>20</vt:lpstr>
      <vt:lpstr>40</vt:lpstr>
      <vt:lpstr>60</vt:lpstr>
      <vt:lpstr>80</vt:lpstr>
      <vt:lpstr>100</vt:lpstr>
      <vt:lpstr>120</vt:lpstr>
      <vt:lpstr>140</vt:lpstr>
      <vt:lpstr>160</vt:lpstr>
      <vt:lpstr>180</vt:lpstr>
      <vt:lpstr>200</vt:lpstr>
      <vt:lpstr>220</vt:lpstr>
      <vt:lpstr>240</vt:lpstr>
      <vt:lpstr>260</vt:lpstr>
      <vt:lpstr>280</vt:lpstr>
      <vt:lpstr>300</vt:lpstr>
      <vt:lpstr>Summary</vt:lpstr>
      <vt:lpstr>Improvement</vt:lpstr>
      <vt:lpstr>Support and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Saif</dc:creator>
  <cp:lastModifiedBy>Microsoft Office User</cp:lastModifiedBy>
  <cp:lastPrinted>2019-02-19T23:47:40Z</cp:lastPrinted>
  <dcterms:created xsi:type="dcterms:W3CDTF">2018-12-06T00:22:23Z</dcterms:created>
  <dcterms:modified xsi:type="dcterms:W3CDTF">2020-10-12T14:00:05Z</dcterms:modified>
</cp:coreProperties>
</file>