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saif/Desktop/IJOC Codes and Data/"/>
    </mc:Choice>
  </mc:AlternateContent>
  <xr:revisionPtr revIDLastSave="0" documentId="13_ncr:1_{4401015F-C3E6-F54D-9086-A830111249E3}" xr6:coauthVersionLast="45" xr6:coauthVersionMax="45" xr10:uidLastSave="{00000000-0000-0000-0000-000000000000}"/>
  <bookViews>
    <workbookView xWindow="0" yWindow="460" windowWidth="28800" windowHeight="16440" firstSheet="4" activeTab="18" xr2:uid="{5BD98B0A-0B63-40B2-A4E3-926650ED6379}"/>
  </bookViews>
  <sheets>
    <sheet name="0" sheetId="1" r:id="rId1"/>
    <sheet name="20" sheetId="2" r:id="rId2"/>
    <sheet name="40" sheetId="3" r:id="rId3"/>
    <sheet name="60" sheetId="4" r:id="rId4"/>
    <sheet name="80" sheetId="5" r:id="rId5"/>
    <sheet name="100" sheetId="6" r:id="rId6"/>
    <sheet name="120" sheetId="7" r:id="rId7"/>
    <sheet name="140" sheetId="8" r:id="rId8"/>
    <sheet name="160" sheetId="9" r:id="rId9"/>
    <sheet name="180" sheetId="10" r:id="rId10"/>
    <sheet name="200" sheetId="11" r:id="rId11"/>
    <sheet name="220" sheetId="23" r:id="rId12"/>
    <sheet name="240" sheetId="24" r:id="rId13"/>
    <sheet name="260" sheetId="25" r:id="rId14"/>
    <sheet name="280" sheetId="26" r:id="rId15"/>
    <sheet name="300" sheetId="27" r:id="rId16"/>
    <sheet name="Summary" sheetId="22" r:id="rId17"/>
    <sheet name="Improvement" sheetId="29" r:id="rId18"/>
    <sheet name="Support and CPU" sheetId="30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23" l="1"/>
  <c r="L11" i="23"/>
  <c r="L10" i="23"/>
  <c r="L9" i="23"/>
  <c r="L8" i="23"/>
  <c r="L7" i="23"/>
  <c r="L6" i="23"/>
  <c r="L13" i="23" s="1"/>
  <c r="L5" i="23"/>
  <c r="L4" i="23"/>
  <c r="L3" i="23"/>
  <c r="L14" i="23" s="1"/>
  <c r="K14" i="27"/>
  <c r="J14" i="27"/>
  <c r="I14" i="27"/>
  <c r="H14" i="27"/>
  <c r="G14" i="27"/>
  <c r="F14" i="27"/>
  <c r="E14" i="27"/>
  <c r="D14" i="27"/>
  <c r="C14" i="27"/>
  <c r="B14" i="27"/>
  <c r="K13" i="27"/>
  <c r="J13" i="27"/>
  <c r="I13" i="27"/>
  <c r="H13" i="27"/>
  <c r="G13" i="27"/>
  <c r="F13" i="27"/>
  <c r="E13" i="27"/>
  <c r="D13" i="27"/>
  <c r="C13" i="27"/>
  <c r="B13" i="27"/>
  <c r="K14" i="26"/>
  <c r="J14" i="26"/>
  <c r="I14" i="26"/>
  <c r="H14" i="26"/>
  <c r="G14" i="26"/>
  <c r="F14" i="26"/>
  <c r="E14" i="26"/>
  <c r="D14" i="26"/>
  <c r="C14" i="26"/>
  <c r="B14" i="26"/>
  <c r="K13" i="26"/>
  <c r="J13" i="26"/>
  <c r="I13" i="26"/>
  <c r="H13" i="26"/>
  <c r="G13" i="26"/>
  <c r="F13" i="26"/>
  <c r="E13" i="26"/>
  <c r="D13" i="26"/>
  <c r="C13" i="26"/>
  <c r="B13" i="26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4" i="24"/>
  <c r="J14" i="24"/>
  <c r="I14" i="24"/>
  <c r="H14" i="24"/>
  <c r="G14" i="24"/>
  <c r="F14" i="24"/>
  <c r="E14" i="24"/>
  <c r="D14" i="24"/>
  <c r="C14" i="24"/>
  <c r="B14" i="24"/>
  <c r="K13" i="24"/>
  <c r="J13" i="24"/>
  <c r="I13" i="24"/>
  <c r="H13" i="24"/>
  <c r="G13" i="24"/>
  <c r="F13" i="24"/>
  <c r="E13" i="24"/>
  <c r="D13" i="24"/>
  <c r="C13" i="24"/>
  <c r="B13" i="24"/>
  <c r="K14" i="23"/>
  <c r="J14" i="23"/>
  <c r="I14" i="23"/>
  <c r="H14" i="23"/>
  <c r="G14" i="23"/>
  <c r="F14" i="23"/>
  <c r="E14" i="23"/>
  <c r="D14" i="23"/>
  <c r="C14" i="23"/>
  <c r="B14" i="23"/>
  <c r="K13" i="23"/>
  <c r="J13" i="23"/>
  <c r="I13" i="23"/>
  <c r="H13" i="23"/>
  <c r="G13" i="23"/>
  <c r="F13" i="23"/>
  <c r="E13" i="23"/>
  <c r="D13" i="23"/>
  <c r="C13" i="23"/>
  <c r="B13" i="23"/>
  <c r="M12" i="27" l="1"/>
  <c r="L12" i="27"/>
  <c r="M11" i="27"/>
  <c r="L11" i="27"/>
  <c r="M10" i="27"/>
  <c r="L10" i="27"/>
  <c r="M9" i="27"/>
  <c r="L9" i="27"/>
  <c r="M8" i="27"/>
  <c r="L8" i="27"/>
  <c r="M7" i="27"/>
  <c r="L7" i="27"/>
  <c r="M6" i="27"/>
  <c r="L6" i="27"/>
  <c r="M5" i="27"/>
  <c r="L5" i="27"/>
  <c r="M4" i="27"/>
  <c r="L4" i="27"/>
  <c r="M3" i="27"/>
  <c r="L3" i="27"/>
  <c r="M12" i="26"/>
  <c r="L12" i="26"/>
  <c r="M11" i="26"/>
  <c r="L11" i="26"/>
  <c r="M10" i="26"/>
  <c r="L10" i="26"/>
  <c r="M9" i="26"/>
  <c r="L9" i="26"/>
  <c r="M8" i="26"/>
  <c r="L8" i="26"/>
  <c r="M7" i="26"/>
  <c r="L7" i="26"/>
  <c r="M6" i="26"/>
  <c r="L6" i="26"/>
  <c r="M5" i="26"/>
  <c r="L5" i="26"/>
  <c r="M4" i="26"/>
  <c r="L4" i="26"/>
  <c r="M3" i="26"/>
  <c r="L3" i="26"/>
  <c r="M12" i="25"/>
  <c r="L12" i="25"/>
  <c r="M11" i="25"/>
  <c r="L11" i="25"/>
  <c r="M10" i="25"/>
  <c r="L10" i="25"/>
  <c r="M9" i="25"/>
  <c r="L9" i="25"/>
  <c r="M8" i="25"/>
  <c r="L8" i="25"/>
  <c r="M7" i="25"/>
  <c r="L7" i="25"/>
  <c r="M6" i="25"/>
  <c r="L6" i="25"/>
  <c r="M5" i="25"/>
  <c r="L5" i="25"/>
  <c r="M4" i="25"/>
  <c r="L4" i="25"/>
  <c r="M3" i="25"/>
  <c r="L3" i="25"/>
  <c r="M12" i="24"/>
  <c r="L12" i="24"/>
  <c r="M11" i="24"/>
  <c r="L11" i="24"/>
  <c r="M10" i="24"/>
  <c r="L10" i="24"/>
  <c r="M9" i="24"/>
  <c r="L9" i="24"/>
  <c r="M8" i="24"/>
  <c r="L8" i="24"/>
  <c r="M7" i="24"/>
  <c r="L7" i="24"/>
  <c r="M6" i="24"/>
  <c r="L6" i="24"/>
  <c r="M5" i="24"/>
  <c r="L5" i="24"/>
  <c r="M4" i="24"/>
  <c r="L4" i="24"/>
  <c r="M3" i="24"/>
  <c r="L3" i="24"/>
  <c r="M12" i="23"/>
  <c r="M11" i="23"/>
  <c r="M10" i="23"/>
  <c r="M9" i="23"/>
  <c r="M8" i="23"/>
  <c r="M7" i="23"/>
  <c r="M6" i="23"/>
  <c r="M5" i="23"/>
  <c r="M4" i="23"/>
  <c r="M3" i="23"/>
  <c r="M2" i="22"/>
  <c r="O9" i="22"/>
  <c r="M6" i="22"/>
  <c r="P7" i="22"/>
  <c r="O7" i="22"/>
  <c r="O6" i="22"/>
  <c r="N8" i="22"/>
  <c r="P6" i="22"/>
  <c r="M3" i="22"/>
  <c r="N9" i="22"/>
  <c r="M9" i="22"/>
  <c r="Q7" i="22"/>
  <c r="Q8" i="22"/>
  <c r="N6" i="22"/>
  <c r="P8" i="22"/>
  <c r="M8" i="22"/>
  <c r="Q6" i="22"/>
  <c r="P9" i="22"/>
  <c r="Q9" i="22"/>
  <c r="M7" i="22"/>
  <c r="N7" i="22"/>
  <c r="O8" i="22"/>
  <c r="L13" i="27" l="1"/>
  <c r="L14" i="27"/>
  <c r="M14" i="27"/>
  <c r="M13" i="27"/>
  <c r="M14" i="26"/>
  <c r="M13" i="26"/>
  <c r="L13" i="26"/>
  <c r="L14" i="26"/>
  <c r="L13" i="25"/>
  <c r="L14" i="25"/>
  <c r="M13" i="25"/>
  <c r="M14" i="25"/>
  <c r="L13" i="24"/>
  <c r="L14" i="24"/>
  <c r="M14" i="24"/>
  <c r="M13" i="24"/>
  <c r="M14" i="23"/>
  <c r="M13" i="23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L14" i="11" s="1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L14" i="10" s="1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L14" i="9" s="1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L14" i="8" s="1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L14" i="7" s="1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M14" i="6" s="1"/>
  <c r="L3" i="6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M14" i="5" s="1"/>
  <c r="L3" i="5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M14" i="4" s="1"/>
  <c r="L3" i="4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M14" i="3" s="1"/>
  <c r="L3" i="3"/>
  <c r="L14" i="3" s="1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M14" i="2" s="1"/>
  <c r="L3" i="2"/>
  <c r="L14" i="2" s="1"/>
  <c r="M4" i="1"/>
  <c r="M5" i="1"/>
  <c r="M6" i="1"/>
  <c r="M7" i="1"/>
  <c r="M8" i="1"/>
  <c r="M9" i="1"/>
  <c r="M10" i="1"/>
  <c r="M11" i="1"/>
  <c r="M12" i="1"/>
  <c r="M3" i="1"/>
  <c r="M13" i="1" s="1"/>
  <c r="L4" i="1"/>
  <c r="L5" i="1"/>
  <c r="L6" i="1"/>
  <c r="L7" i="1"/>
  <c r="L8" i="1"/>
  <c r="L9" i="1"/>
  <c r="L10" i="1"/>
  <c r="L11" i="1"/>
  <c r="L12" i="1"/>
  <c r="L3" i="1"/>
  <c r="K14" i="11"/>
  <c r="J14" i="11"/>
  <c r="I14" i="11"/>
  <c r="H14" i="11"/>
  <c r="G14" i="11"/>
  <c r="F14" i="11"/>
  <c r="E14" i="11"/>
  <c r="D14" i="11"/>
  <c r="C14" i="11"/>
  <c r="B14" i="11"/>
  <c r="K13" i="11"/>
  <c r="J13" i="11"/>
  <c r="I13" i="11"/>
  <c r="H13" i="11"/>
  <c r="G13" i="11"/>
  <c r="F13" i="11"/>
  <c r="E13" i="11"/>
  <c r="D13" i="11"/>
  <c r="C13" i="11"/>
  <c r="B13" i="11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14" i="8"/>
  <c r="J14" i="8"/>
  <c r="I14" i="8"/>
  <c r="H14" i="8"/>
  <c r="G14" i="8"/>
  <c r="F14" i="8"/>
  <c r="E14" i="8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K14" i="7"/>
  <c r="J14" i="7"/>
  <c r="I14" i="7"/>
  <c r="H14" i="7"/>
  <c r="G14" i="7"/>
  <c r="F14" i="7"/>
  <c r="E14" i="7"/>
  <c r="D14" i="7"/>
  <c r="C14" i="7"/>
  <c r="B14" i="7"/>
  <c r="K13" i="7"/>
  <c r="J13" i="7"/>
  <c r="I13" i="7"/>
  <c r="H13" i="7"/>
  <c r="G13" i="7"/>
  <c r="F13" i="7"/>
  <c r="E13" i="7"/>
  <c r="D13" i="7"/>
  <c r="C13" i="7"/>
  <c r="B13" i="7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H13" i="6"/>
  <c r="G13" i="6"/>
  <c r="F13" i="6"/>
  <c r="E13" i="6"/>
  <c r="D13" i="6"/>
  <c r="C13" i="6"/>
  <c r="B13" i="6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H13" i="1"/>
  <c r="I13" i="1"/>
  <c r="J13" i="1"/>
  <c r="K13" i="1"/>
  <c r="H14" i="1"/>
  <c r="I14" i="1"/>
  <c r="J14" i="1"/>
  <c r="K14" i="1"/>
  <c r="G14" i="1"/>
  <c r="F14" i="1"/>
  <c r="E14" i="1"/>
  <c r="D14" i="1"/>
  <c r="C14" i="1"/>
  <c r="B14" i="1"/>
  <c r="G13" i="1"/>
  <c r="F13" i="1"/>
  <c r="E13" i="1"/>
  <c r="D13" i="1"/>
  <c r="C13" i="1"/>
  <c r="B13" i="1"/>
  <c r="I7" i="22"/>
  <c r="B4" i="22"/>
  <c r="M5" i="22"/>
  <c r="P4" i="22"/>
  <c r="L8" i="22"/>
  <c r="E7" i="22"/>
  <c r="P3" i="22"/>
  <c r="B6" i="22"/>
  <c r="D6" i="22"/>
  <c r="D5" i="22"/>
  <c r="C3" i="22"/>
  <c r="G6" i="22"/>
  <c r="I6" i="22"/>
  <c r="B7" i="22"/>
  <c r="F6" i="22"/>
  <c r="L7" i="22"/>
  <c r="C5" i="22"/>
  <c r="N4" i="22"/>
  <c r="F5" i="22"/>
  <c r="M4" i="22"/>
  <c r="K8" i="22"/>
  <c r="J7" i="22"/>
  <c r="H3" i="22"/>
  <c r="K6" i="22"/>
  <c r="I8" i="22"/>
  <c r="E9" i="22"/>
  <c r="Q2" i="22"/>
  <c r="D3" i="22"/>
  <c r="O2" i="22"/>
  <c r="F9" i="22"/>
  <c r="Q3" i="22"/>
  <c r="H6" i="22"/>
  <c r="C6" i="22"/>
  <c r="P5" i="22"/>
  <c r="F7" i="22"/>
  <c r="G9" i="22"/>
  <c r="D9" i="22"/>
  <c r="K9" i="22"/>
  <c r="P2" i="22"/>
  <c r="K7" i="22"/>
  <c r="O5" i="22"/>
  <c r="L6" i="22"/>
  <c r="D8" i="22"/>
  <c r="H9" i="22"/>
  <c r="N3" i="22"/>
  <c r="Q4" i="22"/>
  <c r="L9" i="22"/>
  <c r="G7" i="22"/>
  <c r="N2" i="22"/>
  <c r="J9" i="22"/>
  <c r="J8" i="22"/>
  <c r="K3" i="22"/>
  <c r="C9" i="22"/>
  <c r="C7" i="22"/>
  <c r="N5" i="22"/>
  <c r="B8" i="22"/>
  <c r="L3" i="22"/>
  <c r="B9" i="22"/>
  <c r="Q5" i="22"/>
  <c r="G8" i="22"/>
  <c r="H7" i="22"/>
  <c r="J3" i="22"/>
  <c r="F8" i="22"/>
  <c r="D7" i="22"/>
  <c r="E6" i="22"/>
  <c r="I9" i="22"/>
  <c r="H8" i="22"/>
  <c r="E5" i="22"/>
  <c r="C8" i="22"/>
  <c r="O4" i="22"/>
  <c r="J6" i="22"/>
  <c r="I3" i="22"/>
  <c r="G5" i="22"/>
  <c r="O3" i="22"/>
  <c r="E8" i="22"/>
  <c r="L14" i="4" l="1"/>
  <c r="L14" i="5"/>
  <c r="L14" i="6"/>
  <c r="L13" i="6"/>
  <c r="M13" i="6"/>
  <c r="M14" i="1"/>
  <c r="M14" i="7"/>
  <c r="M14" i="8"/>
  <c r="M14" i="9"/>
  <c r="M14" i="10"/>
  <c r="M14" i="11"/>
  <c r="L13" i="11"/>
  <c r="M13" i="11"/>
  <c r="L13" i="10"/>
  <c r="M13" i="10"/>
  <c r="L13" i="9"/>
  <c r="M13" i="9"/>
  <c r="L13" i="8"/>
  <c r="M13" i="8"/>
  <c r="L13" i="7"/>
  <c r="M13" i="7"/>
  <c r="L13" i="5"/>
  <c r="M13" i="5"/>
  <c r="L13" i="4"/>
  <c r="M13" i="4"/>
  <c r="L13" i="3"/>
  <c r="M13" i="3"/>
  <c r="L13" i="2"/>
  <c r="M13" i="2"/>
  <c r="L13" i="1"/>
  <c r="L14" i="1"/>
  <c r="B5" i="22"/>
  <c r="I5" i="22"/>
  <c r="K5" i="22"/>
  <c r="F4" i="22"/>
  <c r="E4" i="22"/>
  <c r="D4" i="22"/>
  <c r="C4" i="22"/>
  <c r="C2" i="22"/>
  <c r="B2" i="22"/>
  <c r="E3" i="22"/>
  <c r="G3" i="22"/>
  <c r="L2" i="22"/>
  <c r="K2" i="22"/>
  <c r="J2" i="22"/>
  <c r="I2" i="22"/>
  <c r="H2" i="22"/>
  <c r="B3" i="22"/>
  <c r="E2" i="22"/>
  <c r="G2" i="22"/>
  <c r="H5" i="22"/>
  <c r="J5" i="22"/>
  <c r="L5" i="22"/>
  <c r="L4" i="22"/>
  <c r="K4" i="22"/>
  <c r="J4" i="22"/>
  <c r="I4" i="22"/>
  <c r="H4" i="22"/>
  <c r="F3" i="22"/>
  <c r="G4" i="22"/>
  <c r="F2" i="22"/>
  <c r="D2" i="22"/>
</calcChain>
</file>

<file path=xl/sharedStrings.xml><?xml version="1.0" encoding="utf-8"?>
<sst xmlns="http://schemas.openxmlformats.org/spreadsheetml/2006/main" count="249" uniqueCount="22">
  <si>
    <t>average</t>
  </si>
  <si>
    <t>max</t>
  </si>
  <si>
    <t>Instance</t>
  </si>
  <si>
    <t>vd</t>
  </si>
  <si>
    <t>cpud</t>
  </si>
  <si>
    <t>iter</t>
  </si>
  <si>
    <t>vr</t>
  </si>
  <si>
    <t>|pr|</t>
  </si>
  <si>
    <t>cpur</t>
  </si>
  <si>
    <t>vLR</t>
  </si>
  <si>
    <t>cpuLR</t>
  </si>
  <si>
    <t>Osd</t>
  </si>
  <si>
    <t>Osr</t>
  </si>
  <si>
    <t>Rand imp</t>
  </si>
  <si>
    <t>Lin imp</t>
  </si>
  <si>
    <t xml:space="preserve">epsilon
</t>
  </si>
  <si>
    <t>Average relative VRS</t>
  </si>
  <si>
    <t>Maximum relative VRS</t>
  </si>
  <si>
    <t>Support (average)</t>
  </si>
  <si>
    <t>Support (max)</t>
  </si>
  <si>
    <t xml:space="preserve"> CPU Time (average)</t>
  </si>
  <si>
    <t>CPU Time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</si>
</sst>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2" applyFon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43" fontId="0" fillId="0" borderId="0" xfId="3" applyFont="1"/>
  </cellXfs>
  <cellStyles count="4">
    <cellStyle name="Accent1" xfId="2" builtinId="29"/>
    <cellStyle name="Comma" xfId="3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Average relative VRS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[1]Summary!$B$1:$Q$1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Summary!$B$2:$Q$2</c:f>
              <c:numCache>
                <c:formatCode>0.00%</c:formatCode>
                <c:ptCount val="16"/>
                <c:pt idx="0">
                  <c:v>3.7839469465798549E-15</c:v>
                </c:pt>
                <c:pt idx="1">
                  <c:v>6.1451992191124257E-3</c:v>
                </c:pt>
                <c:pt idx="2">
                  <c:v>1.2734197676006687E-2</c:v>
                </c:pt>
                <c:pt idx="3">
                  <c:v>1.7505997439430966E-2</c:v>
                </c:pt>
                <c:pt idx="4">
                  <c:v>1.9474312901106537E-2</c:v>
                </c:pt>
                <c:pt idx="5">
                  <c:v>2.0385038973780197E-2</c:v>
                </c:pt>
                <c:pt idx="6">
                  <c:v>2.0478114313148044E-2</c:v>
                </c:pt>
                <c:pt idx="7">
                  <c:v>1.7598835408674164E-2</c:v>
                </c:pt>
                <c:pt idx="8">
                  <c:v>1.2579087872305337E-2</c:v>
                </c:pt>
                <c:pt idx="9">
                  <c:v>6.6609305489553263E-3</c:v>
                </c:pt>
                <c:pt idx="10">
                  <c:v>4.3659500945052261E-3</c:v>
                </c:pt>
                <c:pt idx="11">
                  <c:v>4.3659500945050283E-3</c:v>
                </c:pt>
                <c:pt idx="12">
                  <c:v>4.3659500945050396E-3</c:v>
                </c:pt>
                <c:pt idx="13">
                  <c:v>4.3659500945050405E-3</c:v>
                </c:pt>
                <c:pt idx="14">
                  <c:v>4.3659500945050396E-3</c:v>
                </c:pt>
                <c:pt idx="15">
                  <c:v>4.3659500945050283E-3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B-4194-A6BB-598DA82A3400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Maximum relative VRS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[1]Summary!$B$1:$Q$1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Summary!$B$3:$Q$3</c:f>
              <c:numCache>
                <c:formatCode>0.00%</c:formatCode>
                <c:ptCount val="16"/>
                <c:pt idx="0">
                  <c:v>4.5144263938227344E-14</c:v>
                </c:pt>
                <c:pt idx="1">
                  <c:v>1.3080402938174654E-2</c:v>
                </c:pt>
                <c:pt idx="2">
                  <c:v>2.3511284393349412E-2</c:v>
                </c:pt>
                <c:pt idx="3">
                  <c:v>3.3433808808558695E-2</c:v>
                </c:pt>
                <c:pt idx="4">
                  <c:v>3.7748561696023232E-2</c:v>
                </c:pt>
                <c:pt idx="5">
                  <c:v>3.3044945976879417E-2</c:v>
                </c:pt>
                <c:pt idx="6">
                  <c:v>2.9204418122645657E-2</c:v>
                </c:pt>
                <c:pt idx="7">
                  <c:v>2.2740291169086668E-2</c:v>
                </c:pt>
                <c:pt idx="8">
                  <c:v>2.1838080957916738E-2</c:v>
                </c:pt>
                <c:pt idx="9">
                  <c:v>1.5156942351622483E-2</c:v>
                </c:pt>
                <c:pt idx="10">
                  <c:v>1.1969346360988051E-2</c:v>
                </c:pt>
                <c:pt idx="11">
                  <c:v>1.1969346360988051E-2</c:v>
                </c:pt>
                <c:pt idx="12">
                  <c:v>1.1969346360988051E-2</c:v>
                </c:pt>
                <c:pt idx="13">
                  <c:v>1.1969346360988051E-2</c:v>
                </c:pt>
                <c:pt idx="14">
                  <c:v>1.1969346360988051E-2</c:v>
                </c:pt>
                <c:pt idx="15">
                  <c:v>1.1969346360988051E-2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B-4194-A6BB-598DA82A3400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Average relative VRS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numRef>
              <c:f>[1]Summary!$B$1:$Q$1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Summary!$B$4:$Q$4</c:f>
              <c:numCache>
                <c:formatCode>0.00%</c:formatCode>
                <c:ptCount val="16"/>
                <c:pt idx="0">
                  <c:v>0.27745101936026467</c:v>
                </c:pt>
                <c:pt idx="1">
                  <c:v>0.31534675626512787</c:v>
                </c:pt>
                <c:pt idx="2">
                  <c:v>0.34310712787663078</c:v>
                </c:pt>
                <c:pt idx="3">
                  <c:v>0.36567254863365151</c:v>
                </c:pt>
                <c:pt idx="4">
                  <c:v>0.38340988153492078</c:v>
                </c:pt>
                <c:pt idx="5">
                  <c:v>0.39793434891743173</c:v>
                </c:pt>
                <c:pt idx="6">
                  <c:v>0.40970727216940145</c:v>
                </c:pt>
                <c:pt idx="7">
                  <c:v>0.41781451004242953</c:v>
                </c:pt>
                <c:pt idx="8">
                  <c:v>0.42295223970279194</c:v>
                </c:pt>
                <c:pt idx="9">
                  <c:v>0.42522959646629649</c:v>
                </c:pt>
                <c:pt idx="10">
                  <c:v>0.42552901058391707</c:v>
                </c:pt>
                <c:pt idx="11">
                  <c:v>0.42552901058391718</c:v>
                </c:pt>
                <c:pt idx="12">
                  <c:v>0.42552901058391718</c:v>
                </c:pt>
                <c:pt idx="13">
                  <c:v>0.42552901058391718</c:v>
                </c:pt>
                <c:pt idx="14">
                  <c:v>0.42552901058391718</c:v>
                </c:pt>
                <c:pt idx="15">
                  <c:v>0.42552901058391718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B-4194-A6BB-598DA82A3400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Maximum relative VRS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numRef>
              <c:f>[1]Summary!$B$1:$Q$1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Summary!$B$5:$Q$5</c:f>
              <c:numCache>
                <c:formatCode>0.00%</c:formatCode>
                <c:ptCount val="16"/>
                <c:pt idx="0">
                  <c:v>0.32466029980536026</c:v>
                </c:pt>
                <c:pt idx="1">
                  <c:v>0.35837914887739747</c:v>
                </c:pt>
                <c:pt idx="2">
                  <c:v>0.39360364257934743</c:v>
                </c:pt>
                <c:pt idx="3">
                  <c:v>0.41854108878211627</c:v>
                </c:pt>
                <c:pt idx="4">
                  <c:v>0.43625024052793199</c:v>
                </c:pt>
                <c:pt idx="5">
                  <c:v>0.44680904000997806</c:v>
                </c:pt>
                <c:pt idx="6">
                  <c:v>0.45571368341786339</c:v>
                </c:pt>
                <c:pt idx="7">
                  <c:v>0.45817294575668965</c:v>
                </c:pt>
                <c:pt idx="8">
                  <c:v>0.45830285885582267</c:v>
                </c:pt>
                <c:pt idx="9">
                  <c:v>0.45830285885582273</c:v>
                </c:pt>
                <c:pt idx="10">
                  <c:v>0.45830285885582284</c:v>
                </c:pt>
                <c:pt idx="11">
                  <c:v>0.45830285885582284</c:v>
                </c:pt>
                <c:pt idx="12">
                  <c:v>0.45830285885582284</c:v>
                </c:pt>
                <c:pt idx="13">
                  <c:v>0.45830285885582284</c:v>
                </c:pt>
                <c:pt idx="14">
                  <c:v>0.45830285885582284</c:v>
                </c:pt>
                <c:pt idx="15">
                  <c:v>0.45830285885582284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B-4194-A6BB-598DA82A3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74024"/>
        <c:axId val="574976320"/>
      </c:lineChart>
      <c:catAx>
        <c:axId val="57497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az-Cyrl-AZ" sz="1800" i="1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є</a:t>
                </a:r>
                <a:endParaRPr lang="en-CA" sz="1800" i="1" cap="none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574976320"/>
        <c:crosses val="autoZero"/>
        <c:auto val="1"/>
        <c:lblAlgn val="ctr"/>
        <c:lblOffset val="100"/>
        <c:noMultiLvlLbl val="0"/>
      </c:catAx>
      <c:valAx>
        <c:axId val="57497632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8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Improvement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57497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Summary!$A$6</c:f>
              <c:strCache>
                <c:ptCount val="1"/>
                <c:pt idx="0">
                  <c:v>Support (average)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[1]Summary!$B$1:$Q$1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Summary!$B$6:$Q$6</c:f>
              <c:numCache>
                <c:formatCode>General</c:formatCode>
                <c:ptCount val="16"/>
                <c:pt idx="0">
                  <c:v>1</c:v>
                </c:pt>
                <c:pt idx="1">
                  <c:v>4.0999999999999996</c:v>
                </c:pt>
                <c:pt idx="2">
                  <c:v>5.3</c:v>
                </c:pt>
                <c:pt idx="3">
                  <c:v>6.6</c:v>
                </c:pt>
                <c:pt idx="4">
                  <c:v>8</c:v>
                </c:pt>
                <c:pt idx="5">
                  <c:v>7.5</c:v>
                </c:pt>
                <c:pt idx="6">
                  <c:v>7.7</c:v>
                </c:pt>
                <c:pt idx="7">
                  <c:v>6.3</c:v>
                </c:pt>
                <c:pt idx="8">
                  <c:v>5.6</c:v>
                </c:pt>
                <c:pt idx="9">
                  <c:v>4.5999999999999996</c:v>
                </c:pt>
                <c:pt idx="10">
                  <c:v>3.7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B9A-8829-B8927AC23727}"/>
            </c:ext>
          </c:extLst>
        </c:ser>
        <c:ser>
          <c:idx val="1"/>
          <c:order val="1"/>
          <c:tx>
            <c:strRef>
              <c:f>Summary!$A$7</c:f>
              <c:strCache>
                <c:ptCount val="1"/>
                <c:pt idx="0">
                  <c:v>Support (max)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[1]Summary!$B$1:$Q$1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Summary!$B$7:$Q$7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6-4B9A-8829-B8927AC2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58976"/>
        <c:axId val="624754056"/>
      </c:barChart>
      <c:lineChart>
        <c:grouping val="standard"/>
        <c:varyColors val="0"/>
        <c:ser>
          <c:idx val="2"/>
          <c:order val="2"/>
          <c:tx>
            <c:strRef>
              <c:f>Summary!$A$8</c:f>
              <c:strCache>
                <c:ptCount val="1"/>
                <c:pt idx="0">
                  <c:v> CPU Time (average)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Summary!$B$8:$Q$8</c:f>
              <c:numCache>
                <c:formatCode>_(* #,##0.00_);_(* \(#,##0.00\);_(* "-"??_);_(@_)</c:formatCode>
                <c:ptCount val="16"/>
                <c:pt idx="0">
                  <c:v>1.4820597140080962</c:v>
                </c:pt>
                <c:pt idx="1">
                  <c:v>119.71346984205366</c:v>
                </c:pt>
                <c:pt idx="2">
                  <c:v>247.84413546499854</c:v>
                </c:pt>
                <c:pt idx="3">
                  <c:v>450.15513331346011</c:v>
                </c:pt>
                <c:pt idx="4">
                  <c:v>581.83199187398884</c:v>
                </c:pt>
                <c:pt idx="5">
                  <c:v>701.85789191335596</c:v>
                </c:pt>
                <c:pt idx="6">
                  <c:v>812.93992989580227</c:v>
                </c:pt>
                <c:pt idx="7">
                  <c:v>550.53713488700726</c:v>
                </c:pt>
                <c:pt idx="8">
                  <c:v>368.43969463173534</c:v>
                </c:pt>
                <c:pt idx="9">
                  <c:v>231.41236636796197</c:v>
                </c:pt>
                <c:pt idx="10">
                  <c:v>47.357960549819893</c:v>
                </c:pt>
                <c:pt idx="11">
                  <c:v>35.446619799999993</c:v>
                </c:pt>
                <c:pt idx="12">
                  <c:v>36.501749940000003</c:v>
                </c:pt>
                <c:pt idx="13">
                  <c:v>36.482419749999998</c:v>
                </c:pt>
                <c:pt idx="14">
                  <c:v>37.11313234</c:v>
                </c:pt>
                <c:pt idx="15">
                  <c:v>35.632415899999998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6-4B9A-8829-B8927AC23727}"/>
            </c:ext>
          </c:extLst>
        </c:ser>
        <c:ser>
          <c:idx val="3"/>
          <c:order val="3"/>
          <c:tx>
            <c:strRef>
              <c:f>Summary!$A$9</c:f>
              <c:strCache>
                <c:ptCount val="1"/>
                <c:pt idx="0">
                  <c:v>CPU Time (max)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Summary!$B$1:$Q$1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Summary!$B$9:$Q$9</c:f>
              <c:numCache>
                <c:formatCode>_(* #,##0.00_);_(* \(#,##0.00\);_(* "-"??_);_(@_)</c:formatCode>
                <c:ptCount val="16"/>
                <c:pt idx="0">
                  <c:v>1.9585845926640619</c:v>
                </c:pt>
                <c:pt idx="1">
                  <c:v>211.58447945514084</c:v>
                </c:pt>
                <c:pt idx="2">
                  <c:v>509.40227197220179</c:v>
                </c:pt>
                <c:pt idx="3">
                  <c:v>1466.8783840365181</c:v>
                </c:pt>
                <c:pt idx="4">
                  <c:v>1789.7669238803694</c:v>
                </c:pt>
                <c:pt idx="5">
                  <c:v>2080.7421373844304</c:v>
                </c:pt>
                <c:pt idx="6">
                  <c:v>1841.2188948533746</c:v>
                </c:pt>
                <c:pt idx="7">
                  <c:v>1167.254661192437</c:v>
                </c:pt>
                <c:pt idx="8">
                  <c:v>701.55183432585511</c:v>
                </c:pt>
                <c:pt idx="9">
                  <c:v>526.03349163619316</c:v>
                </c:pt>
                <c:pt idx="10">
                  <c:v>86.659575938723819</c:v>
                </c:pt>
                <c:pt idx="11">
                  <c:v>62.7471344</c:v>
                </c:pt>
                <c:pt idx="12">
                  <c:v>66.353257499999998</c:v>
                </c:pt>
                <c:pt idx="13">
                  <c:v>65.309761300000005</c:v>
                </c:pt>
                <c:pt idx="14">
                  <c:v>65.091992500000003</c:v>
                </c:pt>
                <c:pt idx="15">
                  <c:v>61.038684099999998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6-4B9A-8829-B8927AC2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6072"/>
        <c:axId val="642070168"/>
      </c:lineChart>
      <c:catAx>
        <c:axId val="6247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az-Cyrl-AZ" sz="1800" b="0" i="1" u="none" strike="noStrike" baseline="0">
                    <a:effectLst/>
                  </a:rPr>
                  <a:t>є</a:t>
                </a:r>
                <a:endParaRPr lang="en-CA" sz="180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24754056"/>
        <c:crosses val="autoZero"/>
        <c:auto val="1"/>
        <c:lblAlgn val="ctr"/>
        <c:lblOffset val="100"/>
        <c:noMultiLvlLbl val="0"/>
      </c:catAx>
      <c:valAx>
        <c:axId val="62475405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800"/>
                  <a:t>Supp(</a:t>
                </a:r>
                <a:r>
                  <a:rPr lang="en-CA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1800" i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CA" sz="18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24758976"/>
        <c:crosses val="autoZero"/>
        <c:crossBetween val="between"/>
        <c:majorUnit val="3"/>
      </c:valAx>
      <c:valAx>
        <c:axId val="642070168"/>
        <c:scaling>
          <c:orientation val="minMax"/>
          <c:max val="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CA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CPU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CA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CA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42076072"/>
        <c:crosses val="max"/>
        <c:crossBetween val="between"/>
        <c:majorUnit val="5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>
                  <a:defRPr lang="en-CA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BH"/>
              </a:p>
            </c:txPr>
          </c:dispUnitsLbl>
        </c:dispUnits>
      </c:valAx>
      <c:catAx>
        <c:axId val="642076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070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B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1994E0-FCD5-4121-BF7F-4C6E66A3200B}">
  <sheetPr/>
  <sheetViews>
    <sheetView zoomScale="135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121C7B-A049-4E85-B96D-30F5D7C581E8}">
  <sheetPr/>
  <sheetViews>
    <sheetView tabSelected="1" zoomScale="135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56305-4FD2-4A35-B020-3F9C525E8F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0.43861</cdr:x>
      <cdr:y>0.94262</cdr:y>
    </cdr:from>
    <cdr:to>
      <cdr:x>0.45941</cdr:x>
      <cdr:y>0.95082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08C89B8-C08C-4F84-AAB4-697994B6CD6F}"/>
            </a:ext>
          </a:extLst>
        </cdr:cNvPr>
        <cdr:cNvCxnSpPr/>
      </cdr:nvCxnSpPr>
      <cdr:spPr>
        <a:xfrm xmlns:a="http://schemas.openxmlformats.org/drawingml/2006/main" flipV="1">
          <a:off x="3801419" y="5920947"/>
          <a:ext cx="180203" cy="514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0.45933</cdr:x>
      <cdr:y>0.94251</cdr:y>
    </cdr:from>
    <cdr:to>
      <cdr:x>0.47723</cdr:x>
      <cdr:y>0.94945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18E96BF-C341-49D4-8A16-2995A66D1999}"/>
            </a:ext>
          </a:extLst>
        </cdr:cNvPr>
        <cdr:cNvCxnSpPr/>
      </cdr:nvCxnSpPr>
      <cdr:spPr>
        <a:xfrm xmlns:a="http://schemas.openxmlformats.org/drawingml/2006/main">
          <a:off x="3980935" y="5920259"/>
          <a:ext cx="155146" cy="435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0.71576</cdr:x>
      <cdr:y>0.94251</cdr:y>
    </cdr:from>
    <cdr:to>
      <cdr:x>0.73655</cdr:x>
      <cdr:y>0.95071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8ABA3A4F-CCCD-4810-BB38-5056E7DCC10E}"/>
            </a:ext>
          </a:extLst>
        </cdr:cNvPr>
        <cdr:cNvCxnSpPr/>
      </cdr:nvCxnSpPr>
      <cdr:spPr>
        <a:xfrm xmlns:a="http://schemas.openxmlformats.org/drawingml/2006/main" flipV="1">
          <a:off x="6203435" y="5920259"/>
          <a:ext cx="180203" cy="514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0.73655</cdr:x>
      <cdr:y>0.94251</cdr:y>
    </cdr:from>
    <cdr:to>
      <cdr:x>0.75446</cdr:x>
      <cdr:y>0.94945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436DE61D-F462-45E3-9913-39F663A5233F}"/>
            </a:ext>
          </a:extLst>
        </cdr:cNvPr>
        <cdr:cNvCxnSpPr/>
      </cdr:nvCxnSpPr>
      <cdr:spPr>
        <a:xfrm xmlns:a="http://schemas.openxmlformats.org/drawingml/2006/main">
          <a:off x="6383638" y="5920260"/>
          <a:ext cx="155146" cy="435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C1F58-B52D-485A-BA5B-EB6504DD0A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saif/Dropbox/Erick&amp;Ahmed/INFORMS%20Journal%20on%20Computing%20submission/New%20Results/Value%20of%20Randomization%20CFLP_20_3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0"/>
      <sheetName val="20"/>
      <sheetName val="30"/>
      <sheetName val="40"/>
      <sheetName val="50"/>
      <sheetName val="60"/>
      <sheetName val="70"/>
      <sheetName val="80"/>
      <sheetName val="90"/>
      <sheetName val="100"/>
      <sheetName val="110"/>
      <sheetName val="120"/>
      <sheetName val="130"/>
      <sheetName val="140"/>
      <sheetName val="150"/>
      <sheetName val="160"/>
      <sheetName val="170"/>
      <sheetName val="180"/>
      <sheetName val="190"/>
      <sheetName val="200"/>
      <sheetName val="220"/>
      <sheetName val="240"/>
      <sheetName val="260"/>
      <sheetName val="280"/>
      <sheetName val="300"/>
      <sheetName val="Summary"/>
      <sheetName val="Improvement"/>
      <sheetName val="Support and CP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B1">
            <v>0</v>
          </cell>
          <cell r="C1">
            <v>20</v>
          </cell>
          <cell r="D1">
            <v>40</v>
          </cell>
          <cell r="E1">
            <v>60</v>
          </cell>
          <cell r="F1">
            <v>80</v>
          </cell>
          <cell r="G1">
            <v>100</v>
          </cell>
          <cell r="H1">
            <v>120</v>
          </cell>
          <cell r="I1">
            <v>140</v>
          </cell>
          <cell r="J1">
            <v>160</v>
          </cell>
          <cell r="K1">
            <v>180</v>
          </cell>
          <cell r="L1">
            <v>200</v>
          </cell>
          <cell r="M1">
            <v>220</v>
          </cell>
          <cell r="N1">
            <v>240</v>
          </cell>
          <cell r="O1">
            <v>260</v>
          </cell>
          <cell r="P1">
            <v>280</v>
          </cell>
          <cell r="Q1">
            <v>300</v>
          </cell>
        </row>
      </sheetData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672D-071E-4530-8DE5-E92DB2EF854F}">
  <dimension ref="A1:M14"/>
  <sheetViews>
    <sheetView workbookViewId="0">
      <selection activeCell="A2" sqref="A2:XFD2"/>
    </sheetView>
  </sheetViews>
  <sheetFormatPr baseColWidth="10" defaultColWidth="8.83203125" defaultRowHeight="15" x14ac:dyDescent="0.2"/>
  <cols>
    <col min="12" max="12" width="9.33203125" bestFit="1" customWidth="1"/>
  </cols>
  <sheetData>
    <row r="1" spans="1:13" x14ac:dyDescent="0.2">
      <c r="A1">
        <v>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104.30843660520998</v>
      </c>
      <c r="C3">
        <v>1.2593110070929088</v>
      </c>
      <c r="D3">
        <v>3</v>
      </c>
      <c r="E3">
        <v>104.30843660521001</v>
      </c>
      <c r="F3">
        <v>1</v>
      </c>
      <c r="G3">
        <v>1.4810824479523408</v>
      </c>
      <c r="H3">
        <v>70.443628304734091</v>
      </c>
      <c r="I3">
        <v>0.93566718170088725</v>
      </c>
      <c r="J3">
        <v>104.88410910373005</v>
      </c>
      <c r="K3">
        <v>104.88410910373005</v>
      </c>
      <c r="L3" s="2">
        <f>(B3-E3)/B3</f>
        <v>-2.724775708984637E-16</v>
      </c>
      <c r="M3" s="2">
        <f>(B3-H3)/B3</f>
        <v>0.32466029980536026</v>
      </c>
    </row>
    <row r="4" spans="1:13" x14ac:dyDescent="0.2">
      <c r="A4">
        <v>2</v>
      </c>
      <c r="B4">
        <v>98.057164607148522</v>
      </c>
      <c r="C4">
        <v>1.6089786621094861</v>
      </c>
      <c r="D4">
        <v>3</v>
      </c>
      <c r="E4">
        <v>98.057164607148479</v>
      </c>
      <c r="F4">
        <v>1</v>
      </c>
      <c r="G4">
        <v>1.3870695500997832</v>
      </c>
      <c r="H4">
        <v>67.252706254083677</v>
      </c>
      <c r="I4">
        <v>0.76399723064810121</v>
      </c>
      <c r="J4">
        <v>99.696924988368451</v>
      </c>
      <c r="K4">
        <v>99.696924988368451</v>
      </c>
      <c r="L4" s="2">
        <f t="shared" ref="L4:L12" si="0">(B4-E4)/B4</f>
        <v>4.3477255656337864E-16</v>
      </c>
      <c r="M4" s="2">
        <f t="shared" ref="M4:M12" si="1">(B4-H4)/B4</f>
        <v>0.31414796130887873</v>
      </c>
    </row>
    <row r="5" spans="1:13" x14ac:dyDescent="0.2">
      <c r="A5">
        <v>3</v>
      </c>
      <c r="B5">
        <v>88.553437365076348</v>
      </c>
      <c r="C5">
        <v>1.8830179222806533</v>
      </c>
      <c r="D5">
        <v>3</v>
      </c>
      <c r="E5">
        <v>88.55343736507632</v>
      </c>
      <c r="F5">
        <v>1</v>
      </c>
      <c r="G5">
        <v>1.5393742334220042</v>
      </c>
      <c r="H5">
        <v>69.998966532755801</v>
      </c>
      <c r="I5">
        <v>1.1454177124743716</v>
      </c>
      <c r="J5">
        <v>88.431791277812252</v>
      </c>
      <c r="K5">
        <v>88.431791277812252</v>
      </c>
      <c r="L5" s="2">
        <f t="shared" si="0"/>
        <v>3.2095546232983321E-16</v>
      </c>
      <c r="M5" s="2">
        <f t="shared" si="1"/>
        <v>0.20952852181024481</v>
      </c>
    </row>
    <row r="6" spans="1:13" x14ac:dyDescent="0.2">
      <c r="A6">
        <v>4</v>
      </c>
      <c r="B6">
        <v>96.897722612485836</v>
      </c>
      <c r="C6">
        <v>2.1128823787754323</v>
      </c>
      <c r="D6">
        <v>3</v>
      </c>
      <c r="E6">
        <v>96.897722612485836</v>
      </c>
      <c r="F6">
        <v>1</v>
      </c>
      <c r="G6">
        <v>1.6112684405385787</v>
      </c>
      <c r="H6">
        <v>70.33601468838468</v>
      </c>
      <c r="I6">
        <v>0.98907363244761104</v>
      </c>
      <c r="J6">
        <v>97.643763696155574</v>
      </c>
      <c r="K6">
        <v>97.643763696155574</v>
      </c>
      <c r="L6" s="2">
        <f t="shared" si="0"/>
        <v>0</v>
      </c>
      <c r="M6" s="2">
        <f t="shared" si="1"/>
        <v>0.27412107537683789</v>
      </c>
    </row>
    <row r="7" spans="1:13" x14ac:dyDescent="0.2">
      <c r="A7">
        <v>5</v>
      </c>
      <c r="B7">
        <v>96.954582275864752</v>
      </c>
      <c r="C7">
        <v>1.6847999103430855</v>
      </c>
      <c r="D7">
        <v>3</v>
      </c>
      <c r="E7">
        <v>96.954582275860375</v>
      </c>
      <c r="F7">
        <v>1</v>
      </c>
      <c r="G7">
        <v>1.4720274409322498</v>
      </c>
      <c r="H7">
        <v>68.300116537285788</v>
      </c>
      <c r="I7">
        <v>0.98210047490857955</v>
      </c>
      <c r="J7">
        <v>96.54525124084816</v>
      </c>
      <c r="K7">
        <v>96.545251240846582</v>
      </c>
      <c r="L7" s="2">
        <f t="shared" si="0"/>
        <v>4.5144263938227344E-14</v>
      </c>
      <c r="M7" s="2">
        <f t="shared" si="1"/>
        <v>0.29554524464917448</v>
      </c>
    </row>
    <row r="8" spans="1:13" x14ac:dyDescent="0.2">
      <c r="A8">
        <v>6</v>
      </c>
      <c r="B8">
        <v>98.503068197658735</v>
      </c>
      <c r="C8">
        <v>1.570242437757849</v>
      </c>
      <c r="D8">
        <v>3</v>
      </c>
      <c r="E8">
        <v>98.50306819765953</v>
      </c>
      <c r="F8">
        <v>1</v>
      </c>
      <c r="G8">
        <v>1.240021686050613</v>
      </c>
      <c r="H8">
        <v>70.89756262626193</v>
      </c>
      <c r="I8">
        <v>0.91456253569778789</v>
      </c>
      <c r="J8">
        <v>100.52810951386755</v>
      </c>
      <c r="K8">
        <v>100.5281095138684</v>
      </c>
      <c r="L8" s="2">
        <f t="shared" si="0"/>
        <v>-8.0790160003384269E-15</v>
      </c>
      <c r="M8" s="2">
        <f t="shared" si="1"/>
        <v>0.28025021023713598</v>
      </c>
    </row>
    <row r="9" spans="1:13" x14ac:dyDescent="0.2">
      <c r="A9">
        <v>7</v>
      </c>
      <c r="B9">
        <v>96.792708051977684</v>
      </c>
      <c r="C9">
        <v>2.3323688767627027</v>
      </c>
      <c r="D9">
        <v>3</v>
      </c>
      <c r="E9">
        <v>96.792708051977684</v>
      </c>
      <c r="F9">
        <v>1</v>
      </c>
      <c r="G9">
        <v>1.9585845926640619</v>
      </c>
      <c r="H9">
        <v>69.823040071482055</v>
      </c>
      <c r="I9">
        <v>0.92873128639467706</v>
      </c>
      <c r="J9">
        <v>97.898733581024416</v>
      </c>
      <c r="K9">
        <v>97.898733581024416</v>
      </c>
      <c r="L9" s="2">
        <f t="shared" si="0"/>
        <v>0</v>
      </c>
      <c r="M9" s="2">
        <f t="shared" si="1"/>
        <v>0.27863326198098431</v>
      </c>
    </row>
    <row r="10" spans="1:13" x14ac:dyDescent="0.2">
      <c r="A10">
        <v>8</v>
      </c>
      <c r="B10">
        <v>96.668191758506325</v>
      </c>
      <c r="C10">
        <v>1.7990015428271056</v>
      </c>
      <c r="D10">
        <v>3</v>
      </c>
      <c r="E10">
        <v>96.66819175850631</v>
      </c>
      <c r="F10">
        <v>1</v>
      </c>
      <c r="G10">
        <v>1.3218117182042222</v>
      </c>
      <c r="H10">
        <v>69.251296152582526</v>
      </c>
      <c r="I10">
        <v>0.92709459259579519</v>
      </c>
      <c r="J10">
        <v>96.746794337430302</v>
      </c>
      <c r="K10">
        <v>96.746794337430302</v>
      </c>
      <c r="L10" s="2">
        <f t="shared" si="0"/>
        <v>1.4700652258711066E-16</v>
      </c>
      <c r="M10" s="2">
        <f t="shared" si="1"/>
        <v>0.28361858339520712</v>
      </c>
    </row>
    <row r="11" spans="1:13" x14ac:dyDescent="0.2">
      <c r="A11">
        <v>9</v>
      </c>
      <c r="B11">
        <v>98.710786730979663</v>
      </c>
      <c r="C11">
        <v>2.3776103474091657</v>
      </c>
      <c r="D11">
        <v>3</v>
      </c>
      <c r="E11">
        <v>98.710786730979649</v>
      </c>
      <c r="F11">
        <v>1</v>
      </c>
      <c r="G11">
        <v>1.3422439373493866</v>
      </c>
      <c r="H11">
        <v>73.20387998469036</v>
      </c>
      <c r="I11">
        <v>1.2477398038015441</v>
      </c>
      <c r="J11">
        <v>99.000406405923272</v>
      </c>
      <c r="K11">
        <v>99.000406405923272</v>
      </c>
      <c r="L11" s="2">
        <f t="shared" si="0"/>
        <v>1.4396455732777613E-16</v>
      </c>
      <c r="M11" s="2">
        <f t="shared" si="1"/>
        <v>0.25840039970306655</v>
      </c>
    </row>
    <row r="12" spans="1:13" x14ac:dyDescent="0.2">
      <c r="A12">
        <v>10</v>
      </c>
      <c r="B12">
        <v>92.813616600955982</v>
      </c>
      <c r="C12">
        <v>1.912515672893347</v>
      </c>
      <c r="D12">
        <v>3</v>
      </c>
      <c r="E12">
        <v>92.813616600955982</v>
      </c>
      <c r="F12">
        <v>1</v>
      </c>
      <c r="G12">
        <v>1.4671130928677243</v>
      </c>
      <c r="H12">
        <v>69.090025975475911</v>
      </c>
      <c r="I12">
        <v>0.7555438237991321</v>
      </c>
      <c r="J12">
        <v>94.128392343140902</v>
      </c>
      <c r="K12">
        <v>94.128392343140902</v>
      </c>
      <c r="L12" s="2">
        <f t="shared" si="0"/>
        <v>0</v>
      </c>
      <c r="M12" s="2">
        <f t="shared" si="1"/>
        <v>0.2556046353357565</v>
      </c>
    </row>
    <row r="13" spans="1:13" x14ac:dyDescent="0.2">
      <c r="A13" t="s">
        <v>0</v>
      </c>
      <c r="B13">
        <f>AVERAGE(B3:B12)</f>
        <v>96.825971480586375</v>
      </c>
      <c r="C13">
        <f t="shared" ref="C13:G13" si="2">AVERAGE(C3:C12)</f>
        <v>1.8540728758251734</v>
      </c>
      <c r="D13">
        <f t="shared" si="2"/>
        <v>3</v>
      </c>
      <c r="E13">
        <f t="shared" si="2"/>
        <v>96.825971480586006</v>
      </c>
      <c r="F13">
        <f t="shared" si="2"/>
        <v>1</v>
      </c>
      <c r="G13">
        <f t="shared" si="2"/>
        <v>1.4820597140080962</v>
      </c>
      <c r="H13">
        <f t="shared" ref="H13:K13" si="3">AVERAGE(H3:H12)</f>
        <v>69.859723712773686</v>
      </c>
      <c r="I13">
        <f t="shared" si="3"/>
        <v>0.95899282744684855</v>
      </c>
      <c r="J13">
        <f t="shared" si="3"/>
        <v>97.550427648830095</v>
      </c>
      <c r="K13">
        <f t="shared" si="3"/>
        <v>97.550427648830023</v>
      </c>
      <c r="L13" s="2">
        <f>AVERAGE(L3:L12)</f>
        <v>3.7839469465798549E-15</v>
      </c>
      <c r="M13" s="2">
        <f>AVERAGE(M3:M12)</f>
        <v>0.27745101936026467</v>
      </c>
    </row>
    <row r="14" spans="1:13" x14ac:dyDescent="0.2">
      <c r="A14" t="s">
        <v>1</v>
      </c>
      <c r="B14">
        <f>MAX(B3:B12)</f>
        <v>104.30843660520998</v>
      </c>
      <c r="C14">
        <f t="shared" ref="C14:G14" si="4">MAX(C3:C12)</f>
        <v>2.3776103474091657</v>
      </c>
      <c r="D14">
        <f t="shared" si="4"/>
        <v>3</v>
      </c>
      <c r="E14">
        <f t="shared" si="4"/>
        <v>104.30843660521001</v>
      </c>
      <c r="F14">
        <f t="shared" si="4"/>
        <v>1</v>
      </c>
      <c r="G14">
        <f t="shared" si="4"/>
        <v>1.9585845926640619</v>
      </c>
      <c r="H14">
        <f t="shared" ref="H14:K14" si="5">MAX(H3:H12)</f>
        <v>73.20387998469036</v>
      </c>
      <c r="I14">
        <f t="shared" si="5"/>
        <v>1.2477398038015441</v>
      </c>
      <c r="J14">
        <f t="shared" si="5"/>
        <v>104.88410910373005</v>
      </c>
      <c r="K14">
        <f t="shared" si="5"/>
        <v>104.88410910373005</v>
      </c>
      <c r="L14" s="2">
        <f>MAX(L3:L12)</f>
        <v>4.5144263938227344E-14</v>
      </c>
      <c r="M14" s="2">
        <f>MAX(M3:M12)</f>
        <v>0.32466029980536026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591C-3295-4119-8E2C-DD08EC9E8E16}">
  <dimension ref="A1:M14"/>
  <sheetViews>
    <sheetView workbookViewId="0">
      <selection activeCell="L3" sqref="L3:M14"/>
    </sheetView>
  </sheetViews>
  <sheetFormatPr baseColWidth="10" defaultColWidth="8.83203125" defaultRowHeight="15" x14ac:dyDescent="0.2"/>
  <sheetData>
    <row r="1" spans="1:13" x14ac:dyDescent="0.2">
      <c r="A1">
        <v>180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128.08500676497891</v>
      </c>
      <c r="C3">
        <v>446.31670423230696</v>
      </c>
      <c r="D3">
        <v>11</v>
      </c>
      <c r="E3">
        <v>127.86175355129632</v>
      </c>
      <c r="F3">
        <v>5</v>
      </c>
      <c r="G3">
        <v>128.75105500474453</v>
      </c>
      <c r="H3">
        <v>70.443628304734105</v>
      </c>
      <c r="I3">
        <v>0.98691868072353583</v>
      </c>
      <c r="J3">
        <v>106.18810606363658</v>
      </c>
      <c r="K3">
        <v>106.1311787141595</v>
      </c>
      <c r="L3" s="3">
        <f>(B3-E3)/B3</f>
        <v>1.7430081734097131E-3</v>
      </c>
      <c r="M3" s="3">
        <f>(B3-H3)/B3</f>
        <v>0.45002440110738356</v>
      </c>
    </row>
    <row r="4" spans="1:13" x14ac:dyDescent="0.2">
      <c r="A4">
        <v>2</v>
      </c>
      <c r="B4">
        <v>124.15185746048415</v>
      </c>
      <c r="C4">
        <v>97.06909242854185</v>
      </c>
      <c r="D4">
        <v>7</v>
      </c>
      <c r="E4">
        <v>124.14968342876013</v>
      </c>
      <c r="F4">
        <v>2</v>
      </c>
      <c r="G4">
        <v>73.378105280883275</v>
      </c>
      <c r="H4">
        <v>67.252706254083662</v>
      </c>
      <c r="I4">
        <v>0.77857103034909303</v>
      </c>
      <c r="J4">
        <v>108.38306920779024</v>
      </c>
      <c r="K4">
        <v>108.31075411928803</v>
      </c>
      <c r="L4" s="3">
        <f t="shared" ref="L4:L12" si="0">(B4-E4)/B4</f>
        <v>1.7511068851437696E-5</v>
      </c>
      <c r="M4" s="3">
        <f t="shared" ref="M4:M12" si="1">(B4-H4)/B4</f>
        <v>0.45830285885582273</v>
      </c>
    </row>
    <row r="5" spans="1:13" x14ac:dyDescent="0.2">
      <c r="A5">
        <v>3</v>
      </c>
      <c r="B5">
        <v>115.38648942190432</v>
      </c>
      <c r="C5">
        <v>1510.8217559670773</v>
      </c>
      <c r="D5">
        <v>12</v>
      </c>
      <c r="E5">
        <v>113.63758305358041</v>
      </c>
      <c r="F5">
        <v>4</v>
      </c>
      <c r="G5">
        <v>239.83127945423061</v>
      </c>
      <c r="H5">
        <v>69.998966532755801</v>
      </c>
      <c r="I5">
        <v>1.1498254648392434</v>
      </c>
      <c r="J5">
        <v>93.158986242732723</v>
      </c>
      <c r="K5">
        <v>91.651748306728763</v>
      </c>
      <c r="L5" s="3">
        <f t="shared" si="0"/>
        <v>1.5156942351622483E-2</v>
      </c>
      <c r="M5" s="3">
        <f t="shared" si="1"/>
        <v>0.39335214301556176</v>
      </c>
    </row>
    <row r="6" spans="1:13" x14ac:dyDescent="0.2">
      <c r="A6">
        <v>4</v>
      </c>
      <c r="B6">
        <v>116.19694882852473</v>
      </c>
      <c r="C6">
        <v>1102.9522067775165</v>
      </c>
      <c r="D6">
        <v>13</v>
      </c>
      <c r="E6">
        <v>115.4596313223465</v>
      </c>
      <c r="F6">
        <v>5</v>
      </c>
      <c r="G6">
        <v>281.52113309045563</v>
      </c>
      <c r="H6">
        <v>70.336014688384694</v>
      </c>
      <c r="I6">
        <v>1.0529968506302152</v>
      </c>
      <c r="J6">
        <v>97.533022985267749</v>
      </c>
      <c r="K6">
        <v>98.075934485851079</v>
      </c>
      <c r="L6" s="3">
        <f t="shared" si="0"/>
        <v>6.3454119373333147E-3</v>
      </c>
      <c r="M6" s="3">
        <f t="shared" si="1"/>
        <v>0.3946827743972724</v>
      </c>
    </row>
    <row r="7" spans="1:13" x14ac:dyDescent="0.2">
      <c r="A7">
        <v>5</v>
      </c>
      <c r="B7">
        <v>122.59297912069302</v>
      </c>
      <c r="C7">
        <v>111.56602327211328</v>
      </c>
      <c r="D7">
        <v>7</v>
      </c>
      <c r="E7">
        <v>122.35127437914217</v>
      </c>
      <c r="F7">
        <v>3</v>
      </c>
      <c r="G7">
        <v>65.09625744960212</v>
      </c>
      <c r="H7">
        <v>68.300116537285845</v>
      </c>
      <c r="I7">
        <v>0.96824290652242673</v>
      </c>
      <c r="J7">
        <v>96.212635856636965</v>
      </c>
      <c r="K7">
        <v>96.446140182602917</v>
      </c>
      <c r="L7" s="3">
        <f t="shared" si="0"/>
        <v>1.9716034579181649E-3</v>
      </c>
      <c r="M7" s="3">
        <f t="shared" si="1"/>
        <v>0.44287089662741408</v>
      </c>
    </row>
    <row r="8" spans="1:13" x14ac:dyDescent="0.2">
      <c r="A8">
        <v>6</v>
      </c>
      <c r="B8">
        <v>119.54354417704191</v>
      </c>
      <c r="C8">
        <v>1381.6454177124745</v>
      </c>
      <c r="D8">
        <v>17</v>
      </c>
      <c r="E8">
        <v>118.76860129452051</v>
      </c>
      <c r="F8">
        <v>3</v>
      </c>
      <c r="G8">
        <v>111.26382627948837</v>
      </c>
      <c r="H8">
        <v>70.897562626261944</v>
      </c>
      <c r="I8">
        <v>1.2966622710506015</v>
      </c>
      <c r="J8">
        <v>100.42122336989605</v>
      </c>
      <c r="K8">
        <v>100.73861271499449</v>
      </c>
      <c r="L8" s="3">
        <f t="shared" si="0"/>
        <v>6.4825155373821287E-3</v>
      </c>
      <c r="M8" s="3">
        <f t="shared" si="1"/>
        <v>0.40693106336830798</v>
      </c>
    </row>
    <row r="9" spans="1:13" x14ac:dyDescent="0.2">
      <c r="A9">
        <v>7</v>
      </c>
      <c r="B9">
        <v>125.30680703923559</v>
      </c>
      <c r="C9">
        <v>270.58017694725032</v>
      </c>
      <c r="D9">
        <v>8</v>
      </c>
      <c r="E9">
        <v>125.11563918587173</v>
      </c>
      <c r="F9">
        <v>7</v>
      </c>
      <c r="G9">
        <v>379.08996383003415</v>
      </c>
      <c r="H9">
        <v>69.823040071482112</v>
      </c>
      <c r="I9">
        <v>0.94267020591508077</v>
      </c>
      <c r="J9">
        <v>103.78222072099084</v>
      </c>
      <c r="K9">
        <v>104.22241045417024</v>
      </c>
      <c r="L9" s="3">
        <f t="shared" si="0"/>
        <v>1.5255983125003515E-3</v>
      </c>
      <c r="M9" s="3">
        <f t="shared" si="1"/>
        <v>0.44278334336921227</v>
      </c>
    </row>
    <row r="10" spans="1:13" x14ac:dyDescent="0.2">
      <c r="A10">
        <v>8</v>
      </c>
      <c r="B10">
        <v>126.66407535961382</v>
      </c>
      <c r="C10">
        <v>1452.0114793277096</v>
      </c>
      <c r="D10">
        <v>13</v>
      </c>
      <c r="E10">
        <v>125.54003490653714</v>
      </c>
      <c r="F10">
        <v>8</v>
      </c>
      <c r="G10">
        <v>526.03349163619316</v>
      </c>
      <c r="H10">
        <v>69.25129615258254</v>
      </c>
      <c r="I10">
        <v>0.94459077535026503</v>
      </c>
      <c r="J10">
        <v>105.29828876664926</v>
      </c>
      <c r="K10">
        <v>105.39566058645303</v>
      </c>
      <c r="L10" s="3">
        <f t="shared" si="0"/>
        <v>8.8741851222250215E-3</v>
      </c>
      <c r="M10" s="3">
        <f t="shared" si="1"/>
        <v>0.45326805602953973</v>
      </c>
    </row>
    <row r="11" spans="1:13" x14ac:dyDescent="0.2">
      <c r="A11">
        <v>9</v>
      </c>
      <c r="B11">
        <v>121.39184584804993</v>
      </c>
      <c r="C11">
        <v>1341.4536705290441</v>
      </c>
      <c r="D11">
        <v>15</v>
      </c>
      <c r="E11">
        <v>119.67115663052765</v>
      </c>
      <c r="F11">
        <v>6</v>
      </c>
      <c r="G11">
        <v>329.88515950511203</v>
      </c>
      <c r="H11">
        <v>73.203879984690346</v>
      </c>
      <c r="I11">
        <v>1.3003273387597765</v>
      </c>
      <c r="J11">
        <v>100.11777399819327</v>
      </c>
      <c r="K11">
        <v>99.938359463609004</v>
      </c>
      <c r="L11" s="3">
        <f t="shared" si="0"/>
        <v>1.41746688626526E-2</v>
      </c>
      <c r="M11" s="3">
        <f t="shared" si="1"/>
        <v>0.39696213140772241</v>
      </c>
    </row>
    <row r="12" spans="1:13" x14ac:dyDescent="0.2">
      <c r="A12">
        <v>10</v>
      </c>
      <c r="B12">
        <v>117.72393918850122</v>
      </c>
      <c r="C12">
        <v>516.77751574116007</v>
      </c>
      <c r="D12">
        <v>11</v>
      </c>
      <c r="E12">
        <v>116.50927998694186</v>
      </c>
      <c r="F12">
        <v>3</v>
      </c>
      <c r="G12">
        <v>179.27339214887598</v>
      </c>
      <c r="H12">
        <v>69.090025975475882</v>
      </c>
      <c r="I12">
        <v>0.83695611362307232</v>
      </c>
      <c r="J12">
        <v>100.12636132125117</v>
      </c>
      <c r="K12">
        <v>98.971711572640089</v>
      </c>
      <c r="L12" s="3">
        <f t="shared" si="0"/>
        <v>1.0317860665658049E-2</v>
      </c>
      <c r="M12" s="3">
        <f t="shared" si="1"/>
        <v>0.41311829648472803</v>
      </c>
    </row>
    <row r="13" spans="1:13" x14ac:dyDescent="0.2">
      <c r="A13" t="s">
        <v>0</v>
      </c>
      <c r="B13">
        <f>AVERAGE(B3:B12)</f>
        <v>121.70434932090275</v>
      </c>
      <c r="C13">
        <f t="shared" ref="C13:K13" si="2">AVERAGE(C3:C12)</f>
        <v>823.11940429351944</v>
      </c>
      <c r="D13">
        <f t="shared" si="2"/>
        <v>11.4</v>
      </c>
      <c r="E13">
        <f t="shared" si="2"/>
        <v>120.90646377395244</v>
      </c>
      <c r="F13">
        <f t="shared" si="2"/>
        <v>4.5999999999999996</v>
      </c>
      <c r="G13">
        <f t="shared" si="2"/>
        <v>231.41236636796197</v>
      </c>
      <c r="H13">
        <f t="shared" si="2"/>
        <v>69.8597237127737</v>
      </c>
      <c r="I13">
        <f t="shared" si="2"/>
        <v>1.0257761637763312</v>
      </c>
      <c r="J13">
        <f t="shared" si="2"/>
        <v>101.12216885330449</v>
      </c>
      <c r="K13">
        <f t="shared" si="2"/>
        <v>100.98825106004971</v>
      </c>
      <c r="L13" s="3">
        <f>AVERAGE(L3:L12)</f>
        <v>6.6609305489553263E-3</v>
      </c>
      <c r="M13" s="3">
        <f>AVERAGE(M3:M12)</f>
        <v>0.42522959646629649</v>
      </c>
    </row>
    <row r="14" spans="1:13" x14ac:dyDescent="0.2">
      <c r="A14" t="s">
        <v>1</v>
      </c>
      <c r="B14">
        <f>MAX(B3:B12)</f>
        <v>128.08500676497891</v>
      </c>
      <c r="C14">
        <f t="shared" ref="C14:K14" si="3">MAX(C3:C12)</f>
        <v>1510.8217559670773</v>
      </c>
      <c r="D14">
        <f t="shared" si="3"/>
        <v>17</v>
      </c>
      <c r="E14">
        <f t="shared" si="3"/>
        <v>127.86175355129632</v>
      </c>
      <c r="F14">
        <f t="shared" si="3"/>
        <v>8</v>
      </c>
      <c r="G14">
        <f t="shared" si="3"/>
        <v>526.03349163619316</v>
      </c>
      <c r="H14">
        <f t="shared" si="3"/>
        <v>73.203879984690346</v>
      </c>
      <c r="I14">
        <f t="shared" si="3"/>
        <v>1.3003273387597765</v>
      </c>
      <c r="J14">
        <f t="shared" si="3"/>
        <v>108.38306920779024</v>
      </c>
      <c r="K14">
        <f t="shared" si="3"/>
        <v>108.31075411928803</v>
      </c>
      <c r="L14" s="3">
        <f>MAX(L3:L12)</f>
        <v>1.5156942351622483E-2</v>
      </c>
      <c r="M14" s="3">
        <f>MAX(M3:M12)</f>
        <v>0.45830285885582273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840F-66BE-4A99-B7EF-E9F5F02C2E78}">
  <dimension ref="A1:M14"/>
  <sheetViews>
    <sheetView workbookViewId="0">
      <selection activeCell="L3" sqref="L3:L12"/>
    </sheetView>
  </sheetViews>
  <sheetFormatPr baseColWidth="10" defaultColWidth="8.83203125" defaultRowHeight="15" x14ac:dyDescent="0.2"/>
  <sheetData>
    <row r="1" spans="1:13" x14ac:dyDescent="0.2">
      <c r="A1">
        <v>200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128.09109378132359</v>
      </c>
      <c r="C3">
        <v>28.302003285903158</v>
      </c>
      <c r="D3">
        <v>8</v>
      </c>
      <c r="E3">
        <v>127.98763792664225</v>
      </c>
      <c r="F3">
        <v>4</v>
      </c>
      <c r="G3">
        <v>45.870741296566415</v>
      </c>
      <c r="H3">
        <v>70.443628304734105</v>
      </c>
      <c r="I3">
        <v>1.005123983679711</v>
      </c>
      <c r="J3">
        <v>106.18810606363658</v>
      </c>
      <c r="K3">
        <v>106.16229745745275</v>
      </c>
      <c r="L3" s="3">
        <f>(B3-E3)/B3</f>
        <v>8.076740671600646E-4</v>
      </c>
      <c r="M3" s="3">
        <f>(B3-H3)/B3</f>
        <v>0.45005053649557342</v>
      </c>
    </row>
    <row r="4" spans="1:13" x14ac:dyDescent="0.2">
      <c r="A4">
        <v>2</v>
      </c>
      <c r="B4">
        <v>124.15185746048418</v>
      </c>
      <c r="C4">
        <v>7.898464682229954</v>
      </c>
      <c r="D4">
        <v>4</v>
      </c>
      <c r="E4">
        <v>124.15185746048421</v>
      </c>
      <c r="F4">
        <v>1</v>
      </c>
      <c r="G4">
        <v>9.3268995774292129</v>
      </c>
      <c r="H4">
        <v>67.252706254083662</v>
      </c>
      <c r="I4">
        <v>0.76526699100927742</v>
      </c>
      <c r="J4">
        <v>108.38306920779024</v>
      </c>
      <c r="K4">
        <v>108.38306920779024</v>
      </c>
      <c r="L4" s="3">
        <f t="shared" ref="L4:L12" si="0">(B4-E4)/B4</f>
        <v>-2.2892697710503643E-16</v>
      </c>
      <c r="M4" s="3">
        <f t="shared" ref="M4:M12" si="1">(B4-H4)/B4</f>
        <v>0.45830285885582284</v>
      </c>
    </row>
    <row r="5" spans="1:13" x14ac:dyDescent="0.2">
      <c r="A5">
        <v>3</v>
      </c>
      <c r="B5">
        <v>115.45089063400826</v>
      </c>
      <c r="C5">
        <v>67.909156383048924</v>
      </c>
      <c r="D5">
        <v>6</v>
      </c>
      <c r="E5">
        <v>114.06901893632526</v>
      </c>
      <c r="F5">
        <v>4</v>
      </c>
      <c r="G5">
        <v>43.187555608904709</v>
      </c>
      <c r="H5">
        <v>69.998966532755801</v>
      </c>
      <c r="I5">
        <v>1.2029875777386887</v>
      </c>
      <c r="J5">
        <v>99.445962288386013</v>
      </c>
      <c r="K5">
        <v>91.951255180939242</v>
      </c>
      <c r="L5" s="3">
        <f t="shared" si="0"/>
        <v>1.1969346360988051E-2</v>
      </c>
      <c r="M5" s="3">
        <f t="shared" si="1"/>
        <v>0.39369054540549148</v>
      </c>
    </row>
    <row r="6" spans="1:13" x14ac:dyDescent="0.2">
      <c r="A6">
        <v>4</v>
      </c>
      <c r="B6">
        <v>116.19703387646013</v>
      </c>
      <c r="C6">
        <v>284.27171677062165</v>
      </c>
      <c r="D6">
        <v>9</v>
      </c>
      <c r="E6">
        <v>115.90765096627511</v>
      </c>
      <c r="F6">
        <v>5</v>
      </c>
      <c r="G6">
        <v>57.992119464425095</v>
      </c>
      <c r="H6">
        <v>70.336014688384694</v>
      </c>
      <c r="I6">
        <v>1.0726792740065489</v>
      </c>
      <c r="J6">
        <v>97.533022985267749</v>
      </c>
      <c r="K6">
        <v>98.115799096761165</v>
      </c>
      <c r="L6" s="3">
        <f t="shared" si="0"/>
        <v>2.4904500616829985E-3</v>
      </c>
      <c r="M6" s="3">
        <f t="shared" si="1"/>
        <v>0.39468321744627788</v>
      </c>
    </row>
    <row r="7" spans="1:13" x14ac:dyDescent="0.2">
      <c r="A7">
        <v>5</v>
      </c>
      <c r="B7">
        <v>122.6785222744461</v>
      </c>
      <c r="C7">
        <v>6.1132330988751926</v>
      </c>
      <c r="D7">
        <v>3</v>
      </c>
      <c r="E7">
        <v>122.62752604268343</v>
      </c>
      <c r="F7">
        <v>2</v>
      </c>
      <c r="G7">
        <v>9.7063138720181676</v>
      </c>
      <c r="H7">
        <v>68.300116537285845</v>
      </c>
      <c r="I7">
        <v>0.99334712699651617</v>
      </c>
      <c r="J7">
        <v>96.212635856636965</v>
      </c>
      <c r="K7">
        <v>96.250775246775362</v>
      </c>
      <c r="L7" s="3">
        <f t="shared" si="0"/>
        <v>4.1568997422860074E-4</v>
      </c>
      <c r="M7" s="3">
        <f t="shared" si="1"/>
        <v>0.44325938011797572</v>
      </c>
    </row>
    <row r="8" spans="1:13" x14ac:dyDescent="0.2">
      <c r="A8">
        <v>6</v>
      </c>
      <c r="B8">
        <v>119.59029784572724</v>
      </c>
      <c r="C8">
        <v>219.85557727447531</v>
      </c>
      <c r="D8">
        <v>10</v>
      </c>
      <c r="E8">
        <v>119.02770155603066</v>
      </c>
      <c r="F8">
        <v>5</v>
      </c>
      <c r="G8">
        <v>86.659575938723819</v>
      </c>
      <c r="H8">
        <v>70.897562626261944</v>
      </c>
      <c r="I8">
        <v>1.3729758927575872</v>
      </c>
      <c r="J8">
        <v>101.8034253327879</v>
      </c>
      <c r="K8">
        <v>100.4321655626544</v>
      </c>
      <c r="L8" s="3">
        <f t="shared" si="0"/>
        <v>4.7043639812848941E-3</v>
      </c>
      <c r="M8" s="3">
        <f t="shared" si="1"/>
        <v>0.40716292288425804</v>
      </c>
    </row>
    <row r="9" spans="1:13" x14ac:dyDescent="0.2">
      <c r="A9">
        <v>7</v>
      </c>
      <c r="B9">
        <v>125.30866382081734</v>
      </c>
      <c r="C9">
        <v>13.316649618958113</v>
      </c>
      <c r="D9">
        <v>5</v>
      </c>
      <c r="E9">
        <v>125.22564139582306</v>
      </c>
      <c r="F9">
        <v>3</v>
      </c>
      <c r="G9">
        <v>21.849865343961699</v>
      </c>
      <c r="H9">
        <v>69.823040071482112</v>
      </c>
      <c r="I9">
        <v>1.0054983126750756</v>
      </c>
      <c r="J9">
        <v>103.78222072099084</v>
      </c>
      <c r="K9">
        <v>103.4518587153093</v>
      </c>
      <c r="L9" s="3">
        <f t="shared" si="0"/>
        <v>6.6254337459857766E-4</v>
      </c>
      <c r="M9" s="3">
        <f t="shared" si="1"/>
        <v>0.44279160001798284</v>
      </c>
    </row>
    <row r="10" spans="1:13" x14ac:dyDescent="0.2">
      <c r="A10">
        <v>8</v>
      </c>
      <c r="B10">
        <v>126.78371547175109</v>
      </c>
      <c r="C10">
        <v>206.48005048321437</v>
      </c>
      <c r="D10">
        <v>8</v>
      </c>
      <c r="E10">
        <v>126.11477822481194</v>
      </c>
      <c r="F10">
        <v>5</v>
      </c>
      <c r="G10">
        <v>86.381733086359631</v>
      </c>
      <c r="H10">
        <v>69.25129615258254</v>
      </c>
      <c r="I10">
        <v>0.93829544911514995</v>
      </c>
      <c r="J10">
        <v>105.29828876664926</v>
      </c>
      <c r="K10">
        <v>105.42059975963339</v>
      </c>
      <c r="L10" s="3">
        <f t="shared" si="0"/>
        <v>5.276207945555899E-3</v>
      </c>
      <c r="M10" s="3">
        <f t="shared" si="1"/>
        <v>0.45378398247042584</v>
      </c>
    </row>
    <row r="11" spans="1:13" x14ac:dyDescent="0.2">
      <c r="A11">
        <v>9</v>
      </c>
      <c r="B11">
        <v>121.57036994856333</v>
      </c>
      <c r="C11">
        <v>117.25482759248429</v>
      </c>
      <c r="D11">
        <v>7</v>
      </c>
      <c r="E11">
        <v>120.24017035129903</v>
      </c>
      <c r="F11">
        <v>5</v>
      </c>
      <c r="G11">
        <v>63.101505166650355</v>
      </c>
      <c r="H11">
        <v>73.203879984690346</v>
      </c>
      <c r="I11">
        <v>1.2726773397837767</v>
      </c>
      <c r="J11">
        <v>100.11777399819327</v>
      </c>
      <c r="K11">
        <v>99.768419680626579</v>
      </c>
      <c r="L11" s="3">
        <f t="shared" si="0"/>
        <v>1.0941807595280883E-2</v>
      </c>
      <c r="M11" s="3">
        <f t="shared" si="1"/>
        <v>0.39784768265768167</v>
      </c>
    </row>
    <row r="12" spans="1:13" x14ac:dyDescent="0.2">
      <c r="A12">
        <v>10</v>
      </c>
      <c r="B12">
        <v>117.84423340931048</v>
      </c>
      <c r="C12">
        <v>32.906557697865303</v>
      </c>
      <c r="D12">
        <v>5</v>
      </c>
      <c r="E12">
        <v>117.09104170369309</v>
      </c>
      <c r="F12">
        <v>3</v>
      </c>
      <c r="G12">
        <v>49.503296143159794</v>
      </c>
      <c r="H12">
        <v>69.090025975475882</v>
      </c>
      <c r="I12">
        <v>0.85717670604137419</v>
      </c>
      <c r="J12">
        <v>100.12636132125117</v>
      </c>
      <c r="K12">
        <v>99.611070828193277</v>
      </c>
      <c r="L12" s="3">
        <f t="shared" si="0"/>
        <v>6.3914175842725227E-3</v>
      </c>
      <c r="M12" s="3">
        <f t="shared" si="1"/>
        <v>0.41371737948768128</v>
      </c>
    </row>
    <row r="13" spans="1:13" x14ac:dyDescent="0.2">
      <c r="A13" t="s">
        <v>0</v>
      </c>
      <c r="B13">
        <f>AVERAGE(B3:B12)</f>
        <v>121.76666785228915</v>
      </c>
      <c r="C13">
        <f t="shared" ref="C13:K13" si="2">AVERAGE(C3:C12)</f>
        <v>98.430823688767632</v>
      </c>
      <c r="D13">
        <f t="shared" si="2"/>
        <v>6.5</v>
      </c>
      <c r="E13">
        <f t="shared" si="2"/>
        <v>121.24430245640679</v>
      </c>
      <c r="F13">
        <f t="shared" si="2"/>
        <v>3.7</v>
      </c>
      <c r="G13">
        <f t="shared" si="2"/>
        <v>47.357960549819893</v>
      </c>
      <c r="H13">
        <f t="shared" si="2"/>
        <v>69.8597237127737</v>
      </c>
      <c r="I13">
        <f t="shared" si="2"/>
        <v>1.0486028653803705</v>
      </c>
      <c r="J13">
        <f t="shared" si="2"/>
        <v>101.889086654159</v>
      </c>
      <c r="K13">
        <f t="shared" si="2"/>
        <v>100.95473107361359</v>
      </c>
      <c r="L13" s="3">
        <f>AVERAGE(L3:L12)</f>
        <v>4.3659500945052261E-3</v>
      </c>
      <c r="M13" s="3">
        <f>AVERAGE(M3:M12)</f>
        <v>0.42552901058391707</v>
      </c>
    </row>
    <row r="14" spans="1:13" x14ac:dyDescent="0.2">
      <c r="A14" t="s">
        <v>1</v>
      </c>
      <c r="B14">
        <f>MAX(B3:B12)</f>
        <v>128.09109378132359</v>
      </c>
      <c r="C14">
        <f t="shared" ref="C14:K14" si="3">MAX(C3:C12)</f>
        <v>284.27171677062165</v>
      </c>
      <c r="D14">
        <f t="shared" si="3"/>
        <v>10</v>
      </c>
      <c r="E14">
        <f t="shared" si="3"/>
        <v>127.98763792664225</v>
      </c>
      <c r="F14">
        <f t="shared" si="3"/>
        <v>5</v>
      </c>
      <c r="G14">
        <f t="shared" si="3"/>
        <v>86.659575938723819</v>
      </c>
      <c r="H14">
        <f t="shared" si="3"/>
        <v>73.203879984690346</v>
      </c>
      <c r="I14">
        <f t="shared" si="3"/>
        <v>1.3729758927575872</v>
      </c>
      <c r="J14">
        <f t="shared" si="3"/>
        <v>108.38306920779024</v>
      </c>
      <c r="K14">
        <f t="shared" si="3"/>
        <v>108.38306920779024</v>
      </c>
      <c r="L14" s="3">
        <f>MAX(L3:L12)</f>
        <v>1.1969346360988051E-2</v>
      </c>
      <c r="M14" s="3">
        <f>MAX(M3:M12)</f>
        <v>0.45830285885582284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3713-8EE5-4341-9572-301A9412DA0C}">
  <dimension ref="A1:M14"/>
  <sheetViews>
    <sheetView workbookViewId="0">
      <selection activeCell="I33" sqref="I33"/>
    </sheetView>
  </sheetViews>
  <sheetFormatPr baseColWidth="10" defaultColWidth="8.83203125" defaultRowHeight="15" x14ac:dyDescent="0.2"/>
  <sheetData>
    <row r="1" spans="1:13" x14ac:dyDescent="0.2">
      <c r="A1">
        <v>220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128.09109378132359</v>
      </c>
      <c r="C3">
        <v>28.6879016</v>
      </c>
      <c r="D3">
        <v>8</v>
      </c>
      <c r="E3">
        <v>127.98763792664224</v>
      </c>
      <c r="F3">
        <v>4</v>
      </c>
      <c r="G3">
        <v>33.406649799999997</v>
      </c>
      <c r="H3">
        <v>70.443628304734105</v>
      </c>
      <c r="I3">
        <v>0.84382000000000001</v>
      </c>
      <c r="J3">
        <v>106.18810606363658</v>
      </c>
      <c r="K3">
        <v>106.16229745745275</v>
      </c>
      <c r="L3" s="3">
        <f>(B3-E3)/B3</f>
        <v>8.0767406716017551E-4</v>
      </c>
      <c r="M3">
        <f>(B3-H3)/B3</f>
        <v>0.45005053649557342</v>
      </c>
    </row>
    <row r="4" spans="1:13" x14ac:dyDescent="0.2">
      <c r="A4">
        <v>2</v>
      </c>
      <c r="B4">
        <v>124.15185746048418</v>
      </c>
      <c r="C4">
        <v>8.7690783999999997</v>
      </c>
      <c r="D4">
        <v>4</v>
      </c>
      <c r="E4">
        <v>124.15185746048422</v>
      </c>
      <c r="F4">
        <v>1</v>
      </c>
      <c r="G4">
        <v>9.0641049000000002</v>
      </c>
      <c r="H4">
        <v>67.252706254083662</v>
      </c>
      <c r="I4">
        <v>0.66321189999999997</v>
      </c>
      <c r="J4">
        <v>108.38306920779024</v>
      </c>
      <c r="K4">
        <v>108.38306920779024</v>
      </c>
      <c r="L4" s="3">
        <f t="shared" ref="L4:L12" si="0">(B4-E4)/B4</f>
        <v>-3.4339046565755462E-16</v>
      </c>
      <c r="M4">
        <f t="shared" ref="M4:M12" si="1">(B4-H4)/B4</f>
        <v>0.45830285885582284</v>
      </c>
    </row>
    <row r="5" spans="1:13" x14ac:dyDescent="0.2">
      <c r="A5">
        <v>3</v>
      </c>
      <c r="B5">
        <v>115.45089063400826</v>
      </c>
      <c r="C5">
        <v>77.257001599999995</v>
      </c>
      <c r="D5">
        <v>6</v>
      </c>
      <c r="E5">
        <v>114.06901893632526</v>
      </c>
      <c r="F5">
        <v>4</v>
      </c>
      <c r="G5">
        <v>24.6235456</v>
      </c>
      <c r="H5">
        <v>69.998966532755787</v>
      </c>
      <c r="I5">
        <v>1.0316137999999999</v>
      </c>
      <c r="J5">
        <v>99.445962288386013</v>
      </c>
      <c r="K5">
        <v>91.951255180939242</v>
      </c>
      <c r="L5" s="3">
        <f t="shared" si="0"/>
        <v>1.1969346360988051E-2</v>
      </c>
      <c r="M5">
        <f t="shared" si="1"/>
        <v>0.39369054540549159</v>
      </c>
    </row>
    <row r="6" spans="1:13" x14ac:dyDescent="0.2">
      <c r="A6">
        <v>4</v>
      </c>
      <c r="B6">
        <v>116.19703387646013</v>
      </c>
      <c r="C6">
        <v>313.92048210000002</v>
      </c>
      <c r="D6">
        <v>9</v>
      </c>
      <c r="E6">
        <v>115.9076509662751</v>
      </c>
      <c r="F6">
        <v>5</v>
      </c>
      <c r="G6">
        <v>48.4503159</v>
      </c>
      <c r="H6">
        <v>70.33601468838468</v>
      </c>
      <c r="I6">
        <v>0.92530239999999997</v>
      </c>
      <c r="J6">
        <v>97.533022985267749</v>
      </c>
      <c r="K6">
        <v>98.115799096761137</v>
      </c>
      <c r="L6" s="3">
        <f t="shared" si="0"/>
        <v>2.4904500616831208E-3</v>
      </c>
      <c r="M6">
        <f t="shared" si="1"/>
        <v>0.39468321744627805</v>
      </c>
    </row>
    <row r="7" spans="1:13" x14ac:dyDescent="0.2">
      <c r="A7">
        <v>5</v>
      </c>
      <c r="B7">
        <v>122.6785222744461</v>
      </c>
      <c r="C7">
        <v>5.7561762999999999</v>
      </c>
      <c r="D7">
        <v>3</v>
      </c>
      <c r="E7">
        <v>122.62752604268343</v>
      </c>
      <c r="F7">
        <v>2</v>
      </c>
      <c r="G7">
        <v>7.2735037</v>
      </c>
      <c r="H7">
        <v>68.300116537285874</v>
      </c>
      <c r="I7">
        <v>0.96236060000000001</v>
      </c>
      <c r="J7">
        <v>96.212635856636965</v>
      </c>
      <c r="K7">
        <v>96.250775246775362</v>
      </c>
      <c r="L7" s="3">
        <f t="shared" si="0"/>
        <v>4.1568997422860074E-4</v>
      </c>
      <c r="M7">
        <f t="shared" si="1"/>
        <v>0.44325938011797544</v>
      </c>
    </row>
    <row r="8" spans="1:13" x14ac:dyDescent="0.2">
      <c r="A8">
        <v>6</v>
      </c>
      <c r="B8">
        <v>119.59029784572724</v>
      </c>
      <c r="C8">
        <v>229.78710090000001</v>
      </c>
      <c r="D8">
        <v>10</v>
      </c>
      <c r="E8">
        <v>119.02770155603066</v>
      </c>
      <c r="F8">
        <v>4</v>
      </c>
      <c r="G8">
        <v>60.006171999999999</v>
      </c>
      <c r="H8">
        <v>70.897562626261944</v>
      </c>
      <c r="I8">
        <v>1.3764935</v>
      </c>
      <c r="J8">
        <v>101.8034253327879</v>
      </c>
      <c r="K8">
        <v>100.60697721850462</v>
      </c>
      <c r="L8" s="3">
        <f t="shared" si="0"/>
        <v>4.7043639812848941E-3</v>
      </c>
      <c r="M8">
        <f t="shared" si="1"/>
        <v>0.40716292288425804</v>
      </c>
    </row>
    <row r="9" spans="1:13" x14ac:dyDescent="0.2">
      <c r="A9">
        <v>7</v>
      </c>
      <c r="B9">
        <v>125.30866382081734</v>
      </c>
      <c r="C9">
        <v>14.0345984</v>
      </c>
      <c r="D9">
        <v>5</v>
      </c>
      <c r="E9">
        <v>125.22564139582308</v>
      </c>
      <c r="F9">
        <v>3</v>
      </c>
      <c r="G9">
        <v>18.307317300000001</v>
      </c>
      <c r="H9">
        <v>69.823040071482055</v>
      </c>
      <c r="I9">
        <v>0.822963</v>
      </c>
      <c r="J9">
        <v>103.78222072099084</v>
      </c>
      <c r="K9">
        <v>103.4518587153093</v>
      </c>
      <c r="L9" s="3">
        <f t="shared" si="0"/>
        <v>6.6254337459846426E-4</v>
      </c>
      <c r="M9">
        <f t="shared" si="1"/>
        <v>0.44279160001798329</v>
      </c>
    </row>
    <row r="10" spans="1:13" x14ac:dyDescent="0.2">
      <c r="A10">
        <v>8</v>
      </c>
      <c r="B10">
        <v>126.78371547175109</v>
      </c>
      <c r="C10">
        <v>218.61458089999999</v>
      </c>
      <c r="D10">
        <v>8</v>
      </c>
      <c r="E10">
        <v>126.11477822481196</v>
      </c>
      <c r="F10">
        <v>5</v>
      </c>
      <c r="G10">
        <v>62.7471344</v>
      </c>
      <c r="H10">
        <v>69.25129615258254</v>
      </c>
      <c r="I10">
        <v>0.80342340000000001</v>
      </c>
      <c r="J10">
        <v>105.29828876664926</v>
      </c>
      <c r="K10">
        <v>105.42059975963339</v>
      </c>
      <c r="L10" s="3">
        <f t="shared" si="0"/>
        <v>5.2762079455557871E-3</v>
      </c>
      <c r="M10">
        <f t="shared" si="1"/>
        <v>0.45378398247042584</v>
      </c>
    </row>
    <row r="11" spans="1:13" x14ac:dyDescent="0.2">
      <c r="A11">
        <v>9</v>
      </c>
      <c r="B11">
        <v>121.57036994856333</v>
      </c>
      <c r="C11">
        <v>131.4135842</v>
      </c>
      <c r="D11">
        <v>7</v>
      </c>
      <c r="E11">
        <v>120.24017035129926</v>
      </c>
      <c r="F11">
        <v>5</v>
      </c>
      <c r="G11">
        <v>41.995548499999998</v>
      </c>
      <c r="H11">
        <v>73.203879984690346</v>
      </c>
      <c r="I11">
        <v>1.0552201000000001</v>
      </c>
      <c r="J11">
        <v>100.11777399819327</v>
      </c>
      <c r="K11">
        <v>99.768419680626764</v>
      </c>
      <c r="L11" s="3">
        <f t="shared" si="0"/>
        <v>1.0941807595279013E-2</v>
      </c>
      <c r="M11">
        <f t="shared" si="1"/>
        <v>0.39784768265768167</v>
      </c>
    </row>
    <row r="12" spans="1:13" x14ac:dyDescent="0.2">
      <c r="A12">
        <v>10</v>
      </c>
      <c r="B12">
        <v>117.84423340931048</v>
      </c>
      <c r="C12">
        <v>34.271157100000003</v>
      </c>
      <c r="D12">
        <v>5</v>
      </c>
      <c r="E12">
        <v>117.09104170369309</v>
      </c>
      <c r="F12">
        <v>3</v>
      </c>
      <c r="G12">
        <v>48.5919059</v>
      </c>
      <c r="H12">
        <v>69.090025975475896</v>
      </c>
      <c r="I12">
        <v>0.71408749999999999</v>
      </c>
      <c r="J12">
        <v>100.12636132125117</v>
      </c>
      <c r="K12">
        <v>99.611070828193277</v>
      </c>
      <c r="L12" s="3">
        <f t="shared" si="0"/>
        <v>6.3914175842725227E-3</v>
      </c>
      <c r="M12">
        <f t="shared" si="1"/>
        <v>0.41371737948768117</v>
      </c>
    </row>
    <row r="13" spans="1:13" x14ac:dyDescent="0.2">
      <c r="A13" t="s">
        <v>0</v>
      </c>
      <c r="B13">
        <f>AVERAGE(B3:B12)</f>
        <v>121.76666785228915</v>
      </c>
      <c r="C13">
        <f t="shared" ref="C13:K13" si="2">AVERAGE(C3:C12)</f>
        <v>106.25116614999999</v>
      </c>
      <c r="D13">
        <f t="shared" si="2"/>
        <v>6.5</v>
      </c>
      <c r="E13">
        <f t="shared" si="2"/>
        <v>121.24430245640683</v>
      </c>
      <c r="F13">
        <f t="shared" si="2"/>
        <v>3.6</v>
      </c>
      <c r="G13">
        <f t="shared" si="2"/>
        <v>35.446619799999993</v>
      </c>
      <c r="H13">
        <f t="shared" si="2"/>
        <v>69.859723712773686</v>
      </c>
      <c r="I13">
        <f t="shared" si="2"/>
        <v>0.91984961999999992</v>
      </c>
      <c r="J13">
        <f t="shared" si="2"/>
        <v>101.889086654159</v>
      </c>
      <c r="K13">
        <f t="shared" si="2"/>
        <v>100.97221223919861</v>
      </c>
      <c r="L13" s="3">
        <f>AVERAGE(L3:L12)</f>
        <v>4.3659500945050283E-3</v>
      </c>
      <c r="M13" s="3">
        <f>AVERAGE(M3:M12)</f>
        <v>0.42552901058391718</v>
      </c>
    </row>
    <row r="14" spans="1:13" x14ac:dyDescent="0.2">
      <c r="A14" t="s">
        <v>1</v>
      </c>
      <c r="B14">
        <f>MAX(B3:B12)</f>
        <v>128.09109378132359</v>
      </c>
      <c r="C14">
        <f t="shared" ref="C14:K14" si="3">MAX(C3:C12)</f>
        <v>313.92048210000002</v>
      </c>
      <c r="D14">
        <f t="shared" si="3"/>
        <v>10</v>
      </c>
      <c r="E14">
        <f t="shared" si="3"/>
        <v>127.98763792664224</v>
      </c>
      <c r="F14">
        <f t="shared" si="3"/>
        <v>5</v>
      </c>
      <c r="G14">
        <f t="shared" si="3"/>
        <v>62.7471344</v>
      </c>
      <c r="H14">
        <f t="shared" si="3"/>
        <v>73.203879984690346</v>
      </c>
      <c r="I14">
        <f t="shared" si="3"/>
        <v>1.3764935</v>
      </c>
      <c r="J14">
        <f t="shared" si="3"/>
        <v>108.38306920779024</v>
      </c>
      <c r="K14">
        <f t="shared" si="3"/>
        <v>108.38306920779024</v>
      </c>
      <c r="L14" s="3">
        <f>MAX(L3:L12)</f>
        <v>1.1969346360988051E-2</v>
      </c>
      <c r="M14" s="3">
        <f>MAX(M3:M12)</f>
        <v>0.45830285885582284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54F8-7DD5-4A76-BBA3-CD35949AA146}">
  <dimension ref="A1:M14"/>
  <sheetViews>
    <sheetView workbookViewId="0">
      <selection activeCell="A3" sqref="A3:K12"/>
    </sheetView>
  </sheetViews>
  <sheetFormatPr baseColWidth="10" defaultColWidth="8.83203125" defaultRowHeight="15" x14ac:dyDescent="0.2"/>
  <sheetData>
    <row r="1" spans="1:13" x14ac:dyDescent="0.2">
      <c r="A1">
        <v>240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128.09109378132359</v>
      </c>
      <c r="C3">
        <v>27.560295100000001</v>
      </c>
      <c r="D3">
        <v>8</v>
      </c>
      <c r="E3">
        <v>127.98763792664224</v>
      </c>
      <c r="F3">
        <v>4</v>
      </c>
      <c r="G3">
        <v>33.494683600000002</v>
      </c>
      <c r="H3">
        <v>70.443628304734105</v>
      </c>
      <c r="I3">
        <v>0.81971669999999996</v>
      </c>
      <c r="J3">
        <v>106.18810606363658</v>
      </c>
      <c r="K3">
        <v>106.16229745745275</v>
      </c>
      <c r="L3" s="3">
        <f>(B3-E3)/B3</f>
        <v>8.0767406716017551E-4</v>
      </c>
      <c r="M3" s="3">
        <f>(B3-H3)/B3</f>
        <v>0.45005053649557342</v>
      </c>
    </row>
    <row r="4" spans="1:13" x14ac:dyDescent="0.2">
      <c r="A4">
        <v>2</v>
      </c>
      <c r="B4">
        <v>124.15185746048418</v>
      </c>
      <c r="C4">
        <v>9.3775399999999998</v>
      </c>
      <c r="D4">
        <v>4</v>
      </c>
      <c r="E4">
        <v>124.15185746048422</v>
      </c>
      <c r="F4">
        <v>1</v>
      </c>
      <c r="G4">
        <v>9.1839683999999995</v>
      </c>
      <c r="H4">
        <v>67.252706254083662</v>
      </c>
      <c r="I4">
        <v>0.66270289999999998</v>
      </c>
      <c r="J4">
        <v>108.38306920779024</v>
      </c>
      <c r="K4">
        <v>108.38306920779024</v>
      </c>
      <c r="L4" s="3">
        <f t="shared" ref="L4:L12" si="0">(B4-E4)/B4</f>
        <v>-3.4339046565755462E-16</v>
      </c>
      <c r="M4" s="3">
        <f t="shared" ref="M4:M12" si="1">(B4-H4)/B4</f>
        <v>0.45830285885582284</v>
      </c>
    </row>
    <row r="5" spans="1:13" x14ac:dyDescent="0.2">
      <c r="A5">
        <v>3</v>
      </c>
      <c r="B5">
        <v>115.45089063400826</v>
      </c>
      <c r="C5">
        <v>75.536922599999997</v>
      </c>
      <c r="D5">
        <v>6</v>
      </c>
      <c r="E5">
        <v>114.06901893632526</v>
      </c>
      <c r="F5">
        <v>4</v>
      </c>
      <c r="G5">
        <v>24.4112027</v>
      </c>
      <c r="H5">
        <v>69.998966532755787</v>
      </c>
      <c r="I5">
        <v>1.0034839</v>
      </c>
      <c r="J5">
        <v>99.445962288386013</v>
      </c>
      <c r="K5">
        <v>91.951255180939242</v>
      </c>
      <c r="L5" s="3">
        <f t="shared" si="0"/>
        <v>1.1969346360988051E-2</v>
      </c>
      <c r="M5" s="3">
        <f t="shared" si="1"/>
        <v>0.39369054540549159</v>
      </c>
    </row>
    <row r="6" spans="1:13" x14ac:dyDescent="0.2">
      <c r="A6">
        <v>4</v>
      </c>
      <c r="B6">
        <v>116.19703387646013</v>
      </c>
      <c r="C6">
        <v>316.98418400000003</v>
      </c>
      <c r="D6">
        <v>9</v>
      </c>
      <c r="E6">
        <v>115.9076509662751</v>
      </c>
      <c r="F6">
        <v>5</v>
      </c>
      <c r="G6">
        <v>44.818793900000003</v>
      </c>
      <c r="H6">
        <v>70.33601468838468</v>
      </c>
      <c r="I6">
        <v>0.87653979999999998</v>
      </c>
      <c r="J6">
        <v>97.533022985267749</v>
      </c>
      <c r="K6">
        <v>98.115799096761137</v>
      </c>
      <c r="L6" s="3">
        <f t="shared" si="0"/>
        <v>2.4904500616831208E-3</v>
      </c>
      <c r="M6" s="3">
        <f t="shared" si="1"/>
        <v>0.39468321744627805</v>
      </c>
    </row>
    <row r="7" spans="1:13" x14ac:dyDescent="0.2">
      <c r="A7">
        <v>5</v>
      </c>
      <c r="B7">
        <v>122.6785222744461</v>
      </c>
      <c r="C7">
        <v>5.1533129000000004</v>
      </c>
      <c r="D7">
        <v>3</v>
      </c>
      <c r="E7">
        <v>122.62752604268343</v>
      </c>
      <c r="F7">
        <v>2</v>
      </c>
      <c r="G7">
        <v>6.9819784</v>
      </c>
      <c r="H7">
        <v>68.300116537285874</v>
      </c>
      <c r="I7">
        <v>0.85791170000000005</v>
      </c>
      <c r="J7">
        <v>96.212635856636965</v>
      </c>
      <c r="K7">
        <v>96.250775246775362</v>
      </c>
      <c r="L7" s="3">
        <f t="shared" si="0"/>
        <v>4.1568997422860074E-4</v>
      </c>
      <c r="M7" s="3">
        <f t="shared" si="1"/>
        <v>0.44325938011797544</v>
      </c>
    </row>
    <row r="8" spans="1:13" x14ac:dyDescent="0.2">
      <c r="A8">
        <v>6</v>
      </c>
      <c r="B8">
        <v>119.59029784572724</v>
      </c>
      <c r="C8">
        <v>237.17829560000001</v>
      </c>
      <c r="D8">
        <v>10</v>
      </c>
      <c r="E8">
        <v>119.02770155603066</v>
      </c>
      <c r="F8">
        <v>4</v>
      </c>
      <c r="G8">
        <v>64.702631600000004</v>
      </c>
      <c r="H8">
        <v>70.897562626261944</v>
      </c>
      <c r="I8">
        <v>1.2853627000000001</v>
      </c>
      <c r="J8">
        <v>101.8034253327879</v>
      </c>
      <c r="K8">
        <v>100.60697721850462</v>
      </c>
      <c r="L8" s="3">
        <f t="shared" si="0"/>
        <v>4.7043639812848941E-3</v>
      </c>
      <c r="M8" s="3">
        <f t="shared" si="1"/>
        <v>0.40716292288425804</v>
      </c>
    </row>
    <row r="9" spans="1:13" x14ac:dyDescent="0.2">
      <c r="A9">
        <v>7</v>
      </c>
      <c r="B9">
        <v>125.30866382081734</v>
      </c>
      <c r="C9">
        <v>16.132917899999999</v>
      </c>
      <c r="D9">
        <v>5</v>
      </c>
      <c r="E9">
        <v>125.22564139582308</v>
      </c>
      <c r="F9">
        <v>3</v>
      </c>
      <c r="G9">
        <v>18.862355399999998</v>
      </c>
      <c r="H9">
        <v>69.823040071482055</v>
      </c>
      <c r="I9">
        <v>0.82697189999999998</v>
      </c>
      <c r="J9">
        <v>103.78222072099084</v>
      </c>
      <c r="K9">
        <v>103.4518587153093</v>
      </c>
      <c r="L9" s="3">
        <f t="shared" si="0"/>
        <v>6.6254337459846426E-4</v>
      </c>
      <c r="M9" s="3">
        <f t="shared" si="1"/>
        <v>0.44279160001798329</v>
      </c>
    </row>
    <row r="10" spans="1:13" x14ac:dyDescent="0.2">
      <c r="A10">
        <v>8</v>
      </c>
      <c r="B10">
        <v>126.78371547175111</v>
      </c>
      <c r="C10">
        <v>240.79441299999999</v>
      </c>
      <c r="D10">
        <v>8</v>
      </c>
      <c r="E10">
        <v>126.11477822481196</v>
      </c>
      <c r="F10">
        <v>5</v>
      </c>
      <c r="G10">
        <v>66.353257499999998</v>
      </c>
      <c r="H10">
        <v>69.25129615258254</v>
      </c>
      <c r="I10">
        <v>0.86071790000000004</v>
      </c>
      <c r="J10">
        <v>105.29828876664926</v>
      </c>
      <c r="K10">
        <v>105.42059975963339</v>
      </c>
      <c r="L10" s="3">
        <f t="shared" si="0"/>
        <v>5.2762079455558981E-3</v>
      </c>
      <c r="M10" s="3">
        <f t="shared" si="1"/>
        <v>0.4537839824704259</v>
      </c>
    </row>
    <row r="11" spans="1:13" x14ac:dyDescent="0.2">
      <c r="A11">
        <v>9</v>
      </c>
      <c r="B11">
        <v>121.57036994856333</v>
      </c>
      <c r="C11">
        <v>133.19510059999999</v>
      </c>
      <c r="D11">
        <v>7</v>
      </c>
      <c r="E11">
        <v>120.24017035129926</v>
      </c>
      <c r="F11">
        <v>5</v>
      </c>
      <c r="G11">
        <v>44.984834599999999</v>
      </c>
      <c r="H11">
        <v>73.203879984690346</v>
      </c>
      <c r="I11">
        <v>1.1818489000000001</v>
      </c>
      <c r="J11">
        <v>100.11777399819327</v>
      </c>
      <c r="K11">
        <v>99.768419680626764</v>
      </c>
      <c r="L11" s="3">
        <f t="shared" si="0"/>
        <v>1.0941807595279013E-2</v>
      </c>
      <c r="M11" s="3">
        <f t="shared" si="1"/>
        <v>0.39784768265768167</v>
      </c>
    </row>
    <row r="12" spans="1:13" x14ac:dyDescent="0.2">
      <c r="A12">
        <v>10</v>
      </c>
      <c r="B12">
        <v>117.84423340931048</v>
      </c>
      <c r="C12">
        <v>36.059523300000002</v>
      </c>
      <c r="D12">
        <v>5</v>
      </c>
      <c r="E12">
        <v>117.09104170369309</v>
      </c>
      <c r="F12">
        <v>3</v>
      </c>
      <c r="G12">
        <v>51.223793299999997</v>
      </c>
      <c r="H12">
        <v>69.090025975475896</v>
      </c>
      <c r="I12">
        <v>0.74414919999999996</v>
      </c>
      <c r="J12">
        <v>100.12636132125117</v>
      </c>
      <c r="K12">
        <v>99.611070828193277</v>
      </c>
      <c r="L12" s="3">
        <f t="shared" si="0"/>
        <v>6.3914175842725227E-3</v>
      </c>
      <c r="M12" s="3">
        <f t="shared" si="1"/>
        <v>0.41371737948768117</v>
      </c>
    </row>
    <row r="13" spans="1:13" x14ac:dyDescent="0.2">
      <c r="A13" t="s">
        <v>0</v>
      </c>
      <c r="B13">
        <f>AVERAGE(B3:B12)</f>
        <v>121.76666785228915</v>
      </c>
      <c r="C13">
        <f t="shared" ref="C13:K13" si="2">AVERAGE(C3:C12)</f>
        <v>109.79725049999999</v>
      </c>
      <c r="D13">
        <f t="shared" si="2"/>
        <v>6.5</v>
      </c>
      <c r="E13">
        <f t="shared" si="2"/>
        <v>121.24430245640683</v>
      </c>
      <c r="F13">
        <f t="shared" si="2"/>
        <v>3.6</v>
      </c>
      <c r="G13">
        <f t="shared" si="2"/>
        <v>36.501749940000003</v>
      </c>
      <c r="H13">
        <f t="shared" si="2"/>
        <v>69.859723712773686</v>
      </c>
      <c r="I13">
        <f t="shared" si="2"/>
        <v>0.91194056000000001</v>
      </c>
      <c r="J13">
        <f t="shared" si="2"/>
        <v>101.889086654159</v>
      </c>
      <c r="K13">
        <f t="shared" si="2"/>
        <v>100.97221223919861</v>
      </c>
      <c r="L13" s="3">
        <f>AVERAGE(L3:L12)</f>
        <v>4.3659500945050396E-3</v>
      </c>
      <c r="M13" s="3">
        <f>AVERAGE(M3:M12)</f>
        <v>0.42552901058391718</v>
      </c>
    </row>
    <row r="14" spans="1:13" x14ac:dyDescent="0.2">
      <c r="A14" t="s">
        <v>1</v>
      </c>
      <c r="B14">
        <f>MAX(B3:B12)</f>
        <v>128.09109378132359</v>
      </c>
      <c r="C14">
        <f t="shared" ref="C14:K14" si="3">MAX(C3:C12)</f>
        <v>316.98418400000003</v>
      </c>
      <c r="D14">
        <f t="shared" si="3"/>
        <v>10</v>
      </c>
      <c r="E14">
        <f t="shared" si="3"/>
        <v>127.98763792664224</v>
      </c>
      <c r="F14">
        <f t="shared" si="3"/>
        <v>5</v>
      </c>
      <c r="G14">
        <f t="shared" si="3"/>
        <v>66.353257499999998</v>
      </c>
      <c r="H14">
        <f t="shared" si="3"/>
        <v>73.203879984690346</v>
      </c>
      <c r="I14">
        <f t="shared" si="3"/>
        <v>1.2853627000000001</v>
      </c>
      <c r="J14">
        <f t="shared" si="3"/>
        <v>108.38306920779024</v>
      </c>
      <c r="K14">
        <f t="shared" si="3"/>
        <v>108.38306920779024</v>
      </c>
      <c r="L14" s="3">
        <f>MAX(L3:L12)</f>
        <v>1.1969346360988051E-2</v>
      </c>
      <c r="M14" s="3">
        <f>MAX(M3:M12)</f>
        <v>0.45830285885582284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CC81-4D64-4F98-BC25-6D103C2A3D74}">
  <dimension ref="A1:M14"/>
  <sheetViews>
    <sheetView workbookViewId="0">
      <selection activeCell="J24" sqref="J24"/>
    </sheetView>
  </sheetViews>
  <sheetFormatPr baseColWidth="10" defaultColWidth="8.83203125" defaultRowHeight="15" x14ac:dyDescent="0.2"/>
  <sheetData>
    <row r="1" spans="1:13" x14ac:dyDescent="0.2">
      <c r="A1">
        <v>260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128.09109378132359</v>
      </c>
      <c r="C3">
        <v>31.222487300000001</v>
      </c>
      <c r="D3">
        <v>8</v>
      </c>
      <c r="E3">
        <v>127.98763792664224</v>
      </c>
      <c r="F3">
        <v>4</v>
      </c>
      <c r="G3">
        <v>33.525061700000002</v>
      </c>
      <c r="H3">
        <v>70.443628304734105</v>
      </c>
      <c r="I3">
        <v>0.83657349999999997</v>
      </c>
      <c r="J3">
        <v>106.18810606363658</v>
      </c>
      <c r="K3">
        <v>106.16229745745275</v>
      </c>
      <c r="L3" s="3">
        <f>(B3-E3)/B3</f>
        <v>8.0767406716017551E-4</v>
      </c>
      <c r="M3" s="3">
        <f>(B3-H3)/B3</f>
        <v>0.45005053649557342</v>
      </c>
    </row>
    <row r="4" spans="1:13" x14ac:dyDescent="0.2">
      <c r="A4">
        <v>2</v>
      </c>
      <c r="B4">
        <v>124.15185746048418</v>
      </c>
      <c r="C4">
        <v>9.9437286</v>
      </c>
      <c r="D4">
        <v>4</v>
      </c>
      <c r="E4">
        <v>124.15185746048422</v>
      </c>
      <c r="F4">
        <v>1</v>
      </c>
      <c r="G4">
        <v>9.9793096000000006</v>
      </c>
      <c r="H4">
        <v>67.252706254083662</v>
      </c>
      <c r="I4">
        <v>0.72881830000000003</v>
      </c>
      <c r="J4">
        <v>108.38306920779024</v>
      </c>
      <c r="K4">
        <v>108.38306920779024</v>
      </c>
      <c r="L4" s="3">
        <f t="shared" ref="L4:L12" si="0">(B4-E4)/B4</f>
        <v>-3.4339046565755462E-16</v>
      </c>
      <c r="M4" s="3">
        <f t="shared" ref="M4:M12" si="1">(B4-H4)/B4</f>
        <v>0.45830285885582284</v>
      </c>
    </row>
    <row r="5" spans="1:13" x14ac:dyDescent="0.2">
      <c r="A5">
        <v>3</v>
      </c>
      <c r="B5">
        <v>115.45089063400826</v>
      </c>
      <c r="C5">
        <v>75.602647399999995</v>
      </c>
      <c r="D5">
        <v>6</v>
      </c>
      <c r="E5">
        <v>114.06901893632526</v>
      </c>
      <c r="F5">
        <v>4</v>
      </c>
      <c r="G5">
        <v>27.585524899999999</v>
      </c>
      <c r="H5">
        <v>69.998966532755787</v>
      </c>
      <c r="I5">
        <v>1.0713944</v>
      </c>
      <c r="J5">
        <v>99.445962288386013</v>
      </c>
      <c r="K5">
        <v>91.951255180939242</v>
      </c>
      <c r="L5" s="3">
        <f t="shared" si="0"/>
        <v>1.1969346360988051E-2</v>
      </c>
      <c r="M5" s="3">
        <f t="shared" si="1"/>
        <v>0.39369054540549159</v>
      </c>
    </row>
    <row r="6" spans="1:13" x14ac:dyDescent="0.2">
      <c r="A6">
        <v>4</v>
      </c>
      <c r="B6">
        <v>116.19703387646013</v>
      </c>
      <c r="C6">
        <v>334.14790970000001</v>
      </c>
      <c r="D6">
        <v>9</v>
      </c>
      <c r="E6">
        <v>115.9076509662751</v>
      </c>
      <c r="F6">
        <v>5</v>
      </c>
      <c r="G6">
        <v>51.521552399999997</v>
      </c>
      <c r="H6">
        <v>70.33601468838468</v>
      </c>
      <c r="I6">
        <v>0.88921660000000002</v>
      </c>
      <c r="J6">
        <v>97.533022985267749</v>
      </c>
      <c r="K6">
        <v>98.115799096761137</v>
      </c>
      <c r="L6" s="3">
        <f t="shared" si="0"/>
        <v>2.4904500616831208E-3</v>
      </c>
      <c r="M6" s="3">
        <f t="shared" si="1"/>
        <v>0.39468321744627805</v>
      </c>
    </row>
    <row r="7" spans="1:13" x14ac:dyDescent="0.2">
      <c r="A7">
        <v>5</v>
      </c>
      <c r="B7">
        <v>122.6785222744461</v>
      </c>
      <c r="C7">
        <v>5.2356674999999999</v>
      </c>
      <c r="D7">
        <v>3</v>
      </c>
      <c r="E7">
        <v>122.62752604268343</v>
      </c>
      <c r="F7">
        <v>2</v>
      </c>
      <c r="G7">
        <v>6.9635629000000003</v>
      </c>
      <c r="H7">
        <v>68.300116537285874</v>
      </c>
      <c r="I7">
        <v>0.83482489999999998</v>
      </c>
      <c r="J7">
        <v>96.212635856636965</v>
      </c>
      <c r="K7">
        <v>96.250775246775362</v>
      </c>
      <c r="L7" s="3">
        <f t="shared" si="0"/>
        <v>4.1568997422860074E-4</v>
      </c>
      <c r="M7" s="3">
        <f t="shared" si="1"/>
        <v>0.44325938011797544</v>
      </c>
    </row>
    <row r="8" spans="1:13" x14ac:dyDescent="0.2">
      <c r="A8">
        <v>6</v>
      </c>
      <c r="B8">
        <v>119.59029784572724</v>
      </c>
      <c r="C8">
        <v>232.58886939999999</v>
      </c>
      <c r="D8">
        <v>10</v>
      </c>
      <c r="E8">
        <v>119.02770155603066</v>
      </c>
      <c r="F8">
        <v>4</v>
      </c>
      <c r="G8">
        <v>65.309761300000005</v>
      </c>
      <c r="H8">
        <v>70.897562626261944</v>
      </c>
      <c r="I8">
        <v>1.4830671</v>
      </c>
      <c r="J8">
        <v>101.8034253327879</v>
      </c>
      <c r="K8">
        <v>100.60697721850462</v>
      </c>
      <c r="L8" s="3">
        <f t="shared" si="0"/>
        <v>4.7043639812848941E-3</v>
      </c>
      <c r="M8" s="3">
        <f t="shared" si="1"/>
        <v>0.40716292288425804</v>
      </c>
    </row>
    <row r="9" spans="1:13" x14ac:dyDescent="0.2">
      <c r="A9">
        <v>7</v>
      </c>
      <c r="B9">
        <v>125.30866382081734</v>
      </c>
      <c r="C9">
        <v>15.3176399</v>
      </c>
      <c r="D9">
        <v>5</v>
      </c>
      <c r="E9">
        <v>125.22564139582308</v>
      </c>
      <c r="F9">
        <v>3</v>
      </c>
      <c r="G9">
        <v>19.214729299999998</v>
      </c>
      <c r="H9">
        <v>69.823040071482055</v>
      </c>
      <c r="I9">
        <v>0.9025531</v>
      </c>
      <c r="J9">
        <v>103.78222072099084</v>
      </c>
      <c r="K9">
        <v>103.4518587153093</v>
      </c>
      <c r="L9" s="3">
        <f t="shared" si="0"/>
        <v>6.6254337459846426E-4</v>
      </c>
      <c r="M9" s="3">
        <f t="shared" si="1"/>
        <v>0.44279160001798329</v>
      </c>
    </row>
    <row r="10" spans="1:13" x14ac:dyDescent="0.2">
      <c r="A10">
        <v>8</v>
      </c>
      <c r="B10">
        <v>126.78371547175109</v>
      </c>
      <c r="C10">
        <v>225.13840949999999</v>
      </c>
      <c r="D10">
        <v>8</v>
      </c>
      <c r="E10">
        <v>126.11477822481196</v>
      </c>
      <c r="F10">
        <v>5</v>
      </c>
      <c r="G10">
        <v>61.915757300000003</v>
      </c>
      <c r="H10">
        <v>69.25129615258254</v>
      </c>
      <c r="I10">
        <v>0.80809739999999997</v>
      </c>
      <c r="J10">
        <v>105.29828876664926</v>
      </c>
      <c r="K10">
        <v>105.42059975963339</v>
      </c>
      <c r="L10" s="3">
        <f t="shared" si="0"/>
        <v>5.2762079455557871E-3</v>
      </c>
      <c r="M10" s="3">
        <f t="shared" si="1"/>
        <v>0.45378398247042584</v>
      </c>
    </row>
    <row r="11" spans="1:13" x14ac:dyDescent="0.2">
      <c r="A11">
        <v>9</v>
      </c>
      <c r="B11">
        <v>121.57036994856334</v>
      </c>
      <c r="C11">
        <v>126.2286849</v>
      </c>
      <c r="D11">
        <v>7</v>
      </c>
      <c r="E11">
        <v>120.24017035129926</v>
      </c>
      <c r="F11">
        <v>5</v>
      </c>
      <c r="G11">
        <v>42.170698899999998</v>
      </c>
      <c r="H11">
        <v>73.203879984690346</v>
      </c>
      <c r="I11">
        <v>1.0866197</v>
      </c>
      <c r="J11">
        <v>100.11777399819327</v>
      </c>
      <c r="K11">
        <v>99.768419680626764</v>
      </c>
      <c r="L11" s="3">
        <f t="shared" si="0"/>
        <v>1.0941807595279129E-2</v>
      </c>
      <c r="M11" s="3">
        <f t="shared" si="1"/>
        <v>0.39784768265768172</v>
      </c>
    </row>
    <row r="12" spans="1:13" x14ac:dyDescent="0.2">
      <c r="A12">
        <v>10</v>
      </c>
      <c r="B12">
        <v>117.84423340931048</v>
      </c>
      <c r="C12">
        <v>33.236319700000003</v>
      </c>
      <c r="D12">
        <v>5</v>
      </c>
      <c r="E12">
        <v>117.09104170369309</v>
      </c>
      <c r="F12">
        <v>3</v>
      </c>
      <c r="G12">
        <v>46.638239200000001</v>
      </c>
      <c r="H12">
        <v>69.090025975475896</v>
      </c>
      <c r="I12">
        <v>0.65875079999999997</v>
      </c>
      <c r="J12">
        <v>100.12636132125117</v>
      </c>
      <c r="K12">
        <v>99.611070828193277</v>
      </c>
      <c r="L12" s="3">
        <f t="shared" si="0"/>
        <v>6.3914175842725227E-3</v>
      </c>
      <c r="M12" s="3">
        <f t="shared" si="1"/>
        <v>0.41371737948768117</v>
      </c>
    </row>
    <row r="13" spans="1:13" x14ac:dyDescent="0.2">
      <c r="A13" t="s">
        <v>0</v>
      </c>
      <c r="B13">
        <f>AVERAGE(B3:B12)</f>
        <v>121.76666785228917</v>
      </c>
      <c r="C13">
        <f t="shared" ref="C13:K13" si="2">AVERAGE(C3:C12)</f>
        <v>108.86623639</v>
      </c>
      <c r="D13">
        <f t="shared" si="2"/>
        <v>6.5</v>
      </c>
      <c r="E13">
        <f t="shared" si="2"/>
        <v>121.24430245640683</v>
      </c>
      <c r="F13">
        <f t="shared" si="2"/>
        <v>3.6</v>
      </c>
      <c r="G13">
        <f t="shared" si="2"/>
        <v>36.482419749999998</v>
      </c>
      <c r="H13">
        <f t="shared" si="2"/>
        <v>69.859723712773686</v>
      </c>
      <c r="I13">
        <f t="shared" si="2"/>
        <v>0.92999158000000004</v>
      </c>
      <c r="J13">
        <f t="shared" si="2"/>
        <v>101.889086654159</v>
      </c>
      <c r="K13">
        <f t="shared" si="2"/>
        <v>100.97221223919861</v>
      </c>
      <c r="L13" s="3">
        <f>AVERAGE(L3:L12)</f>
        <v>4.3659500945050405E-3</v>
      </c>
      <c r="M13" s="3">
        <f>AVERAGE(M3:M12)</f>
        <v>0.42552901058391718</v>
      </c>
    </row>
    <row r="14" spans="1:13" x14ac:dyDescent="0.2">
      <c r="A14" t="s">
        <v>1</v>
      </c>
      <c r="B14">
        <f>MAX(B3:B12)</f>
        <v>128.09109378132359</v>
      </c>
      <c r="C14">
        <f t="shared" ref="C14:K14" si="3">MAX(C3:C12)</f>
        <v>334.14790970000001</v>
      </c>
      <c r="D14">
        <f t="shared" si="3"/>
        <v>10</v>
      </c>
      <c r="E14">
        <f t="shared" si="3"/>
        <v>127.98763792664224</v>
      </c>
      <c r="F14">
        <f t="shared" si="3"/>
        <v>5</v>
      </c>
      <c r="G14">
        <f t="shared" si="3"/>
        <v>65.309761300000005</v>
      </c>
      <c r="H14">
        <f t="shared" si="3"/>
        <v>73.203879984690346</v>
      </c>
      <c r="I14">
        <f t="shared" si="3"/>
        <v>1.4830671</v>
      </c>
      <c r="J14">
        <f t="shared" si="3"/>
        <v>108.38306920779024</v>
      </c>
      <c r="K14">
        <f t="shared" si="3"/>
        <v>108.38306920779024</v>
      </c>
      <c r="L14" s="3">
        <f>MAX(L3:L12)</f>
        <v>1.1969346360988051E-2</v>
      </c>
      <c r="M14" s="3">
        <f>MAX(M3:M12)</f>
        <v>0.45830285885582284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AEC7-A46D-4E22-909C-D87E2F9D70D9}">
  <dimension ref="A1:M14"/>
  <sheetViews>
    <sheetView workbookViewId="0">
      <selection activeCell="A3" sqref="A3:K12"/>
    </sheetView>
  </sheetViews>
  <sheetFormatPr baseColWidth="10" defaultColWidth="8.83203125" defaultRowHeight="15" x14ac:dyDescent="0.2"/>
  <sheetData>
    <row r="1" spans="1:13" x14ac:dyDescent="0.2">
      <c r="A1">
        <v>280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128.09109378132359</v>
      </c>
      <c r="C3">
        <v>28.5667273</v>
      </c>
      <c r="D3">
        <v>8</v>
      </c>
      <c r="E3">
        <v>127.98763792664224</v>
      </c>
      <c r="F3">
        <v>4</v>
      </c>
      <c r="G3">
        <v>33.210844199999997</v>
      </c>
      <c r="H3">
        <v>70.443628304734105</v>
      </c>
      <c r="I3">
        <v>0.84219690000000003</v>
      </c>
      <c r="J3">
        <v>106.18810606363658</v>
      </c>
      <c r="K3">
        <v>106.16229745745275</v>
      </c>
      <c r="L3" s="3">
        <f>(B3-E3)/B3</f>
        <v>8.0767406716017551E-4</v>
      </c>
      <c r="M3" s="3">
        <f>(B3-H3)/B3</f>
        <v>0.45005053649557342</v>
      </c>
    </row>
    <row r="4" spans="1:13" x14ac:dyDescent="0.2">
      <c r="A4">
        <v>2</v>
      </c>
      <c r="B4">
        <v>124.15185746048418</v>
      </c>
      <c r="C4">
        <v>9.7389866999999999</v>
      </c>
      <c r="D4">
        <v>4</v>
      </c>
      <c r="E4">
        <v>124.15185746048422</v>
      </c>
      <c r="F4">
        <v>1</v>
      </c>
      <c r="G4">
        <v>9.5534514999999995</v>
      </c>
      <c r="H4">
        <v>67.252706254083662</v>
      </c>
      <c r="I4">
        <v>0.71389749999999996</v>
      </c>
      <c r="J4">
        <v>108.38306920779024</v>
      </c>
      <c r="K4">
        <v>108.38306920779024</v>
      </c>
      <c r="L4" s="3">
        <f t="shared" ref="L4:L12" si="0">(B4-E4)/B4</f>
        <v>-3.4339046565755462E-16</v>
      </c>
      <c r="M4" s="3">
        <f t="shared" ref="M4:M12" si="1">(B4-H4)/B4</f>
        <v>0.45830285885582284</v>
      </c>
    </row>
    <row r="5" spans="1:13" x14ac:dyDescent="0.2">
      <c r="A5">
        <v>3</v>
      </c>
      <c r="B5">
        <v>115.45089063400826</v>
      </c>
      <c r="C5">
        <v>72.086638500000007</v>
      </c>
      <c r="D5">
        <v>6</v>
      </c>
      <c r="E5">
        <v>114.06901893632526</v>
      </c>
      <c r="F5">
        <v>4</v>
      </c>
      <c r="G5">
        <v>29.423971600000002</v>
      </c>
      <c r="H5">
        <v>69.998966532755787</v>
      </c>
      <c r="I5">
        <v>1.0901368</v>
      </c>
      <c r="J5">
        <v>99.445962288386013</v>
      </c>
      <c r="K5">
        <v>91.951255180939242</v>
      </c>
      <c r="L5" s="3">
        <f t="shared" si="0"/>
        <v>1.1969346360988051E-2</v>
      </c>
      <c r="M5" s="3">
        <f t="shared" si="1"/>
        <v>0.39369054540549159</v>
      </c>
    </row>
    <row r="6" spans="1:13" x14ac:dyDescent="0.2">
      <c r="A6">
        <v>4</v>
      </c>
      <c r="B6">
        <v>116.19703387646013</v>
      </c>
      <c r="C6">
        <v>312.06456989999998</v>
      </c>
      <c r="D6">
        <v>9</v>
      </c>
      <c r="E6">
        <v>115.9076509662751</v>
      </c>
      <c r="F6">
        <v>5</v>
      </c>
      <c r="G6">
        <v>49.882454899999999</v>
      </c>
      <c r="H6">
        <v>70.33601468838468</v>
      </c>
      <c r="I6">
        <v>0.93738440000000001</v>
      </c>
      <c r="J6">
        <v>97.533022985267749</v>
      </c>
      <c r="K6">
        <v>98.115799096761137</v>
      </c>
      <c r="L6" s="3">
        <f t="shared" si="0"/>
        <v>2.4904500616831208E-3</v>
      </c>
      <c r="M6" s="3">
        <f t="shared" si="1"/>
        <v>0.39468321744627805</v>
      </c>
    </row>
    <row r="7" spans="1:13" x14ac:dyDescent="0.2">
      <c r="A7">
        <v>5</v>
      </c>
      <c r="B7">
        <v>122.6785222744461</v>
      </c>
      <c r="C7">
        <v>5.3794278999999996</v>
      </c>
      <c r="D7">
        <v>3</v>
      </c>
      <c r="E7">
        <v>122.62752604268343</v>
      </c>
      <c r="F7">
        <v>2</v>
      </c>
      <c r="G7">
        <v>7.0806658000000002</v>
      </c>
      <c r="H7">
        <v>68.300116537285874</v>
      </c>
      <c r="I7">
        <v>0.85866359999999997</v>
      </c>
      <c r="J7">
        <v>96.212635856636965</v>
      </c>
      <c r="K7">
        <v>96.250775246775362</v>
      </c>
      <c r="L7" s="3">
        <f t="shared" si="0"/>
        <v>4.1568997422860074E-4</v>
      </c>
      <c r="M7" s="3">
        <f t="shared" si="1"/>
        <v>0.44325938011797544</v>
      </c>
    </row>
    <row r="8" spans="1:13" x14ac:dyDescent="0.2">
      <c r="A8">
        <v>6</v>
      </c>
      <c r="B8">
        <v>119.59029784572724</v>
      </c>
      <c r="C8">
        <v>251.2900104</v>
      </c>
      <c r="D8">
        <v>10</v>
      </c>
      <c r="E8">
        <v>119.02770155603066</v>
      </c>
      <c r="F8">
        <v>4</v>
      </c>
      <c r="G8">
        <v>62.474005499999997</v>
      </c>
      <c r="H8">
        <v>70.897562626261944</v>
      </c>
      <c r="I8">
        <v>1.2469579</v>
      </c>
      <c r="J8">
        <v>101.8034253327879</v>
      </c>
      <c r="K8">
        <v>100.60697721850462</v>
      </c>
      <c r="L8" s="3">
        <f t="shared" si="0"/>
        <v>4.7043639812848941E-3</v>
      </c>
      <c r="M8" s="3">
        <f t="shared" si="1"/>
        <v>0.40716292288425804</v>
      </c>
    </row>
    <row r="9" spans="1:13" x14ac:dyDescent="0.2">
      <c r="A9">
        <v>7</v>
      </c>
      <c r="B9">
        <v>125.30866382081734</v>
      </c>
      <c r="C9">
        <v>15.0835671</v>
      </c>
      <c r="D9">
        <v>5</v>
      </c>
      <c r="E9">
        <v>125.22564139582308</v>
      </c>
      <c r="F9">
        <v>3</v>
      </c>
      <c r="G9">
        <v>18.866337900000001</v>
      </c>
      <c r="H9">
        <v>69.823040071482055</v>
      </c>
      <c r="I9">
        <v>0.81939050000000002</v>
      </c>
      <c r="J9">
        <v>103.78222072099084</v>
      </c>
      <c r="K9">
        <v>103.4518587153093</v>
      </c>
      <c r="L9" s="3">
        <f t="shared" si="0"/>
        <v>6.6254337459846426E-4</v>
      </c>
      <c r="M9" s="3">
        <f t="shared" si="1"/>
        <v>0.44279160001798329</v>
      </c>
    </row>
    <row r="10" spans="1:13" x14ac:dyDescent="0.2">
      <c r="A10">
        <v>8</v>
      </c>
      <c r="B10">
        <v>126.78371547175111</v>
      </c>
      <c r="C10">
        <v>247.64170870000001</v>
      </c>
      <c r="D10">
        <v>8</v>
      </c>
      <c r="E10">
        <v>126.11477822481196</v>
      </c>
      <c r="F10">
        <v>5</v>
      </c>
      <c r="G10">
        <v>65.091992500000003</v>
      </c>
      <c r="H10">
        <v>69.25129615258254</v>
      </c>
      <c r="I10">
        <v>0.8123146</v>
      </c>
      <c r="J10">
        <v>105.29828876664926</v>
      </c>
      <c r="K10">
        <v>105.42059975963339</v>
      </c>
      <c r="L10" s="3">
        <f t="shared" si="0"/>
        <v>5.2762079455558981E-3</v>
      </c>
      <c r="M10" s="3">
        <f t="shared" si="1"/>
        <v>0.4537839824704259</v>
      </c>
    </row>
    <row r="11" spans="1:13" x14ac:dyDescent="0.2">
      <c r="A11">
        <v>9</v>
      </c>
      <c r="B11">
        <v>121.57036994856333</v>
      </c>
      <c r="C11">
        <v>133.45240469999999</v>
      </c>
      <c r="D11">
        <v>7</v>
      </c>
      <c r="E11">
        <v>120.24017035129926</v>
      </c>
      <c r="F11">
        <v>5</v>
      </c>
      <c r="G11">
        <v>45.063023100000002</v>
      </c>
      <c r="H11">
        <v>73.203879984690346</v>
      </c>
      <c r="I11">
        <v>1.0562758000000001</v>
      </c>
      <c r="J11">
        <v>100.11777399819327</v>
      </c>
      <c r="K11">
        <v>99.768419680626764</v>
      </c>
      <c r="L11" s="3">
        <f t="shared" si="0"/>
        <v>1.0941807595279013E-2</v>
      </c>
      <c r="M11" s="3">
        <f t="shared" si="1"/>
        <v>0.39784768265768167</v>
      </c>
    </row>
    <row r="12" spans="1:13" x14ac:dyDescent="0.2">
      <c r="A12">
        <v>10</v>
      </c>
      <c r="B12">
        <v>117.84423340931048</v>
      </c>
      <c r="C12">
        <v>36.3224406</v>
      </c>
      <c r="D12">
        <v>5</v>
      </c>
      <c r="E12">
        <v>117.09104170369309</v>
      </c>
      <c r="F12">
        <v>3</v>
      </c>
      <c r="G12">
        <v>50.484576400000002</v>
      </c>
      <c r="H12">
        <v>69.090025975475896</v>
      </c>
      <c r="I12">
        <v>0.70138959999999995</v>
      </c>
      <c r="J12">
        <v>100.12636132125117</v>
      </c>
      <c r="K12">
        <v>99.611070828193277</v>
      </c>
      <c r="L12" s="3">
        <f t="shared" si="0"/>
        <v>6.3914175842725227E-3</v>
      </c>
      <c r="M12" s="3">
        <f t="shared" si="1"/>
        <v>0.41371737948768117</v>
      </c>
    </row>
    <row r="13" spans="1:13" x14ac:dyDescent="0.2">
      <c r="A13" t="s">
        <v>0</v>
      </c>
      <c r="B13">
        <f>AVERAGE(B3:B12)</f>
        <v>121.76666785228915</v>
      </c>
      <c r="C13">
        <f t="shared" ref="C13:K13" si="2">AVERAGE(C3:C12)</f>
        <v>111.16264817999999</v>
      </c>
      <c r="D13">
        <f t="shared" si="2"/>
        <v>6.5</v>
      </c>
      <c r="E13">
        <f t="shared" si="2"/>
        <v>121.24430245640683</v>
      </c>
      <c r="F13">
        <f t="shared" si="2"/>
        <v>3.6</v>
      </c>
      <c r="G13">
        <f t="shared" si="2"/>
        <v>37.11313234</v>
      </c>
      <c r="H13">
        <f t="shared" si="2"/>
        <v>69.859723712773686</v>
      </c>
      <c r="I13">
        <f t="shared" si="2"/>
        <v>0.90786075999999993</v>
      </c>
      <c r="J13">
        <f t="shared" si="2"/>
        <v>101.889086654159</v>
      </c>
      <c r="K13">
        <f t="shared" si="2"/>
        <v>100.97221223919861</v>
      </c>
      <c r="L13" s="3">
        <f>AVERAGE(L3:L12)</f>
        <v>4.3659500945050396E-3</v>
      </c>
      <c r="M13" s="3">
        <f>AVERAGE(M3:M12)</f>
        <v>0.42552901058391718</v>
      </c>
    </row>
    <row r="14" spans="1:13" x14ac:dyDescent="0.2">
      <c r="A14" t="s">
        <v>1</v>
      </c>
      <c r="B14">
        <f>MAX(B3:B12)</f>
        <v>128.09109378132359</v>
      </c>
      <c r="C14">
        <f t="shared" ref="C14:K14" si="3">MAX(C3:C12)</f>
        <v>312.06456989999998</v>
      </c>
      <c r="D14">
        <f t="shared" si="3"/>
        <v>10</v>
      </c>
      <c r="E14">
        <f t="shared" si="3"/>
        <v>127.98763792664224</v>
      </c>
      <c r="F14">
        <f t="shared" si="3"/>
        <v>5</v>
      </c>
      <c r="G14">
        <f t="shared" si="3"/>
        <v>65.091992500000003</v>
      </c>
      <c r="H14">
        <f t="shared" si="3"/>
        <v>73.203879984690346</v>
      </c>
      <c r="I14">
        <f t="shared" si="3"/>
        <v>1.2469579</v>
      </c>
      <c r="J14">
        <f t="shared" si="3"/>
        <v>108.38306920779024</v>
      </c>
      <c r="K14">
        <f t="shared" si="3"/>
        <v>108.38306920779024</v>
      </c>
      <c r="L14" s="3">
        <f>MAX(L3:L12)</f>
        <v>1.1969346360988051E-2</v>
      </c>
      <c r="M14" s="3">
        <f>MAX(M3:M12)</f>
        <v>0.45830285885582284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C6E2-7FB4-4CAE-87C8-C58918ACBC63}">
  <dimension ref="A1:M14"/>
  <sheetViews>
    <sheetView workbookViewId="0">
      <selection activeCell="A3" sqref="A3:K12"/>
    </sheetView>
  </sheetViews>
  <sheetFormatPr baseColWidth="10" defaultColWidth="8.83203125" defaultRowHeight="15" x14ac:dyDescent="0.2"/>
  <sheetData>
    <row r="1" spans="1:13" x14ac:dyDescent="0.2">
      <c r="A1">
        <v>300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128.09109378132359</v>
      </c>
      <c r="C3">
        <v>30.024032099999999</v>
      </c>
      <c r="D3">
        <v>8</v>
      </c>
      <c r="E3">
        <v>127.98763792664224</v>
      </c>
      <c r="F3">
        <v>4</v>
      </c>
      <c r="G3">
        <v>34.1625996</v>
      </c>
      <c r="H3">
        <v>70.443628304734105</v>
      </c>
      <c r="I3">
        <v>0.90342730000000004</v>
      </c>
      <c r="J3">
        <v>106.18810606363658</v>
      </c>
      <c r="K3">
        <v>106.16229745745275</v>
      </c>
      <c r="L3" s="3">
        <f>(B3-E3)/B3</f>
        <v>8.0767406716017551E-4</v>
      </c>
      <c r="M3" s="3">
        <f>(B3-H3)/B3</f>
        <v>0.45005053649557342</v>
      </c>
    </row>
    <row r="4" spans="1:13" x14ac:dyDescent="0.2">
      <c r="A4">
        <v>2</v>
      </c>
      <c r="B4">
        <v>124.15185746048418</v>
      </c>
      <c r="C4">
        <v>9.8696268000000007</v>
      </c>
      <c r="D4">
        <v>4</v>
      </c>
      <c r="E4">
        <v>124.15185746048422</v>
      </c>
      <c r="F4">
        <v>1</v>
      </c>
      <c r="G4">
        <v>9.1192618000000003</v>
      </c>
      <c r="H4">
        <v>67.252706254083662</v>
      </c>
      <c r="I4">
        <v>0.70236699999999996</v>
      </c>
      <c r="J4">
        <v>108.38306920779024</v>
      </c>
      <c r="K4">
        <v>108.38306920779024</v>
      </c>
      <c r="L4" s="3">
        <f t="shared" ref="L4:L12" si="0">(B4-E4)/B4</f>
        <v>-3.4339046565755462E-16</v>
      </c>
      <c r="M4" s="3">
        <f t="shared" ref="M4:M12" si="1">(B4-H4)/B4</f>
        <v>0.45830285885582284</v>
      </c>
    </row>
    <row r="5" spans="1:13" x14ac:dyDescent="0.2">
      <c r="A5">
        <v>3</v>
      </c>
      <c r="B5">
        <v>115.45089063400826</v>
      </c>
      <c r="C5">
        <v>78.158208000000002</v>
      </c>
      <c r="D5">
        <v>6</v>
      </c>
      <c r="E5">
        <v>114.06901893632526</v>
      </c>
      <c r="F5">
        <v>4</v>
      </c>
      <c r="G5">
        <v>24.372994299999998</v>
      </c>
      <c r="H5">
        <v>69.998966532755787</v>
      </c>
      <c r="I5">
        <v>1.0191414000000001</v>
      </c>
      <c r="J5">
        <v>99.445962288386013</v>
      </c>
      <c r="K5">
        <v>91.951255180939242</v>
      </c>
      <c r="L5" s="3">
        <f t="shared" si="0"/>
        <v>1.1969346360988051E-2</v>
      </c>
      <c r="M5" s="3">
        <f t="shared" si="1"/>
        <v>0.39369054540549159</v>
      </c>
    </row>
    <row r="6" spans="1:13" x14ac:dyDescent="0.2">
      <c r="A6">
        <v>4</v>
      </c>
      <c r="B6">
        <v>116.19703387646011</v>
      </c>
      <c r="C6">
        <v>313.20274910000001</v>
      </c>
      <c r="D6">
        <v>9</v>
      </c>
      <c r="E6">
        <v>115.9076509662751</v>
      </c>
      <c r="F6">
        <v>5</v>
      </c>
      <c r="G6">
        <v>46.388134999999998</v>
      </c>
      <c r="H6">
        <v>70.33601468838468</v>
      </c>
      <c r="I6">
        <v>0.86037960000000002</v>
      </c>
      <c r="J6">
        <v>97.533022985267749</v>
      </c>
      <c r="K6">
        <v>98.115799096761137</v>
      </c>
      <c r="L6" s="3">
        <f t="shared" si="0"/>
        <v>2.4904500616829989E-3</v>
      </c>
      <c r="M6" s="3">
        <f t="shared" si="1"/>
        <v>0.39468321744627793</v>
      </c>
    </row>
    <row r="7" spans="1:13" x14ac:dyDescent="0.2">
      <c r="A7">
        <v>5</v>
      </c>
      <c r="B7">
        <v>122.6785222744461</v>
      </c>
      <c r="C7">
        <v>5.1626121999999999</v>
      </c>
      <c r="D7">
        <v>3</v>
      </c>
      <c r="E7">
        <v>122.62752604268343</v>
      </c>
      <c r="F7">
        <v>2</v>
      </c>
      <c r="G7">
        <v>6.7582049</v>
      </c>
      <c r="H7">
        <v>68.300116537285874</v>
      </c>
      <c r="I7">
        <v>0.84008799999999995</v>
      </c>
      <c r="J7">
        <v>96.212635856636965</v>
      </c>
      <c r="K7">
        <v>96.250775246775362</v>
      </c>
      <c r="L7" s="3">
        <f t="shared" si="0"/>
        <v>4.1568997422860074E-4</v>
      </c>
      <c r="M7" s="3">
        <f t="shared" si="1"/>
        <v>0.44325938011797544</v>
      </c>
    </row>
    <row r="8" spans="1:13" x14ac:dyDescent="0.2">
      <c r="A8">
        <v>6</v>
      </c>
      <c r="B8">
        <v>119.59029784572725</v>
      </c>
      <c r="C8">
        <v>214.97729279999999</v>
      </c>
      <c r="D8">
        <v>10</v>
      </c>
      <c r="E8">
        <v>119.02770155603066</v>
      </c>
      <c r="F8">
        <v>4</v>
      </c>
      <c r="G8">
        <v>59.135317700000002</v>
      </c>
      <c r="H8">
        <v>70.897562626261944</v>
      </c>
      <c r="I8">
        <v>1.2242944</v>
      </c>
      <c r="J8">
        <v>101.8034253327879</v>
      </c>
      <c r="K8">
        <v>100.60697721850462</v>
      </c>
      <c r="L8" s="3">
        <f t="shared" si="0"/>
        <v>4.7043639812850129E-3</v>
      </c>
      <c r="M8" s="3">
        <f t="shared" si="1"/>
        <v>0.40716292288425815</v>
      </c>
    </row>
    <row r="9" spans="1:13" x14ac:dyDescent="0.2">
      <c r="A9">
        <v>7</v>
      </c>
      <c r="B9">
        <v>125.30866382081734</v>
      </c>
      <c r="C9">
        <v>13.475656000000001</v>
      </c>
      <c r="D9">
        <v>5</v>
      </c>
      <c r="E9">
        <v>125.22564139582308</v>
      </c>
      <c r="F9">
        <v>3</v>
      </c>
      <c r="G9">
        <v>18.427398700000001</v>
      </c>
      <c r="H9">
        <v>69.823040071482055</v>
      </c>
      <c r="I9">
        <v>0.89594379999999996</v>
      </c>
      <c r="J9">
        <v>103.78222072099084</v>
      </c>
      <c r="K9">
        <v>103.4518587153093</v>
      </c>
      <c r="L9" s="3">
        <f t="shared" si="0"/>
        <v>6.6254337459846426E-4</v>
      </c>
      <c r="M9" s="3">
        <f t="shared" si="1"/>
        <v>0.44279160001798329</v>
      </c>
    </row>
    <row r="10" spans="1:13" x14ac:dyDescent="0.2">
      <c r="A10">
        <v>8</v>
      </c>
      <c r="B10">
        <v>126.78371547175109</v>
      </c>
      <c r="C10">
        <v>207.7568258</v>
      </c>
      <c r="D10">
        <v>8</v>
      </c>
      <c r="E10">
        <v>126.11477822481196</v>
      </c>
      <c r="F10">
        <v>5</v>
      </c>
      <c r="G10">
        <v>61.038684099999998</v>
      </c>
      <c r="H10">
        <v>69.25129615258254</v>
      </c>
      <c r="I10">
        <v>0.85763460000000002</v>
      </c>
      <c r="J10">
        <v>105.29828876664926</v>
      </c>
      <c r="K10">
        <v>105.42059975963339</v>
      </c>
      <c r="L10" s="3">
        <f t="shared" si="0"/>
        <v>5.2762079455557871E-3</v>
      </c>
      <c r="M10" s="3">
        <f t="shared" si="1"/>
        <v>0.45378398247042584</v>
      </c>
    </row>
    <row r="11" spans="1:13" x14ac:dyDescent="0.2">
      <c r="A11">
        <v>9</v>
      </c>
      <c r="B11">
        <v>121.57036994856333</v>
      </c>
      <c r="C11">
        <v>125.1082545</v>
      </c>
      <c r="D11">
        <v>7</v>
      </c>
      <c r="E11">
        <v>120.24017035129926</v>
      </c>
      <c r="F11">
        <v>5</v>
      </c>
      <c r="G11">
        <v>46.986929199999999</v>
      </c>
      <c r="H11">
        <v>73.203879984690346</v>
      </c>
      <c r="I11">
        <v>1.1626038999999999</v>
      </c>
      <c r="J11">
        <v>100.11777399819327</v>
      </c>
      <c r="K11">
        <v>99.768419680626764</v>
      </c>
      <c r="L11" s="3">
        <f t="shared" si="0"/>
        <v>1.0941807595279013E-2</v>
      </c>
      <c r="M11" s="3">
        <f t="shared" si="1"/>
        <v>0.39784768265768167</v>
      </c>
    </row>
    <row r="12" spans="1:13" x14ac:dyDescent="0.2">
      <c r="A12">
        <v>10</v>
      </c>
      <c r="B12">
        <v>117.84423340931048</v>
      </c>
      <c r="C12">
        <v>36.2182575</v>
      </c>
      <c r="D12">
        <v>5</v>
      </c>
      <c r="E12">
        <v>117.09104170369309</v>
      </c>
      <c r="F12">
        <v>3</v>
      </c>
      <c r="G12">
        <v>49.934633699999999</v>
      </c>
      <c r="H12">
        <v>69.090025975475896</v>
      </c>
      <c r="I12">
        <v>0.69631969999999999</v>
      </c>
      <c r="J12">
        <v>100.12636132125117</v>
      </c>
      <c r="K12">
        <v>99.611070828193277</v>
      </c>
      <c r="L12" s="3">
        <f t="shared" si="0"/>
        <v>6.3914175842725227E-3</v>
      </c>
      <c r="M12" s="3">
        <f t="shared" si="1"/>
        <v>0.41371737948768117</v>
      </c>
    </row>
    <row r="13" spans="1:13" x14ac:dyDescent="0.2">
      <c r="A13" t="s">
        <v>0</v>
      </c>
      <c r="B13">
        <f>AVERAGE(B3:B12)</f>
        <v>121.76666785228915</v>
      </c>
      <c r="C13">
        <f t="shared" ref="C13:K13" si="2">AVERAGE(C3:C12)</f>
        <v>103.39535148</v>
      </c>
      <c r="D13">
        <f t="shared" si="2"/>
        <v>6.5</v>
      </c>
      <c r="E13">
        <f t="shared" si="2"/>
        <v>121.24430245640683</v>
      </c>
      <c r="F13">
        <f t="shared" si="2"/>
        <v>3.6</v>
      </c>
      <c r="G13">
        <f t="shared" si="2"/>
        <v>35.632415899999998</v>
      </c>
      <c r="H13">
        <f t="shared" si="2"/>
        <v>69.859723712773686</v>
      </c>
      <c r="I13">
        <f t="shared" si="2"/>
        <v>0.91621996999999988</v>
      </c>
      <c r="J13">
        <f t="shared" si="2"/>
        <v>101.889086654159</v>
      </c>
      <c r="K13">
        <f t="shared" si="2"/>
        <v>100.97221223919861</v>
      </c>
      <c r="L13" s="3">
        <f>AVERAGE(L3:L12)</f>
        <v>4.3659500945050283E-3</v>
      </c>
      <c r="M13" s="3">
        <f>AVERAGE(M3:M12)</f>
        <v>0.42552901058391718</v>
      </c>
    </row>
    <row r="14" spans="1:13" x14ac:dyDescent="0.2">
      <c r="A14" t="s">
        <v>1</v>
      </c>
      <c r="B14">
        <f>MAX(B3:B12)</f>
        <v>128.09109378132359</v>
      </c>
      <c r="C14">
        <f t="shared" ref="C14:K14" si="3">MAX(C3:C12)</f>
        <v>313.20274910000001</v>
      </c>
      <c r="D14">
        <f t="shared" si="3"/>
        <v>10</v>
      </c>
      <c r="E14">
        <f t="shared" si="3"/>
        <v>127.98763792664224</v>
      </c>
      <c r="F14">
        <f t="shared" si="3"/>
        <v>5</v>
      </c>
      <c r="G14">
        <f t="shared" si="3"/>
        <v>61.038684099999998</v>
      </c>
      <c r="H14">
        <f t="shared" si="3"/>
        <v>73.203879984690346</v>
      </c>
      <c r="I14">
        <f t="shared" si="3"/>
        <v>1.2242944</v>
      </c>
      <c r="J14">
        <f t="shared" si="3"/>
        <v>108.38306920779024</v>
      </c>
      <c r="K14">
        <f t="shared" si="3"/>
        <v>108.38306920779024</v>
      </c>
      <c r="L14" s="3">
        <f>MAX(L3:L12)</f>
        <v>1.1969346360988051E-2</v>
      </c>
      <c r="M14" s="3">
        <f>MAX(M3:M12)</f>
        <v>0.45830285885582284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0EA6-F37D-4D8E-8182-B3612BBA89B0}">
  <dimension ref="A1:Q9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23.1640625" customWidth="1"/>
    <col min="2" max="4" width="9.33203125" bestFit="1" customWidth="1"/>
    <col min="5" max="9" width="9.5" bestFit="1" customWidth="1"/>
    <col min="10" max="12" width="9.33203125" bestFit="1" customWidth="1"/>
  </cols>
  <sheetData>
    <row r="1" spans="1:17" x14ac:dyDescent="0.2">
      <c r="A1" t="s">
        <v>15</v>
      </c>
      <c r="B1">
        <v>0</v>
      </c>
      <c r="C1">
        <v>20</v>
      </c>
      <c r="D1">
        <v>40</v>
      </c>
      <c r="E1">
        <v>60</v>
      </c>
      <c r="F1">
        <v>80</v>
      </c>
      <c r="G1">
        <v>100</v>
      </c>
      <c r="H1">
        <v>120</v>
      </c>
      <c r="I1">
        <v>140</v>
      </c>
      <c r="J1">
        <v>160</v>
      </c>
      <c r="K1">
        <v>180</v>
      </c>
      <c r="L1">
        <v>200</v>
      </c>
      <c r="M1">
        <v>220</v>
      </c>
      <c r="N1">
        <v>240</v>
      </c>
      <c r="O1">
        <v>260</v>
      </c>
      <c r="P1">
        <v>280</v>
      </c>
      <c r="Q1">
        <v>300</v>
      </c>
    </row>
    <row r="2" spans="1:17" x14ac:dyDescent="0.2">
      <c r="A2" t="s">
        <v>16</v>
      </c>
      <c r="B2" s="2">
        <f ca="1">INDIRECT(B1&amp;"!L13")</f>
        <v>3.7839469465798549E-15</v>
      </c>
      <c r="C2" s="2">
        <f t="shared" ref="C2:G2" ca="1" si="0">INDIRECT(C1&amp;"!L13")</f>
        <v>6.1451992191124257E-3</v>
      </c>
      <c r="D2" s="2">
        <f t="shared" ca="1" si="0"/>
        <v>1.2734197676006687E-2</v>
      </c>
      <c r="E2" s="2">
        <f t="shared" ca="1" si="0"/>
        <v>1.7505997439430966E-2</v>
      </c>
      <c r="F2" s="2">
        <f t="shared" ca="1" si="0"/>
        <v>1.9474312901106537E-2</v>
      </c>
      <c r="G2" s="2">
        <f t="shared" ca="1" si="0"/>
        <v>2.0385038973780197E-2</v>
      </c>
      <c r="H2" s="2">
        <f t="shared" ref="H2:L2" ca="1" si="1">INDIRECT(H1&amp;"!L13")</f>
        <v>2.0478114313148044E-2</v>
      </c>
      <c r="I2" s="2">
        <f t="shared" ca="1" si="1"/>
        <v>1.7598835408674164E-2</v>
      </c>
      <c r="J2" s="2">
        <f t="shared" ca="1" si="1"/>
        <v>1.2579087872305337E-2</v>
      </c>
      <c r="K2" s="2">
        <f t="shared" ca="1" si="1"/>
        <v>6.6609305489553263E-3</v>
      </c>
      <c r="L2" s="2">
        <f t="shared" ca="1" si="1"/>
        <v>4.3659500945052261E-3</v>
      </c>
      <c r="M2" s="2">
        <f t="shared" ref="M2:Q2" ca="1" si="2">INDIRECT(M1&amp;"!L13")</f>
        <v>4.3659500945050283E-3</v>
      </c>
      <c r="N2" s="2">
        <f t="shared" ca="1" si="2"/>
        <v>4.3659500945050396E-3</v>
      </c>
      <c r="O2" s="2">
        <f t="shared" ca="1" si="2"/>
        <v>4.3659500945050405E-3</v>
      </c>
      <c r="P2" s="2">
        <f t="shared" ca="1" si="2"/>
        <v>4.3659500945050396E-3</v>
      </c>
      <c r="Q2" s="2">
        <f t="shared" ca="1" si="2"/>
        <v>4.3659500945050283E-3</v>
      </c>
    </row>
    <row r="3" spans="1:17" x14ac:dyDescent="0.2">
      <c r="A3" t="s">
        <v>17</v>
      </c>
      <c r="B3" s="2">
        <f ca="1">INDIRECT(B1&amp;"!L14")</f>
        <v>4.5144263938227344E-14</v>
      </c>
      <c r="C3" s="2">
        <f t="shared" ref="C3:G3" ca="1" si="3">INDIRECT(C1&amp;"!L14")</f>
        <v>1.3080402938174654E-2</v>
      </c>
      <c r="D3" s="2">
        <f t="shared" ca="1" si="3"/>
        <v>2.3511284393349412E-2</v>
      </c>
      <c r="E3" s="2">
        <f t="shared" ca="1" si="3"/>
        <v>3.3433808808558695E-2</v>
      </c>
      <c r="F3" s="2">
        <f t="shared" ca="1" si="3"/>
        <v>3.7748561696023232E-2</v>
      </c>
      <c r="G3" s="2">
        <f t="shared" ca="1" si="3"/>
        <v>3.3044945976879417E-2</v>
      </c>
      <c r="H3" s="2">
        <f t="shared" ref="H3:L3" ca="1" si="4">INDIRECT(H1&amp;"!L14")</f>
        <v>2.9204418122645657E-2</v>
      </c>
      <c r="I3" s="2">
        <f t="shared" ca="1" si="4"/>
        <v>2.2740291169086668E-2</v>
      </c>
      <c r="J3" s="2">
        <f t="shared" ca="1" si="4"/>
        <v>2.1838080957916738E-2</v>
      </c>
      <c r="K3" s="2">
        <f t="shared" ca="1" si="4"/>
        <v>1.5156942351622483E-2</v>
      </c>
      <c r="L3" s="2">
        <f t="shared" ca="1" si="4"/>
        <v>1.1969346360988051E-2</v>
      </c>
      <c r="M3" s="2">
        <f t="shared" ref="M3:Q3" ca="1" si="5">INDIRECT(M1&amp;"!L14")</f>
        <v>1.1969346360988051E-2</v>
      </c>
      <c r="N3" s="2">
        <f t="shared" ca="1" si="5"/>
        <v>1.1969346360988051E-2</v>
      </c>
      <c r="O3" s="2">
        <f t="shared" ca="1" si="5"/>
        <v>1.1969346360988051E-2</v>
      </c>
      <c r="P3" s="2">
        <f t="shared" ca="1" si="5"/>
        <v>1.1969346360988051E-2</v>
      </c>
      <c r="Q3" s="2">
        <f t="shared" ca="1" si="5"/>
        <v>1.1969346360988051E-2</v>
      </c>
    </row>
    <row r="4" spans="1:17" x14ac:dyDescent="0.2">
      <c r="A4" t="s">
        <v>16</v>
      </c>
      <c r="B4" s="2">
        <f ca="1">INDIRECT(B1&amp;"!M13")</f>
        <v>0.27745101936026467</v>
      </c>
      <c r="C4" s="2">
        <f t="shared" ref="C4:G4" ca="1" si="6">INDIRECT(C1&amp;"!M13")</f>
        <v>0.31534675626512787</v>
      </c>
      <c r="D4" s="2">
        <f t="shared" ca="1" si="6"/>
        <v>0.34310712787663078</v>
      </c>
      <c r="E4" s="2">
        <f t="shared" ca="1" si="6"/>
        <v>0.36567254863365151</v>
      </c>
      <c r="F4" s="2">
        <f t="shared" ca="1" si="6"/>
        <v>0.38340988153492078</v>
      </c>
      <c r="G4" s="2">
        <f t="shared" ca="1" si="6"/>
        <v>0.39793434891743173</v>
      </c>
      <c r="H4" s="2">
        <f t="shared" ref="H4:L4" ca="1" si="7">INDIRECT(H1&amp;"!M13")</f>
        <v>0.40970727216940145</v>
      </c>
      <c r="I4" s="2">
        <f t="shared" ca="1" si="7"/>
        <v>0.41781451004242953</v>
      </c>
      <c r="J4" s="2">
        <f t="shared" ca="1" si="7"/>
        <v>0.42295223970279194</v>
      </c>
      <c r="K4" s="2">
        <f t="shared" ca="1" si="7"/>
        <v>0.42522959646629649</v>
      </c>
      <c r="L4" s="2">
        <f t="shared" ca="1" si="7"/>
        <v>0.42552901058391707</v>
      </c>
      <c r="M4" s="2">
        <f t="shared" ref="M4:Q4" ca="1" si="8">INDIRECT(M1&amp;"!M13")</f>
        <v>0.42552901058391718</v>
      </c>
      <c r="N4" s="2">
        <f t="shared" ca="1" si="8"/>
        <v>0.42552901058391718</v>
      </c>
      <c r="O4" s="2">
        <f t="shared" ca="1" si="8"/>
        <v>0.42552901058391718</v>
      </c>
      <c r="P4" s="2">
        <f t="shared" ca="1" si="8"/>
        <v>0.42552901058391718</v>
      </c>
      <c r="Q4" s="2">
        <f t="shared" ca="1" si="8"/>
        <v>0.42552901058391718</v>
      </c>
    </row>
    <row r="5" spans="1:17" x14ac:dyDescent="0.2">
      <c r="A5" t="s">
        <v>17</v>
      </c>
      <c r="B5" s="2">
        <f ca="1">INDIRECT(B1&amp;"!M14")</f>
        <v>0.32466029980536026</v>
      </c>
      <c r="C5" s="2">
        <f t="shared" ref="C5:G5" ca="1" si="9">INDIRECT(C1&amp;"!M14")</f>
        <v>0.35837914887739747</v>
      </c>
      <c r="D5" s="2">
        <f t="shared" ca="1" si="9"/>
        <v>0.39360364257934743</v>
      </c>
      <c r="E5" s="2">
        <f t="shared" ca="1" si="9"/>
        <v>0.41854108878211627</v>
      </c>
      <c r="F5" s="2">
        <f t="shared" ca="1" si="9"/>
        <v>0.43625024052793199</v>
      </c>
      <c r="G5" s="2">
        <f t="shared" ca="1" si="9"/>
        <v>0.44680904000997806</v>
      </c>
      <c r="H5" s="2">
        <f t="shared" ref="H5:L5" ca="1" si="10">INDIRECT(H1&amp;"!M14")</f>
        <v>0.45571368341786339</v>
      </c>
      <c r="I5" s="2">
        <f t="shared" ca="1" si="10"/>
        <v>0.45817294575668965</v>
      </c>
      <c r="J5" s="2">
        <f t="shared" ca="1" si="10"/>
        <v>0.45830285885582267</v>
      </c>
      <c r="K5" s="2">
        <f t="shared" ca="1" si="10"/>
        <v>0.45830285885582273</v>
      </c>
      <c r="L5" s="2">
        <f t="shared" ca="1" si="10"/>
        <v>0.45830285885582284</v>
      </c>
      <c r="M5" s="2">
        <f t="shared" ref="M5:Q5" ca="1" si="11">INDIRECT(M1&amp;"!M14")</f>
        <v>0.45830285885582284</v>
      </c>
      <c r="N5" s="2">
        <f t="shared" ca="1" si="11"/>
        <v>0.45830285885582284</v>
      </c>
      <c r="O5" s="2">
        <f t="shared" ca="1" si="11"/>
        <v>0.45830285885582284</v>
      </c>
      <c r="P5" s="2">
        <f t="shared" ca="1" si="11"/>
        <v>0.45830285885582284</v>
      </c>
      <c r="Q5" s="2">
        <f t="shared" ca="1" si="11"/>
        <v>0.45830285885582284</v>
      </c>
    </row>
    <row r="6" spans="1:17" x14ac:dyDescent="0.2">
      <c r="A6" t="s">
        <v>18</v>
      </c>
      <c r="B6">
        <f ca="1">INDIRECT(B1&amp;"!F13")</f>
        <v>1</v>
      </c>
      <c r="C6">
        <f t="shared" ref="C6:G6" ca="1" si="12">INDIRECT(C1&amp;"!F13")</f>
        <v>4.0999999999999996</v>
      </c>
      <c r="D6">
        <f t="shared" ca="1" si="12"/>
        <v>5.3</v>
      </c>
      <c r="E6">
        <f t="shared" ca="1" si="12"/>
        <v>6.6</v>
      </c>
      <c r="F6">
        <f t="shared" ca="1" si="12"/>
        <v>8</v>
      </c>
      <c r="G6">
        <f t="shared" ca="1" si="12"/>
        <v>7.5</v>
      </c>
      <c r="H6">
        <f t="shared" ref="H6:L6" ca="1" si="13">INDIRECT(H1&amp;"!F13")</f>
        <v>7.7</v>
      </c>
      <c r="I6">
        <f t="shared" ca="1" si="13"/>
        <v>6.3</v>
      </c>
      <c r="J6">
        <f t="shared" ca="1" si="13"/>
        <v>5.6</v>
      </c>
      <c r="K6">
        <f t="shared" ca="1" si="13"/>
        <v>4.5999999999999996</v>
      </c>
      <c r="L6">
        <f t="shared" ca="1" si="13"/>
        <v>3.7</v>
      </c>
      <c r="M6">
        <f t="shared" ref="M6:Q6" ca="1" si="14">INDIRECT(M1&amp;"!F13")</f>
        <v>3.6</v>
      </c>
      <c r="N6">
        <f t="shared" ca="1" si="14"/>
        <v>3.6</v>
      </c>
      <c r="O6">
        <f t="shared" ca="1" si="14"/>
        <v>3.6</v>
      </c>
      <c r="P6">
        <f t="shared" ca="1" si="14"/>
        <v>3.6</v>
      </c>
      <c r="Q6">
        <f t="shared" ca="1" si="14"/>
        <v>3.6</v>
      </c>
    </row>
    <row r="7" spans="1:17" x14ac:dyDescent="0.2">
      <c r="A7" t="s">
        <v>19</v>
      </c>
      <c r="B7">
        <f ca="1">INDIRECT(B1&amp;"!F14")</f>
        <v>1</v>
      </c>
      <c r="C7">
        <f t="shared" ref="C7:G7" ca="1" si="15">INDIRECT(C1&amp;"!F14")</f>
        <v>6</v>
      </c>
      <c r="D7">
        <f t="shared" ca="1" si="15"/>
        <v>8</v>
      </c>
      <c r="E7">
        <f t="shared" ca="1" si="15"/>
        <v>10</v>
      </c>
      <c r="F7">
        <f t="shared" ca="1" si="15"/>
        <v>14</v>
      </c>
      <c r="G7">
        <f t="shared" ca="1" si="15"/>
        <v>11</v>
      </c>
      <c r="H7">
        <f t="shared" ref="H7:L7" ca="1" si="16">INDIRECT(H1&amp;"!F14")</f>
        <v>12</v>
      </c>
      <c r="I7">
        <f t="shared" ca="1" si="16"/>
        <v>10</v>
      </c>
      <c r="J7">
        <f t="shared" ca="1" si="16"/>
        <v>9</v>
      </c>
      <c r="K7">
        <f t="shared" ca="1" si="16"/>
        <v>8</v>
      </c>
      <c r="L7">
        <f t="shared" ca="1" si="16"/>
        <v>5</v>
      </c>
      <c r="M7">
        <f t="shared" ref="M7:Q7" ca="1" si="17">INDIRECT(M1&amp;"!F14")</f>
        <v>5</v>
      </c>
      <c r="N7">
        <f t="shared" ca="1" si="17"/>
        <v>5</v>
      </c>
      <c r="O7">
        <f t="shared" ca="1" si="17"/>
        <v>5</v>
      </c>
      <c r="P7">
        <f t="shared" ca="1" si="17"/>
        <v>5</v>
      </c>
      <c r="Q7">
        <f t="shared" ca="1" si="17"/>
        <v>5</v>
      </c>
    </row>
    <row r="8" spans="1:17" x14ac:dyDescent="0.2">
      <c r="A8" t="s">
        <v>20</v>
      </c>
      <c r="B8" s="4">
        <f ca="1">INDIRECT(B1&amp;"!G13")</f>
        <v>1.4820597140080962</v>
      </c>
      <c r="C8" s="4">
        <f t="shared" ref="C8:G8" ca="1" si="18">INDIRECT(C1&amp;"!G13")</f>
        <v>119.71346984205366</v>
      </c>
      <c r="D8" s="4">
        <f t="shared" ca="1" si="18"/>
        <v>247.84413546499854</v>
      </c>
      <c r="E8" s="4">
        <f t="shared" ca="1" si="18"/>
        <v>450.15513331346011</v>
      </c>
      <c r="F8" s="4">
        <f t="shared" ca="1" si="18"/>
        <v>581.83199187398884</v>
      </c>
      <c r="G8" s="4">
        <f t="shared" ca="1" si="18"/>
        <v>701.85789191335596</v>
      </c>
      <c r="H8" s="4">
        <f t="shared" ref="H8:L8" ca="1" si="19">INDIRECT(H1&amp;"!G13")</f>
        <v>812.93992989580227</v>
      </c>
      <c r="I8" s="4">
        <f t="shared" ca="1" si="19"/>
        <v>550.53713488700726</v>
      </c>
      <c r="J8" s="4">
        <f t="shared" ca="1" si="19"/>
        <v>368.43969463173534</v>
      </c>
      <c r="K8" s="4">
        <f t="shared" ca="1" si="19"/>
        <v>231.41236636796197</v>
      </c>
      <c r="L8" s="4">
        <f t="shared" ca="1" si="19"/>
        <v>47.357960549819893</v>
      </c>
      <c r="M8" s="4">
        <f t="shared" ref="M8:Q8" ca="1" si="20">INDIRECT(M1&amp;"!G13")</f>
        <v>35.446619799999993</v>
      </c>
      <c r="N8" s="4">
        <f t="shared" ca="1" si="20"/>
        <v>36.501749940000003</v>
      </c>
      <c r="O8" s="4">
        <f t="shared" ca="1" si="20"/>
        <v>36.482419749999998</v>
      </c>
      <c r="P8" s="4">
        <f t="shared" ca="1" si="20"/>
        <v>37.11313234</v>
      </c>
      <c r="Q8" s="4">
        <f t="shared" ca="1" si="20"/>
        <v>35.632415899999998</v>
      </c>
    </row>
    <row r="9" spans="1:17" x14ac:dyDescent="0.2">
      <c r="A9" t="s">
        <v>21</v>
      </c>
      <c r="B9" s="4">
        <f ca="1">INDIRECT(B1&amp;"!G14")</f>
        <v>1.9585845926640619</v>
      </c>
      <c r="C9" s="4">
        <f t="shared" ref="C9:G9" ca="1" si="21">INDIRECT(C1&amp;"!G14")</f>
        <v>211.58447945514084</v>
      </c>
      <c r="D9" s="4">
        <f t="shared" ca="1" si="21"/>
        <v>509.40227197220179</v>
      </c>
      <c r="E9" s="4">
        <f t="shared" ca="1" si="21"/>
        <v>1466.8783840365181</v>
      </c>
      <c r="F9" s="4">
        <f t="shared" ca="1" si="21"/>
        <v>1789.7669238803694</v>
      </c>
      <c r="G9" s="4">
        <f t="shared" ca="1" si="21"/>
        <v>2080.7421373844304</v>
      </c>
      <c r="H9" s="4">
        <f t="shared" ref="H9:L9" ca="1" si="22">INDIRECT(H1&amp;"!G14")</f>
        <v>1841.2188948533746</v>
      </c>
      <c r="I9" s="4">
        <f t="shared" ca="1" si="22"/>
        <v>1167.254661192437</v>
      </c>
      <c r="J9" s="4">
        <f t="shared" ca="1" si="22"/>
        <v>701.55183432585511</v>
      </c>
      <c r="K9" s="4">
        <f t="shared" ca="1" si="22"/>
        <v>526.03349163619316</v>
      </c>
      <c r="L9" s="4">
        <f t="shared" ca="1" si="22"/>
        <v>86.659575938723819</v>
      </c>
      <c r="M9" s="4">
        <f t="shared" ref="M9:Q9" ca="1" si="23">INDIRECT(M1&amp;"!G14")</f>
        <v>62.7471344</v>
      </c>
      <c r="N9" s="4">
        <f t="shared" ca="1" si="23"/>
        <v>66.353257499999998</v>
      </c>
      <c r="O9" s="4">
        <f t="shared" ca="1" si="23"/>
        <v>65.309761300000005</v>
      </c>
      <c r="P9" s="4">
        <f t="shared" ca="1" si="23"/>
        <v>65.091992500000003</v>
      </c>
      <c r="Q9" s="4">
        <f t="shared" ca="1" si="23"/>
        <v>61.038684099999998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457C-AD08-48E5-A3A1-5F956E7610CC}">
  <dimension ref="A1:M14"/>
  <sheetViews>
    <sheetView workbookViewId="0">
      <selection activeCell="L3" sqref="L3:M14"/>
    </sheetView>
  </sheetViews>
  <sheetFormatPr baseColWidth="10" defaultColWidth="8.83203125" defaultRowHeight="15" x14ac:dyDescent="0.2"/>
  <sheetData>
    <row r="1" spans="1:13" x14ac:dyDescent="0.2">
      <c r="A1">
        <v>20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109.7901169849506</v>
      </c>
      <c r="C3">
        <v>65.810322434936154</v>
      </c>
      <c r="D3">
        <v>7</v>
      </c>
      <c r="E3">
        <v>109.35895602277958</v>
      </c>
      <c r="F3">
        <v>6</v>
      </c>
      <c r="G3">
        <v>188.77000839680238</v>
      </c>
      <c r="H3">
        <v>70.443628304734105</v>
      </c>
      <c r="I3">
        <v>0.96016382866882233</v>
      </c>
      <c r="J3">
        <v>104.88410910373005</v>
      </c>
      <c r="K3">
        <v>105.35485250936325</v>
      </c>
      <c r="L3" s="3">
        <f>(B3-E3)/B3</f>
        <v>3.9271381979684153E-3</v>
      </c>
      <c r="M3" s="3">
        <f>(B3-H3)/B3</f>
        <v>0.35837914887739747</v>
      </c>
    </row>
    <row r="4" spans="1:13" x14ac:dyDescent="0.2">
      <c r="A4">
        <v>2</v>
      </c>
      <c r="B4">
        <v>104.67732471173142</v>
      </c>
      <c r="C4">
        <v>75.832763401319369</v>
      </c>
      <c r="D4">
        <v>7</v>
      </c>
      <c r="E4">
        <v>104.22125887674136</v>
      </c>
      <c r="F4">
        <v>4</v>
      </c>
      <c r="G4">
        <v>168.60987238680815</v>
      </c>
      <c r="H4">
        <v>67.252706254083662</v>
      </c>
      <c r="I4">
        <v>0.77623118968353844</v>
      </c>
      <c r="J4">
        <v>99.696924988368451</v>
      </c>
      <c r="K4">
        <v>99.689237526001975</v>
      </c>
      <c r="L4" s="3">
        <f t="shared" ref="L4:L12" si="0">(B4-E4)/B4</f>
        <v>4.356873241134181E-3</v>
      </c>
      <c r="M4" s="3">
        <f t="shared" ref="M4:M12" si="1">(B4-H4)/B4</f>
        <v>0.35752364287786859</v>
      </c>
    </row>
    <row r="5" spans="1:13" x14ac:dyDescent="0.2">
      <c r="A5">
        <v>3</v>
      </c>
      <c r="B5">
        <v>92.939226744907813</v>
      </c>
      <c r="C5">
        <v>26.834159170605275</v>
      </c>
      <c r="D5">
        <v>5</v>
      </c>
      <c r="E5">
        <v>92.910987809775477</v>
      </c>
      <c r="F5">
        <v>4</v>
      </c>
      <c r="G5">
        <v>113.87215299474575</v>
      </c>
      <c r="H5">
        <v>69.998966532755801</v>
      </c>
      <c r="I5">
        <v>1.1241608886502084</v>
      </c>
      <c r="J5">
        <v>88.431791277812252</v>
      </c>
      <c r="K5">
        <v>88.499412384045996</v>
      </c>
      <c r="L5" s="3">
        <f t="shared" si="0"/>
        <v>3.0384301786633079E-4</v>
      </c>
      <c r="M5" s="3">
        <f t="shared" si="1"/>
        <v>0.2468307625919528</v>
      </c>
    </row>
    <row r="6" spans="1:13" x14ac:dyDescent="0.2">
      <c r="A6">
        <v>4</v>
      </c>
      <c r="B6">
        <v>101.66308044736273</v>
      </c>
      <c r="C6">
        <v>297.07570092819935</v>
      </c>
      <c r="D6">
        <v>12</v>
      </c>
      <c r="E6">
        <v>100.748025556806</v>
      </c>
      <c r="F6">
        <v>4</v>
      </c>
      <c r="G6">
        <v>109.62175192796499</v>
      </c>
      <c r="H6">
        <v>70.336014688384694</v>
      </c>
      <c r="I6">
        <v>0.98651334727490769</v>
      </c>
      <c r="J6">
        <v>97.894469669403506</v>
      </c>
      <c r="K6">
        <v>97.710952756221758</v>
      </c>
      <c r="L6" s="3">
        <f t="shared" si="0"/>
        <v>9.0008574059539E-3</v>
      </c>
      <c r="M6" s="3">
        <f t="shared" si="1"/>
        <v>0.3081459426679285</v>
      </c>
    </row>
    <row r="7" spans="1:13" x14ac:dyDescent="0.2">
      <c r="A7">
        <v>5</v>
      </c>
      <c r="B7">
        <v>101.83802851749483</v>
      </c>
      <c r="C7">
        <v>22.050230058732105</v>
      </c>
      <c r="D7">
        <v>5</v>
      </c>
      <c r="E7">
        <v>101.82042054114612</v>
      </c>
      <c r="F7">
        <v>2</v>
      </c>
      <c r="G7">
        <v>22.82302743410558</v>
      </c>
      <c r="H7">
        <v>68.300116537285845</v>
      </c>
      <c r="I7">
        <v>0.98939676142841215</v>
      </c>
      <c r="J7">
        <v>96.5853595922338</v>
      </c>
      <c r="K7">
        <v>96.670090872172466</v>
      </c>
      <c r="L7" s="3">
        <f t="shared" si="0"/>
        <v>1.7290177947316526E-4</v>
      </c>
      <c r="M7" s="3">
        <f t="shared" si="1"/>
        <v>0.32932601375376669</v>
      </c>
    </row>
    <row r="8" spans="1:13" x14ac:dyDescent="0.2">
      <c r="A8">
        <v>6</v>
      </c>
      <c r="B8">
        <v>103.91438479976529</v>
      </c>
      <c r="C8">
        <v>191.51911467210374</v>
      </c>
      <c r="D8">
        <v>12</v>
      </c>
      <c r="E8">
        <v>102.55514277551183</v>
      </c>
      <c r="F8">
        <v>5</v>
      </c>
      <c r="G8">
        <v>119.3366782113218</v>
      </c>
      <c r="H8">
        <v>70.897562626261944</v>
      </c>
      <c r="I8">
        <v>1.3311033830694068</v>
      </c>
      <c r="J8">
        <v>100.52810951386755</v>
      </c>
      <c r="K8">
        <v>100.46993521502733</v>
      </c>
      <c r="L8" s="3">
        <f t="shared" si="0"/>
        <v>1.3080402938174654E-2</v>
      </c>
      <c r="M8" s="3">
        <f t="shared" si="1"/>
        <v>0.31773100747431765</v>
      </c>
    </row>
    <row r="9" spans="1:13" x14ac:dyDescent="0.2">
      <c r="A9">
        <v>7</v>
      </c>
      <c r="B9">
        <v>102.87981793837955</v>
      </c>
      <c r="C9">
        <v>69.664788669095444</v>
      </c>
      <c r="D9">
        <v>7</v>
      </c>
      <c r="E9">
        <v>102.15753611217552</v>
      </c>
      <c r="F9">
        <v>5</v>
      </c>
      <c r="G9">
        <v>123.73558492034415</v>
      </c>
      <c r="H9">
        <v>69.823040071482112</v>
      </c>
      <c r="I9">
        <v>0.89661949059398849</v>
      </c>
      <c r="J9">
        <v>97.496980106697322</v>
      </c>
      <c r="K9">
        <v>97.535258431545103</v>
      </c>
      <c r="L9" s="3">
        <f t="shared" si="0"/>
        <v>7.0206367067702216E-3</v>
      </c>
      <c r="M9" s="3">
        <f t="shared" si="1"/>
        <v>0.32131450588974586</v>
      </c>
    </row>
    <row r="10" spans="1:13" x14ac:dyDescent="0.2">
      <c r="A10">
        <v>8</v>
      </c>
      <c r="B10">
        <v>102.28681675941385</v>
      </c>
      <c r="C10">
        <v>67.854413043033048</v>
      </c>
      <c r="D10">
        <v>8</v>
      </c>
      <c r="E10">
        <v>101.63257909458522</v>
      </c>
      <c r="F10">
        <v>2</v>
      </c>
      <c r="G10">
        <v>79.740922806306926</v>
      </c>
      <c r="H10">
        <v>69.25129615258254</v>
      </c>
      <c r="I10">
        <v>0.90095698516109801</v>
      </c>
      <c r="J10">
        <v>96.746794337430302</v>
      </c>
      <c r="K10">
        <v>97.438400753860932</v>
      </c>
      <c r="L10" s="3">
        <f t="shared" si="0"/>
        <v>6.3961093477710156E-3</v>
      </c>
      <c r="M10" s="3">
        <f t="shared" si="1"/>
        <v>0.32296948574060425</v>
      </c>
    </row>
    <row r="11" spans="1:13" x14ac:dyDescent="0.2">
      <c r="A11">
        <v>9</v>
      </c>
      <c r="B11">
        <v>103.50054649779131</v>
      </c>
      <c r="C11">
        <v>42.952746937670241</v>
      </c>
      <c r="D11">
        <v>6</v>
      </c>
      <c r="E11">
        <v>102.90493783396484</v>
      </c>
      <c r="F11">
        <v>4</v>
      </c>
      <c r="G11">
        <v>59.040219886995878</v>
      </c>
      <c r="H11">
        <v>73.203879984690346</v>
      </c>
      <c r="I11">
        <v>1.1530604524260843</v>
      </c>
      <c r="J11">
        <v>98.91677370036922</v>
      </c>
      <c r="K11">
        <v>99.383237714547931</v>
      </c>
      <c r="L11" s="3">
        <f t="shared" si="0"/>
        <v>5.7546426949463322E-3</v>
      </c>
      <c r="M11" s="3">
        <f t="shared" si="1"/>
        <v>0.29271986997428551</v>
      </c>
    </row>
    <row r="12" spans="1:13" x14ac:dyDescent="0.2">
      <c r="A12">
        <v>10</v>
      </c>
      <c r="B12">
        <v>98.492805824738468</v>
      </c>
      <c r="C12">
        <v>200.47588763758583</v>
      </c>
      <c r="D12">
        <v>11</v>
      </c>
      <c r="E12">
        <v>97.366187310122086</v>
      </c>
      <c r="F12">
        <v>5</v>
      </c>
      <c r="G12">
        <v>211.58447945514084</v>
      </c>
      <c r="H12">
        <v>69.090025975475882</v>
      </c>
      <c r="I12">
        <v>0.78601039246517834</v>
      </c>
      <c r="J12">
        <v>93.925564852726836</v>
      </c>
      <c r="K12">
        <v>94.447999918687742</v>
      </c>
      <c r="L12" s="3">
        <f t="shared" si="0"/>
        <v>1.1438586861066039E-2</v>
      </c>
      <c r="M12" s="3">
        <f t="shared" si="1"/>
        <v>0.29852718280341123</v>
      </c>
    </row>
    <row r="13" spans="1:13" x14ac:dyDescent="0.2">
      <c r="A13" t="s">
        <v>0</v>
      </c>
      <c r="B13">
        <f>AVERAGE(B3:B12)</f>
        <v>102.19821492265358</v>
      </c>
      <c r="C13">
        <f t="shared" ref="C13:K13" si="2">AVERAGE(C3:C12)</f>
        <v>106.00701269532803</v>
      </c>
      <c r="D13">
        <f t="shared" si="2"/>
        <v>8</v>
      </c>
      <c r="E13">
        <f t="shared" si="2"/>
        <v>101.56760319336081</v>
      </c>
      <c r="F13">
        <f t="shared" si="2"/>
        <v>4.0999999999999996</v>
      </c>
      <c r="G13">
        <f t="shared" si="2"/>
        <v>119.71346984205366</v>
      </c>
      <c r="H13">
        <f t="shared" si="2"/>
        <v>69.8597237127737</v>
      </c>
      <c r="I13">
        <f t="shared" si="2"/>
        <v>0.99042167194216457</v>
      </c>
      <c r="J13">
        <f t="shared" si="2"/>
        <v>97.510687714263923</v>
      </c>
      <c r="K13">
        <f t="shared" si="2"/>
        <v>97.719937808147449</v>
      </c>
      <c r="L13" s="3">
        <f>AVERAGE(L3:L12)</f>
        <v>6.1451992191124257E-3</v>
      </c>
      <c r="M13" s="3">
        <f>AVERAGE(M3:M12)</f>
        <v>0.31534675626512787</v>
      </c>
    </row>
    <row r="14" spans="1:13" x14ac:dyDescent="0.2">
      <c r="A14" t="s">
        <v>1</v>
      </c>
      <c r="B14">
        <f>MAX(B3:B12)</f>
        <v>109.7901169849506</v>
      </c>
      <c r="C14">
        <f t="shared" ref="C14:K14" si="3">MAX(C3:C12)</f>
        <v>297.07570092819935</v>
      </c>
      <c r="D14">
        <f t="shared" si="3"/>
        <v>12</v>
      </c>
      <c r="E14">
        <f t="shared" si="3"/>
        <v>109.35895602277958</v>
      </c>
      <c r="F14">
        <f t="shared" si="3"/>
        <v>6</v>
      </c>
      <c r="G14">
        <f t="shared" si="3"/>
        <v>211.58447945514084</v>
      </c>
      <c r="H14">
        <f t="shared" si="3"/>
        <v>73.203879984690346</v>
      </c>
      <c r="I14">
        <f t="shared" si="3"/>
        <v>1.3311033830694068</v>
      </c>
      <c r="J14">
        <f t="shared" si="3"/>
        <v>104.88410910373005</v>
      </c>
      <c r="K14">
        <f t="shared" si="3"/>
        <v>105.35485250936325</v>
      </c>
      <c r="L14" s="3">
        <f>MAX(L3:L12)</f>
        <v>1.3080402938174654E-2</v>
      </c>
      <c r="M14" s="3">
        <f>MAX(M3:M12)</f>
        <v>0.35837914887739747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E680-F1AD-469C-9765-C2291DA17894}">
  <dimension ref="A1:M14"/>
  <sheetViews>
    <sheetView workbookViewId="0">
      <selection activeCell="L3" sqref="L3:M14"/>
    </sheetView>
  </sheetViews>
  <sheetFormatPr baseColWidth="10" defaultColWidth="8.83203125" defaultRowHeight="15" x14ac:dyDescent="0.2"/>
  <sheetData>
    <row r="1" spans="1:13" x14ac:dyDescent="0.2">
      <c r="A1">
        <v>40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114.49830522349029</v>
      </c>
      <c r="C3">
        <v>754.16017839222854</v>
      </c>
      <c r="D3">
        <v>14</v>
      </c>
      <c r="E3">
        <v>113.06358865961863</v>
      </c>
      <c r="F3">
        <v>6</v>
      </c>
      <c r="G3">
        <v>311.88081262387561</v>
      </c>
      <c r="H3">
        <v>70.443628304734105</v>
      </c>
      <c r="I3">
        <v>0.93325310101421544</v>
      </c>
      <c r="J3">
        <v>104.88410910373005</v>
      </c>
      <c r="K3">
        <v>105.52729735940903</v>
      </c>
      <c r="L3" s="3">
        <f>(B3-E3)/B3</f>
        <v>1.2530461137142807E-2</v>
      </c>
      <c r="M3" s="3">
        <f>(B3-H3)/B3</f>
        <v>0.38476269873833902</v>
      </c>
    </row>
    <row r="4" spans="1:13" x14ac:dyDescent="0.2">
      <c r="A4">
        <v>2</v>
      </c>
      <c r="B4">
        <v>110.90552479593964</v>
      </c>
      <c r="C4">
        <v>3856.6588912807515</v>
      </c>
      <c r="D4">
        <v>20</v>
      </c>
      <c r="E4">
        <v>108.29799346166864</v>
      </c>
      <c r="F4">
        <v>8</v>
      </c>
      <c r="G4">
        <v>509.40227197220179</v>
      </c>
      <c r="H4">
        <v>67.252706254083662</v>
      </c>
      <c r="I4">
        <v>0.79099841166177043</v>
      </c>
      <c r="J4">
        <v>99.05036768606027</v>
      </c>
      <c r="K4">
        <v>100.23284659587148</v>
      </c>
      <c r="L4" s="3">
        <f t="shared" ref="L4:L12" si="0">(B4-E4)/B4</f>
        <v>2.3511284393349412E-2</v>
      </c>
      <c r="M4" s="3">
        <f t="shared" ref="M4:M12" si="1">(B4-H4)/B4</f>
        <v>0.39360364257934743</v>
      </c>
    </row>
    <row r="5" spans="1:13" x14ac:dyDescent="0.2">
      <c r="A5">
        <v>3</v>
      </c>
      <c r="B5">
        <v>97.011837942181714</v>
      </c>
      <c r="C5">
        <v>94.11367939233547</v>
      </c>
      <c r="D5">
        <v>7</v>
      </c>
      <c r="E5">
        <v>96.575429236372074</v>
      </c>
      <c r="F5">
        <v>5</v>
      </c>
      <c r="G5">
        <v>157.62980768136751</v>
      </c>
      <c r="H5">
        <v>69.998966532755801</v>
      </c>
      <c r="I5">
        <v>1.2078495880105495</v>
      </c>
      <c r="J5">
        <v>88.431791277812252</v>
      </c>
      <c r="K5">
        <v>88.953568482648024</v>
      </c>
      <c r="L5" s="3">
        <f t="shared" si="0"/>
        <v>4.4985098217573856E-3</v>
      </c>
      <c r="M5" s="3">
        <f t="shared" si="1"/>
        <v>0.27844922828413343</v>
      </c>
    </row>
    <row r="6" spans="1:13" x14ac:dyDescent="0.2">
      <c r="A6">
        <v>4</v>
      </c>
      <c r="B6">
        <v>105.02220058503049</v>
      </c>
      <c r="C6">
        <v>969.21024176646881</v>
      </c>
      <c r="D6">
        <v>15</v>
      </c>
      <c r="E6">
        <v>103.64489239028283</v>
      </c>
      <c r="F6">
        <v>6</v>
      </c>
      <c r="G6">
        <v>204.19654690035111</v>
      </c>
      <c r="H6">
        <v>70.336014688384694</v>
      </c>
      <c r="I6">
        <v>0.98158477698411439</v>
      </c>
      <c r="J6">
        <v>97.83326660048084</v>
      </c>
      <c r="K6">
        <v>97.430902578159035</v>
      </c>
      <c r="L6" s="3">
        <f t="shared" si="0"/>
        <v>1.3114448060270149E-2</v>
      </c>
      <c r="M6" s="3">
        <f t="shared" si="1"/>
        <v>0.33027479621856115</v>
      </c>
    </row>
    <row r="7" spans="1:13" x14ac:dyDescent="0.2">
      <c r="A7">
        <v>5</v>
      </c>
      <c r="B7">
        <v>105.8546914424228</v>
      </c>
      <c r="C7">
        <v>66.589468896560035</v>
      </c>
      <c r="D7">
        <v>7</v>
      </c>
      <c r="E7">
        <v>105.81175598274115</v>
      </c>
      <c r="F7">
        <v>2</v>
      </c>
      <c r="G7">
        <v>48.187111306556105</v>
      </c>
      <c r="H7">
        <v>68.300116537285845</v>
      </c>
      <c r="I7">
        <v>0.93824851576846668</v>
      </c>
      <c r="J7">
        <v>96.782837497730625</v>
      </c>
      <c r="K7">
        <v>96.817011901133782</v>
      </c>
      <c r="L7" s="3">
        <f t="shared" si="0"/>
        <v>4.0560752760789785E-4</v>
      </c>
      <c r="M7" s="3">
        <f t="shared" si="1"/>
        <v>0.35477478034654608</v>
      </c>
    </row>
    <row r="8" spans="1:13" x14ac:dyDescent="0.2">
      <c r="A8">
        <v>6</v>
      </c>
      <c r="B8">
        <v>107.43100015838708</v>
      </c>
      <c r="C8">
        <v>332.3280336577518</v>
      </c>
      <c r="D8">
        <v>12</v>
      </c>
      <c r="E8">
        <v>105.42183435264822</v>
      </c>
      <c r="F8">
        <v>5</v>
      </c>
      <c r="G8">
        <v>241.49944647095367</v>
      </c>
      <c r="H8">
        <v>70.897562626261944</v>
      </c>
      <c r="I8">
        <v>1.2472124436515395</v>
      </c>
      <c r="J8">
        <v>100.53432223543801</v>
      </c>
      <c r="K8">
        <v>100.65461082191707</v>
      </c>
      <c r="L8" s="3">
        <f t="shared" si="0"/>
        <v>1.8701918466520071E-2</v>
      </c>
      <c r="M8" s="3">
        <f t="shared" si="1"/>
        <v>0.34006420379837626</v>
      </c>
    </row>
    <row r="9" spans="1:13" x14ac:dyDescent="0.2">
      <c r="A9">
        <v>7</v>
      </c>
      <c r="B9">
        <v>107.87020660707097</v>
      </c>
      <c r="C9">
        <v>645.5815630454224</v>
      </c>
      <c r="D9">
        <v>13</v>
      </c>
      <c r="E9">
        <v>106.60799648406575</v>
      </c>
      <c r="F9">
        <v>4</v>
      </c>
      <c r="G9">
        <v>266.22761279363209</v>
      </c>
      <c r="H9">
        <v>69.823040071482112</v>
      </c>
      <c r="I9">
        <v>0.91062895235667973</v>
      </c>
      <c r="J9">
        <v>97.209420515483288</v>
      </c>
      <c r="K9">
        <v>97.968238360319717</v>
      </c>
      <c r="L9" s="3">
        <f t="shared" si="0"/>
        <v>1.1701193153388094E-2</v>
      </c>
      <c r="M9" s="3">
        <f t="shared" si="1"/>
        <v>0.3527124655854218</v>
      </c>
    </row>
    <row r="10" spans="1:13" x14ac:dyDescent="0.2">
      <c r="A10">
        <v>8</v>
      </c>
      <c r="B10">
        <v>106.98432951239081</v>
      </c>
      <c r="C10">
        <v>95.65650934229599</v>
      </c>
      <c r="D10">
        <v>8</v>
      </c>
      <c r="E10">
        <v>105.70992758037502</v>
      </c>
      <c r="F10">
        <v>5</v>
      </c>
      <c r="G10">
        <v>154.44774327402476</v>
      </c>
      <c r="H10">
        <v>69.25129615258254</v>
      </c>
      <c r="I10">
        <v>0.9407521964806248</v>
      </c>
      <c r="J10">
        <v>96.746794337430302</v>
      </c>
      <c r="K10">
        <v>97.860165216549689</v>
      </c>
      <c r="L10" s="3">
        <f t="shared" si="0"/>
        <v>1.1912042986334666E-2</v>
      </c>
      <c r="M10" s="3">
        <f t="shared" si="1"/>
        <v>0.3526968251498746</v>
      </c>
    </row>
    <row r="11" spans="1:13" x14ac:dyDescent="0.2">
      <c r="A11">
        <v>9</v>
      </c>
      <c r="B11">
        <v>107.05623188037667</v>
      </c>
      <c r="C11">
        <v>84.605040527655973</v>
      </c>
      <c r="D11">
        <v>8</v>
      </c>
      <c r="E11">
        <v>105.87468360321716</v>
      </c>
      <c r="F11">
        <v>6</v>
      </c>
      <c r="G11">
        <v>133.28863865987944</v>
      </c>
      <c r="H11">
        <v>73.203879984690346</v>
      </c>
      <c r="I11">
        <v>1.1461783171351658</v>
      </c>
      <c r="J11">
        <v>99.273567727819113</v>
      </c>
      <c r="K11">
        <v>99.818298803485206</v>
      </c>
      <c r="L11" s="3">
        <f t="shared" si="0"/>
        <v>1.1036707124903806E-2</v>
      </c>
      <c r="M11" s="3">
        <f t="shared" si="1"/>
        <v>0.31621094168074709</v>
      </c>
    </row>
    <row r="12" spans="1:13" x14ac:dyDescent="0.2">
      <c r="A12">
        <v>10</v>
      </c>
      <c r="B12">
        <v>102.73941271275059</v>
      </c>
      <c r="C12">
        <v>398.89808181989883</v>
      </c>
      <c r="D12">
        <v>12</v>
      </c>
      <c r="E12">
        <v>100.69183634518787</v>
      </c>
      <c r="F12">
        <v>6</v>
      </c>
      <c r="G12">
        <v>451.68136296714323</v>
      </c>
      <c r="H12">
        <v>69.090025975475882</v>
      </c>
      <c r="I12">
        <v>0.78668481043479055</v>
      </c>
      <c r="J12">
        <v>94.222411556149382</v>
      </c>
      <c r="K12">
        <v>94.558656547009008</v>
      </c>
      <c r="L12" s="3">
        <f t="shared" si="0"/>
        <v>1.992980408879259E-2</v>
      </c>
      <c r="M12" s="3">
        <f t="shared" si="1"/>
        <v>0.32752169638496109</v>
      </c>
    </row>
    <row r="13" spans="1:13" x14ac:dyDescent="0.2">
      <c r="A13" t="s">
        <v>0</v>
      </c>
      <c r="B13">
        <f>AVERAGE(B3:B12)</f>
        <v>106.53737408600409</v>
      </c>
      <c r="C13">
        <f t="shared" ref="C13:K13" si="2">AVERAGE(C3:C12)</f>
        <v>729.78016881213694</v>
      </c>
      <c r="D13">
        <f t="shared" si="2"/>
        <v>11.6</v>
      </c>
      <c r="E13">
        <f t="shared" si="2"/>
        <v>105.16999380961775</v>
      </c>
      <c r="F13">
        <f t="shared" si="2"/>
        <v>5.3</v>
      </c>
      <c r="G13">
        <f t="shared" si="2"/>
        <v>247.84413546499854</v>
      </c>
      <c r="H13">
        <f t="shared" si="2"/>
        <v>69.8597237127737</v>
      </c>
      <c r="I13">
        <f t="shared" si="2"/>
        <v>0.98833911134979169</v>
      </c>
      <c r="J13">
        <f t="shared" si="2"/>
        <v>97.496888853813417</v>
      </c>
      <c r="K13">
        <f t="shared" si="2"/>
        <v>97.982159666650205</v>
      </c>
      <c r="L13" s="3">
        <f>AVERAGE(L3:L12)</f>
        <v>1.2734197676006687E-2</v>
      </c>
      <c r="M13" s="3">
        <f>AVERAGE(M3:M12)</f>
        <v>0.34310712787663078</v>
      </c>
    </row>
    <row r="14" spans="1:13" x14ac:dyDescent="0.2">
      <c r="A14" t="s">
        <v>1</v>
      </c>
      <c r="B14">
        <f>MAX(B3:B12)</f>
        <v>114.49830522349029</v>
      </c>
      <c r="C14">
        <f t="shared" ref="C14:K14" si="3">MAX(C3:C12)</f>
        <v>3856.6588912807515</v>
      </c>
      <c r="D14">
        <f t="shared" si="3"/>
        <v>20</v>
      </c>
      <c r="E14">
        <f t="shared" si="3"/>
        <v>113.06358865961863</v>
      </c>
      <c r="F14">
        <f t="shared" si="3"/>
        <v>8</v>
      </c>
      <c r="G14">
        <f t="shared" si="3"/>
        <v>509.40227197220179</v>
      </c>
      <c r="H14">
        <f t="shared" si="3"/>
        <v>73.203879984690346</v>
      </c>
      <c r="I14">
        <f t="shared" si="3"/>
        <v>1.2472124436515395</v>
      </c>
      <c r="J14">
        <f t="shared" si="3"/>
        <v>104.88410910373005</v>
      </c>
      <c r="K14">
        <f t="shared" si="3"/>
        <v>105.52729735940903</v>
      </c>
      <c r="L14" s="3">
        <f>MAX(L3:L12)</f>
        <v>2.3511284393349412E-2</v>
      </c>
      <c r="M14" s="3">
        <f>MAX(M3:M12)</f>
        <v>0.39360364257934743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3489-5838-4BE7-BEDC-33C8CE413912}">
  <dimension ref="A1:M14"/>
  <sheetViews>
    <sheetView workbookViewId="0">
      <selection activeCell="L3" sqref="L3:M14"/>
    </sheetView>
  </sheetViews>
  <sheetFormatPr baseColWidth="10" defaultColWidth="8.83203125" defaultRowHeight="15" x14ac:dyDescent="0.2"/>
  <sheetData>
    <row r="1" spans="1:13" x14ac:dyDescent="0.2">
      <c r="A1">
        <v>60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118.37938625955906</v>
      </c>
      <c r="C3">
        <v>2091.8802858326148</v>
      </c>
      <c r="D3">
        <v>16</v>
      </c>
      <c r="E3">
        <v>116.24388712377406</v>
      </c>
      <c r="F3">
        <v>9</v>
      </c>
      <c r="G3">
        <v>588.03784193076388</v>
      </c>
      <c r="H3">
        <v>70.443628304734105</v>
      </c>
      <c r="I3">
        <v>0.90659439120907126</v>
      </c>
      <c r="J3">
        <v>104.9822696806515</v>
      </c>
      <c r="K3">
        <v>105.8306726059632</v>
      </c>
      <c r="L3" s="3">
        <f>(B3-E3)/B3</f>
        <v>1.8039450982645696E-2</v>
      </c>
      <c r="M3" s="3">
        <f>(B3-H3)/B3</f>
        <v>0.40493332048301756</v>
      </c>
    </row>
    <row r="4" spans="1:13" x14ac:dyDescent="0.2">
      <c r="A4">
        <v>2</v>
      </c>
      <c r="B4">
        <v>115.66200974239226</v>
      </c>
      <c r="C4">
        <v>11675.303056868424</v>
      </c>
      <c r="D4">
        <v>25</v>
      </c>
      <c r="E4">
        <v>111.79498822225146</v>
      </c>
      <c r="F4">
        <v>10</v>
      </c>
      <c r="G4">
        <v>1466.8783840365181</v>
      </c>
      <c r="H4">
        <v>67.252706254083662</v>
      </c>
      <c r="I4">
        <v>0.75644010849851973</v>
      </c>
      <c r="J4">
        <v>99.36856688489695</v>
      </c>
      <c r="K4">
        <v>101.4924653826674</v>
      </c>
      <c r="L4" s="3">
        <f t="shared" ref="L4:L12" si="0">(B4-E4)/B4</f>
        <v>3.3433808808558695E-2</v>
      </c>
      <c r="M4" s="3">
        <f t="shared" ref="M4:M12" si="1">(B4-H4)/B4</f>
        <v>0.41854108878211627</v>
      </c>
    </row>
    <row r="5" spans="1:13" x14ac:dyDescent="0.2">
      <c r="A5">
        <v>3</v>
      </c>
      <c r="B5">
        <v>100.98402803528855</v>
      </c>
      <c r="C5">
        <v>266.49635655007478</v>
      </c>
      <c r="D5">
        <v>9</v>
      </c>
      <c r="E5">
        <v>100.00490595890739</v>
      </c>
      <c r="F5">
        <v>7</v>
      </c>
      <c r="G5">
        <v>344.42433860958965</v>
      </c>
      <c r="H5">
        <v>69.998966532755801</v>
      </c>
      <c r="I5">
        <v>1.1646541268349517</v>
      </c>
      <c r="J5">
        <v>88.431791277812252</v>
      </c>
      <c r="K5">
        <v>89.666558275654694</v>
      </c>
      <c r="L5" s="3">
        <f t="shared" si="0"/>
        <v>9.6958112627375925E-3</v>
      </c>
      <c r="M5" s="3">
        <f t="shared" si="1"/>
        <v>0.30683130892446786</v>
      </c>
    </row>
    <row r="6" spans="1:13" x14ac:dyDescent="0.2">
      <c r="A6">
        <v>4</v>
      </c>
      <c r="B6">
        <v>108.06694915789301</v>
      </c>
      <c r="C6">
        <v>1926.1590485785739</v>
      </c>
      <c r="D6">
        <v>18</v>
      </c>
      <c r="E6">
        <v>106.18484437152938</v>
      </c>
      <c r="F6">
        <v>6</v>
      </c>
      <c r="G6">
        <v>272.9328153408897</v>
      </c>
      <c r="H6">
        <v>70.336014688384694</v>
      </c>
      <c r="I6">
        <v>1.0104923052067001</v>
      </c>
      <c r="J6">
        <v>97.79893982105196</v>
      </c>
      <c r="K6">
        <v>98.082369519440192</v>
      </c>
      <c r="L6" s="3">
        <f t="shared" si="0"/>
        <v>1.7416099936473143E-2</v>
      </c>
      <c r="M6" s="3">
        <f t="shared" si="1"/>
        <v>0.34914407007438419</v>
      </c>
    </row>
    <row r="7" spans="1:13" x14ac:dyDescent="0.2">
      <c r="A7">
        <v>5</v>
      </c>
      <c r="B7">
        <v>109.51676041911661</v>
      </c>
      <c r="C7">
        <v>195.36093165822055</v>
      </c>
      <c r="D7">
        <v>10</v>
      </c>
      <c r="E7">
        <v>109.09824989471404</v>
      </c>
      <c r="F7">
        <v>3</v>
      </c>
      <c r="G7">
        <v>99.256026810603188</v>
      </c>
      <c r="H7">
        <v>68.300116537285845</v>
      </c>
      <c r="I7">
        <v>1.0150181020495934</v>
      </c>
      <c r="J7">
        <v>96.782837497730625</v>
      </c>
      <c r="K7">
        <v>97.599732680652863</v>
      </c>
      <c r="L7" s="3">
        <f t="shared" si="0"/>
        <v>3.8214290013778639E-3</v>
      </c>
      <c r="M7" s="3">
        <f t="shared" si="1"/>
        <v>0.376350101336966</v>
      </c>
    </row>
    <row r="8" spans="1:13" x14ac:dyDescent="0.2">
      <c r="A8">
        <v>6</v>
      </c>
      <c r="B8">
        <v>110.47494075514435</v>
      </c>
      <c r="C8">
        <v>303.28525490780584</v>
      </c>
      <c r="D8">
        <v>12</v>
      </c>
      <c r="E8">
        <v>108.13099431492381</v>
      </c>
      <c r="F8">
        <v>7</v>
      </c>
      <c r="G8">
        <v>202.86123459164006</v>
      </c>
      <c r="H8">
        <v>70.897562626261944</v>
      </c>
      <c r="I8">
        <v>1.2750629760179131</v>
      </c>
      <c r="J8">
        <v>100.53432223543801</v>
      </c>
      <c r="K8">
        <v>100.80150979285888</v>
      </c>
      <c r="L8" s="3">
        <f t="shared" si="0"/>
        <v>2.1216996580388635E-2</v>
      </c>
      <c r="M8" s="3">
        <f t="shared" si="1"/>
        <v>0.35824756146827308</v>
      </c>
    </row>
    <row r="9" spans="1:13" x14ac:dyDescent="0.2">
      <c r="A9">
        <v>7</v>
      </c>
      <c r="B9">
        <v>112.44443937143184</v>
      </c>
      <c r="C9">
        <v>1116.9803847055316</v>
      </c>
      <c r="D9">
        <v>14</v>
      </c>
      <c r="E9">
        <v>110.6085846951121</v>
      </c>
      <c r="F9">
        <v>8</v>
      </c>
      <c r="G9">
        <v>680.72831252716446</v>
      </c>
      <c r="H9">
        <v>69.823040071482112</v>
      </c>
      <c r="I9">
        <v>0.98802232548190594</v>
      </c>
      <c r="J9">
        <v>97.456425876490897</v>
      </c>
      <c r="K9">
        <v>98.779943653595197</v>
      </c>
      <c r="L9" s="3">
        <f t="shared" si="0"/>
        <v>1.6326771573429773E-2</v>
      </c>
      <c r="M9" s="3">
        <f t="shared" si="1"/>
        <v>0.37904408202135004</v>
      </c>
    </row>
    <row r="10" spans="1:13" x14ac:dyDescent="0.2">
      <c r="A10">
        <v>8</v>
      </c>
      <c r="B10">
        <v>111.38949488739172</v>
      </c>
      <c r="C10">
        <v>581.63039193042255</v>
      </c>
      <c r="D10">
        <v>12</v>
      </c>
      <c r="E10">
        <v>109.53750400631976</v>
      </c>
      <c r="F10">
        <v>7</v>
      </c>
      <c r="G10">
        <v>400.69929207446529</v>
      </c>
      <c r="H10">
        <v>69.25129615258254</v>
      </c>
      <c r="I10">
        <v>0.95480176492139091</v>
      </c>
      <c r="J10">
        <v>96.746794337430302</v>
      </c>
      <c r="K10">
        <v>98.317266901111935</v>
      </c>
      <c r="L10" s="3">
        <f t="shared" si="0"/>
        <v>1.6626261596250261E-2</v>
      </c>
      <c r="M10" s="3">
        <f t="shared" si="1"/>
        <v>0.37829598542850418</v>
      </c>
    </row>
    <row r="11" spans="1:13" x14ac:dyDescent="0.2">
      <c r="A11">
        <v>9</v>
      </c>
      <c r="B11">
        <v>110.02592224462157</v>
      </c>
      <c r="C11">
        <v>69.513244590434013</v>
      </c>
      <c r="D11">
        <v>6</v>
      </c>
      <c r="E11">
        <v>108.60247022812631</v>
      </c>
      <c r="F11">
        <v>5</v>
      </c>
      <c r="G11">
        <v>118.68483717257591</v>
      </c>
      <c r="H11">
        <v>73.203879984690346</v>
      </c>
      <c r="I11">
        <v>1.2536787210463918</v>
      </c>
      <c r="J11">
        <v>99.273567727819113</v>
      </c>
      <c r="K11">
        <v>99.786151642624745</v>
      </c>
      <c r="L11" s="3">
        <f t="shared" si="0"/>
        <v>1.2937424085666725E-2</v>
      </c>
      <c r="M11" s="3">
        <f t="shared" si="1"/>
        <v>0.33466697218919433</v>
      </c>
    </row>
    <row r="12" spans="1:13" x14ac:dyDescent="0.2">
      <c r="A12">
        <v>10</v>
      </c>
      <c r="B12">
        <v>106.40218673478503</v>
      </c>
      <c r="C12">
        <v>494.30199105478857</v>
      </c>
      <c r="D12">
        <v>12</v>
      </c>
      <c r="E12">
        <v>103.68404492432639</v>
      </c>
      <c r="F12">
        <v>4</v>
      </c>
      <c r="G12">
        <v>327.04825004039111</v>
      </c>
      <c r="H12">
        <v>69.090025975475882</v>
      </c>
      <c r="I12">
        <v>0.79180395855757046</v>
      </c>
      <c r="J12">
        <v>94.222411556149382</v>
      </c>
      <c r="K12">
        <v>94.986493681813613</v>
      </c>
      <c r="L12" s="3">
        <f t="shared" si="0"/>
        <v>2.5545920566781278E-2</v>
      </c>
      <c r="M12" s="3">
        <f t="shared" si="1"/>
        <v>0.35067099562824161</v>
      </c>
    </row>
    <row r="13" spans="1:13" x14ac:dyDescent="0.2">
      <c r="A13" t="s">
        <v>0</v>
      </c>
      <c r="B13">
        <f>AVERAGE(B3:B12)</f>
        <v>110.33461176076239</v>
      </c>
      <c r="C13">
        <f t="shared" ref="C13:K13" si="2">AVERAGE(C3:C12)</f>
        <v>1872.091094667689</v>
      </c>
      <c r="D13">
        <f t="shared" si="2"/>
        <v>13.4</v>
      </c>
      <c r="E13">
        <f t="shared" si="2"/>
        <v>108.38904737399847</v>
      </c>
      <c r="F13">
        <f t="shared" si="2"/>
        <v>6.6</v>
      </c>
      <c r="G13">
        <f t="shared" si="2"/>
        <v>450.15513331346011</v>
      </c>
      <c r="H13">
        <f t="shared" si="2"/>
        <v>69.8597237127737</v>
      </c>
      <c r="I13">
        <f t="shared" si="2"/>
        <v>1.0116568779824009</v>
      </c>
      <c r="J13">
        <f t="shared" si="2"/>
        <v>97.559792689547095</v>
      </c>
      <c r="K13">
        <f t="shared" si="2"/>
        <v>98.534316413638265</v>
      </c>
      <c r="L13" s="3">
        <f>AVERAGE(L3:L12)</f>
        <v>1.7505997439430966E-2</v>
      </c>
      <c r="M13" s="3">
        <f>AVERAGE(M3:M12)</f>
        <v>0.36567254863365151</v>
      </c>
    </row>
    <row r="14" spans="1:13" x14ac:dyDescent="0.2">
      <c r="A14" t="s">
        <v>1</v>
      </c>
      <c r="B14">
        <f>MAX(B3:B12)</f>
        <v>118.37938625955906</v>
      </c>
      <c r="C14">
        <f t="shared" ref="C14:K14" si="3">MAX(C3:C12)</f>
        <v>11675.303056868424</v>
      </c>
      <c r="D14">
        <f t="shared" si="3"/>
        <v>25</v>
      </c>
      <c r="E14">
        <f t="shared" si="3"/>
        <v>116.24388712377406</v>
      </c>
      <c r="F14">
        <f t="shared" si="3"/>
        <v>10</v>
      </c>
      <c r="G14">
        <f t="shared" si="3"/>
        <v>1466.8783840365181</v>
      </c>
      <c r="H14">
        <f t="shared" si="3"/>
        <v>73.203879984690346</v>
      </c>
      <c r="I14">
        <f t="shared" si="3"/>
        <v>1.2750629760179131</v>
      </c>
      <c r="J14">
        <f t="shared" si="3"/>
        <v>104.9822696806515</v>
      </c>
      <c r="K14">
        <f t="shared" si="3"/>
        <v>105.8306726059632</v>
      </c>
      <c r="L14" s="3">
        <f>MAX(L3:L12)</f>
        <v>3.3433808808558695E-2</v>
      </c>
      <c r="M14" s="3">
        <f>MAX(M3:M12)</f>
        <v>0.41854108878211627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5021-5C41-4472-BB2B-48ADB17047E2}">
  <dimension ref="A1:M14"/>
  <sheetViews>
    <sheetView workbookViewId="0">
      <selection activeCell="L3" sqref="L3:M14"/>
    </sheetView>
  </sheetViews>
  <sheetFormatPr baseColWidth="10" defaultColWidth="8.83203125" defaultRowHeight="15" x14ac:dyDescent="0.2"/>
  <sheetData>
    <row r="1" spans="1:13" x14ac:dyDescent="0.2">
      <c r="A1">
        <v>80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121.75877508897065</v>
      </c>
      <c r="C3">
        <v>4371.7171241862043</v>
      </c>
      <c r="D3">
        <v>20</v>
      </c>
      <c r="E3">
        <v>119.02687415993508</v>
      </c>
      <c r="F3">
        <v>12</v>
      </c>
      <c r="G3">
        <v>974.23142179027104</v>
      </c>
      <c r="H3">
        <v>70.443628304734105</v>
      </c>
      <c r="I3">
        <v>0.94953356786732601</v>
      </c>
      <c r="J3">
        <v>104.9822696806515</v>
      </c>
      <c r="K3">
        <v>106.25781479322551</v>
      </c>
      <c r="L3" s="3">
        <f>(B3-E3)/B3</f>
        <v>2.243699418821634E-2</v>
      </c>
      <c r="M3" s="3">
        <f>(B3-H3)/B3</f>
        <v>0.42144926923533793</v>
      </c>
    </row>
    <row r="4" spans="1:13" x14ac:dyDescent="0.2">
      <c r="A4">
        <v>2</v>
      </c>
      <c r="B4">
        <v>119.29531698082404</v>
      </c>
      <c r="C4">
        <v>35516.900592896171</v>
      </c>
      <c r="D4">
        <v>35</v>
      </c>
      <c r="E4">
        <v>114.79209034772676</v>
      </c>
      <c r="F4">
        <v>14</v>
      </c>
      <c r="G4">
        <v>1789.7669238803694</v>
      </c>
      <c r="H4">
        <v>67.252706254083662</v>
      </c>
      <c r="I4">
        <v>0.80769189196569369</v>
      </c>
      <c r="J4">
        <v>103.77540969139514</v>
      </c>
      <c r="K4">
        <v>102.53851470675679</v>
      </c>
      <c r="L4" s="3">
        <f t="shared" ref="L4:L12" si="0">(B4-E4)/B4</f>
        <v>3.7748561696023232E-2</v>
      </c>
      <c r="M4" s="3">
        <f t="shared" ref="M4:M12" si="1">(B4-H4)/B4</f>
        <v>0.43625024052793199</v>
      </c>
    </row>
    <row r="5" spans="1:13" x14ac:dyDescent="0.2">
      <c r="A5">
        <v>3</v>
      </c>
      <c r="B5">
        <v>104.42470272836418</v>
      </c>
      <c r="C5">
        <v>1089.0410439227858</v>
      </c>
      <c r="D5">
        <v>13</v>
      </c>
      <c r="E5">
        <v>102.97437075275739</v>
      </c>
      <c r="F5">
        <v>6</v>
      </c>
      <c r="G5">
        <v>514.65660804454626</v>
      </c>
      <c r="H5">
        <v>69.998966532755801</v>
      </c>
      <c r="I5">
        <v>1.4640942831201516</v>
      </c>
      <c r="J5">
        <v>89.074252488614306</v>
      </c>
      <c r="K5">
        <v>90.568960557745086</v>
      </c>
      <c r="L5" s="3">
        <f t="shared" si="0"/>
        <v>1.3888782421334515E-2</v>
      </c>
      <c r="M5" s="3">
        <f t="shared" si="1"/>
        <v>0.32967042563825799</v>
      </c>
    </row>
    <row r="6" spans="1:13" x14ac:dyDescent="0.2">
      <c r="A6">
        <v>4</v>
      </c>
      <c r="B6">
        <v>110.49029910929909</v>
      </c>
      <c r="C6">
        <v>3758.5915936971646</v>
      </c>
      <c r="D6">
        <v>20</v>
      </c>
      <c r="E6">
        <v>108.50863708218108</v>
      </c>
      <c r="F6">
        <v>7</v>
      </c>
      <c r="G6">
        <v>234.29402063474365</v>
      </c>
      <c r="H6">
        <v>70.336014688384694</v>
      </c>
      <c r="I6">
        <v>1.0325962048273649</v>
      </c>
      <c r="J6">
        <v>98.037785802943375</v>
      </c>
      <c r="K6">
        <v>98.240528815514409</v>
      </c>
      <c r="L6" s="3">
        <f t="shared" si="0"/>
        <v>1.7935167549485119E-2</v>
      </c>
      <c r="M6" s="3">
        <f t="shared" si="1"/>
        <v>0.36341909420656937</v>
      </c>
    </row>
    <row r="7" spans="1:13" x14ac:dyDescent="0.2">
      <c r="A7">
        <v>5</v>
      </c>
      <c r="B7">
        <v>112.45869446846648</v>
      </c>
      <c r="C7">
        <v>142.58384941051716</v>
      </c>
      <c r="D7">
        <v>9</v>
      </c>
      <c r="E7">
        <v>111.98594490274994</v>
      </c>
      <c r="F7">
        <v>6</v>
      </c>
      <c r="G7">
        <v>212.22098665841398</v>
      </c>
      <c r="H7">
        <v>68.300116537285845</v>
      </c>
      <c r="I7">
        <v>1.0453549640120787</v>
      </c>
      <c r="J7">
        <v>96.530870398474278</v>
      </c>
      <c r="K7">
        <v>97.550356638371113</v>
      </c>
      <c r="L7" s="3">
        <f t="shared" si="0"/>
        <v>4.2037618162915806E-3</v>
      </c>
      <c r="M7" s="3">
        <f t="shared" si="1"/>
        <v>0.39266486366301129</v>
      </c>
    </row>
    <row r="8" spans="1:13" x14ac:dyDescent="0.2">
      <c r="A8">
        <v>6</v>
      </c>
      <c r="B8">
        <v>112.75260757593317</v>
      </c>
      <c r="C8">
        <v>380.67010607505239</v>
      </c>
      <c r="D8">
        <v>11</v>
      </c>
      <c r="E8">
        <v>110.68142539107725</v>
      </c>
      <c r="F8">
        <v>7</v>
      </c>
      <c r="G8">
        <v>187.0011904003386</v>
      </c>
      <c r="H8">
        <v>70.897562626261944</v>
      </c>
      <c r="I8">
        <v>1.3117278753359289</v>
      </c>
      <c r="J8">
        <v>100.53432223543801</v>
      </c>
      <c r="K8">
        <v>101.02283524350044</v>
      </c>
      <c r="L8" s="3">
        <f t="shared" si="0"/>
        <v>1.8369261956634374E-2</v>
      </c>
      <c r="M8" s="3">
        <f t="shared" si="1"/>
        <v>0.37121132583549316</v>
      </c>
    </row>
    <row r="9" spans="1:13" x14ac:dyDescent="0.2">
      <c r="A9">
        <v>7</v>
      </c>
      <c r="B9">
        <v>116.51714727066602</v>
      </c>
      <c r="C9">
        <v>2722.2914299140066</v>
      </c>
      <c r="D9">
        <v>15</v>
      </c>
      <c r="E9">
        <v>114.19527403611593</v>
      </c>
      <c r="F9">
        <v>8</v>
      </c>
      <c r="G9">
        <v>489.65352295922429</v>
      </c>
      <c r="H9">
        <v>69.823040071482112</v>
      </c>
      <c r="I9">
        <v>0.97136212518744891</v>
      </c>
      <c r="J9">
        <v>96.704197686834647</v>
      </c>
      <c r="K9">
        <v>99.729285418373664</v>
      </c>
      <c r="L9" s="3">
        <f t="shared" si="0"/>
        <v>1.9927309318313786E-2</v>
      </c>
      <c r="M9" s="3">
        <f t="shared" si="1"/>
        <v>0.40074880215454317</v>
      </c>
    </row>
    <row r="10" spans="1:13" x14ac:dyDescent="0.2">
      <c r="A10">
        <v>8</v>
      </c>
      <c r="B10">
        <v>115.20437425944202</v>
      </c>
      <c r="C10">
        <v>896.26979648563099</v>
      </c>
      <c r="D10">
        <v>13</v>
      </c>
      <c r="E10">
        <v>113.09790042012814</v>
      </c>
      <c r="F10">
        <v>10</v>
      </c>
      <c r="G10">
        <v>875.74132301975408</v>
      </c>
      <c r="H10">
        <v>69.25129615258254</v>
      </c>
      <c r="I10">
        <v>0.97547234857880138</v>
      </c>
      <c r="J10">
        <v>98.287261333306077</v>
      </c>
      <c r="K10">
        <v>98.65223174606605</v>
      </c>
      <c r="L10" s="3">
        <f t="shared" si="0"/>
        <v>1.8284668901287261E-2</v>
      </c>
      <c r="M10" s="3">
        <f t="shared" si="1"/>
        <v>0.39888310146429373</v>
      </c>
    </row>
    <row r="11" spans="1:13" x14ac:dyDescent="0.2">
      <c r="A11">
        <v>9</v>
      </c>
      <c r="B11">
        <v>112.51386566085861</v>
      </c>
      <c r="C11">
        <v>391.11589151740912</v>
      </c>
      <c r="D11">
        <v>11</v>
      </c>
      <c r="E11">
        <v>110.98369331570419</v>
      </c>
      <c r="F11">
        <v>5</v>
      </c>
      <c r="G11">
        <v>265.40761696927774</v>
      </c>
      <c r="H11">
        <v>73.203879984690346</v>
      </c>
      <c r="I11">
        <v>1.2248917973025557</v>
      </c>
      <c r="J11">
        <v>99.176384145152767</v>
      </c>
      <c r="K11">
        <v>99.625791178062443</v>
      </c>
      <c r="L11" s="3">
        <f t="shared" si="0"/>
        <v>1.3599855770369674E-2</v>
      </c>
      <c r="M11" s="3">
        <f t="shared" si="1"/>
        <v>0.3493790338219927</v>
      </c>
    </row>
    <row r="12" spans="1:13" x14ac:dyDescent="0.2">
      <c r="A12">
        <v>10</v>
      </c>
      <c r="B12">
        <v>109.74033125776486</v>
      </c>
      <c r="C12">
        <v>1009.0916264082848</v>
      </c>
      <c r="D12">
        <v>13</v>
      </c>
      <c r="E12">
        <v>106.62932835277637</v>
      </c>
      <c r="F12">
        <v>5</v>
      </c>
      <c r="G12">
        <v>275.3463043829488</v>
      </c>
      <c r="H12">
        <v>69.090025975475882</v>
      </c>
      <c r="I12">
        <v>0.80458376663716025</v>
      </c>
      <c r="J12">
        <v>94.222411556149382</v>
      </c>
      <c r="K12">
        <v>94.997638416800442</v>
      </c>
      <c r="L12" s="3">
        <f t="shared" si="0"/>
        <v>2.8348765393109484E-2</v>
      </c>
      <c r="M12" s="3">
        <f t="shared" si="1"/>
        <v>0.37042265880177666</v>
      </c>
    </row>
    <row r="13" spans="1:13" x14ac:dyDescent="0.2">
      <c r="A13" t="s">
        <v>0</v>
      </c>
      <c r="B13">
        <f>AVERAGE(B3:B12)</f>
        <v>113.5156114400589</v>
      </c>
      <c r="C13">
        <f t="shared" ref="C13:K13" si="2">AVERAGE(C3:C12)</f>
        <v>5027.827305451322</v>
      </c>
      <c r="D13">
        <f t="shared" si="2"/>
        <v>16</v>
      </c>
      <c r="E13">
        <f t="shared" si="2"/>
        <v>111.2875538761152</v>
      </c>
      <c r="F13">
        <f t="shared" si="2"/>
        <v>8</v>
      </c>
      <c r="G13">
        <f t="shared" si="2"/>
        <v>581.83199187398884</v>
      </c>
      <c r="H13">
        <f t="shared" si="2"/>
        <v>69.8597237127737</v>
      </c>
      <c r="I13">
        <f t="shared" si="2"/>
        <v>1.0587308824834509</v>
      </c>
      <c r="J13">
        <f t="shared" si="2"/>
        <v>98.132516501895935</v>
      </c>
      <c r="K13">
        <f t="shared" si="2"/>
        <v>98.918395751441594</v>
      </c>
      <c r="L13" s="3">
        <f>AVERAGE(L3:L12)</f>
        <v>1.9474312901106537E-2</v>
      </c>
      <c r="M13" s="3">
        <f>AVERAGE(M3:M12)</f>
        <v>0.38340988153492078</v>
      </c>
    </row>
    <row r="14" spans="1:13" x14ac:dyDescent="0.2">
      <c r="A14" t="s">
        <v>1</v>
      </c>
      <c r="B14">
        <f>MAX(B3:B12)</f>
        <v>121.75877508897065</v>
      </c>
      <c r="C14">
        <f t="shared" ref="C14:K14" si="3">MAX(C3:C12)</f>
        <v>35516.900592896171</v>
      </c>
      <c r="D14">
        <f t="shared" si="3"/>
        <v>35</v>
      </c>
      <c r="E14">
        <f t="shared" si="3"/>
        <v>119.02687415993508</v>
      </c>
      <c r="F14">
        <f t="shared" si="3"/>
        <v>14</v>
      </c>
      <c r="G14">
        <f t="shared" si="3"/>
        <v>1789.7669238803694</v>
      </c>
      <c r="H14">
        <f t="shared" si="3"/>
        <v>73.203879984690346</v>
      </c>
      <c r="I14">
        <f t="shared" si="3"/>
        <v>1.4640942831201516</v>
      </c>
      <c r="J14">
        <f t="shared" si="3"/>
        <v>104.9822696806515</v>
      </c>
      <c r="K14">
        <f t="shared" si="3"/>
        <v>106.25781479322551</v>
      </c>
      <c r="L14" s="3">
        <f>MAX(L3:L12)</f>
        <v>3.7748561696023232E-2</v>
      </c>
      <c r="M14" s="3">
        <f>MAX(M3:M12)</f>
        <v>0.43625024052793199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C0A5-62B9-4B90-8B3F-6678303A926B}">
  <dimension ref="A1:M14"/>
  <sheetViews>
    <sheetView workbookViewId="0">
      <selection activeCell="L3" sqref="L3:M14"/>
    </sheetView>
  </sheetViews>
  <sheetFormatPr baseColWidth="10" defaultColWidth="8.83203125" defaultRowHeight="15" x14ac:dyDescent="0.2"/>
  <sheetData>
    <row r="1" spans="1:13" x14ac:dyDescent="0.2">
      <c r="A1">
        <v>100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124.54336981582676</v>
      </c>
      <c r="C3">
        <v>8532.6400382976117</v>
      </c>
      <c r="D3">
        <v>24</v>
      </c>
      <c r="E3">
        <v>121.44030945538731</v>
      </c>
      <c r="F3">
        <v>11</v>
      </c>
      <c r="G3">
        <v>1127.026769074281</v>
      </c>
      <c r="H3">
        <v>70.443628304734105</v>
      </c>
      <c r="I3">
        <v>0.93037025574976162</v>
      </c>
      <c r="J3">
        <v>104.9822696806515</v>
      </c>
      <c r="K3">
        <v>106.08985986438753</v>
      </c>
      <c r="L3" s="3">
        <f>(B3-E3)/B3</f>
        <v>2.4915500239219682E-2</v>
      </c>
      <c r="M3" s="3">
        <f>(B3-H3)/B3</f>
        <v>0.43438475762374751</v>
      </c>
    </row>
    <row r="4" spans="1:13" x14ac:dyDescent="0.2">
      <c r="A4">
        <v>2</v>
      </c>
      <c r="B4">
        <v>121.57231610454502</v>
      </c>
      <c r="C4">
        <v>36360.990433277278</v>
      </c>
      <c r="D4">
        <v>35</v>
      </c>
      <c r="E4">
        <v>117.55496548658623</v>
      </c>
      <c r="F4">
        <v>10</v>
      </c>
      <c r="G4">
        <v>2080.7421373844304</v>
      </c>
      <c r="H4">
        <v>67.252706254083662</v>
      </c>
      <c r="I4">
        <v>0.84118466593697161</v>
      </c>
      <c r="J4">
        <v>103.77540969139514</v>
      </c>
      <c r="K4">
        <v>103.74098640413835</v>
      </c>
      <c r="L4" s="3">
        <f t="shared" ref="L4:L12" si="0">(B4-E4)/B4</f>
        <v>3.3044945976879417E-2</v>
      </c>
      <c r="M4" s="3">
        <f t="shared" ref="M4:M12" si="1">(B4-H4)/B4</f>
        <v>0.44680904000997806</v>
      </c>
    </row>
    <row r="5" spans="1:13" x14ac:dyDescent="0.2">
      <c r="A5">
        <v>3</v>
      </c>
      <c r="B5">
        <v>107.33795844594444</v>
      </c>
      <c r="C5">
        <v>875.14430268993499</v>
      </c>
      <c r="D5">
        <v>11</v>
      </c>
      <c r="E5">
        <v>105.4854591595935</v>
      </c>
      <c r="F5">
        <v>8</v>
      </c>
      <c r="G5">
        <v>575.72298516564911</v>
      </c>
      <c r="H5">
        <v>69.998966532755801</v>
      </c>
      <c r="I5">
        <v>1.2302009543682715</v>
      </c>
      <c r="J5">
        <v>89.074252488614306</v>
      </c>
      <c r="K5">
        <v>91.152575748652481</v>
      </c>
      <c r="L5" s="3">
        <f t="shared" si="0"/>
        <v>1.7258566430475342E-2</v>
      </c>
      <c r="M5" s="3">
        <f t="shared" si="1"/>
        <v>0.34786381680617312</v>
      </c>
    </row>
    <row r="6" spans="1:13" x14ac:dyDescent="0.2">
      <c r="A6">
        <v>4</v>
      </c>
      <c r="B6">
        <v>112.4275756880856</v>
      </c>
      <c r="C6">
        <v>2623.8940108498518</v>
      </c>
      <c r="D6">
        <v>18</v>
      </c>
      <c r="E6">
        <v>110.39481199931976</v>
      </c>
      <c r="F6">
        <v>7</v>
      </c>
      <c r="G6">
        <v>300.34188326169124</v>
      </c>
      <c r="H6">
        <v>70.336014688384694</v>
      </c>
      <c r="I6">
        <v>1.0545257399539882</v>
      </c>
      <c r="J6">
        <v>98.037785802943375</v>
      </c>
      <c r="K6">
        <v>98.155198922573462</v>
      </c>
      <c r="L6" s="3">
        <f t="shared" si="0"/>
        <v>1.8080650377141062E-2</v>
      </c>
      <c r="M6" s="3">
        <f t="shared" si="1"/>
        <v>0.37438822941871469</v>
      </c>
    </row>
    <row r="7" spans="1:13" x14ac:dyDescent="0.2">
      <c r="A7">
        <v>5</v>
      </c>
      <c r="B7">
        <v>115.27865057551257</v>
      </c>
      <c r="C7">
        <v>476.13052931712832</v>
      </c>
      <c r="D7">
        <v>12</v>
      </c>
      <c r="E7">
        <v>114.60881022607865</v>
      </c>
      <c r="F7">
        <v>6</v>
      </c>
      <c r="G7">
        <v>272.72912433183978</v>
      </c>
      <c r="H7">
        <v>68.300116537285845</v>
      </c>
      <c r="I7">
        <v>1.0325723114872352</v>
      </c>
      <c r="J7">
        <v>96.530870398474278</v>
      </c>
      <c r="K7">
        <v>97.445014776825957</v>
      </c>
      <c r="L7" s="3">
        <f t="shared" si="0"/>
        <v>5.8106192785033614E-3</v>
      </c>
      <c r="M7" s="3">
        <f t="shared" si="1"/>
        <v>0.4075215471702085</v>
      </c>
    </row>
    <row r="8" spans="1:13" x14ac:dyDescent="0.2">
      <c r="A8">
        <v>6</v>
      </c>
      <c r="B8">
        <v>114.61548195842175</v>
      </c>
      <c r="C8">
        <v>387.6266898849251</v>
      </c>
      <c r="D8">
        <v>11</v>
      </c>
      <c r="E8">
        <v>112.88591389099354</v>
      </c>
      <c r="F8">
        <v>5</v>
      </c>
      <c r="G8">
        <v>171.53577259684198</v>
      </c>
      <c r="H8">
        <v>70.897562626261944</v>
      </c>
      <c r="I8">
        <v>1.3928500317440091</v>
      </c>
      <c r="J8">
        <v>100.53432223543801</v>
      </c>
      <c r="K8">
        <v>100.77209185183418</v>
      </c>
      <c r="L8" s="3">
        <f t="shared" si="0"/>
        <v>1.5090178376213095E-2</v>
      </c>
      <c r="M8" s="3">
        <f t="shared" si="1"/>
        <v>0.38143118700158718</v>
      </c>
    </row>
    <row r="9" spans="1:13" x14ac:dyDescent="0.2">
      <c r="A9">
        <v>7</v>
      </c>
      <c r="B9">
        <v>120.3902031829618</v>
      </c>
      <c r="C9">
        <v>12103.95763653906</v>
      </c>
      <c r="D9">
        <v>23</v>
      </c>
      <c r="E9">
        <v>117.29393807326173</v>
      </c>
      <c r="F9">
        <v>9</v>
      </c>
      <c r="G9">
        <v>1161.4317882117086</v>
      </c>
      <c r="H9">
        <v>69.823040071482112</v>
      </c>
      <c r="I9">
        <v>1.0037063121653511</v>
      </c>
      <c r="J9">
        <v>96.704197686834647</v>
      </c>
      <c r="K9">
        <v>101.99581361112598</v>
      </c>
      <c r="L9" s="3">
        <f t="shared" si="0"/>
        <v>2.5718580314999157E-2</v>
      </c>
      <c r="M9" s="3">
        <f t="shared" si="1"/>
        <v>0.42002722625719596</v>
      </c>
    </row>
    <row r="10" spans="1:13" x14ac:dyDescent="0.2">
      <c r="A10">
        <v>8</v>
      </c>
      <c r="B10">
        <v>118.80105045789504</v>
      </c>
      <c r="C10">
        <v>1684.311437173031</v>
      </c>
      <c r="D10">
        <v>14</v>
      </c>
      <c r="E10">
        <v>116.45443143248188</v>
      </c>
      <c r="F10">
        <v>8</v>
      </c>
      <c r="G10">
        <v>630.53274923598201</v>
      </c>
      <c r="H10">
        <v>69.25129615258254</v>
      </c>
      <c r="I10">
        <v>1.1387033994534115</v>
      </c>
      <c r="J10">
        <v>98.569450915330506</v>
      </c>
      <c r="K10">
        <v>99.256356264564872</v>
      </c>
      <c r="L10" s="3">
        <f t="shared" si="0"/>
        <v>1.9752510742696173E-2</v>
      </c>
      <c r="M10" s="3">
        <f t="shared" si="1"/>
        <v>0.41708178601395207</v>
      </c>
    </row>
    <row r="11" spans="1:13" x14ac:dyDescent="0.2">
      <c r="A11">
        <v>9</v>
      </c>
      <c r="B11">
        <v>114.85129690694357</v>
      </c>
      <c r="C11">
        <v>483.2039245380052</v>
      </c>
      <c r="D11">
        <v>10</v>
      </c>
      <c r="E11">
        <v>113.05565169639539</v>
      </c>
      <c r="F11">
        <v>6</v>
      </c>
      <c r="G11">
        <v>279.01335922157773</v>
      </c>
      <c r="H11">
        <v>73.203879984690346</v>
      </c>
      <c r="I11">
        <v>1.2675815161120756</v>
      </c>
      <c r="J11">
        <v>99.176384145152767</v>
      </c>
      <c r="K11">
        <v>99.627194362803579</v>
      </c>
      <c r="L11" s="3">
        <f t="shared" si="0"/>
        <v>1.5634522716822953E-2</v>
      </c>
      <c r="M11" s="3">
        <f t="shared" si="1"/>
        <v>0.36262034512328911</v>
      </c>
    </row>
    <row r="12" spans="1:13" x14ac:dyDescent="0.2">
      <c r="A12">
        <v>10</v>
      </c>
      <c r="B12">
        <v>112.74768215515276</v>
      </c>
      <c r="C12">
        <v>2179.2552263837088</v>
      </c>
      <c r="D12">
        <v>16</v>
      </c>
      <c r="E12">
        <v>109.52937676807983</v>
      </c>
      <c r="F12">
        <v>5</v>
      </c>
      <c r="G12">
        <v>419.50235064955751</v>
      </c>
      <c r="H12">
        <v>69.090025975475882</v>
      </c>
      <c r="I12">
        <v>0.85742957722441304</v>
      </c>
      <c r="J12">
        <v>94.222411556149382</v>
      </c>
      <c r="K12">
        <v>95.015912507165908</v>
      </c>
      <c r="L12" s="3">
        <f t="shared" si="0"/>
        <v>2.8544315284851726E-2</v>
      </c>
      <c r="M12" s="3">
        <f t="shared" si="1"/>
        <v>0.38721555374947147</v>
      </c>
    </row>
    <row r="13" spans="1:13" x14ac:dyDescent="0.2">
      <c r="A13" t="s">
        <v>0</v>
      </c>
      <c r="B13">
        <f>AVERAGE(B3:B12)</f>
        <v>116.25655852912891</v>
      </c>
      <c r="C13">
        <f t="shared" ref="C13:K13" si="2">AVERAGE(C3:C12)</f>
        <v>6570.7154228950549</v>
      </c>
      <c r="D13">
        <f t="shared" si="2"/>
        <v>17.399999999999999</v>
      </c>
      <c r="E13">
        <f t="shared" si="2"/>
        <v>113.87036681881777</v>
      </c>
      <c r="F13">
        <f t="shared" si="2"/>
        <v>7.5</v>
      </c>
      <c r="G13">
        <f t="shared" si="2"/>
        <v>701.85789191335596</v>
      </c>
      <c r="H13">
        <f t="shared" si="2"/>
        <v>69.8597237127737</v>
      </c>
      <c r="I13">
        <f t="shared" si="2"/>
        <v>1.074912476419549</v>
      </c>
      <c r="J13">
        <f t="shared" si="2"/>
        <v>98.16073546009838</v>
      </c>
      <c r="K13">
        <f t="shared" si="2"/>
        <v>99.325100431407222</v>
      </c>
      <c r="L13" s="3">
        <f>AVERAGE(L3:L12)</f>
        <v>2.0385038973780197E-2</v>
      </c>
      <c r="M13" s="3">
        <f>AVERAGE(M3:M12)</f>
        <v>0.39793434891743173</v>
      </c>
    </row>
    <row r="14" spans="1:13" x14ac:dyDescent="0.2">
      <c r="A14" t="s">
        <v>1</v>
      </c>
      <c r="B14">
        <f>MAX(B3:B12)</f>
        <v>124.54336981582676</v>
      </c>
      <c r="C14">
        <f t="shared" ref="C14:K14" si="3">MAX(C3:C12)</f>
        <v>36360.990433277278</v>
      </c>
      <c r="D14">
        <f t="shared" si="3"/>
        <v>35</v>
      </c>
      <c r="E14">
        <f t="shared" si="3"/>
        <v>121.44030945538731</v>
      </c>
      <c r="F14">
        <f t="shared" si="3"/>
        <v>11</v>
      </c>
      <c r="G14">
        <f t="shared" si="3"/>
        <v>2080.7421373844304</v>
      </c>
      <c r="H14">
        <f t="shared" si="3"/>
        <v>73.203879984690346</v>
      </c>
      <c r="I14">
        <f t="shared" si="3"/>
        <v>1.3928500317440091</v>
      </c>
      <c r="J14">
        <f t="shared" si="3"/>
        <v>104.9822696806515</v>
      </c>
      <c r="K14">
        <f t="shared" si="3"/>
        <v>106.08985986438753</v>
      </c>
      <c r="L14" s="3">
        <f>MAX(L3:L12)</f>
        <v>3.3044945976879417E-2</v>
      </c>
      <c r="M14" s="3">
        <f>MAX(M3:M12)</f>
        <v>0.44680904000997806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EA3C-5BD9-4C5B-96E2-6C6ECA9D4332}">
  <dimension ref="A1:M14"/>
  <sheetViews>
    <sheetView workbookViewId="0">
      <selection activeCell="L3" sqref="L3:M14"/>
    </sheetView>
  </sheetViews>
  <sheetFormatPr baseColWidth="10" defaultColWidth="8.83203125" defaultRowHeight="15" x14ac:dyDescent="0.2"/>
  <sheetData>
    <row r="1" spans="1:13" x14ac:dyDescent="0.2">
      <c r="A1">
        <v>120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126.58078020643336</v>
      </c>
      <c r="C3">
        <v>12560.37560899573</v>
      </c>
      <c r="D3">
        <v>26</v>
      </c>
      <c r="E3">
        <v>123.64860208889026</v>
      </c>
      <c r="F3">
        <v>10</v>
      </c>
      <c r="G3">
        <v>1239.9024065144622</v>
      </c>
      <c r="H3">
        <v>70.443628304734105</v>
      </c>
      <c r="I3">
        <v>0.9487428120868443</v>
      </c>
      <c r="J3">
        <v>106.20573476459077</v>
      </c>
      <c r="K3">
        <v>105.85686518543481</v>
      </c>
      <c r="L3" s="3">
        <f>(B3-E3)/B3</f>
        <v>2.31644813119431E-2</v>
      </c>
      <c r="M3" s="3">
        <f>(B3-H3)/B3</f>
        <v>0.44348874931998666</v>
      </c>
    </row>
    <row r="4" spans="1:13" x14ac:dyDescent="0.2">
      <c r="A4">
        <v>2</v>
      </c>
      <c r="B4">
        <v>123.56126583596514</v>
      </c>
      <c r="C4">
        <v>38922.121893865784</v>
      </c>
      <c r="D4">
        <v>36</v>
      </c>
      <c r="E4">
        <v>119.95273096472825</v>
      </c>
      <c r="F4">
        <v>10</v>
      </c>
      <c r="G4">
        <v>1841.2188948533746</v>
      </c>
      <c r="H4">
        <v>67.252706254083662</v>
      </c>
      <c r="I4">
        <v>0.78566564570045039</v>
      </c>
      <c r="J4">
        <v>104.01146587155627</v>
      </c>
      <c r="K4">
        <v>104.46147970231317</v>
      </c>
      <c r="L4" s="3">
        <f t="shared" ref="L4:L12" si="0">(B4-E4)/B4</f>
        <v>2.9204418122645657E-2</v>
      </c>
      <c r="M4" s="3">
        <f t="shared" ref="M4:M12" si="1">(B4-H4)/B4</f>
        <v>0.45571368341786339</v>
      </c>
    </row>
    <row r="5" spans="1:13" x14ac:dyDescent="0.2">
      <c r="A5">
        <v>3</v>
      </c>
      <c r="B5">
        <v>110.08473960525009</v>
      </c>
      <c r="C5">
        <v>1439.5025170496049</v>
      </c>
      <c r="D5">
        <v>12</v>
      </c>
      <c r="E5">
        <v>107.79607851567086</v>
      </c>
      <c r="F5">
        <v>6</v>
      </c>
      <c r="G5">
        <v>484.62743171624726</v>
      </c>
      <c r="H5">
        <v>69.998966532755801</v>
      </c>
      <c r="I5">
        <v>1.2498776888540981</v>
      </c>
      <c r="J5">
        <v>91.319245360767042</v>
      </c>
      <c r="K5">
        <v>91.393253636933665</v>
      </c>
      <c r="L5" s="3">
        <f t="shared" si="0"/>
        <v>2.078999412439984E-2</v>
      </c>
      <c r="M5" s="3">
        <f t="shared" si="1"/>
        <v>0.36413560332010403</v>
      </c>
    </row>
    <row r="6" spans="1:13" x14ac:dyDescent="0.2">
      <c r="A6">
        <v>4</v>
      </c>
      <c r="B6">
        <v>114.05370959254361</v>
      </c>
      <c r="C6">
        <v>4877.3539695940181</v>
      </c>
      <c r="D6">
        <v>21</v>
      </c>
      <c r="E6">
        <v>111.93745439108434</v>
      </c>
      <c r="F6">
        <v>9</v>
      </c>
      <c r="G6">
        <v>645.19758057175625</v>
      </c>
      <c r="H6">
        <v>70.336014688384694</v>
      </c>
      <c r="I6">
        <v>1.0224034197058616</v>
      </c>
      <c r="J6">
        <v>98.037785802943375</v>
      </c>
      <c r="K6">
        <v>98.420374926268224</v>
      </c>
      <c r="L6" s="3">
        <f t="shared" si="0"/>
        <v>1.8554900222181113E-2</v>
      </c>
      <c r="M6" s="3">
        <f t="shared" si="1"/>
        <v>0.38330796131349165</v>
      </c>
    </row>
    <row r="7" spans="1:13" x14ac:dyDescent="0.2">
      <c r="A7">
        <v>5</v>
      </c>
      <c r="B7">
        <v>117.90577573414238</v>
      </c>
      <c r="C7">
        <v>546.92623898346358</v>
      </c>
      <c r="D7">
        <v>12</v>
      </c>
      <c r="E7">
        <v>117.031171005064</v>
      </c>
      <c r="F7">
        <v>6</v>
      </c>
      <c r="G7">
        <v>402.75356323656911</v>
      </c>
      <c r="H7">
        <v>68.300116537285845</v>
      </c>
      <c r="I7">
        <v>1.0432039945113585</v>
      </c>
      <c r="J7">
        <v>96.15872886515055</v>
      </c>
      <c r="K7">
        <v>97.217706069415385</v>
      </c>
      <c r="L7" s="3">
        <f t="shared" si="0"/>
        <v>7.4178276987080845E-3</v>
      </c>
      <c r="M7" s="3">
        <f t="shared" si="1"/>
        <v>0.42072289409052294</v>
      </c>
    </row>
    <row r="8" spans="1:13" x14ac:dyDescent="0.2">
      <c r="A8">
        <v>6</v>
      </c>
      <c r="B8">
        <v>116.38582740046007</v>
      </c>
      <c r="C8">
        <v>778.08433325065482</v>
      </c>
      <c r="D8">
        <v>15</v>
      </c>
      <c r="E8">
        <v>114.66592389176581</v>
      </c>
      <c r="F8">
        <v>6</v>
      </c>
      <c r="G8">
        <v>202.33449197069993</v>
      </c>
      <c r="H8">
        <v>70.897562626261944</v>
      </c>
      <c r="I8">
        <v>1.3614109472457805</v>
      </c>
      <c r="J8">
        <v>100.53432223543801</v>
      </c>
      <c r="K8">
        <v>100.76393941294239</v>
      </c>
      <c r="L8" s="3">
        <f t="shared" si="0"/>
        <v>1.4777602626618952E-2</v>
      </c>
      <c r="M8" s="3">
        <f t="shared" si="1"/>
        <v>0.39084024051899563</v>
      </c>
    </row>
    <row r="9" spans="1:13" x14ac:dyDescent="0.2">
      <c r="A9">
        <v>7</v>
      </c>
      <c r="B9">
        <v>122.78711350612963</v>
      </c>
      <c r="C9">
        <v>11020.129510721283</v>
      </c>
      <c r="D9">
        <v>21</v>
      </c>
      <c r="E9">
        <v>119.96946552013451</v>
      </c>
      <c r="F9">
        <v>12</v>
      </c>
      <c r="G9">
        <v>1735.8508418420172</v>
      </c>
      <c r="H9">
        <v>69.823040071482112</v>
      </c>
      <c r="I9">
        <v>1.0452454528698176</v>
      </c>
      <c r="J9">
        <v>98.614109276536411</v>
      </c>
      <c r="K9">
        <v>104.07249842048313</v>
      </c>
      <c r="L9" s="3">
        <f t="shared" si="0"/>
        <v>2.2947424249487418E-2</v>
      </c>
      <c r="M9" s="3">
        <f t="shared" si="1"/>
        <v>0.43134879485544309</v>
      </c>
    </row>
    <row r="10" spans="1:13" x14ac:dyDescent="0.2">
      <c r="A10">
        <v>8</v>
      </c>
      <c r="B10">
        <v>121.99503920390983</v>
      </c>
      <c r="C10">
        <v>4042.8133944358101</v>
      </c>
      <c r="D10">
        <v>18</v>
      </c>
      <c r="E10">
        <v>119.38318864717246</v>
      </c>
      <c r="F10">
        <v>9</v>
      </c>
      <c r="G10">
        <v>1029.5271781055085</v>
      </c>
      <c r="H10">
        <v>69.25129615258254</v>
      </c>
      <c r="I10">
        <v>0.9751964373892088</v>
      </c>
      <c r="J10">
        <v>98.748007036046488</v>
      </c>
      <c r="K10">
        <v>99.358573364577609</v>
      </c>
      <c r="L10" s="3">
        <f t="shared" si="0"/>
        <v>2.1409481678773531E-2</v>
      </c>
      <c r="M10" s="3">
        <f t="shared" si="1"/>
        <v>0.43234334277452241</v>
      </c>
    </row>
    <row r="11" spans="1:13" x14ac:dyDescent="0.2">
      <c r="A11">
        <v>9</v>
      </c>
      <c r="B11">
        <v>117.07525502758051</v>
      </c>
      <c r="C11">
        <v>1224.6283470587298</v>
      </c>
      <c r="D11">
        <v>14</v>
      </c>
      <c r="E11">
        <v>115.01562559020964</v>
      </c>
      <c r="F11">
        <v>4</v>
      </c>
      <c r="G11">
        <v>141.84219814178081</v>
      </c>
      <c r="H11">
        <v>73.203879984690346</v>
      </c>
      <c r="I11">
        <v>1.2952994973296348</v>
      </c>
      <c r="J11">
        <v>99.176384145152767</v>
      </c>
      <c r="K11">
        <v>99.509813028491351</v>
      </c>
      <c r="L11" s="3">
        <f t="shared" si="0"/>
        <v>1.7592354907838271E-2</v>
      </c>
      <c r="M11" s="3">
        <f t="shared" si="1"/>
        <v>0.37472799040715288</v>
      </c>
    </row>
    <row r="12" spans="1:13" x14ac:dyDescent="0.2">
      <c r="A12">
        <v>10</v>
      </c>
      <c r="B12">
        <v>115.23521396097556</v>
      </c>
      <c r="C12">
        <v>2743.5386969710071</v>
      </c>
      <c r="D12">
        <v>17</v>
      </c>
      <c r="E12">
        <v>111.9023052562593</v>
      </c>
      <c r="F12">
        <v>5</v>
      </c>
      <c r="G12">
        <v>406.14471200560695</v>
      </c>
      <c r="H12">
        <v>69.090025975475882</v>
      </c>
      <c r="I12">
        <v>0.83648592682266365</v>
      </c>
      <c r="J12">
        <v>94.739265797562965</v>
      </c>
      <c r="K12">
        <v>97.230324356924868</v>
      </c>
      <c r="L12" s="3">
        <f t="shared" si="0"/>
        <v>2.892265818888444E-2</v>
      </c>
      <c r="M12" s="3">
        <f t="shared" si="1"/>
        <v>0.40044346167593142</v>
      </c>
    </row>
    <row r="13" spans="1:13" x14ac:dyDescent="0.2">
      <c r="A13" t="s">
        <v>0</v>
      </c>
      <c r="B13">
        <f>AVERAGE(B3:B12)</f>
        <v>118.566472007339</v>
      </c>
      <c r="C13">
        <f t="shared" ref="C13:K13" si="2">AVERAGE(C3:C12)</f>
        <v>7815.5474510926097</v>
      </c>
      <c r="D13">
        <f t="shared" si="2"/>
        <v>19.2</v>
      </c>
      <c r="E13">
        <f t="shared" si="2"/>
        <v>116.13025458709794</v>
      </c>
      <c r="F13">
        <f t="shared" si="2"/>
        <v>7.7</v>
      </c>
      <c r="G13">
        <f t="shared" si="2"/>
        <v>812.93992989580227</v>
      </c>
      <c r="H13">
        <f t="shared" si="2"/>
        <v>69.8597237127737</v>
      </c>
      <c r="I13">
        <f t="shared" si="2"/>
        <v>1.0563531822515717</v>
      </c>
      <c r="J13">
        <f t="shared" si="2"/>
        <v>98.754504915574472</v>
      </c>
      <c r="K13">
        <f t="shared" si="2"/>
        <v>99.82848281037846</v>
      </c>
      <c r="L13" s="3">
        <f>AVERAGE(L3:L12)</f>
        <v>2.0478114313148044E-2</v>
      </c>
      <c r="M13" s="3">
        <f>AVERAGE(M3:M12)</f>
        <v>0.40970727216940145</v>
      </c>
    </row>
    <row r="14" spans="1:13" x14ac:dyDescent="0.2">
      <c r="A14" t="s">
        <v>1</v>
      </c>
      <c r="B14">
        <f>MAX(B3:B12)</f>
        <v>126.58078020643336</v>
      </c>
      <c r="C14">
        <f t="shared" ref="C14:K14" si="3">MAX(C3:C12)</f>
        <v>38922.121893865784</v>
      </c>
      <c r="D14">
        <f t="shared" si="3"/>
        <v>36</v>
      </c>
      <c r="E14">
        <f t="shared" si="3"/>
        <v>123.64860208889026</v>
      </c>
      <c r="F14">
        <f t="shared" si="3"/>
        <v>12</v>
      </c>
      <c r="G14">
        <f t="shared" si="3"/>
        <v>1841.2188948533746</v>
      </c>
      <c r="H14">
        <f t="shared" si="3"/>
        <v>73.203879984690346</v>
      </c>
      <c r="I14">
        <f t="shared" si="3"/>
        <v>1.3614109472457805</v>
      </c>
      <c r="J14">
        <f t="shared" si="3"/>
        <v>106.20573476459077</v>
      </c>
      <c r="K14">
        <f t="shared" si="3"/>
        <v>105.85686518543481</v>
      </c>
      <c r="L14" s="3">
        <f>MAX(L3:L12)</f>
        <v>2.9204418122645657E-2</v>
      </c>
      <c r="M14" s="3">
        <f>MAX(M3:M12)</f>
        <v>0.45571368341786339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0E3D-1229-44DD-B056-B12A01F56597}">
  <dimension ref="A1:M14"/>
  <sheetViews>
    <sheetView workbookViewId="0">
      <selection activeCell="L3" sqref="L3:M14"/>
    </sheetView>
  </sheetViews>
  <sheetFormatPr baseColWidth="10" defaultColWidth="8.83203125" defaultRowHeight="15" x14ac:dyDescent="0.2"/>
  <sheetData>
    <row r="1" spans="1:13" x14ac:dyDescent="0.2">
      <c r="A1">
        <v>140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127.63581593692248</v>
      </c>
      <c r="C3">
        <v>6829.274260842456</v>
      </c>
      <c r="D3">
        <v>22</v>
      </c>
      <c r="E3">
        <v>125.4989986571989</v>
      </c>
      <c r="F3">
        <v>10</v>
      </c>
      <c r="G3">
        <v>573.37066876321239</v>
      </c>
      <c r="H3">
        <v>70.443628304734105</v>
      </c>
      <c r="I3">
        <v>1.0085253713138833</v>
      </c>
      <c r="J3">
        <v>106.20573476459077</v>
      </c>
      <c r="K3">
        <v>105.81381950479837</v>
      </c>
      <c r="L3" s="3">
        <f>(B3-E3)/B3</f>
        <v>1.6741517763161403E-2</v>
      </c>
      <c r="M3" s="3">
        <f>(B3-H3)/B3</f>
        <v>0.44808886292898154</v>
      </c>
    </row>
    <row r="4" spans="1:13" x14ac:dyDescent="0.2">
      <c r="A4">
        <v>2</v>
      </c>
      <c r="B4">
        <v>124.12208974689455</v>
      </c>
      <c r="C4">
        <v>4474.3422527551293</v>
      </c>
      <c r="D4">
        <v>17</v>
      </c>
      <c r="E4">
        <v>121.93822725652088</v>
      </c>
      <c r="F4">
        <v>8</v>
      </c>
      <c r="G4">
        <v>1167.254661192437</v>
      </c>
      <c r="H4">
        <v>67.252706254083662</v>
      </c>
      <c r="I4">
        <v>0.82023390442208832</v>
      </c>
      <c r="J4">
        <v>108.38306920779024</v>
      </c>
      <c r="K4">
        <v>104.90423068667414</v>
      </c>
      <c r="L4" s="3">
        <f t="shared" ref="L4:L12" si="0">(B4-E4)/B4</f>
        <v>1.7594470853874011E-2</v>
      </c>
      <c r="M4" s="3">
        <f t="shared" ref="M4:M12" si="1">(B4-H4)/B4</f>
        <v>0.45817294575668965</v>
      </c>
    </row>
    <row r="5" spans="1:13" x14ac:dyDescent="0.2">
      <c r="A5">
        <v>3</v>
      </c>
      <c r="B5">
        <v>112.53091360474066</v>
      </c>
      <c r="C5">
        <v>1980.1070455771153</v>
      </c>
      <c r="D5">
        <v>14</v>
      </c>
      <c r="E5">
        <v>109.97192786384552</v>
      </c>
      <c r="F5">
        <v>6</v>
      </c>
      <c r="G5">
        <v>472.75286520970388</v>
      </c>
      <c r="H5">
        <v>69.998966532755801</v>
      </c>
      <c r="I5">
        <v>1.2046009470864916</v>
      </c>
      <c r="J5">
        <v>89.074252488614306</v>
      </c>
      <c r="K5">
        <v>91.253037773510343</v>
      </c>
      <c r="L5" s="3">
        <f t="shared" si="0"/>
        <v>2.2740291169086668E-2</v>
      </c>
      <c r="M5" s="3">
        <f t="shared" si="1"/>
        <v>0.37795789360936183</v>
      </c>
    </row>
    <row r="6" spans="1:13" x14ac:dyDescent="0.2">
      <c r="A6">
        <v>4</v>
      </c>
      <c r="B6">
        <v>115.07875422035634</v>
      </c>
      <c r="C6">
        <v>3972.2334717819654</v>
      </c>
      <c r="D6">
        <v>19</v>
      </c>
      <c r="E6">
        <v>113.30062679527218</v>
      </c>
      <c r="F6">
        <v>6</v>
      </c>
      <c r="G6">
        <v>319.8074506830082</v>
      </c>
      <c r="H6">
        <v>70.336014688384694</v>
      </c>
      <c r="I6">
        <v>1.0705573178474148</v>
      </c>
      <c r="J6">
        <v>97.533022985267749</v>
      </c>
      <c r="K6">
        <v>98.334306378038647</v>
      </c>
      <c r="L6" s="3">
        <f t="shared" si="0"/>
        <v>1.5451396194986188E-2</v>
      </c>
      <c r="M6" s="3">
        <f t="shared" si="1"/>
        <v>0.38880104181782221</v>
      </c>
    </row>
    <row r="7" spans="1:13" x14ac:dyDescent="0.2">
      <c r="A7">
        <v>5</v>
      </c>
      <c r="B7">
        <v>120.07902867529056</v>
      </c>
      <c r="C7">
        <v>203.64326588964008</v>
      </c>
      <c r="D7">
        <v>9</v>
      </c>
      <c r="E7">
        <v>119.23768086811776</v>
      </c>
      <c r="F7">
        <v>6</v>
      </c>
      <c r="G7">
        <v>471.68720119102613</v>
      </c>
      <c r="H7">
        <v>68.300116537285845</v>
      </c>
      <c r="I7">
        <v>1.04968989857846</v>
      </c>
      <c r="J7">
        <v>96.15872886515055</v>
      </c>
      <c r="K7">
        <v>97.274848204169956</v>
      </c>
      <c r="L7" s="3">
        <f t="shared" si="0"/>
        <v>7.0066173623698266E-3</v>
      </c>
      <c r="M7" s="3">
        <f t="shared" si="1"/>
        <v>0.43120695353075916</v>
      </c>
    </row>
    <row r="8" spans="1:13" x14ac:dyDescent="0.2">
      <c r="A8">
        <v>6</v>
      </c>
      <c r="B8">
        <v>117.97652598191183</v>
      </c>
      <c r="C8">
        <v>718.29286550552615</v>
      </c>
      <c r="D8">
        <v>14</v>
      </c>
      <c r="E8">
        <v>116.29963557343279</v>
      </c>
      <c r="F8">
        <v>4</v>
      </c>
      <c r="G8">
        <v>188.90260960785341</v>
      </c>
      <c r="H8">
        <v>70.897562626261944</v>
      </c>
      <c r="I8">
        <v>1.3842939404213874</v>
      </c>
      <c r="J8">
        <v>100.30135780323295</v>
      </c>
      <c r="K8">
        <v>100.7670446982082</v>
      </c>
      <c r="L8" s="3">
        <f t="shared" si="0"/>
        <v>1.4213763242495715E-2</v>
      </c>
      <c r="M8" s="3">
        <f t="shared" si="1"/>
        <v>0.3990536504089639</v>
      </c>
    </row>
    <row r="9" spans="1:13" x14ac:dyDescent="0.2">
      <c r="A9">
        <v>7</v>
      </c>
      <c r="B9">
        <v>124.43851394304491</v>
      </c>
      <c r="C9">
        <v>17470.76217707013</v>
      </c>
      <c r="D9">
        <v>25</v>
      </c>
      <c r="E9">
        <v>121.99721705574069</v>
      </c>
      <c r="F9">
        <v>9</v>
      </c>
      <c r="G9">
        <v>904.34379984890302</v>
      </c>
      <c r="H9">
        <v>69.823040071482112</v>
      </c>
      <c r="I9">
        <v>1.0898352611086966</v>
      </c>
      <c r="J9">
        <v>98.614109276536411</v>
      </c>
      <c r="K9">
        <v>104.22688171848517</v>
      </c>
      <c r="L9" s="3">
        <f t="shared" si="0"/>
        <v>1.9618499208545612E-2</v>
      </c>
      <c r="M9" s="3">
        <f t="shared" si="1"/>
        <v>0.4388952595219846</v>
      </c>
    </row>
    <row r="10" spans="1:13" x14ac:dyDescent="0.2">
      <c r="A10">
        <v>8</v>
      </c>
      <c r="B10">
        <v>124.82177511679622</v>
      </c>
      <c r="C10">
        <v>7131.788445237602</v>
      </c>
      <c r="D10">
        <v>20</v>
      </c>
      <c r="E10">
        <v>122.04589846505039</v>
      </c>
      <c r="F10">
        <v>6</v>
      </c>
      <c r="G10">
        <v>831.09218448844354</v>
      </c>
      <c r="H10">
        <v>69.25129615258254</v>
      </c>
      <c r="I10">
        <v>0.9898729215638532</v>
      </c>
      <c r="J10">
        <v>98.748007036046488</v>
      </c>
      <c r="K10">
        <v>101.53846690542161</v>
      </c>
      <c r="L10" s="3">
        <f t="shared" si="0"/>
        <v>2.2238721161819994E-2</v>
      </c>
      <c r="M10" s="3">
        <f t="shared" si="1"/>
        <v>0.44519859545512924</v>
      </c>
    </row>
    <row r="11" spans="1:13" x14ac:dyDescent="0.2">
      <c r="A11">
        <v>9</v>
      </c>
      <c r="B11">
        <v>118.92882737627102</v>
      </c>
      <c r="C11">
        <v>1539.8430346931298</v>
      </c>
      <c r="D11">
        <v>15</v>
      </c>
      <c r="E11">
        <v>116.76966003920197</v>
      </c>
      <c r="F11">
        <v>4</v>
      </c>
      <c r="G11">
        <v>263.98829340111456</v>
      </c>
      <c r="H11">
        <v>73.203879984690346</v>
      </c>
      <c r="I11">
        <v>1.262128999005582</v>
      </c>
      <c r="J11">
        <v>99.4313118557303</v>
      </c>
      <c r="K11">
        <v>99.301607525298465</v>
      </c>
      <c r="L11" s="3">
        <f t="shared" si="0"/>
        <v>1.8155121720302547E-2</v>
      </c>
      <c r="M11" s="3">
        <f t="shared" si="1"/>
        <v>0.38447320469169805</v>
      </c>
    </row>
    <row r="12" spans="1:13" x14ac:dyDescent="0.2">
      <c r="A12">
        <v>10</v>
      </c>
      <c r="B12">
        <v>116.37130049016652</v>
      </c>
      <c r="C12">
        <v>938.58693051361581</v>
      </c>
      <c r="D12">
        <v>12</v>
      </c>
      <c r="E12">
        <v>113.78460441185578</v>
      </c>
      <c r="F12">
        <v>4</v>
      </c>
      <c r="G12">
        <v>312.17161448437037</v>
      </c>
      <c r="H12">
        <v>69.090025975475882</v>
      </c>
      <c r="I12">
        <v>0.82551091925643927</v>
      </c>
      <c r="J12">
        <v>100.12636132125117</v>
      </c>
      <c r="K12">
        <v>98.495249112746095</v>
      </c>
      <c r="L12" s="3">
        <f t="shared" si="0"/>
        <v>2.2227955410099722E-2</v>
      </c>
      <c r="M12" s="3">
        <f t="shared" si="1"/>
        <v>0.4062966927029053</v>
      </c>
    </row>
    <row r="13" spans="1:13" x14ac:dyDescent="0.2">
      <c r="A13" t="s">
        <v>0</v>
      </c>
      <c r="B13">
        <f>AVERAGE(B3:B12)</f>
        <v>120.19835450923949</v>
      </c>
      <c r="C13">
        <f t="shared" ref="C13:K13" si="2">AVERAGE(C3:C12)</f>
        <v>4525.8873749866307</v>
      </c>
      <c r="D13">
        <f t="shared" si="2"/>
        <v>16.7</v>
      </c>
      <c r="E13">
        <f t="shared" si="2"/>
        <v>118.08444769862369</v>
      </c>
      <c r="F13">
        <f t="shared" si="2"/>
        <v>6.3</v>
      </c>
      <c r="G13">
        <f t="shared" si="2"/>
        <v>550.53713488700726</v>
      </c>
      <c r="H13">
        <f t="shared" si="2"/>
        <v>69.8597237127737</v>
      </c>
      <c r="I13">
        <f t="shared" si="2"/>
        <v>1.0705249480604295</v>
      </c>
      <c r="J13">
        <f t="shared" si="2"/>
        <v>99.457595560421083</v>
      </c>
      <c r="K13">
        <f t="shared" si="2"/>
        <v>100.1909492507351</v>
      </c>
      <c r="L13" s="3">
        <f>AVERAGE(L3:L12)</f>
        <v>1.7598835408674164E-2</v>
      </c>
      <c r="M13" s="3">
        <f>AVERAGE(M3:M12)</f>
        <v>0.41781451004242953</v>
      </c>
    </row>
    <row r="14" spans="1:13" x14ac:dyDescent="0.2">
      <c r="A14" t="s">
        <v>1</v>
      </c>
      <c r="B14">
        <f>MAX(B3:B12)</f>
        <v>127.63581593692248</v>
      </c>
      <c r="C14">
        <f t="shared" ref="C14:K14" si="3">MAX(C3:C12)</f>
        <v>17470.76217707013</v>
      </c>
      <c r="D14">
        <f t="shared" si="3"/>
        <v>25</v>
      </c>
      <c r="E14">
        <f t="shared" si="3"/>
        <v>125.4989986571989</v>
      </c>
      <c r="F14">
        <f t="shared" si="3"/>
        <v>10</v>
      </c>
      <c r="G14">
        <f t="shared" si="3"/>
        <v>1167.254661192437</v>
      </c>
      <c r="H14">
        <f t="shared" si="3"/>
        <v>73.203879984690346</v>
      </c>
      <c r="I14">
        <f t="shared" si="3"/>
        <v>1.3842939404213874</v>
      </c>
      <c r="J14">
        <f t="shared" si="3"/>
        <v>108.38306920779024</v>
      </c>
      <c r="K14">
        <f t="shared" si="3"/>
        <v>105.81381950479837</v>
      </c>
      <c r="L14" s="3">
        <f>MAX(L3:L12)</f>
        <v>2.2740291169086668E-2</v>
      </c>
      <c r="M14" s="3">
        <f>MAX(M3:M12)</f>
        <v>0.45817294575668965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8719-AEDA-415A-B1D4-EFD4D316A6D8}">
  <dimension ref="A1:M14"/>
  <sheetViews>
    <sheetView workbookViewId="0">
      <selection activeCell="L3" sqref="L3:M14"/>
    </sheetView>
  </sheetViews>
  <sheetFormatPr baseColWidth="10" defaultColWidth="8.83203125" defaultRowHeight="15" x14ac:dyDescent="0.2"/>
  <sheetData>
    <row r="1" spans="1:13" x14ac:dyDescent="0.2">
      <c r="A1">
        <v>160</v>
      </c>
    </row>
    <row r="2" spans="1:1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>
        <v>1</v>
      </c>
      <c r="B3">
        <v>128.08500676497889</v>
      </c>
      <c r="C3">
        <v>1678.5265668342236</v>
      </c>
      <c r="D3">
        <v>15</v>
      </c>
      <c r="E3">
        <v>126.93897422118896</v>
      </c>
      <c r="F3">
        <v>7</v>
      </c>
      <c r="G3">
        <v>422.71882402668774</v>
      </c>
      <c r="H3">
        <v>70.443628304734105</v>
      </c>
      <c r="I3">
        <v>1.0564039271548948</v>
      </c>
      <c r="J3">
        <v>106.18810606363658</v>
      </c>
      <c r="K3">
        <v>106.10283848873935</v>
      </c>
      <c r="L3" s="3">
        <f>(B3-E3)/B3</f>
        <v>8.947437118013081E-3</v>
      </c>
      <c r="M3" s="3">
        <f>(B3-H3)/B3</f>
        <v>0.45002440110738345</v>
      </c>
    </row>
    <row r="4" spans="1:13" x14ac:dyDescent="0.2">
      <c r="A4">
        <v>2</v>
      </c>
      <c r="B4">
        <v>124.15185746048414</v>
      </c>
      <c r="C4">
        <v>793.6451600057344</v>
      </c>
      <c r="D4">
        <v>11</v>
      </c>
      <c r="E4">
        <v>123.56391631383951</v>
      </c>
      <c r="F4">
        <v>6</v>
      </c>
      <c r="G4">
        <v>563.68183372283272</v>
      </c>
      <c r="H4">
        <v>67.252706254083662</v>
      </c>
      <c r="I4">
        <v>0.87601717362266274</v>
      </c>
      <c r="J4">
        <v>108.38306920779024</v>
      </c>
      <c r="K4">
        <v>106.58052759906563</v>
      </c>
      <c r="L4" s="3">
        <f t="shared" ref="L4:L12" si="0">(B4-E4)/B4</f>
        <v>4.7356612995641889E-3</v>
      </c>
      <c r="M4" s="3">
        <f t="shared" ref="M4:M12" si="1">(B4-H4)/B4</f>
        <v>0.45830285885582267</v>
      </c>
    </row>
    <row r="5" spans="1:13" x14ac:dyDescent="0.2">
      <c r="A5">
        <v>3</v>
      </c>
      <c r="B5">
        <v>114.48842454721049</v>
      </c>
      <c r="C5">
        <v>3317.6032934693812</v>
      </c>
      <c r="D5">
        <v>16</v>
      </c>
      <c r="E5">
        <v>111.98821706320416</v>
      </c>
      <c r="F5">
        <v>6</v>
      </c>
      <c r="G5">
        <v>389.60653016363523</v>
      </c>
      <c r="H5">
        <v>69.998966532755801</v>
      </c>
      <c r="I5">
        <v>1.1989860121560212</v>
      </c>
      <c r="J5">
        <v>90.007135806025687</v>
      </c>
      <c r="K5">
        <v>91.020222285449933</v>
      </c>
      <c r="L5" s="3">
        <f t="shared" si="0"/>
        <v>2.1838080957916738E-2</v>
      </c>
      <c r="M5" s="3">
        <f t="shared" si="1"/>
        <v>0.38859350358261763</v>
      </c>
    </row>
    <row r="6" spans="1:13" x14ac:dyDescent="0.2">
      <c r="A6">
        <v>4</v>
      </c>
      <c r="B6">
        <v>115.83310968435971</v>
      </c>
      <c r="C6">
        <v>1721.8548892031686</v>
      </c>
      <c r="D6">
        <v>14</v>
      </c>
      <c r="E6">
        <v>114.55731856079605</v>
      </c>
      <c r="F6">
        <v>5</v>
      </c>
      <c r="G6">
        <v>272.10610918573775</v>
      </c>
      <c r="H6">
        <v>70.336014688384694</v>
      </c>
      <c r="I6">
        <v>1.1099870179518629</v>
      </c>
      <c r="J6">
        <v>97.533022985267749</v>
      </c>
      <c r="K6">
        <v>98.331004294892978</v>
      </c>
      <c r="L6" s="3">
        <f t="shared" si="0"/>
        <v>1.1014045354045493E-2</v>
      </c>
      <c r="M6" s="3">
        <f t="shared" si="1"/>
        <v>0.39278143459976739</v>
      </c>
    </row>
    <row r="7" spans="1:13" x14ac:dyDescent="0.2">
      <c r="A7">
        <v>5</v>
      </c>
      <c r="B7">
        <v>121.7777790297599</v>
      </c>
      <c r="C7">
        <v>117.29002703360769</v>
      </c>
      <c r="D7">
        <v>8</v>
      </c>
      <c r="E7">
        <v>121.07648236674449</v>
      </c>
      <c r="F7">
        <v>3</v>
      </c>
      <c r="G7">
        <v>120.19479159318516</v>
      </c>
      <c r="H7">
        <v>68.300116537285845</v>
      </c>
      <c r="I7">
        <v>0.97560518417214126</v>
      </c>
      <c r="J7">
        <v>96.15872886515055</v>
      </c>
      <c r="K7">
        <v>96.63914099252942</v>
      </c>
      <c r="L7" s="3">
        <f t="shared" si="0"/>
        <v>5.758822903512064E-3</v>
      </c>
      <c r="M7" s="3">
        <f t="shared" si="1"/>
        <v>0.43914138456577739</v>
      </c>
    </row>
    <row r="8" spans="1:13" x14ac:dyDescent="0.2">
      <c r="A8">
        <v>6</v>
      </c>
      <c r="B8">
        <v>119.19343392288671</v>
      </c>
      <c r="C8">
        <v>1564.1305025793429</v>
      </c>
      <c r="D8">
        <v>18</v>
      </c>
      <c r="E8">
        <v>117.70735283619663</v>
      </c>
      <c r="F8">
        <v>3</v>
      </c>
      <c r="G8">
        <v>133.73051526556878</v>
      </c>
      <c r="H8">
        <v>70.897562626261944</v>
      </c>
      <c r="I8">
        <v>1.3277514887826456</v>
      </c>
      <c r="J8">
        <v>100.30135780323295</v>
      </c>
      <c r="K8">
        <v>100.68185052229715</v>
      </c>
      <c r="L8" s="3">
        <f t="shared" si="0"/>
        <v>1.2467809994059838E-2</v>
      </c>
      <c r="M8" s="3">
        <f t="shared" si="1"/>
        <v>0.40518902515947502</v>
      </c>
    </row>
    <row r="9" spans="1:13" x14ac:dyDescent="0.2">
      <c r="A9">
        <v>7</v>
      </c>
      <c r="B9">
        <v>125.18279980507691</v>
      </c>
      <c r="C9">
        <v>2908.4169689363821</v>
      </c>
      <c r="D9">
        <v>16</v>
      </c>
      <c r="E9">
        <v>123.83188747951236</v>
      </c>
      <c r="F9">
        <v>7</v>
      </c>
      <c r="G9">
        <v>566.71563654133661</v>
      </c>
      <c r="H9">
        <v>69.823040071482112</v>
      </c>
      <c r="I9">
        <v>0.98032468773680004</v>
      </c>
      <c r="J9">
        <v>103.78222072099084</v>
      </c>
      <c r="K9">
        <v>104.21494352856769</v>
      </c>
      <c r="L9" s="3">
        <f t="shared" si="0"/>
        <v>1.0791517106727653E-2</v>
      </c>
      <c r="M9" s="3">
        <f t="shared" si="1"/>
        <v>0.44223135941835384</v>
      </c>
    </row>
    <row r="10" spans="1:13" x14ac:dyDescent="0.2">
      <c r="A10">
        <v>8</v>
      </c>
      <c r="B10">
        <v>126.11908863366514</v>
      </c>
      <c r="C10">
        <v>2709.195933922399</v>
      </c>
      <c r="D10">
        <v>14</v>
      </c>
      <c r="E10">
        <v>123.97304248473066</v>
      </c>
      <c r="F10">
        <v>9</v>
      </c>
      <c r="G10">
        <v>701.55183432585511</v>
      </c>
      <c r="H10">
        <v>69.25129615258254</v>
      </c>
      <c r="I10">
        <v>0.97371647252379667</v>
      </c>
      <c r="J10">
        <v>105.29828876664926</v>
      </c>
      <c r="K10">
        <v>104.57620040405558</v>
      </c>
      <c r="L10" s="3">
        <f t="shared" si="0"/>
        <v>1.7016029628695247E-2</v>
      </c>
      <c r="M10" s="3">
        <f t="shared" si="1"/>
        <v>0.45090551396438494</v>
      </c>
    </row>
    <row r="11" spans="1:13" x14ac:dyDescent="0.2">
      <c r="A11">
        <v>9</v>
      </c>
      <c r="B11">
        <v>120.37617533165512</v>
      </c>
      <c r="C11">
        <v>2648.8135198758455</v>
      </c>
      <c r="D11">
        <v>17</v>
      </c>
      <c r="E11">
        <v>118.34406146852835</v>
      </c>
      <c r="F11">
        <v>6</v>
      </c>
      <c r="G11">
        <v>285.93872808923823</v>
      </c>
      <c r="H11">
        <v>73.203879984690346</v>
      </c>
      <c r="I11">
        <v>1.2812837777873858</v>
      </c>
      <c r="J11">
        <v>99.4313118557303</v>
      </c>
      <c r="K11">
        <v>99.673329317302077</v>
      </c>
      <c r="L11" s="3">
        <f t="shared" si="0"/>
        <v>1.688136259129331E-2</v>
      </c>
      <c r="M11" s="3">
        <f t="shared" si="1"/>
        <v>0.39187401673958944</v>
      </c>
    </row>
    <row r="12" spans="1:13" x14ac:dyDescent="0.2">
      <c r="A12">
        <v>10</v>
      </c>
      <c r="B12">
        <v>117.19686685065452</v>
      </c>
      <c r="C12">
        <v>658.30150266353849</v>
      </c>
      <c r="D12">
        <v>11</v>
      </c>
      <c r="E12">
        <v>115.28185694731175</v>
      </c>
      <c r="F12">
        <v>4</v>
      </c>
      <c r="G12">
        <v>228.15214340327634</v>
      </c>
      <c r="H12">
        <v>69.090025975475882</v>
      </c>
      <c r="I12">
        <v>0.88024601038108741</v>
      </c>
      <c r="J12">
        <v>100.12636132125117</v>
      </c>
      <c r="K12">
        <v>98.721619488368731</v>
      </c>
      <c r="L12" s="3">
        <f t="shared" si="0"/>
        <v>1.6340111769225757E-2</v>
      </c>
      <c r="M12" s="3">
        <f t="shared" si="1"/>
        <v>0.4104788990347481</v>
      </c>
    </row>
    <row r="13" spans="1:13" x14ac:dyDescent="0.2">
      <c r="A13" t="s">
        <v>0</v>
      </c>
      <c r="B13">
        <f>AVERAGE(B3:B12)</f>
        <v>121.24045420307314</v>
      </c>
      <c r="C13">
        <f t="shared" ref="C13:K13" si="2">AVERAGE(C3:C12)</f>
        <v>1811.7778364523626</v>
      </c>
      <c r="D13">
        <f t="shared" si="2"/>
        <v>14</v>
      </c>
      <c r="E13">
        <f t="shared" si="2"/>
        <v>119.72631097420529</v>
      </c>
      <c r="F13">
        <f t="shared" si="2"/>
        <v>5.6</v>
      </c>
      <c r="G13">
        <f t="shared" si="2"/>
        <v>368.43969463173534</v>
      </c>
      <c r="H13">
        <f t="shared" si="2"/>
        <v>69.8597237127737</v>
      </c>
      <c r="I13">
        <f t="shared" si="2"/>
        <v>1.0660321752269299</v>
      </c>
      <c r="J13">
        <f t="shared" si="2"/>
        <v>100.72096033957253</v>
      </c>
      <c r="K13">
        <f t="shared" si="2"/>
        <v>100.65416769212686</v>
      </c>
      <c r="L13" s="3">
        <f>AVERAGE(L3:L12)</f>
        <v>1.2579087872305337E-2</v>
      </c>
      <c r="M13" s="3">
        <f>AVERAGE(M3:M12)</f>
        <v>0.42295223970279194</v>
      </c>
    </row>
    <row r="14" spans="1:13" x14ac:dyDescent="0.2">
      <c r="A14" t="s">
        <v>1</v>
      </c>
      <c r="B14">
        <f>MAX(B3:B12)</f>
        <v>128.08500676497889</v>
      </c>
      <c r="C14">
        <f t="shared" ref="C14:K14" si="3">MAX(C3:C12)</f>
        <v>3317.6032934693812</v>
      </c>
      <c r="D14">
        <f t="shared" si="3"/>
        <v>18</v>
      </c>
      <c r="E14">
        <f t="shared" si="3"/>
        <v>126.93897422118896</v>
      </c>
      <c r="F14">
        <f t="shared" si="3"/>
        <v>9</v>
      </c>
      <c r="G14">
        <f t="shared" si="3"/>
        <v>701.55183432585511</v>
      </c>
      <c r="H14">
        <f t="shared" si="3"/>
        <v>73.203879984690346</v>
      </c>
      <c r="I14">
        <f t="shared" si="3"/>
        <v>1.3277514887826456</v>
      </c>
      <c r="J14">
        <f t="shared" si="3"/>
        <v>108.38306920779024</v>
      </c>
      <c r="K14">
        <f t="shared" si="3"/>
        <v>106.58052759906563</v>
      </c>
      <c r="L14" s="3">
        <f>MAX(L3:L12)</f>
        <v>2.1838080957916738E-2</v>
      </c>
      <c r="M14" s="3">
        <f>MAX(M3:M12)</f>
        <v>0.45830285885582267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0</vt:lpstr>
      <vt:lpstr>20</vt:lpstr>
      <vt:lpstr>40</vt:lpstr>
      <vt:lpstr>60</vt:lpstr>
      <vt:lpstr>80</vt:lpstr>
      <vt:lpstr>100</vt:lpstr>
      <vt:lpstr>120</vt:lpstr>
      <vt:lpstr>140</vt:lpstr>
      <vt:lpstr>160</vt:lpstr>
      <vt:lpstr>180</vt:lpstr>
      <vt:lpstr>200</vt:lpstr>
      <vt:lpstr>220</vt:lpstr>
      <vt:lpstr>240</vt:lpstr>
      <vt:lpstr>260</vt:lpstr>
      <vt:lpstr>280</vt:lpstr>
      <vt:lpstr>300</vt:lpstr>
      <vt:lpstr>Summary</vt:lpstr>
      <vt:lpstr>Improvement</vt:lpstr>
      <vt:lpstr>Support and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asaif</dc:creator>
  <cp:lastModifiedBy>Microsoft Office User</cp:lastModifiedBy>
  <cp:lastPrinted>2019-02-19T23:48:37Z</cp:lastPrinted>
  <dcterms:created xsi:type="dcterms:W3CDTF">2019-02-04T21:32:59Z</dcterms:created>
  <dcterms:modified xsi:type="dcterms:W3CDTF">2020-10-12T13:59:55Z</dcterms:modified>
</cp:coreProperties>
</file>