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6" i="1" l="1"/>
  <c r="G14" i="1"/>
  <c r="G12" i="1"/>
  <c r="I14" i="1" s="1"/>
  <c r="C13" i="1"/>
  <c r="C12" i="1"/>
  <c r="G10" i="1"/>
  <c r="G9" i="1"/>
  <c r="C9" i="1"/>
  <c r="C10" i="1"/>
</calcChain>
</file>

<file path=xl/sharedStrings.xml><?xml version="1.0" encoding="utf-8"?>
<sst xmlns="http://schemas.openxmlformats.org/spreadsheetml/2006/main" count="27" uniqueCount="16">
  <si>
    <t>Bitfinex</t>
  </si>
  <si>
    <t>Balance</t>
  </si>
  <si>
    <t>Buy Price</t>
  </si>
  <si>
    <t>Bitbay</t>
  </si>
  <si>
    <t>Fee</t>
  </si>
  <si>
    <t>Fiat</t>
  </si>
  <si>
    <t>Crypto</t>
  </si>
  <si>
    <t>Short:</t>
  </si>
  <si>
    <t>Long:</t>
  </si>
  <si>
    <t>MOQ</t>
  </si>
  <si>
    <t>Max Fiat</t>
  </si>
  <si>
    <t>Max Fiat incl Fee</t>
  </si>
  <si>
    <t>Order Amount</t>
  </si>
  <si>
    <t>Fee Eur</t>
  </si>
  <si>
    <t>BTC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</si>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</sst>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tabSelected="1" workbookViewId="0">
      <selection activeCell="H15" sqref="H15"/>
    </sheetView>
  </sheetViews>
  <sheetFormatPr defaultRowHeight="15" x14ac:dyDescent="0.25"/>
  <cols>
    <col min="2" max="2" width="18.28515625" customWidth="1"/>
    <col min="3" max="3" width="12.7109375" customWidth="1"/>
    <col min="6" max="6" width="15.140625" customWidth="1"/>
    <col min="7" max="7" width="18.85546875" customWidth="1"/>
  </cols>
  <sheetData>
    <row r="2" spans="1:9" x14ac:dyDescent="0.25">
      <c r="A2" t="s">
        <v>7</v>
      </c>
      <c r="B2" t="s">
        <v>0</v>
      </c>
      <c r="E2" t="s">
        <v>8</v>
      </c>
      <c r="F2" t="s">
        <v>3</v>
      </c>
    </row>
    <row r="3" spans="1:9" x14ac:dyDescent="0.25">
      <c r="B3" t="s">
        <v>1</v>
      </c>
      <c r="C3">
        <v>158.29</v>
      </c>
      <c r="F3" t="s">
        <v>1</v>
      </c>
      <c r="G3">
        <v>163.41</v>
      </c>
    </row>
    <row r="4" spans="1:9" x14ac:dyDescent="0.25">
      <c r="B4" t="s">
        <v>2</v>
      </c>
      <c r="C4">
        <v>9464.2000000000007</v>
      </c>
      <c r="F4" t="s">
        <v>2</v>
      </c>
      <c r="G4">
        <v>9320</v>
      </c>
    </row>
    <row r="5" spans="1:9" x14ac:dyDescent="0.25">
      <c r="B5" t="s">
        <v>4</v>
      </c>
      <c r="C5" t="s">
        <v>5</v>
      </c>
      <c r="F5" t="s">
        <v>4</v>
      </c>
      <c r="G5" t="s">
        <v>6</v>
      </c>
    </row>
    <row r="6" spans="1:9" x14ac:dyDescent="0.25">
      <c r="B6" t="s">
        <v>4</v>
      </c>
      <c r="C6">
        <v>2E-3</v>
      </c>
      <c r="F6" t="s">
        <v>4</v>
      </c>
      <c r="G6">
        <v>4.3E-3</v>
      </c>
    </row>
    <row r="7" spans="1:9" x14ac:dyDescent="0.25">
      <c r="B7" t="s">
        <v>9</v>
      </c>
      <c r="C7">
        <v>2E-3</v>
      </c>
      <c r="F7" t="s">
        <v>9</v>
      </c>
      <c r="G7">
        <v>2.9999999999999997E-4</v>
      </c>
    </row>
    <row r="9" spans="1:9" x14ac:dyDescent="0.25">
      <c r="B9" t="s">
        <v>10</v>
      </c>
      <c r="C9">
        <f>C3/C4</f>
        <v>1.6725132604974532E-2</v>
      </c>
      <c r="F9" t="s">
        <v>10</v>
      </c>
      <c r="G9">
        <f>G3/G4</f>
        <v>1.7533261802575108E-2</v>
      </c>
    </row>
    <row r="10" spans="1:9" x14ac:dyDescent="0.25">
      <c r="B10" t="s">
        <v>11</v>
      </c>
      <c r="C10">
        <f>C3/C4*1-(C7*(C3/C4))</f>
        <v>1.6691682339764584E-2</v>
      </c>
      <c r="F10" t="s">
        <v>11</v>
      </c>
      <c r="G10">
        <f>G3/G4*1-(G7*(G3/G4))</f>
        <v>1.7528001824034335E-2</v>
      </c>
    </row>
    <row r="12" spans="1:9" x14ac:dyDescent="0.25">
      <c r="B12" t="s">
        <v>12</v>
      </c>
      <c r="C12" s="1">
        <f>MIN(C10,G10)</f>
        <v>1.6691682339764584E-2</v>
      </c>
      <c r="F12" t="s">
        <v>12</v>
      </c>
      <c r="G12" s="1">
        <f>MIN(C10,G10)/(1-G6)</f>
        <v>1.6763766535868821E-2</v>
      </c>
    </row>
    <row r="13" spans="1:9" x14ac:dyDescent="0.25">
      <c r="B13" t="s">
        <v>13</v>
      </c>
      <c r="C13">
        <f>(C9-C10)*C4</f>
        <v>0.31657999999999548</v>
      </c>
      <c r="F13" t="s">
        <v>13</v>
      </c>
      <c r="G13">
        <v>0</v>
      </c>
    </row>
    <row r="14" spans="1:9" x14ac:dyDescent="0.25">
      <c r="B14" t="s">
        <v>14</v>
      </c>
      <c r="C14">
        <v>0</v>
      </c>
      <c r="F14" t="s">
        <v>14</v>
      </c>
      <c r="G14">
        <f>(G6)*G12</f>
        <v>7.2084196104235928E-5</v>
      </c>
      <c r="H14" t="s">
        <v>15</v>
      </c>
      <c r="I14">
        <f>G14*G4</f>
        <v>0.67182470769147884</v>
      </c>
    </row>
    <row r="16" spans="1:9" x14ac:dyDescent="0.25">
      <c r="G16" s="1">
        <f>G12-G14</f>
        <v>1.6691682339764584E-2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2018-01-28T15:09:27Z</dcterms:created>
  <dcterms:modified xsi:type="dcterms:W3CDTF">2018-01-28T15:51:29Z</dcterms:modified>
</cp:coreProperties>
</file>