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eer\DEPI Power Bi\Assignments\Datasets\"/>
    </mc:Choice>
  </mc:AlternateContent>
  <xr:revisionPtr revIDLastSave="0" documentId="13_ncr:1_{EDF264A1-2E11-4BF0-96BA-DCCF3A38AA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9" i="1"/>
  <c r="L16" i="1"/>
  <c r="L22" i="1"/>
  <c r="L29" i="1"/>
  <c r="L36" i="1"/>
  <c r="L49" i="1"/>
  <c r="L56" i="1"/>
  <c r="L61" i="1"/>
  <c r="L155" i="1"/>
  <c r="L159" i="1"/>
  <c r="L175" i="1"/>
  <c r="L187" i="1"/>
  <c r="L202" i="1"/>
  <c r="L284" i="1"/>
  <c r="L291" i="1"/>
  <c r="L306" i="1"/>
  <c r="L315" i="1"/>
  <c r="L319" i="1"/>
  <c r="L339" i="1"/>
  <c r="L342" i="1"/>
  <c r="L353" i="1"/>
  <c r="L453" i="1"/>
  <c r="L460" i="1"/>
  <c r="L477" i="1"/>
  <c r="L484" i="1"/>
  <c r="L501" i="1"/>
  <c r="L65" i="1"/>
  <c r="L82" i="1"/>
  <c r="L87" i="1"/>
  <c r="L96" i="1"/>
  <c r="L113" i="1"/>
  <c r="L131" i="1"/>
  <c r="L136" i="1"/>
  <c r="L206" i="1"/>
  <c r="L224" i="1"/>
  <c r="L231" i="1"/>
  <c r="L238" i="1"/>
  <c r="L255" i="1"/>
  <c r="L262" i="1"/>
  <c r="L269" i="1"/>
  <c r="L368" i="1"/>
  <c r="L377" i="1"/>
  <c r="L384" i="1"/>
  <c r="L401" i="1"/>
  <c r="L408" i="1"/>
  <c r="L415" i="1"/>
  <c r="L426" i="1"/>
  <c r="L439" i="1"/>
  <c r="L441" i="1"/>
  <c r="L519" i="1"/>
  <c r="L526" i="1"/>
  <c r="L533" i="1"/>
  <c r="L549" i="1"/>
  <c r="L557" i="1"/>
  <c r="L564" i="1"/>
  <c r="L581" i="1"/>
  <c r="L6" i="1"/>
  <c r="L14" i="1"/>
  <c r="L17" i="1"/>
  <c r="L27" i="1"/>
  <c r="L31" i="1"/>
  <c r="L37" i="1"/>
  <c r="L47" i="1"/>
  <c r="L54" i="1"/>
  <c r="L62" i="1"/>
  <c r="L63" i="1"/>
  <c r="L153" i="1"/>
  <c r="L160" i="1"/>
  <c r="L164" i="1"/>
  <c r="L176" i="1"/>
  <c r="L182" i="1"/>
  <c r="L185" i="1"/>
  <c r="L188" i="1"/>
  <c r="L203" i="1"/>
  <c r="L282" i="1"/>
  <c r="L289" i="1"/>
  <c r="L292" i="1"/>
  <c r="L307" i="1"/>
  <c r="L313" i="1"/>
  <c r="L320" i="1"/>
  <c r="L321" i="1"/>
  <c r="L337" i="1"/>
  <c r="L343" i="1"/>
  <c r="L344" i="1"/>
  <c r="L354" i="1"/>
  <c r="L458" i="1"/>
  <c r="L461" i="1"/>
  <c r="L475" i="1"/>
  <c r="L482" i="1"/>
  <c r="L485" i="1"/>
  <c r="L499" i="1"/>
  <c r="L507" i="1"/>
  <c r="L66" i="1"/>
  <c r="L76" i="1"/>
  <c r="L88" i="1"/>
  <c r="L94" i="1"/>
  <c r="L97" i="1"/>
  <c r="L111" i="1"/>
  <c r="L118" i="1"/>
  <c r="L132" i="1"/>
  <c r="L137" i="1"/>
  <c r="L145" i="1"/>
  <c r="L207" i="1"/>
  <c r="L222" i="1"/>
  <c r="L225" i="1"/>
  <c r="L236" i="1"/>
  <c r="L239" i="1"/>
  <c r="L253" i="1"/>
  <c r="L260" i="1"/>
  <c r="L265" i="1"/>
  <c r="L270" i="1"/>
  <c r="L369" i="1"/>
  <c r="L375" i="1"/>
  <c r="L379" i="1"/>
  <c r="L385" i="1"/>
  <c r="L399" i="1"/>
  <c r="L403" i="1"/>
  <c r="L413" i="1"/>
  <c r="L416" i="1"/>
  <c r="L427" i="1"/>
  <c r="L437" i="1"/>
  <c r="L442" i="1"/>
  <c r="L443" i="1"/>
  <c r="L513" i="1"/>
  <c r="L524" i="1"/>
  <c r="L531" i="1"/>
  <c r="L534" i="1"/>
  <c r="L548" i="1"/>
  <c r="L555" i="1"/>
  <c r="L562" i="1"/>
  <c r="L565" i="1"/>
  <c r="L579" i="1"/>
  <c r="L2" i="1"/>
  <c r="L10" i="1"/>
  <c r="L18" i="1"/>
  <c r="L23" i="1"/>
  <c r="L30" i="1"/>
  <c r="L38" i="1"/>
  <c r="L39" i="1"/>
  <c r="L40" i="1"/>
  <c r="L44" i="1"/>
  <c r="L45" i="1"/>
  <c r="L50" i="1"/>
  <c r="L57" i="1"/>
  <c r="L146" i="1"/>
  <c r="L147" i="1"/>
  <c r="L148" i="1"/>
  <c r="L149" i="1"/>
  <c r="L156" i="1"/>
  <c r="L157" i="1"/>
  <c r="L165" i="1"/>
  <c r="L166" i="1"/>
  <c r="L167" i="1"/>
  <c r="L170" i="1"/>
  <c r="L171" i="1"/>
  <c r="L178" i="1"/>
  <c r="L189" i="1"/>
  <c r="L190" i="1"/>
  <c r="L191" i="1"/>
  <c r="L195" i="1"/>
  <c r="L196" i="1"/>
  <c r="L197" i="1"/>
  <c r="L198" i="1"/>
  <c r="L205" i="1"/>
  <c r="L285" i="1"/>
  <c r="L293" i="1"/>
  <c r="L294" i="1"/>
  <c r="L295" i="1"/>
  <c r="L299" i="1"/>
  <c r="L300" i="1"/>
  <c r="L301" i="1"/>
  <c r="L302" i="1"/>
  <c r="L308" i="1"/>
  <c r="L316" i="1"/>
  <c r="L324" i="1"/>
  <c r="L325" i="1"/>
  <c r="L326" i="1"/>
  <c r="L330" i="1"/>
  <c r="L331" i="1"/>
  <c r="L332" i="1"/>
  <c r="L333" i="1"/>
  <c r="L340" i="1"/>
  <c r="L345" i="1"/>
  <c r="L355" i="1"/>
  <c r="L356" i="1"/>
  <c r="L357" i="1"/>
  <c r="L358" i="1"/>
  <c r="L359" i="1"/>
  <c r="L360" i="1"/>
  <c r="L361" i="1"/>
  <c r="L454" i="1"/>
  <c r="L462" i="1"/>
  <c r="L463" i="1"/>
  <c r="L464" i="1"/>
  <c r="L468" i="1"/>
  <c r="L469" i="1"/>
  <c r="L470" i="1"/>
  <c r="L471" i="1"/>
  <c r="L478" i="1"/>
  <c r="L486" i="1"/>
  <c r="L487" i="1"/>
  <c r="L488" i="1"/>
  <c r="L492" i="1"/>
  <c r="L493" i="1"/>
  <c r="L494" i="1"/>
  <c r="L495" i="1"/>
  <c r="L502" i="1"/>
  <c r="L67" i="1"/>
  <c r="L68" i="1"/>
  <c r="L69" i="1"/>
  <c r="L73" i="1"/>
  <c r="L74" i="1"/>
  <c r="L75" i="1"/>
  <c r="L77" i="1"/>
  <c r="L83" i="1"/>
  <c r="L89" i="1"/>
  <c r="L98" i="1"/>
  <c r="L99" i="1"/>
  <c r="L100" i="1"/>
  <c r="L102" i="1"/>
  <c r="L103" i="1"/>
  <c r="L106" i="1"/>
  <c r="L107" i="1"/>
  <c r="L114" i="1"/>
  <c r="L119" i="1"/>
  <c r="L124" i="1"/>
  <c r="L125" i="1"/>
  <c r="L126" i="1"/>
  <c r="L127" i="1"/>
  <c r="L134" i="1"/>
  <c r="L138" i="1"/>
  <c r="L209" i="1"/>
  <c r="L210" i="1"/>
  <c r="L211" i="1"/>
  <c r="L215" i="1"/>
  <c r="L216" i="1"/>
  <c r="L217" i="1"/>
  <c r="L218" i="1"/>
  <c r="L226" i="1"/>
  <c r="L232" i="1"/>
  <c r="L240" i="1"/>
  <c r="L241" i="1"/>
  <c r="L242" i="1"/>
  <c r="L244" i="1"/>
  <c r="L247" i="1"/>
  <c r="L248" i="1"/>
  <c r="L249" i="1"/>
  <c r="L256" i="1"/>
  <c r="L263" i="1"/>
  <c r="L271" i="1"/>
  <c r="L272" i="1"/>
  <c r="L273" i="1"/>
  <c r="L275" i="1"/>
  <c r="L278" i="1"/>
  <c r="L279" i="1"/>
  <c r="L280" i="1"/>
  <c r="L370" i="1"/>
  <c r="L378" i="1"/>
  <c r="L386" i="1"/>
  <c r="L387" i="1"/>
  <c r="L388" i="1"/>
  <c r="L390" i="1"/>
  <c r="L391" i="1"/>
  <c r="L392" i="1"/>
  <c r="L393" i="1"/>
  <c r="L402" i="1"/>
  <c r="L409" i="1"/>
  <c r="L417" i="1"/>
  <c r="L418" i="1"/>
  <c r="L419" i="1"/>
  <c r="L423" i="1"/>
  <c r="L424" i="1"/>
  <c r="L425" i="1"/>
  <c r="L428" i="1"/>
  <c r="L429" i="1"/>
  <c r="L440" i="1"/>
  <c r="L444" i="1"/>
  <c r="L449" i="1"/>
  <c r="L450" i="1"/>
  <c r="L510" i="1"/>
  <c r="L511" i="1"/>
  <c r="L512" i="1"/>
  <c r="L514" i="1"/>
  <c r="L520" i="1"/>
  <c r="L527" i="1"/>
  <c r="L535" i="1"/>
  <c r="L536" i="1"/>
  <c r="L537" i="1"/>
  <c r="L541" i="1"/>
  <c r="L542" i="1"/>
  <c r="L543" i="1"/>
  <c r="L544" i="1"/>
  <c r="L550" i="1"/>
  <c r="L558" i="1"/>
  <c r="L566" i="1"/>
  <c r="L567" i="1"/>
  <c r="L568" i="1"/>
  <c r="L572" i="1"/>
  <c r="L573" i="1"/>
  <c r="L574" i="1"/>
  <c r="L575" i="1"/>
  <c r="L582" i="1"/>
  <c r="L3" i="1"/>
  <c r="L11" i="1"/>
  <c r="L19" i="1"/>
  <c r="L24" i="1"/>
  <c r="L32" i="1"/>
  <c r="L41" i="1"/>
  <c r="L42" i="1"/>
  <c r="L43" i="1"/>
  <c r="L51" i="1"/>
  <c r="L58" i="1"/>
  <c r="L150" i="1"/>
  <c r="L158" i="1"/>
  <c r="L168" i="1"/>
  <c r="L169" i="1"/>
  <c r="L172" i="1"/>
  <c r="L179" i="1"/>
  <c r="L192" i="1"/>
  <c r="L193" i="1"/>
  <c r="L194" i="1"/>
  <c r="L199" i="1"/>
  <c r="L286" i="1"/>
  <c r="L296" i="1"/>
  <c r="L297" i="1"/>
  <c r="L298" i="1"/>
  <c r="L303" i="1"/>
  <c r="L309" i="1"/>
  <c r="L317" i="1"/>
  <c r="L327" i="1"/>
  <c r="L328" i="1"/>
  <c r="L329" i="1"/>
  <c r="L334" i="1"/>
  <c r="L341" i="1"/>
  <c r="L346" i="1"/>
  <c r="L362" i="1"/>
  <c r="L363" i="1"/>
  <c r="L364" i="1"/>
  <c r="L455" i="1"/>
  <c r="L465" i="1"/>
  <c r="L466" i="1"/>
  <c r="L467" i="1"/>
  <c r="L472" i="1"/>
  <c r="L479" i="1"/>
  <c r="L489" i="1"/>
  <c r="L490" i="1"/>
  <c r="L491" i="1"/>
  <c r="L496" i="1"/>
  <c r="L503" i="1"/>
  <c r="L504" i="1"/>
  <c r="L70" i="1"/>
  <c r="L71" i="1"/>
  <c r="L72" i="1"/>
  <c r="L78" i="1"/>
  <c r="L84" i="1"/>
  <c r="L90" i="1"/>
  <c r="L101" i="1"/>
  <c r="L104" i="1"/>
  <c r="L105" i="1"/>
  <c r="L108" i="1"/>
  <c r="L115" i="1"/>
  <c r="L120" i="1"/>
  <c r="L122" i="1"/>
  <c r="L123" i="1"/>
  <c r="L128" i="1"/>
  <c r="L135" i="1"/>
  <c r="L142" i="1"/>
  <c r="L212" i="1"/>
  <c r="L213" i="1"/>
  <c r="L214" i="1"/>
  <c r="L219" i="1"/>
  <c r="L227" i="1"/>
  <c r="L233" i="1"/>
  <c r="L243" i="1"/>
  <c r="L245" i="1"/>
  <c r="L246" i="1"/>
  <c r="L250" i="1"/>
  <c r="L257" i="1"/>
  <c r="L264" i="1"/>
  <c r="L274" i="1"/>
  <c r="L276" i="1"/>
  <c r="L277" i="1"/>
  <c r="L365" i="1"/>
  <c r="L371" i="1"/>
  <c r="L380" i="1"/>
  <c r="L389" i="1"/>
  <c r="L394" i="1"/>
  <c r="L395" i="1"/>
  <c r="L396" i="1"/>
  <c r="L404" i="1"/>
  <c r="L410" i="1"/>
  <c r="L420" i="1"/>
  <c r="L421" i="1"/>
  <c r="L422" i="1"/>
  <c r="L430" i="1"/>
  <c r="L431" i="1"/>
  <c r="L445" i="1"/>
  <c r="L451" i="1"/>
  <c r="L452" i="1"/>
  <c r="L509" i="1"/>
  <c r="L515" i="1"/>
  <c r="L521" i="1"/>
  <c r="L528" i="1"/>
  <c r="L538" i="1"/>
  <c r="L539" i="1"/>
  <c r="L540" i="1"/>
  <c r="L545" i="1"/>
  <c r="L551" i="1"/>
  <c r="L559" i="1"/>
  <c r="L569" i="1"/>
  <c r="L570" i="1"/>
  <c r="L571" i="1"/>
  <c r="L576" i="1"/>
  <c r="L583" i="1"/>
  <c r="L7" i="1"/>
  <c r="L13" i="1"/>
  <c r="L20" i="1"/>
  <c r="L26" i="1"/>
  <c r="L33" i="1"/>
  <c r="L46" i="1"/>
  <c r="L53" i="1"/>
  <c r="L60" i="1"/>
  <c r="L152" i="1"/>
  <c r="L161" i="1"/>
  <c r="L174" i="1"/>
  <c r="L181" i="1"/>
  <c r="L184" i="1"/>
  <c r="L201" i="1"/>
  <c r="L281" i="1"/>
  <c r="L287" i="1"/>
  <c r="L305" i="1"/>
  <c r="L312" i="1"/>
  <c r="L322" i="1"/>
  <c r="L336" i="1"/>
  <c r="L347" i="1"/>
  <c r="L348" i="1"/>
  <c r="L457" i="1"/>
  <c r="L474" i="1"/>
  <c r="L481" i="1"/>
  <c r="L498" i="1"/>
  <c r="L506" i="1"/>
  <c r="L79" i="1"/>
  <c r="L86" i="1"/>
  <c r="L93" i="1"/>
  <c r="L109" i="1"/>
  <c r="L117" i="1"/>
  <c r="L130" i="1"/>
  <c r="L139" i="1"/>
  <c r="L144" i="1"/>
  <c r="L221" i="1"/>
  <c r="L228" i="1"/>
  <c r="L235" i="1"/>
  <c r="L252" i="1"/>
  <c r="L259" i="1"/>
  <c r="L266" i="1"/>
  <c r="L367" i="1"/>
  <c r="L374" i="1"/>
  <c r="L381" i="1"/>
  <c r="L398" i="1"/>
  <c r="L405" i="1"/>
  <c r="L412" i="1"/>
  <c r="L432" i="1"/>
  <c r="L433" i="1"/>
  <c r="L446" i="1"/>
  <c r="L516" i="1"/>
  <c r="L523" i="1"/>
  <c r="L530" i="1"/>
  <c r="L547" i="1"/>
  <c r="L554" i="1"/>
  <c r="L561" i="1"/>
  <c r="L578" i="1"/>
  <c r="L585" i="1"/>
  <c r="L4" i="1"/>
  <c r="L12" i="1"/>
  <c r="L21" i="1"/>
  <c r="L25" i="1"/>
  <c r="L34" i="1"/>
  <c r="L52" i="1"/>
  <c r="L59" i="1"/>
  <c r="L151" i="1"/>
  <c r="L162" i="1"/>
  <c r="L173" i="1"/>
  <c r="L180" i="1"/>
  <c r="L200" i="1"/>
  <c r="L288" i="1"/>
  <c r="L304" i="1"/>
  <c r="L310" i="1"/>
  <c r="L318" i="1"/>
  <c r="L335" i="1"/>
  <c r="L349" i="1"/>
  <c r="L350" i="1"/>
  <c r="L456" i="1"/>
  <c r="L473" i="1"/>
  <c r="L480" i="1"/>
  <c r="L497" i="1"/>
  <c r="L505" i="1"/>
  <c r="L80" i="1"/>
  <c r="L85" i="1"/>
  <c r="L91" i="1"/>
  <c r="L110" i="1"/>
  <c r="L116" i="1"/>
  <c r="L129" i="1"/>
  <c r="L140" i="1"/>
  <c r="L143" i="1"/>
  <c r="L220" i="1"/>
  <c r="L229" i="1"/>
  <c r="L234" i="1"/>
  <c r="L251" i="1"/>
  <c r="L258" i="1"/>
  <c r="L267" i="1"/>
  <c r="L366" i="1"/>
  <c r="L373" i="1"/>
  <c r="L382" i="1"/>
  <c r="L397" i="1"/>
  <c r="L406" i="1"/>
  <c r="L411" i="1"/>
  <c r="L434" i="1"/>
  <c r="L435" i="1"/>
  <c r="L447" i="1"/>
  <c r="L517" i="1"/>
  <c r="L522" i="1"/>
  <c r="L529" i="1"/>
  <c r="L546" i="1"/>
  <c r="L552" i="1"/>
  <c r="L560" i="1"/>
  <c r="L577" i="1"/>
  <c r="L584" i="1"/>
  <c r="L8" i="1"/>
  <c r="L15" i="1"/>
  <c r="L28" i="1"/>
  <c r="L35" i="1"/>
  <c r="L48" i="1"/>
  <c r="L55" i="1"/>
  <c r="L64" i="1"/>
  <c r="L154" i="1"/>
  <c r="L163" i="1"/>
  <c r="L177" i="1"/>
  <c r="L183" i="1"/>
  <c r="L186" i="1"/>
  <c r="L204" i="1"/>
  <c r="L283" i="1"/>
  <c r="L290" i="1"/>
  <c r="L311" i="1"/>
  <c r="L314" i="1"/>
  <c r="L323" i="1"/>
  <c r="L338" i="1"/>
  <c r="L351" i="1"/>
  <c r="L352" i="1"/>
  <c r="L459" i="1"/>
  <c r="L476" i="1"/>
  <c r="L483" i="1"/>
  <c r="L500" i="1"/>
  <c r="L508" i="1"/>
  <c r="L81" i="1"/>
  <c r="L92" i="1"/>
  <c r="L95" i="1"/>
  <c r="L112" i="1"/>
  <c r="L121" i="1"/>
  <c r="L133" i="1"/>
  <c r="L141" i="1"/>
  <c r="L208" i="1"/>
  <c r="L223" i="1"/>
  <c r="L230" i="1"/>
  <c r="L237" i="1"/>
  <c r="L254" i="1"/>
  <c r="L261" i="1"/>
  <c r="L268" i="1"/>
  <c r="L372" i="1"/>
  <c r="L376" i="1"/>
  <c r="L383" i="1"/>
  <c r="L400" i="1"/>
  <c r="L407" i="1"/>
  <c r="L414" i="1"/>
  <c r="L436" i="1"/>
  <c r="L438" i="1"/>
  <c r="L448" i="1"/>
  <c r="L518" i="1"/>
  <c r="L525" i="1"/>
  <c r="L532" i="1"/>
  <c r="L553" i="1"/>
  <c r="L556" i="1"/>
  <c r="L563" i="1"/>
  <c r="L580" i="1"/>
  <c r="K585" i="1"/>
  <c r="E585" i="1"/>
  <c r="C585" i="1"/>
  <c r="D585" i="1" s="1"/>
  <c r="B585" i="1"/>
  <c r="K584" i="1"/>
  <c r="E584" i="1"/>
  <c r="C584" i="1"/>
  <c r="D584" i="1" s="1"/>
  <c r="B584" i="1"/>
  <c r="K583" i="1"/>
  <c r="E583" i="1"/>
  <c r="C583" i="1"/>
  <c r="D583" i="1" s="1"/>
  <c r="B583" i="1"/>
  <c r="K582" i="1"/>
  <c r="E582" i="1"/>
  <c r="C582" i="1"/>
  <c r="D582" i="1" s="1"/>
  <c r="B582" i="1"/>
  <c r="K581" i="1"/>
  <c r="E581" i="1"/>
  <c r="C581" i="1"/>
  <c r="D581" i="1" s="1"/>
  <c r="B581" i="1"/>
  <c r="K580" i="1"/>
  <c r="E580" i="1"/>
  <c r="C580" i="1"/>
  <c r="D580" i="1" s="1"/>
  <c r="B580" i="1"/>
  <c r="K579" i="1"/>
  <c r="E579" i="1"/>
  <c r="C579" i="1"/>
  <c r="D579" i="1" s="1"/>
  <c r="B579" i="1"/>
  <c r="K578" i="1"/>
  <c r="E578" i="1"/>
  <c r="C578" i="1"/>
  <c r="D578" i="1" s="1"/>
  <c r="B578" i="1"/>
  <c r="K577" i="1"/>
  <c r="E577" i="1"/>
  <c r="C577" i="1"/>
  <c r="D577" i="1" s="1"/>
  <c r="B577" i="1"/>
  <c r="K576" i="1"/>
  <c r="E576" i="1"/>
  <c r="C576" i="1"/>
  <c r="D576" i="1" s="1"/>
  <c r="B576" i="1"/>
  <c r="K575" i="1"/>
  <c r="E575" i="1"/>
  <c r="C575" i="1"/>
  <c r="D575" i="1" s="1"/>
  <c r="B575" i="1"/>
  <c r="K574" i="1"/>
  <c r="E574" i="1"/>
  <c r="C574" i="1"/>
  <c r="D574" i="1" s="1"/>
  <c r="B574" i="1"/>
  <c r="K573" i="1"/>
  <c r="E573" i="1"/>
  <c r="C573" i="1"/>
  <c r="D573" i="1" s="1"/>
  <c r="B573" i="1"/>
  <c r="K572" i="1"/>
  <c r="E572" i="1"/>
  <c r="C572" i="1"/>
  <c r="D572" i="1" s="1"/>
  <c r="B572" i="1"/>
  <c r="K571" i="1"/>
  <c r="E571" i="1"/>
  <c r="C571" i="1"/>
  <c r="D571" i="1" s="1"/>
  <c r="B571" i="1"/>
  <c r="K570" i="1"/>
  <c r="E570" i="1"/>
  <c r="C570" i="1"/>
  <c r="D570" i="1" s="1"/>
  <c r="B570" i="1"/>
  <c r="K569" i="1"/>
  <c r="E569" i="1"/>
  <c r="C569" i="1"/>
  <c r="D569" i="1" s="1"/>
  <c r="B569" i="1"/>
  <c r="K568" i="1"/>
  <c r="E568" i="1"/>
  <c r="C568" i="1"/>
  <c r="D568" i="1" s="1"/>
  <c r="B568" i="1"/>
  <c r="K567" i="1"/>
  <c r="E567" i="1"/>
  <c r="C567" i="1"/>
  <c r="D567" i="1" s="1"/>
  <c r="B567" i="1"/>
  <c r="K566" i="1"/>
  <c r="E566" i="1"/>
  <c r="C566" i="1"/>
  <c r="D566" i="1" s="1"/>
  <c r="B566" i="1"/>
  <c r="K565" i="1"/>
  <c r="E565" i="1"/>
  <c r="C565" i="1"/>
  <c r="D565" i="1" s="1"/>
  <c r="B565" i="1"/>
  <c r="K564" i="1"/>
  <c r="E564" i="1"/>
  <c r="C564" i="1"/>
  <c r="D564" i="1" s="1"/>
  <c r="B564" i="1"/>
  <c r="K563" i="1"/>
  <c r="E563" i="1"/>
  <c r="C563" i="1"/>
  <c r="D563" i="1" s="1"/>
  <c r="B563" i="1"/>
  <c r="K562" i="1"/>
  <c r="E562" i="1"/>
  <c r="C562" i="1"/>
  <c r="D562" i="1" s="1"/>
  <c r="B562" i="1"/>
  <c r="K561" i="1"/>
  <c r="E561" i="1"/>
  <c r="C561" i="1"/>
  <c r="D561" i="1" s="1"/>
  <c r="B561" i="1"/>
  <c r="K560" i="1"/>
  <c r="E560" i="1"/>
  <c r="C560" i="1"/>
  <c r="D560" i="1" s="1"/>
  <c r="B560" i="1"/>
  <c r="K559" i="1"/>
  <c r="E559" i="1"/>
  <c r="C559" i="1"/>
  <c r="D559" i="1" s="1"/>
  <c r="B559" i="1"/>
  <c r="K558" i="1"/>
  <c r="E558" i="1"/>
  <c r="C558" i="1"/>
  <c r="D558" i="1" s="1"/>
  <c r="B558" i="1"/>
  <c r="K557" i="1"/>
  <c r="E557" i="1"/>
  <c r="C557" i="1"/>
  <c r="D557" i="1" s="1"/>
  <c r="B557" i="1"/>
  <c r="K556" i="1"/>
  <c r="E556" i="1"/>
  <c r="C556" i="1"/>
  <c r="D556" i="1" s="1"/>
  <c r="B556" i="1"/>
  <c r="K555" i="1"/>
  <c r="E555" i="1"/>
  <c r="C555" i="1"/>
  <c r="D555" i="1" s="1"/>
  <c r="B555" i="1"/>
  <c r="K554" i="1"/>
  <c r="E554" i="1"/>
  <c r="C554" i="1"/>
  <c r="D554" i="1" s="1"/>
  <c r="B554" i="1"/>
  <c r="K552" i="1"/>
  <c r="E552" i="1"/>
  <c r="C552" i="1"/>
  <c r="D552" i="1" s="1"/>
  <c r="B552" i="1"/>
  <c r="K551" i="1"/>
  <c r="E551" i="1"/>
  <c r="C551" i="1"/>
  <c r="D551" i="1" s="1"/>
  <c r="B551" i="1"/>
  <c r="K550" i="1"/>
  <c r="E550" i="1"/>
  <c r="C550" i="1"/>
  <c r="D550" i="1" s="1"/>
  <c r="B550" i="1"/>
  <c r="K549" i="1"/>
  <c r="E549" i="1"/>
  <c r="C549" i="1"/>
  <c r="D549" i="1" s="1"/>
  <c r="B549" i="1"/>
  <c r="K553" i="1"/>
  <c r="E553" i="1"/>
  <c r="C553" i="1"/>
  <c r="D553" i="1" s="1"/>
  <c r="B553" i="1"/>
  <c r="K548" i="1"/>
  <c r="E548" i="1"/>
  <c r="C548" i="1"/>
  <c r="D548" i="1" s="1"/>
  <c r="B548" i="1"/>
  <c r="K547" i="1"/>
  <c r="E547" i="1"/>
  <c r="C547" i="1"/>
  <c r="D547" i="1" s="1"/>
  <c r="B547" i="1"/>
  <c r="K546" i="1"/>
  <c r="E546" i="1"/>
  <c r="C546" i="1"/>
  <c r="D546" i="1" s="1"/>
  <c r="B546" i="1"/>
  <c r="K545" i="1"/>
  <c r="E545" i="1"/>
  <c r="C545" i="1"/>
  <c r="D545" i="1" s="1"/>
  <c r="B545" i="1"/>
  <c r="K544" i="1"/>
  <c r="E544" i="1"/>
  <c r="C544" i="1"/>
  <c r="D544" i="1" s="1"/>
  <c r="B544" i="1"/>
  <c r="K543" i="1"/>
  <c r="E543" i="1"/>
  <c r="C543" i="1"/>
  <c r="D543" i="1" s="1"/>
  <c r="B543" i="1"/>
  <c r="K542" i="1"/>
  <c r="E542" i="1"/>
  <c r="C542" i="1"/>
  <c r="D542" i="1" s="1"/>
  <c r="B542" i="1"/>
  <c r="K541" i="1"/>
  <c r="E541" i="1"/>
  <c r="C541" i="1"/>
  <c r="D541" i="1" s="1"/>
  <c r="B541" i="1"/>
  <c r="K540" i="1"/>
  <c r="E540" i="1"/>
  <c r="C540" i="1"/>
  <c r="D540" i="1" s="1"/>
  <c r="B540" i="1"/>
  <c r="K539" i="1"/>
  <c r="E539" i="1"/>
  <c r="C539" i="1"/>
  <c r="D539" i="1" s="1"/>
  <c r="B539" i="1"/>
  <c r="K538" i="1"/>
  <c r="E538" i="1"/>
  <c r="C538" i="1"/>
  <c r="D538" i="1" s="1"/>
  <c r="B538" i="1"/>
  <c r="K537" i="1"/>
  <c r="E537" i="1"/>
  <c r="C537" i="1"/>
  <c r="D537" i="1" s="1"/>
  <c r="B537" i="1"/>
  <c r="K536" i="1"/>
  <c r="E536" i="1"/>
  <c r="C536" i="1"/>
  <c r="D536" i="1" s="1"/>
  <c r="B536" i="1"/>
  <c r="K535" i="1"/>
  <c r="E535" i="1"/>
  <c r="C535" i="1"/>
  <c r="D535" i="1" s="1"/>
  <c r="B535" i="1"/>
  <c r="K534" i="1"/>
  <c r="E534" i="1"/>
  <c r="C534" i="1"/>
  <c r="D534" i="1" s="1"/>
  <c r="B534" i="1"/>
  <c r="K533" i="1"/>
  <c r="E533" i="1"/>
  <c r="C533" i="1"/>
  <c r="D533" i="1" s="1"/>
  <c r="B533" i="1"/>
  <c r="K532" i="1"/>
  <c r="E532" i="1"/>
  <c r="C532" i="1"/>
  <c r="D532" i="1" s="1"/>
  <c r="B532" i="1"/>
  <c r="K531" i="1"/>
  <c r="E531" i="1"/>
  <c r="C531" i="1"/>
  <c r="D531" i="1" s="1"/>
  <c r="B531" i="1"/>
  <c r="K530" i="1"/>
  <c r="E530" i="1"/>
  <c r="C530" i="1"/>
  <c r="D530" i="1" s="1"/>
  <c r="B530" i="1"/>
  <c r="K529" i="1"/>
  <c r="E529" i="1"/>
  <c r="C529" i="1"/>
  <c r="D529" i="1" s="1"/>
  <c r="B529" i="1"/>
  <c r="K528" i="1"/>
  <c r="E528" i="1"/>
  <c r="C528" i="1"/>
  <c r="D528" i="1" s="1"/>
  <c r="B528" i="1"/>
  <c r="K527" i="1"/>
  <c r="E527" i="1"/>
  <c r="C527" i="1"/>
  <c r="D527" i="1" s="1"/>
  <c r="B527" i="1"/>
  <c r="K526" i="1"/>
  <c r="E526" i="1"/>
  <c r="C526" i="1"/>
  <c r="D526" i="1" s="1"/>
  <c r="B526" i="1"/>
  <c r="K525" i="1"/>
  <c r="E525" i="1"/>
  <c r="C525" i="1"/>
  <c r="D525" i="1" s="1"/>
  <c r="B525" i="1"/>
  <c r="K524" i="1"/>
  <c r="E524" i="1"/>
  <c r="C524" i="1"/>
  <c r="D524" i="1" s="1"/>
  <c r="B524" i="1"/>
  <c r="K523" i="1"/>
  <c r="E523" i="1"/>
  <c r="C523" i="1"/>
  <c r="D523" i="1" s="1"/>
  <c r="B523" i="1"/>
  <c r="K522" i="1"/>
  <c r="E522" i="1"/>
  <c r="C522" i="1"/>
  <c r="D522" i="1" s="1"/>
  <c r="B522" i="1"/>
  <c r="K521" i="1"/>
  <c r="E521" i="1"/>
  <c r="C521" i="1"/>
  <c r="D521" i="1" s="1"/>
  <c r="B521" i="1"/>
  <c r="K520" i="1"/>
  <c r="E520" i="1"/>
  <c r="C520" i="1"/>
  <c r="D520" i="1" s="1"/>
  <c r="B520" i="1"/>
  <c r="K519" i="1"/>
  <c r="E519" i="1"/>
  <c r="C519" i="1"/>
  <c r="D519" i="1" s="1"/>
  <c r="B519" i="1"/>
  <c r="K518" i="1"/>
  <c r="E518" i="1"/>
  <c r="C518" i="1"/>
  <c r="D518" i="1" s="1"/>
  <c r="B518" i="1"/>
  <c r="K513" i="1"/>
  <c r="E513" i="1"/>
  <c r="C513" i="1"/>
  <c r="D513" i="1" s="1"/>
  <c r="B513" i="1"/>
  <c r="K516" i="1"/>
  <c r="E516" i="1"/>
  <c r="C516" i="1"/>
  <c r="D516" i="1" s="1"/>
  <c r="B516" i="1"/>
  <c r="K517" i="1"/>
  <c r="E517" i="1"/>
  <c r="C517" i="1"/>
  <c r="D517" i="1" s="1"/>
  <c r="B517" i="1"/>
  <c r="K515" i="1"/>
  <c r="E515" i="1"/>
  <c r="C515" i="1"/>
  <c r="D515" i="1" s="1"/>
  <c r="B515" i="1"/>
  <c r="K514" i="1"/>
  <c r="E514" i="1"/>
  <c r="C514" i="1"/>
  <c r="D514" i="1" s="1"/>
  <c r="B514" i="1"/>
  <c r="K512" i="1"/>
  <c r="E512" i="1"/>
  <c r="C512" i="1"/>
  <c r="D512" i="1" s="1"/>
  <c r="B512" i="1"/>
  <c r="K511" i="1"/>
  <c r="E511" i="1"/>
  <c r="C511" i="1"/>
  <c r="D511" i="1" s="1"/>
  <c r="B511" i="1"/>
  <c r="K510" i="1"/>
  <c r="E510" i="1"/>
  <c r="C510" i="1"/>
  <c r="D510" i="1" s="1"/>
  <c r="B510" i="1"/>
  <c r="K509" i="1"/>
  <c r="E509" i="1"/>
  <c r="C509" i="1"/>
  <c r="D509" i="1" s="1"/>
  <c r="B509" i="1"/>
  <c r="K452" i="1"/>
  <c r="E452" i="1"/>
  <c r="C452" i="1"/>
  <c r="D452" i="1" s="1"/>
  <c r="B452" i="1"/>
  <c r="K451" i="1"/>
  <c r="E451" i="1"/>
  <c r="C451" i="1"/>
  <c r="D451" i="1" s="1"/>
  <c r="B451" i="1"/>
  <c r="K450" i="1"/>
  <c r="E450" i="1"/>
  <c r="C450" i="1"/>
  <c r="D450" i="1" s="1"/>
  <c r="B450" i="1"/>
  <c r="K449" i="1"/>
  <c r="E449" i="1"/>
  <c r="C449" i="1"/>
  <c r="D449" i="1" s="1"/>
  <c r="B449" i="1"/>
  <c r="K444" i="1"/>
  <c r="E444" i="1"/>
  <c r="C444" i="1"/>
  <c r="D444" i="1" s="1"/>
  <c r="B444" i="1"/>
  <c r="K443" i="1"/>
  <c r="E443" i="1"/>
  <c r="C443" i="1"/>
  <c r="D443" i="1" s="1"/>
  <c r="B443" i="1"/>
  <c r="K441" i="1"/>
  <c r="E441" i="1"/>
  <c r="C441" i="1"/>
  <c r="D441" i="1" s="1"/>
  <c r="B441" i="1"/>
  <c r="K448" i="1"/>
  <c r="E448" i="1"/>
  <c r="C448" i="1"/>
  <c r="D448" i="1" s="1"/>
  <c r="B448" i="1"/>
  <c r="K442" i="1"/>
  <c r="E442" i="1"/>
  <c r="C442" i="1"/>
  <c r="D442" i="1" s="1"/>
  <c r="B442" i="1"/>
  <c r="K446" i="1"/>
  <c r="E446" i="1"/>
  <c r="C446" i="1"/>
  <c r="D446" i="1" s="1"/>
  <c r="B446" i="1"/>
  <c r="K447" i="1"/>
  <c r="E447" i="1"/>
  <c r="C447" i="1"/>
  <c r="D447" i="1" s="1"/>
  <c r="B447" i="1"/>
  <c r="K445" i="1"/>
  <c r="E445" i="1"/>
  <c r="C445" i="1"/>
  <c r="D445" i="1" s="1"/>
  <c r="B445" i="1"/>
  <c r="K440" i="1"/>
  <c r="E440" i="1"/>
  <c r="C440" i="1"/>
  <c r="D440" i="1" s="1"/>
  <c r="B440" i="1"/>
  <c r="K439" i="1"/>
  <c r="E439" i="1"/>
  <c r="C439" i="1"/>
  <c r="D439" i="1" s="1"/>
  <c r="B439" i="1"/>
  <c r="K438" i="1"/>
  <c r="E438" i="1"/>
  <c r="C438" i="1"/>
  <c r="D438" i="1" s="1"/>
  <c r="B438" i="1"/>
  <c r="K437" i="1"/>
  <c r="E437" i="1"/>
  <c r="C437" i="1"/>
  <c r="D437" i="1" s="1"/>
  <c r="B437" i="1"/>
  <c r="K433" i="1"/>
  <c r="E433" i="1"/>
  <c r="C433" i="1"/>
  <c r="D433" i="1" s="1"/>
  <c r="B433" i="1"/>
  <c r="K435" i="1"/>
  <c r="E435" i="1"/>
  <c r="C435" i="1"/>
  <c r="D435" i="1" s="1"/>
  <c r="B435" i="1"/>
  <c r="K431" i="1"/>
  <c r="E431" i="1"/>
  <c r="C431" i="1"/>
  <c r="D431" i="1" s="1"/>
  <c r="B431" i="1"/>
  <c r="K429" i="1"/>
  <c r="E429" i="1"/>
  <c r="C429" i="1"/>
  <c r="D429" i="1" s="1"/>
  <c r="B429" i="1"/>
  <c r="K426" i="1"/>
  <c r="E426" i="1"/>
  <c r="C426" i="1"/>
  <c r="D426" i="1" s="1"/>
  <c r="B426" i="1"/>
  <c r="K436" i="1"/>
  <c r="E436" i="1"/>
  <c r="C436" i="1"/>
  <c r="D436" i="1" s="1"/>
  <c r="B436" i="1"/>
  <c r="K427" i="1"/>
  <c r="E427" i="1"/>
  <c r="C427" i="1"/>
  <c r="D427" i="1" s="1"/>
  <c r="B427" i="1"/>
  <c r="K432" i="1"/>
  <c r="E432" i="1"/>
  <c r="C432" i="1"/>
  <c r="D432" i="1" s="1"/>
  <c r="B432" i="1"/>
  <c r="K434" i="1"/>
  <c r="E434" i="1"/>
  <c r="C434" i="1"/>
  <c r="D434" i="1" s="1"/>
  <c r="B434" i="1"/>
  <c r="K430" i="1"/>
  <c r="E430" i="1"/>
  <c r="C430" i="1"/>
  <c r="D430" i="1" s="1"/>
  <c r="B430" i="1"/>
  <c r="K428" i="1"/>
  <c r="E428" i="1"/>
  <c r="C428" i="1"/>
  <c r="D428" i="1" s="1"/>
  <c r="B428" i="1"/>
  <c r="K425" i="1"/>
  <c r="E425" i="1"/>
  <c r="C425" i="1"/>
  <c r="D425" i="1" s="1"/>
  <c r="B425" i="1"/>
  <c r="K424" i="1"/>
  <c r="E424" i="1"/>
  <c r="C424" i="1"/>
  <c r="D424" i="1" s="1"/>
  <c r="B424" i="1"/>
  <c r="K423" i="1"/>
  <c r="E423" i="1"/>
  <c r="C423" i="1"/>
  <c r="D423" i="1" s="1"/>
  <c r="B423" i="1"/>
  <c r="K422" i="1"/>
  <c r="E422" i="1"/>
  <c r="C422" i="1"/>
  <c r="D422" i="1" s="1"/>
  <c r="B422" i="1"/>
  <c r="K421" i="1"/>
  <c r="E421" i="1"/>
  <c r="C421" i="1"/>
  <c r="D421" i="1" s="1"/>
  <c r="B421" i="1"/>
  <c r="K420" i="1"/>
  <c r="E420" i="1"/>
  <c r="C420" i="1"/>
  <c r="D420" i="1" s="1"/>
  <c r="B420" i="1"/>
  <c r="K419" i="1"/>
  <c r="E419" i="1"/>
  <c r="C419" i="1"/>
  <c r="D419" i="1" s="1"/>
  <c r="B419" i="1"/>
  <c r="K418" i="1"/>
  <c r="E418" i="1"/>
  <c r="C418" i="1"/>
  <c r="D418" i="1" s="1"/>
  <c r="B418" i="1"/>
  <c r="K417" i="1"/>
  <c r="E417" i="1"/>
  <c r="C417" i="1"/>
  <c r="D417" i="1" s="1"/>
  <c r="B417" i="1"/>
  <c r="K416" i="1"/>
  <c r="E416" i="1"/>
  <c r="C416" i="1"/>
  <c r="D416" i="1" s="1"/>
  <c r="B416" i="1"/>
  <c r="K415" i="1"/>
  <c r="E415" i="1"/>
  <c r="C415" i="1"/>
  <c r="D415" i="1" s="1"/>
  <c r="B415" i="1"/>
  <c r="K414" i="1"/>
  <c r="E414" i="1"/>
  <c r="C414" i="1"/>
  <c r="D414" i="1" s="1"/>
  <c r="B414" i="1"/>
  <c r="K413" i="1"/>
  <c r="E413" i="1"/>
  <c r="C413" i="1"/>
  <c r="D413" i="1" s="1"/>
  <c r="B413" i="1"/>
  <c r="K412" i="1"/>
  <c r="E412" i="1"/>
  <c r="C412" i="1"/>
  <c r="D412" i="1" s="1"/>
  <c r="B412" i="1"/>
  <c r="K411" i="1"/>
  <c r="E411" i="1"/>
  <c r="C411" i="1"/>
  <c r="D411" i="1" s="1"/>
  <c r="B411" i="1"/>
  <c r="K410" i="1"/>
  <c r="E410" i="1"/>
  <c r="C410" i="1"/>
  <c r="D410" i="1" s="1"/>
  <c r="B410" i="1"/>
  <c r="K409" i="1"/>
  <c r="E409" i="1"/>
  <c r="C409" i="1"/>
  <c r="D409" i="1" s="1"/>
  <c r="B409" i="1"/>
  <c r="K408" i="1"/>
  <c r="E408" i="1"/>
  <c r="C408" i="1"/>
  <c r="D408" i="1" s="1"/>
  <c r="B408" i="1"/>
  <c r="K407" i="1"/>
  <c r="E407" i="1"/>
  <c r="C407" i="1"/>
  <c r="D407" i="1" s="1"/>
  <c r="B407" i="1"/>
  <c r="K403" i="1"/>
  <c r="E403" i="1"/>
  <c r="C403" i="1"/>
  <c r="D403" i="1" s="1"/>
  <c r="B403" i="1"/>
  <c r="K405" i="1"/>
  <c r="E405" i="1"/>
  <c r="C405" i="1"/>
  <c r="D405" i="1" s="1"/>
  <c r="B405" i="1"/>
  <c r="K406" i="1"/>
  <c r="E406" i="1"/>
  <c r="C406" i="1"/>
  <c r="D406" i="1" s="1"/>
  <c r="B406" i="1"/>
  <c r="K404" i="1"/>
  <c r="E404" i="1"/>
  <c r="C404" i="1"/>
  <c r="D404" i="1" s="1"/>
  <c r="B404" i="1"/>
  <c r="K402" i="1"/>
  <c r="E402" i="1"/>
  <c r="C402" i="1"/>
  <c r="D402" i="1" s="1"/>
  <c r="B402" i="1"/>
  <c r="K401" i="1"/>
  <c r="E401" i="1"/>
  <c r="C401" i="1"/>
  <c r="D401" i="1" s="1"/>
  <c r="B401" i="1"/>
  <c r="K400" i="1"/>
  <c r="E400" i="1"/>
  <c r="C400" i="1"/>
  <c r="D400" i="1" s="1"/>
  <c r="B400" i="1"/>
  <c r="K399" i="1"/>
  <c r="E399" i="1"/>
  <c r="C399" i="1"/>
  <c r="D399" i="1" s="1"/>
  <c r="B399" i="1"/>
  <c r="K398" i="1"/>
  <c r="E398" i="1"/>
  <c r="C398" i="1"/>
  <c r="D398" i="1" s="1"/>
  <c r="B398" i="1"/>
  <c r="K397" i="1"/>
  <c r="E397" i="1"/>
  <c r="C397" i="1"/>
  <c r="D397" i="1" s="1"/>
  <c r="B397" i="1"/>
  <c r="K396" i="1"/>
  <c r="E396" i="1"/>
  <c r="C396" i="1"/>
  <c r="D396" i="1" s="1"/>
  <c r="B396" i="1"/>
  <c r="K393" i="1"/>
  <c r="E393" i="1"/>
  <c r="C393" i="1"/>
  <c r="D393" i="1" s="1"/>
  <c r="B393" i="1"/>
  <c r="K392" i="1"/>
  <c r="E392" i="1"/>
  <c r="C392" i="1"/>
  <c r="D392" i="1" s="1"/>
  <c r="B392" i="1"/>
  <c r="K391" i="1"/>
  <c r="E391" i="1"/>
  <c r="C391" i="1"/>
  <c r="D391" i="1" s="1"/>
  <c r="B391" i="1"/>
  <c r="K390" i="1"/>
  <c r="E390" i="1"/>
  <c r="C390" i="1"/>
  <c r="D390" i="1" s="1"/>
  <c r="B390" i="1"/>
  <c r="K395" i="1"/>
  <c r="E395" i="1"/>
  <c r="C395" i="1"/>
  <c r="D395" i="1" s="1"/>
  <c r="B395" i="1"/>
  <c r="K394" i="1"/>
  <c r="E394" i="1"/>
  <c r="C394" i="1"/>
  <c r="D394" i="1" s="1"/>
  <c r="B394" i="1"/>
  <c r="K389" i="1"/>
  <c r="E389" i="1"/>
  <c r="C389" i="1"/>
  <c r="D389" i="1" s="1"/>
  <c r="B389" i="1"/>
  <c r="K388" i="1"/>
  <c r="E388" i="1"/>
  <c r="C388" i="1"/>
  <c r="D388" i="1" s="1"/>
  <c r="B388" i="1"/>
  <c r="K387" i="1"/>
  <c r="E387" i="1"/>
  <c r="C387" i="1"/>
  <c r="D387" i="1" s="1"/>
  <c r="B387" i="1"/>
  <c r="K386" i="1"/>
  <c r="E386" i="1"/>
  <c r="C386" i="1"/>
  <c r="D386" i="1" s="1"/>
  <c r="B386" i="1"/>
  <c r="K385" i="1"/>
  <c r="E385" i="1"/>
  <c r="C385" i="1"/>
  <c r="D385" i="1" s="1"/>
  <c r="B385" i="1"/>
  <c r="K384" i="1"/>
  <c r="E384" i="1"/>
  <c r="C384" i="1"/>
  <c r="D384" i="1" s="1"/>
  <c r="B384" i="1"/>
  <c r="K383" i="1"/>
  <c r="E383" i="1"/>
  <c r="C383" i="1"/>
  <c r="D383" i="1" s="1"/>
  <c r="B383" i="1"/>
  <c r="K379" i="1"/>
  <c r="E379" i="1"/>
  <c r="C379" i="1"/>
  <c r="D379" i="1" s="1"/>
  <c r="B379" i="1"/>
  <c r="K381" i="1"/>
  <c r="E381" i="1"/>
  <c r="C381" i="1"/>
  <c r="D381" i="1" s="1"/>
  <c r="B381" i="1"/>
  <c r="K382" i="1"/>
  <c r="E382" i="1"/>
  <c r="C382" i="1"/>
  <c r="D382" i="1" s="1"/>
  <c r="B382" i="1"/>
  <c r="K380" i="1"/>
  <c r="E380" i="1"/>
  <c r="C380" i="1"/>
  <c r="D380" i="1" s="1"/>
  <c r="B380" i="1"/>
  <c r="K378" i="1"/>
  <c r="E378" i="1"/>
  <c r="C378" i="1"/>
  <c r="D378" i="1" s="1"/>
  <c r="B378" i="1"/>
  <c r="K377" i="1"/>
  <c r="E377" i="1"/>
  <c r="C377" i="1"/>
  <c r="D377" i="1" s="1"/>
  <c r="B377" i="1"/>
  <c r="K376" i="1"/>
  <c r="E376" i="1"/>
  <c r="C376" i="1"/>
  <c r="D376" i="1" s="1"/>
  <c r="B376" i="1"/>
  <c r="K375" i="1"/>
  <c r="E375" i="1"/>
  <c r="C375" i="1"/>
  <c r="D375" i="1" s="1"/>
  <c r="B375" i="1"/>
  <c r="K374" i="1"/>
  <c r="E374" i="1"/>
  <c r="C374" i="1"/>
  <c r="D374" i="1" s="1"/>
  <c r="B374" i="1"/>
  <c r="K373" i="1"/>
  <c r="E373" i="1"/>
  <c r="C373" i="1"/>
  <c r="D373" i="1" s="1"/>
  <c r="B373" i="1"/>
  <c r="K371" i="1"/>
  <c r="E371" i="1"/>
  <c r="C371" i="1"/>
  <c r="D371" i="1" s="1"/>
  <c r="B371" i="1"/>
  <c r="K370" i="1"/>
  <c r="E370" i="1"/>
  <c r="C370" i="1"/>
  <c r="D370" i="1" s="1"/>
  <c r="B370" i="1"/>
  <c r="K368" i="1"/>
  <c r="E368" i="1"/>
  <c r="C368" i="1"/>
  <c r="D368" i="1" s="1"/>
  <c r="B368" i="1"/>
  <c r="K372" i="1"/>
  <c r="E372" i="1"/>
  <c r="C372" i="1"/>
  <c r="D372" i="1" s="1"/>
  <c r="B372" i="1"/>
  <c r="K369" i="1"/>
  <c r="E369" i="1"/>
  <c r="C369" i="1"/>
  <c r="D369" i="1" s="1"/>
  <c r="B369" i="1"/>
  <c r="K367" i="1"/>
  <c r="E367" i="1"/>
  <c r="C367" i="1"/>
  <c r="D367" i="1" s="1"/>
  <c r="B367" i="1"/>
  <c r="K366" i="1"/>
  <c r="E366" i="1"/>
  <c r="C366" i="1"/>
  <c r="D366" i="1" s="1"/>
  <c r="B366" i="1"/>
  <c r="K365" i="1"/>
  <c r="E365" i="1"/>
  <c r="C365" i="1"/>
  <c r="D365" i="1" s="1"/>
  <c r="B365" i="1"/>
  <c r="K280" i="1"/>
  <c r="E280" i="1"/>
  <c r="C280" i="1"/>
  <c r="D280" i="1" s="1"/>
  <c r="B280" i="1"/>
  <c r="K279" i="1"/>
  <c r="E279" i="1"/>
  <c r="C279" i="1"/>
  <c r="D279" i="1" s="1"/>
  <c r="B279" i="1"/>
  <c r="K278" i="1"/>
  <c r="E278" i="1"/>
  <c r="C278" i="1"/>
  <c r="D278" i="1" s="1"/>
  <c r="B278" i="1"/>
  <c r="K275" i="1"/>
  <c r="E275" i="1"/>
  <c r="C275" i="1"/>
  <c r="D275" i="1" s="1"/>
  <c r="B275" i="1"/>
  <c r="K277" i="1"/>
  <c r="E277" i="1"/>
  <c r="C277" i="1"/>
  <c r="D277" i="1" s="1"/>
  <c r="B277" i="1"/>
  <c r="K276" i="1"/>
  <c r="E276" i="1"/>
  <c r="C276" i="1"/>
  <c r="D276" i="1" s="1"/>
  <c r="B276" i="1"/>
  <c r="K274" i="1"/>
  <c r="E274" i="1"/>
  <c r="C274" i="1"/>
  <c r="D274" i="1" s="1"/>
  <c r="B274" i="1"/>
  <c r="K273" i="1"/>
  <c r="E273" i="1"/>
  <c r="C273" i="1"/>
  <c r="D273" i="1" s="1"/>
  <c r="B273" i="1"/>
  <c r="K272" i="1"/>
  <c r="E272" i="1"/>
  <c r="C272" i="1"/>
  <c r="D272" i="1" s="1"/>
  <c r="B272" i="1"/>
  <c r="K271" i="1"/>
  <c r="E271" i="1"/>
  <c r="C271" i="1"/>
  <c r="D271" i="1" s="1"/>
  <c r="B271" i="1"/>
  <c r="K270" i="1"/>
  <c r="E270" i="1"/>
  <c r="C270" i="1"/>
  <c r="D270" i="1" s="1"/>
  <c r="B270" i="1"/>
  <c r="K269" i="1"/>
  <c r="E269" i="1"/>
  <c r="C269" i="1"/>
  <c r="D269" i="1" s="1"/>
  <c r="B269" i="1"/>
  <c r="K268" i="1"/>
  <c r="E268" i="1"/>
  <c r="C268" i="1"/>
  <c r="D268" i="1" s="1"/>
  <c r="B268" i="1"/>
  <c r="K265" i="1"/>
  <c r="E265" i="1"/>
  <c r="C265" i="1"/>
  <c r="D265" i="1" s="1"/>
  <c r="B265" i="1"/>
  <c r="K266" i="1"/>
  <c r="E266" i="1"/>
  <c r="C266" i="1"/>
  <c r="D266" i="1" s="1"/>
  <c r="B266" i="1"/>
  <c r="K267" i="1"/>
  <c r="E267" i="1"/>
  <c r="C267" i="1"/>
  <c r="D267" i="1" s="1"/>
  <c r="B267" i="1"/>
  <c r="K264" i="1"/>
  <c r="E264" i="1"/>
  <c r="C264" i="1"/>
  <c r="D264" i="1" s="1"/>
  <c r="B264" i="1"/>
  <c r="K263" i="1"/>
  <c r="E263" i="1"/>
  <c r="C263" i="1"/>
  <c r="D263" i="1" s="1"/>
  <c r="B263" i="1"/>
  <c r="K262" i="1"/>
  <c r="E262" i="1"/>
  <c r="C262" i="1"/>
  <c r="D262" i="1" s="1"/>
  <c r="B262" i="1"/>
  <c r="K261" i="1"/>
  <c r="E261" i="1"/>
  <c r="C261" i="1"/>
  <c r="D261" i="1" s="1"/>
  <c r="B261" i="1"/>
  <c r="K260" i="1"/>
  <c r="E260" i="1"/>
  <c r="C260" i="1"/>
  <c r="D260" i="1" s="1"/>
  <c r="B260" i="1"/>
  <c r="K259" i="1"/>
  <c r="E259" i="1"/>
  <c r="C259" i="1"/>
  <c r="D259" i="1" s="1"/>
  <c r="B259" i="1"/>
  <c r="K258" i="1"/>
  <c r="E258" i="1"/>
  <c r="C258" i="1"/>
  <c r="D258" i="1" s="1"/>
  <c r="B258" i="1"/>
  <c r="K257" i="1"/>
  <c r="E257" i="1"/>
  <c r="C257" i="1"/>
  <c r="D257" i="1" s="1"/>
  <c r="B257" i="1"/>
  <c r="K256" i="1"/>
  <c r="E256" i="1"/>
  <c r="C256" i="1"/>
  <c r="D256" i="1" s="1"/>
  <c r="B256" i="1"/>
  <c r="K255" i="1"/>
  <c r="E255" i="1"/>
  <c r="C255" i="1"/>
  <c r="D255" i="1" s="1"/>
  <c r="B255" i="1"/>
  <c r="K254" i="1"/>
  <c r="E254" i="1"/>
  <c r="C254" i="1"/>
  <c r="D254" i="1" s="1"/>
  <c r="B254" i="1"/>
  <c r="K253" i="1"/>
  <c r="E253" i="1"/>
  <c r="C253" i="1"/>
  <c r="D253" i="1" s="1"/>
  <c r="B253" i="1"/>
  <c r="K252" i="1"/>
  <c r="E252" i="1"/>
  <c r="C252" i="1"/>
  <c r="D252" i="1" s="1"/>
  <c r="B252" i="1"/>
  <c r="K251" i="1"/>
  <c r="E251" i="1"/>
  <c r="C251" i="1"/>
  <c r="D251" i="1" s="1"/>
  <c r="B251" i="1"/>
  <c r="K250" i="1"/>
  <c r="E250" i="1"/>
  <c r="C250" i="1"/>
  <c r="D250" i="1" s="1"/>
  <c r="B250" i="1"/>
  <c r="K249" i="1"/>
  <c r="E249" i="1"/>
  <c r="C249" i="1"/>
  <c r="D249" i="1" s="1"/>
  <c r="B249" i="1"/>
  <c r="K248" i="1"/>
  <c r="E248" i="1"/>
  <c r="C248" i="1"/>
  <c r="D248" i="1" s="1"/>
  <c r="B248" i="1"/>
  <c r="K247" i="1"/>
  <c r="E247" i="1"/>
  <c r="C247" i="1"/>
  <c r="D247" i="1" s="1"/>
  <c r="B247" i="1"/>
  <c r="K244" i="1"/>
  <c r="E244" i="1"/>
  <c r="C244" i="1"/>
  <c r="D244" i="1" s="1"/>
  <c r="B244" i="1"/>
  <c r="K246" i="1"/>
  <c r="E246" i="1"/>
  <c r="C246" i="1"/>
  <c r="D246" i="1" s="1"/>
  <c r="B246" i="1"/>
  <c r="K245" i="1"/>
  <c r="E245" i="1"/>
  <c r="C245" i="1"/>
  <c r="D245" i="1" s="1"/>
  <c r="B245" i="1"/>
  <c r="K243" i="1"/>
  <c r="E243" i="1"/>
  <c r="C243" i="1"/>
  <c r="D243" i="1" s="1"/>
  <c r="B243" i="1"/>
  <c r="K242" i="1"/>
  <c r="E242" i="1"/>
  <c r="C242" i="1"/>
  <c r="D242" i="1" s="1"/>
  <c r="B242" i="1"/>
  <c r="K241" i="1"/>
  <c r="E241" i="1"/>
  <c r="C241" i="1"/>
  <c r="D241" i="1" s="1"/>
  <c r="B241" i="1"/>
  <c r="K240" i="1"/>
  <c r="E240" i="1"/>
  <c r="C240" i="1"/>
  <c r="D240" i="1" s="1"/>
  <c r="B240" i="1"/>
  <c r="K239" i="1"/>
  <c r="E239" i="1"/>
  <c r="C239" i="1"/>
  <c r="D239" i="1" s="1"/>
  <c r="B239" i="1"/>
  <c r="K238" i="1"/>
  <c r="E238" i="1"/>
  <c r="C238" i="1"/>
  <c r="D238" i="1" s="1"/>
  <c r="B238" i="1"/>
  <c r="K237" i="1"/>
  <c r="E237" i="1"/>
  <c r="C237" i="1"/>
  <c r="D237" i="1" s="1"/>
  <c r="B237" i="1"/>
  <c r="K236" i="1"/>
  <c r="E236" i="1"/>
  <c r="C236" i="1"/>
  <c r="D236" i="1" s="1"/>
  <c r="B236" i="1"/>
  <c r="K235" i="1"/>
  <c r="E235" i="1"/>
  <c r="C235" i="1"/>
  <c r="D235" i="1" s="1"/>
  <c r="B235" i="1"/>
  <c r="K234" i="1"/>
  <c r="E234" i="1"/>
  <c r="C234" i="1"/>
  <c r="D234" i="1" s="1"/>
  <c r="B234" i="1"/>
  <c r="K233" i="1"/>
  <c r="E233" i="1"/>
  <c r="C233" i="1"/>
  <c r="D233" i="1" s="1"/>
  <c r="B233" i="1"/>
  <c r="K232" i="1"/>
  <c r="E232" i="1"/>
  <c r="C232" i="1"/>
  <c r="D232" i="1" s="1"/>
  <c r="B232" i="1"/>
  <c r="K231" i="1"/>
  <c r="E231" i="1"/>
  <c r="C231" i="1"/>
  <c r="D231" i="1" s="1"/>
  <c r="B231" i="1"/>
  <c r="K230" i="1"/>
  <c r="E230" i="1"/>
  <c r="C230" i="1"/>
  <c r="D230" i="1" s="1"/>
  <c r="B230" i="1"/>
  <c r="K225" i="1"/>
  <c r="E225" i="1"/>
  <c r="C225" i="1"/>
  <c r="D225" i="1" s="1"/>
  <c r="B225" i="1"/>
  <c r="K228" i="1"/>
  <c r="E228" i="1"/>
  <c r="C228" i="1"/>
  <c r="D228" i="1" s="1"/>
  <c r="B228" i="1"/>
  <c r="K229" i="1"/>
  <c r="E229" i="1"/>
  <c r="C229" i="1"/>
  <c r="D229" i="1" s="1"/>
  <c r="B229" i="1"/>
  <c r="K227" i="1"/>
  <c r="E227" i="1"/>
  <c r="C227" i="1"/>
  <c r="D227" i="1" s="1"/>
  <c r="B227" i="1"/>
  <c r="K226" i="1"/>
  <c r="E226" i="1"/>
  <c r="C226" i="1"/>
  <c r="D226" i="1" s="1"/>
  <c r="B226" i="1"/>
  <c r="K224" i="1"/>
  <c r="E224" i="1"/>
  <c r="C224" i="1"/>
  <c r="D224" i="1" s="1"/>
  <c r="B224" i="1"/>
  <c r="K223" i="1"/>
  <c r="E223" i="1"/>
  <c r="C223" i="1"/>
  <c r="D223" i="1" s="1"/>
  <c r="B223" i="1"/>
  <c r="K222" i="1"/>
  <c r="E222" i="1"/>
  <c r="C222" i="1"/>
  <c r="D222" i="1" s="1"/>
  <c r="B222" i="1"/>
  <c r="K221" i="1"/>
  <c r="E221" i="1"/>
  <c r="C221" i="1"/>
  <c r="D221" i="1" s="1"/>
  <c r="B221" i="1"/>
  <c r="K220" i="1"/>
  <c r="E220" i="1"/>
  <c r="C220" i="1"/>
  <c r="D220" i="1" s="1"/>
  <c r="B220" i="1"/>
  <c r="K219" i="1"/>
  <c r="E219" i="1"/>
  <c r="C219" i="1"/>
  <c r="D219" i="1" s="1"/>
  <c r="B219" i="1"/>
  <c r="K218" i="1"/>
  <c r="E218" i="1"/>
  <c r="C218" i="1"/>
  <c r="D218" i="1" s="1"/>
  <c r="B218" i="1"/>
  <c r="K217" i="1"/>
  <c r="E217" i="1"/>
  <c r="C217" i="1"/>
  <c r="D217" i="1" s="1"/>
  <c r="B217" i="1"/>
  <c r="K216" i="1"/>
  <c r="E216" i="1"/>
  <c r="C216" i="1"/>
  <c r="D216" i="1" s="1"/>
  <c r="B216" i="1"/>
  <c r="K215" i="1"/>
  <c r="E215" i="1"/>
  <c r="C215" i="1"/>
  <c r="D215" i="1" s="1"/>
  <c r="B215" i="1"/>
  <c r="K214" i="1"/>
  <c r="E214" i="1"/>
  <c r="C214" i="1"/>
  <c r="D214" i="1" s="1"/>
  <c r="B214" i="1"/>
  <c r="K213" i="1"/>
  <c r="E213" i="1"/>
  <c r="C213" i="1"/>
  <c r="D213" i="1" s="1"/>
  <c r="B213" i="1"/>
  <c r="K212" i="1"/>
  <c r="E212" i="1"/>
  <c r="C212" i="1"/>
  <c r="D212" i="1" s="1"/>
  <c r="B212" i="1"/>
  <c r="K211" i="1"/>
  <c r="E211" i="1"/>
  <c r="C211" i="1"/>
  <c r="D211" i="1" s="1"/>
  <c r="B211" i="1"/>
  <c r="K210" i="1"/>
  <c r="E210" i="1"/>
  <c r="C210" i="1"/>
  <c r="D210" i="1" s="1"/>
  <c r="B210" i="1"/>
  <c r="K209" i="1"/>
  <c r="E209" i="1"/>
  <c r="C209" i="1"/>
  <c r="D209" i="1" s="1"/>
  <c r="B209" i="1"/>
  <c r="K207" i="1"/>
  <c r="E207" i="1"/>
  <c r="C207" i="1"/>
  <c r="D207" i="1" s="1"/>
  <c r="B207" i="1"/>
  <c r="K206" i="1"/>
  <c r="E206" i="1"/>
  <c r="C206" i="1"/>
  <c r="D206" i="1" s="1"/>
  <c r="B206" i="1"/>
  <c r="K208" i="1"/>
  <c r="E208" i="1"/>
  <c r="C208" i="1"/>
  <c r="D208" i="1" s="1"/>
  <c r="B208" i="1"/>
  <c r="K145" i="1"/>
  <c r="E145" i="1"/>
  <c r="C145" i="1"/>
  <c r="D145" i="1" s="1"/>
  <c r="B145" i="1"/>
  <c r="K144" i="1"/>
  <c r="E144" i="1"/>
  <c r="C144" i="1"/>
  <c r="D144" i="1" s="1"/>
  <c r="B144" i="1"/>
  <c r="K143" i="1"/>
  <c r="E143" i="1"/>
  <c r="C143" i="1"/>
  <c r="D143" i="1" s="1"/>
  <c r="B143" i="1"/>
  <c r="K142" i="1"/>
  <c r="E142" i="1"/>
  <c r="C142" i="1"/>
  <c r="D142" i="1" s="1"/>
  <c r="B142" i="1"/>
  <c r="K138" i="1"/>
  <c r="E138" i="1"/>
  <c r="C138" i="1"/>
  <c r="D138" i="1" s="1"/>
  <c r="B138" i="1"/>
  <c r="K136" i="1"/>
  <c r="E136" i="1"/>
  <c r="C136" i="1"/>
  <c r="D136" i="1" s="1"/>
  <c r="B136" i="1"/>
  <c r="K141" i="1"/>
  <c r="E141" i="1"/>
  <c r="C141" i="1"/>
  <c r="D141" i="1" s="1"/>
  <c r="B141" i="1"/>
  <c r="K137" i="1"/>
  <c r="E137" i="1"/>
  <c r="C137" i="1"/>
  <c r="D137" i="1" s="1"/>
  <c r="B137" i="1"/>
  <c r="K139" i="1"/>
  <c r="E139" i="1"/>
  <c r="C139" i="1"/>
  <c r="D139" i="1" s="1"/>
  <c r="B139" i="1"/>
  <c r="K140" i="1"/>
  <c r="E140" i="1"/>
  <c r="C140" i="1"/>
  <c r="D140" i="1" s="1"/>
  <c r="B140" i="1"/>
  <c r="K135" i="1"/>
  <c r="E135" i="1"/>
  <c r="C135" i="1"/>
  <c r="D135" i="1" s="1"/>
  <c r="B135" i="1"/>
  <c r="K134" i="1"/>
  <c r="E134" i="1"/>
  <c r="C134" i="1"/>
  <c r="D134" i="1" s="1"/>
  <c r="B134" i="1"/>
  <c r="K131" i="1"/>
  <c r="E131" i="1"/>
  <c r="C131" i="1"/>
  <c r="D131" i="1" s="1"/>
  <c r="B131" i="1"/>
  <c r="K133" i="1"/>
  <c r="E133" i="1"/>
  <c r="C133" i="1"/>
  <c r="D133" i="1" s="1"/>
  <c r="B133" i="1"/>
  <c r="K132" i="1"/>
  <c r="E132" i="1"/>
  <c r="C132" i="1"/>
  <c r="D132" i="1" s="1"/>
  <c r="B132" i="1"/>
  <c r="K130" i="1"/>
  <c r="E130" i="1"/>
  <c r="C130" i="1"/>
  <c r="D130" i="1" s="1"/>
  <c r="B130" i="1"/>
  <c r="K129" i="1"/>
  <c r="E129" i="1"/>
  <c r="C129" i="1"/>
  <c r="D129" i="1" s="1"/>
  <c r="B129" i="1"/>
  <c r="K128" i="1"/>
  <c r="E128" i="1"/>
  <c r="C128" i="1"/>
  <c r="D128" i="1" s="1"/>
  <c r="B128" i="1"/>
  <c r="K127" i="1"/>
  <c r="E127" i="1"/>
  <c r="C127" i="1"/>
  <c r="D127" i="1" s="1"/>
  <c r="B127" i="1"/>
  <c r="K126" i="1"/>
  <c r="E126" i="1"/>
  <c r="C126" i="1"/>
  <c r="D126" i="1" s="1"/>
  <c r="B126" i="1"/>
  <c r="K125" i="1"/>
  <c r="E125" i="1"/>
  <c r="C125" i="1"/>
  <c r="D125" i="1" s="1"/>
  <c r="B125" i="1"/>
  <c r="K124" i="1"/>
  <c r="E124" i="1"/>
  <c r="C124" i="1"/>
  <c r="D124" i="1" s="1"/>
  <c r="B124" i="1"/>
  <c r="K123" i="1"/>
  <c r="E123" i="1"/>
  <c r="C123" i="1"/>
  <c r="D123" i="1" s="1"/>
  <c r="B123" i="1"/>
  <c r="K122" i="1"/>
  <c r="E122" i="1"/>
  <c r="C122" i="1"/>
  <c r="D122" i="1" s="1"/>
  <c r="B122" i="1"/>
  <c r="K120" i="1"/>
  <c r="E120" i="1"/>
  <c r="C120" i="1"/>
  <c r="D120" i="1" s="1"/>
  <c r="B120" i="1"/>
  <c r="K119" i="1"/>
  <c r="E119" i="1"/>
  <c r="C119" i="1"/>
  <c r="D119" i="1" s="1"/>
  <c r="B119" i="1"/>
  <c r="K121" i="1"/>
  <c r="E121" i="1"/>
  <c r="C121" i="1"/>
  <c r="D121" i="1" s="1"/>
  <c r="B121" i="1"/>
  <c r="K118" i="1"/>
  <c r="E118" i="1"/>
  <c r="C118" i="1"/>
  <c r="D118" i="1" s="1"/>
  <c r="B118" i="1"/>
  <c r="K117" i="1"/>
  <c r="E117" i="1"/>
  <c r="C117" i="1"/>
  <c r="D117" i="1" s="1"/>
  <c r="B117" i="1"/>
  <c r="K116" i="1"/>
  <c r="E116" i="1"/>
  <c r="C116" i="1"/>
  <c r="D116" i="1" s="1"/>
  <c r="B116" i="1"/>
  <c r="K115" i="1"/>
  <c r="E115" i="1"/>
  <c r="C115" i="1"/>
  <c r="D115" i="1" s="1"/>
  <c r="B115" i="1"/>
  <c r="K114" i="1"/>
  <c r="E114" i="1"/>
  <c r="C114" i="1"/>
  <c r="D114" i="1" s="1"/>
  <c r="B114" i="1"/>
  <c r="K113" i="1"/>
  <c r="E113" i="1"/>
  <c r="C113" i="1"/>
  <c r="D113" i="1" s="1"/>
  <c r="B113" i="1"/>
  <c r="K112" i="1"/>
  <c r="E112" i="1"/>
  <c r="C112" i="1"/>
  <c r="D112" i="1" s="1"/>
  <c r="B112" i="1"/>
  <c r="K111" i="1"/>
  <c r="E111" i="1"/>
  <c r="C111" i="1"/>
  <c r="D111" i="1" s="1"/>
  <c r="B111" i="1"/>
  <c r="K109" i="1"/>
  <c r="E109" i="1"/>
  <c r="C109" i="1"/>
  <c r="D109" i="1" s="1"/>
  <c r="B109" i="1"/>
  <c r="K110" i="1"/>
  <c r="E110" i="1"/>
  <c r="C110" i="1"/>
  <c r="D110" i="1" s="1"/>
  <c r="B110" i="1"/>
  <c r="K108" i="1"/>
  <c r="E108" i="1"/>
  <c r="C108" i="1"/>
  <c r="D108" i="1" s="1"/>
  <c r="B108" i="1"/>
  <c r="K107" i="1"/>
  <c r="E107" i="1"/>
  <c r="C107" i="1"/>
  <c r="D107" i="1" s="1"/>
  <c r="B107" i="1"/>
  <c r="K106" i="1"/>
  <c r="E106" i="1"/>
  <c r="C106" i="1"/>
  <c r="D106" i="1" s="1"/>
  <c r="B106" i="1"/>
  <c r="K103" i="1"/>
  <c r="E103" i="1"/>
  <c r="C103" i="1"/>
  <c r="D103" i="1" s="1"/>
  <c r="B103" i="1"/>
  <c r="K102" i="1"/>
  <c r="E102" i="1"/>
  <c r="C102" i="1"/>
  <c r="D102" i="1" s="1"/>
  <c r="B102" i="1"/>
  <c r="K105" i="1"/>
  <c r="E105" i="1"/>
  <c r="C105" i="1"/>
  <c r="D105" i="1" s="1"/>
  <c r="B105" i="1"/>
  <c r="K104" i="1"/>
  <c r="E104" i="1"/>
  <c r="C104" i="1"/>
  <c r="D104" i="1" s="1"/>
  <c r="B104" i="1"/>
  <c r="K101" i="1"/>
  <c r="E101" i="1"/>
  <c r="C101" i="1"/>
  <c r="D101" i="1" s="1"/>
  <c r="B101" i="1"/>
  <c r="K100" i="1"/>
  <c r="E100" i="1"/>
  <c r="C100" i="1"/>
  <c r="D100" i="1" s="1"/>
  <c r="B100" i="1"/>
  <c r="K99" i="1"/>
  <c r="E99" i="1"/>
  <c r="C99" i="1"/>
  <c r="D99" i="1" s="1"/>
  <c r="B99" i="1"/>
  <c r="K98" i="1"/>
  <c r="E98" i="1"/>
  <c r="C98" i="1"/>
  <c r="D98" i="1" s="1"/>
  <c r="B98" i="1"/>
  <c r="K97" i="1"/>
  <c r="E97" i="1"/>
  <c r="C97" i="1"/>
  <c r="D97" i="1" s="1"/>
  <c r="B97" i="1"/>
  <c r="K96" i="1"/>
  <c r="E96" i="1"/>
  <c r="C96" i="1"/>
  <c r="D96" i="1" s="1"/>
  <c r="B96" i="1"/>
  <c r="K95" i="1"/>
  <c r="E95" i="1"/>
  <c r="C95" i="1"/>
  <c r="D95" i="1" s="1"/>
  <c r="B95" i="1"/>
  <c r="K94" i="1"/>
  <c r="E94" i="1"/>
  <c r="C94" i="1"/>
  <c r="D94" i="1" s="1"/>
  <c r="B94" i="1"/>
  <c r="K93" i="1"/>
  <c r="E93" i="1"/>
  <c r="C93" i="1"/>
  <c r="D93" i="1" s="1"/>
  <c r="B93" i="1"/>
  <c r="K91" i="1"/>
  <c r="E91" i="1"/>
  <c r="C91" i="1"/>
  <c r="D91" i="1" s="1"/>
  <c r="B91" i="1"/>
  <c r="K90" i="1"/>
  <c r="E90" i="1"/>
  <c r="C90" i="1"/>
  <c r="D90" i="1" s="1"/>
  <c r="B90" i="1"/>
  <c r="K89" i="1"/>
  <c r="E89" i="1"/>
  <c r="C89" i="1"/>
  <c r="D89" i="1" s="1"/>
  <c r="B89" i="1"/>
  <c r="K87" i="1"/>
  <c r="E87" i="1"/>
  <c r="C87" i="1"/>
  <c r="D87" i="1" s="1"/>
  <c r="B87" i="1"/>
  <c r="K92" i="1"/>
  <c r="E92" i="1"/>
  <c r="C92" i="1"/>
  <c r="D92" i="1" s="1"/>
  <c r="B92" i="1"/>
  <c r="K88" i="1"/>
  <c r="E88" i="1"/>
  <c r="C88" i="1"/>
  <c r="D88" i="1" s="1"/>
  <c r="B88" i="1"/>
  <c r="K86" i="1"/>
  <c r="E86" i="1"/>
  <c r="C86" i="1"/>
  <c r="D86" i="1" s="1"/>
  <c r="B86" i="1"/>
  <c r="K85" i="1"/>
  <c r="E85" i="1"/>
  <c r="C85" i="1"/>
  <c r="D85" i="1" s="1"/>
  <c r="B85" i="1"/>
  <c r="K84" i="1"/>
  <c r="E84" i="1"/>
  <c r="C84" i="1"/>
  <c r="D84" i="1" s="1"/>
  <c r="B84" i="1"/>
  <c r="K83" i="1"/>
  <c r="E83" i="1"/>
  <c r="C83" i="1"/>
  <c r="D83" i="1" s="1"/>
  <c r="B83" i="1"/>
  <c r="K82" i="1"/>
  <c r="E82" i="1"/>
  <c r="C82" i="1"/>
  <c r="D82" i="1" s="1"/>
  <c r="B82" i="1"/>
  <c r="K81" i="1"/>
  <c r="E81" i="1"/>
  <c r="C81" i="1"/>
  <c r="D81" i="1" s="1"/>
  <c r="B81" i="1"/>
  <c r="K76" i="1"/>
  <c r="E76" i="1"/>
  <c r="C76" i="1"/>
  <c r="D76" i="1" s="1"/>
  <c r="B76" i="1"/>
  <c r="K79" i="1"/>
  <c r="E79" i="1"/>
  <c r="C79" i="1"/>
  <c r="D79" i="1" s="1"/>
  <c r="B79" i="1"/>
  <c r="K80" i="1"/>
  <c r="E80" i="1"/>
  <c r="C80" i="1"/>
  <c r="D80" i="1" s="1"/>
  <c r="B80" i="1"/>
  <c r="K78" i="1"/>
  <c r="E78" i="1"/>
  <c r="C78" i="1"/>
  <c r="D78" i="1" s="1"/>
  <c r="B78" i="1"/>
  <c r="K77" i="1"/>
  <c r="E77" i="1"/>
  <c r="C77" i="1"/>
  <c r="D77" i="1" s="1"/>
  <c r="B77" i="1"/>
  <c r="K75" i="1"/>
  <c r="E75" i="1"/>
  <c r="C75" i="1"/>
  <c r="D75" i="1" s="1"/>
  <c r="B75" i="1"/>
  <c r="K74" i="1"/>
  <c r="E74" i="1"/>
  <c r="C74" i="1"/>
  <c r="D74" i="1" s="1"/>
  <c r="B74" i="1"/>
  <c r="K73" i="1"/>
  <c r="E73" i="1"/>
  <c r="C73" i="1"/>
  <c r="D73" i="1" s="1"/>
  <c r="B73" i="1"/>
  <c r="K72" i="1"/>
  <c r="E72" i="1"/>
  <c r="C72" i="1"/>
  <c r="D72" i="1" s="1"/>
  <c r="B72" i="1"/>
  <c r="K71" i="1"/>
  <c r="E71" i="1"/>
  <c r="C71" i="1"/>
  <c r="D71" i="1" s="1"/>
  <c r="B71" i="1"/>
  <c r="K70" i="1"/>
  <c r="E70" i="1"/>
  <c r="C70" i="1"/>
  <c r="D70" i="1" s="1"/>
  <c r="B70" i="1"/>
  <c r="K69" i="1"/>
  <c r="E69" i="1"/>
  <c r="C69" i="1"/>
  <c r="D69" i="1" s="1"/>
  <c r="B69" i="1"/>
  <c r="K68" i="1"/>
  <c r="E68" i="1"/>
  <c r="C68" i="1"/>
  <c r="D68" i="1" s="1"/>
  <c r="B68" i="1"/>
  <c r="K67" i="1"/>
  <c r="E67" i="1"/>
  <c r="C67" i="1"/>
  <c r="D67" i="1" s="1"/>
  <c r="B67" i="1"/>
  <c r="K66" i="1"/>
  <c r="E66" i="1"/>
  <c r="C66" i="1"/>
  <c r="D66" i="1" s="1"/>
  <c r="B66" i="1"/>
  <c r="K65" i="1"/>
  <c r="E65" i="1"/>
  <c r="C65" i="1"/>
  <c r="D65" i="1" s="1"/>
  <c r="B65" i="1"/>
  <c r="K508" i="1"/>
  <c r="E508" i="1"/>
  <c r="C508" i="1"/>
  <c r="D508" i="1" s="1"/>
  <c r="B508" i="1"/>
  <c r="K507" i="1"/>
  <c r="E507" i="1"/>
  <c r="C507" i="1"/>
  <c r="D507" i="1" s="1"/>
  <c r="B507" i="1"/>
  <c r="K506" i="1"/>
  <c r="E506" i="1"/>
  <c r="C506" i="1"/>
  <c r="D506" i="1" s="1"/>
  <c r="B506" i="1"/>
  <c r="K505" i="1"/>
  <c r="E505" i="1"/>
  <c r="C505" i="1"/>
  <c r="D505" i="1" s="1"/>
  <c r="B505" i="1"/>
  <c r="K504" i="1"/>
  <c r="E504" i="1"/>
  <c r="C504" i="1"/>
  <c r="D504" i="1" s="1"/>
  <c r="B504" i="1"/>
  <c r="K503" i="1"/>
  <c r="E503" i="1"/>
  <c r="C503" i="1"/>
  <c r="D503" i="1" s="1"/>
  <c r="B503" i="1"/>
  <c r="K502" i="1"/>
  <c r="E502" i="1"/>
  <c r="C502" i="1"/>
  <c r="D502" i="1" s="1"/>
  <c r="B502" i="1"/>
  <c r="K501" i="1"/>
  <c r="E501" i="1"/>
  <c r="C501" i="1"/>
  <c r="D501" i="1" s="1"/>
  <c r="B501" i="1"/>
  <c r="K500" i="1"/>
  <c r="E500" i="1"/>
  <c r="C500" i="1"/>
  <c r="D500" i="1" s="1"/>
  <c r="B500" i="1"/>
  <c r="K499" i="1"/>
  <c r="E499" i="1"/>
  <c r="C499" i="1"/>
  <c r="D499" i="1" s="1"/>
  <c r="B499" i="1"/>
  <c r="K498" i="1"/>
  <c r="E498" i="1"/>
  <c r="C498" i="1"/>
  <c r="D498" i="1" s="1"/>
  <c r="B498" i="1"/>
  <c r="K497" i="1"/>
  <c r="E497" i="1"/>
  <c r="C497" i="1"/>
  <c r="D497" i="1" s="1"/>
  <c r="B497" i="1"/>
  <c r="K496" i="1"/>
  <c r="E496" i="1"/>
  <c r="C496" i="1"/>
  <c r="D496" i="1" s="1"/>
  <c r="B496" i="1"/>
  <c r="K495" i="1"/>
  <c r="E495" i="1"/>
  <c r="C495" i="1"/>
  <c r="D495" i="1" s="1"/>
  <c r="B495" i="1"/>
  <c r="K494" i="1"/>
  <c r="E494" i="1"/>
  <c r="C494" i="1"/>
  <c r="D494" i="1" s="1"/>
  <c r="B494" i="1"/>
  <c r="K493" i="1"/>
  <c r="E493" i="1"/>
  <c r="C493" i="1"/>
  <c r="D493" i="1" s="1"/>
  <c r="B493" i="1"/>
  <c r="K492" i="1"/>
  <c r="E492" i="1"/>
  <c r="C492" i="1"/>
  <c r="D492" i="1" s="1"/>
  <c r="B492" i="1"/>
  <c r="K491" i="1"/>
  <c r="E491" i="1"/>
  <c r="C491" i="1"/>
  <c r="D491" i="1" s="1"/>
  <c r="B491" i="1"/>
  <c r="K490" i="1"/>
  <c r="E490" i="1"/>
  <c r="C490" i="1"/>
  <c r="D490" i="1" s="1"/>
  <c r="B490" i="1"/>
  <c r="K489" i="1"/>
  <c r="E489" i="1"/>
  <c r="C489" i="1"/>
  <c r="D489" i="1" s="1"/>
  <c r="B489" i="1"/>
  <c r="K488" i="1"/>
  <c r="E488" i="1"/>
  <c r="C488" i="1"/>
  <c r="D488" i="1" s="1"/>
  <c r="B488" i="1"/>
  <c r="K487" i="1"/>
  <c r="E487" i="1"/>
  <c r="C487" i="1"/>
  <c r="D487" i="1" s="1"/>
  <c r="B487" i="1"/>
  <c r="K486" i="1"/>
  <c r="E486" i="1"/>
  <c r="C486" i="1"/>
  <c r="D486" i="1" s="1"/>
  <c r="B486" i="1"/>
  <c r="K485" i="1"/>
  <c r="E485" i="1"/>
  <c r="C485" i="1"/>
  <c r="D485" i="1" s="1"/>
  <c r="B485" i="1"/>
  <c r="K484" i="1"/>
  <c r="E484" i="1"/>
  <c r="C484" i="1"/>
  <c r="D484" i="1" s="1"/>
  <c r="B484" i="1"/>
  <c r="K483" i="1"/>
  <c r="E483" i="1"/>
  <c r="C483" i="1"/>
  <c r="D483" i="1" s="1"/>
  <c r="B483" i="1"/>
  <c r="K482" i="1"/>
  <c r="E482" i="1"/>
  <c r="C482" i="1"/>
  <c r="D482" i="1" s="1"/>
  <c r="B482" i="1"/>
  <c r="K481" i="1"/>
  <c r="E481" i="1"/>
  <c r="C481" i="1"/>
  <c r="D481" i="1" s="1"/>
  <c r="B481" i="1"/>
  <c r="K480" i="1"/>
  <c r="E480" i="1"/>
  <c r="C480" i="1"/>
  <c r="D480" i="1" s="1"/>
  <c r="B480" i="1"/>
  <c r="K479" i="1"/>
  <c r="E479" i="1"/>
  <c r="C479" i="1"/>
  <c r="D479" i="1" s="1"/>
  <c r="B479" i="1"/>
  <c r="K478" i="1"/>
  <c r="E478" i="1"/>
  <c r="C478" i="1"/>
  <c r="D478" i="1" s="1"/>
  <c r="B478" i="1"/>
  <c r="K477" i="1"/>
  <c r="E477" i="1"/>
  <c r="C477" i="1"/>
  <c r="D477" i="1" s="1"/>
  <c r="B477" i="1"/>
  <c r="K476" i="1"/>
  <c r="E476" i="1"/>
  <c r="C476" i="1"/>
  <c r="D476" i="1" s="1"/>
  <c r="B476" i="1"/>
  <c r="K475" i="1"/>
  <c r="E475" i="1"/>
  <c r="C475" i="1"/>
  <c r="D475" i="1" s="1"/>
  <c r="B475" i="1"/>
  <c r="K474" i="1"/>
  <c r="E474" i="1"/>
  <c r="C474" i="1"/>
  <c r="D474" i="1" s="1"/>
  <c r="B474" i="1"/>
  <c r="K473" i="1"/>
  <c r="E473" i="1"/>
  <c r="C473" i="1"/>
  <c r="D473" i="1" s="1"/>
  <c r="B473" i="1"/>
  <c r="K472" i="1"/>
  <c r="E472" i="1"/>
  <c r="C472" i="1"/>
  <c r="D472" i="1" s="1"/>
  <c r="B472" i="1"/>
  <c r="K471" i="1"/>
  <c r="E471" i="1"/>
  <c r="C471" i="1"/>
  <c r="D471" i="1" s="1"/>
  <c r="B471" i="1"/>
  <c r="K470" i="1"/>
  <c r="E470" i="1"/>
  <c r="C470" i="1"/>
  <c r="D470" i="1" s="1"/>
  <c r="B470" i="1"/>
  <c r="K469" i="1"/>
  <c r="E469" i="1"/>
  <c r="C469" i="1"/>
  <c r="D469" i="1" s="1"/>
  <c r="B469" i="1"/>
  <c r="K468" i="1"/>
  <c r="E468" i="1"/>
  <c r="C468" i="1"/>
  <c r="D468" i="1" s="1"/>
  <c r="B468" i="1"/>
  <c r="K467" i="1"/>
  <c r="E467" i="1"/>
  <c r="C467" i="1"/>
  <c r="D467" i="1" s="1"/>
  <c r="B467" i="1"/>
  <c r="K466" i="1"/>
  <c r="E466" i="1"/>
  <c r="C466" i="1"/>
  <c r="D466" i="1" s="1"/>
  <c r="B466" i="1"/>
  <c r="K465" i="1"/>
  <c r="E465" i="1"/>
  <c r="C465" i="1"/>
  <c r="D465" i="1" s="1"/>
  <c r="B465" i="1"/>
  <c r="K464" i="1"/>
  <c r="E464" i="1"/>
  <c r="C464" i="1"/>
  <c r="D464" i="1" s="1"/>
  <c r="B464" i="1"/>
  <c r="K463" i="1"/>
  <c r="E463" i="1"/>
  <c r="C463" i="1"/>
  <c r="D463" i="1" s="1"/>
  <c r="B463" i="1"/>
  <c r="K462" i="1"/>
  <c r="E462" i="1"/>
  <c r="C462" i="1"/>
  <c r="D462" i="1" s="1"/>
  <c r="B462" i="1"/>
  <c r="K461" i="1"/>
  <c r="E461" i="1"/>
  <c r="C461" i="1"/>
  <c r="D461" i="1" s="1"/>
  <c r="B461" i="1"/>
  <c r="K460" i="1"/>
  <c r="E460" i="1"/>
  <c r="C460" i="1"/>
  <c r="D460" i="1" s="1"/>
  <c r="B460" i="1"/>
  <c r="K459" i="1"/>
  <c r="E459" i="1"/>
  <c r="C459" i="1"/>
  <c r="D459" i="1" s="1"/>
  <c r="B459" i="1"/>
  <c r="K458" i="1"/>
  <c r="E458" i="1"/>
  <c r="C458" i="1"/>
  <c r="D458" i="1" s="1"/>
  <c r="B458" i="1"/>
  <c r="K457" i="1"/>
  <c r="E457" i="1"/>
  <c r="C457" i="1"/>
  <c r="D457" i="1" s="1"/>
  <c r="B457" i="1"/>
  <c r="K456" i="1"/>
  <c r="E456" i="1"/>
  <c r="C456" i="1"/>
  <c r="D456" i="1" s="1"/>
  <c r="B456" i="1"/>
  <c r="K455" i="1"/>
  <c r="E455" i="1"/>
  <c r="C455" i="1"/>
  <c r="D455" i="1" s="1"/>
  <c r="B455" i="1"/>
  <c r="K454" i="1"/>
  <c r="E454" i="1"/>
  <c r="C454" i="1"/>
  <c r="D454" i="1" s="1"/>
  <c r="B454" i="1"/>
  <c r="K453" i="1"/>
  <c r="E453" i="1"/>
  <c r="C453" i="1"/>
  <c r="D453" i="1" s="1"/>
  <c r="B453" i="1"/>
  <c r="K361" i="1"/>
  <c r="E361" i="1"/>
  <c r="C361" i="1"/>
  <c r="D361" i="1" s="1"/>
  <c r="B361" i="1"/>
  <c r="K360" i="1"/>
  <c r="E360" i="1"/>
  <c r="C360" i="1"/>
  <c r="D360" i="1" s="1"/>
  <c r="B360" i="1"/>
  <c r="K359" i="1"/>
  <c r="E359" i="1"/>
  <c r="C359" i="1"/>
  <c r="D359" i="1" s="1"/>
  <c r="B359" i="1"/>
  <c r="K358" i="1"/>
  <c r="E358" i="1"/>
  <c r="C358" i="1"/>
  <c r="D358" i="1" s="1"/>
  <c r="B358" i="1"/>
  <c r="K364" i="1"/>
  <c r="E364" i="1"/>
  <c r="C364" i="1"/>
  <c r="D364" i="1" s="1"/>
  <c r="B364" i="1"/>
  <c r="K363" i="1"/>
  <c r="E363" i="1"/>
  <c r="C363" i="1"/>
  <c r="D363" i="1" s="1"/>
  <c r="B363" i="1"/>
  <c r="K362" i="1"/>
  <c r="E362" i="1"/>
  <c r="C362" i="1"/>
  <c r="D362" i="1" s="1"/>
  <c r="B362" i="1"/>
  <c r="K357" i="1"/>
  <c r="E357" i="1"/>
  <c r="C357" i="1"/>
  <c r="D357" i="1" s="1"/>
  <c r="B357" i="1"/>
  <c r="K356" i="1"/>
  <c r="E356" i="1"/>
  <c r="C356" i="1"/>
  <c r="D356" i="1" s="1"/>
  <c r="B356" i="1"/>
  <c r="K355" i="1"/>
  <c r="E355" i="1"/>
  <c r="C355" i="1"/>
  <c r="D355" i="1" s="1"/>
  <c r="B355" i="1"/>
  <c r="K354" i="1"/>
  <c r="E354" i="1"/>
  <c r="C354" i="1"/>
  <c r="D354" i="1" s="1"/>
  <c r="B354" i="1"/>
  <c r="K353" i="1"/>
  <c r="E353" i="1"/>
  <c r="C353" i="1"/>
  <c r="D353" i="1" s="1"/>
  <c r="B353" i="1"/>
  <c r="K352" i="1"/>
  <c r="E352" i="1"/>
  <c r="C352" i="1"/>
  <c r="D352" i="1" s="1"/>
  <c r="B352" i="1"/>
  <c r="K344" i="1"/>
  <c r="E344" i="1"/>
  <c r="C344" i="1"/>
  <c r="D344" i="1" s="1"/>
  <c r="B344" i="1"/>
  <c r="K348" i="1"/>
  <c r="E348" i="1"/>
  <c r="C348" i="1"/>
  <c r="D348" i="1" s="1"/>
  <c r="B348" i="1"/>
  <c r="K350" i="1"/>
  <c r="E350" i="1"/>
  <c r="C350" i="1"/>
  <c r="D350" i="1" s="1"/>
  <c r="B350" i="1"/>
  <c r="K346" i="1"/>
  <c r="E346" i="1"/>
  <c r="C346" i="1"/>
  <c r="D346" i="1" s="1"/>
  <c r="B346" i="1"/>
  <c r="K345" i="1"/>
  <c r="E345" i="1"/>
  <c r="C345" i="1"/>
  <c r="D345" i="1" s="1"/>
  <c r="B345" i="1"/>
  <c r="K342" i="1"/>
  <c r="E342" i="1"/>
  <c r="C342" i="1"/>
  <c r="D342" i="1" s="1"/>
  <c r="B342" i="1"/>
  <c r="K351" i="1"/>
  <c r="E351" i="1"/>
  <c r="C351" i="1"/>
  <c r="D351" i="1" s="1"/>
  <c r="B351" i="1"/>
  <c r="K343" i="1"/>
  <c r="E343" i="1"/>
  <c r="C343" i="1"/>
  <c r="D343" i="1" s="1"/>
  <c r="B343" i="1"/>
  <c r="K347" i="1"/>
  <c r="E347" i="1"/>
  <c r="C347" i="1"/>
  <c r="D347" i="1" s="1"/>
  <c r="B347" i="1"/>
  <c r="K349" i="1"/>
  <c r="E349" i="1"/>
  <c r="C349" i="1"/>
  <c r="D349" i="1" s="1"/>
  <c r="B349" i="1"/>
  <c r="K341" i="1"/>
  <c r="E341" i="1"/>
  <c r="C341" i="1"/>
  <c r="D341" i="1" s="1"/>
  <c r="B341" i="1"/>
  <c r="K340" i="1"/>
  <c r="E340" i="1"/>
  <c r="C340" i="1"/>
  <c r="D340" i="1" s="1"/>
  <c r="B340" i="1"/>
  <c r="K339" i="1"/>
  <c r="E339" i="1"/>
  <c r="C339" i="1"/>
  <c r="D339" i="1" s="1"/>
  <c r="B339" i="1"/>
  <c r="K338" i="1"/>
  <c r="E338" i="1"/>
  <c r="C338" i="1"/>
  <c r="D338" i="1" s="1"/>
  <c r="B338" i="1"/>
  <c r="K337" i="1"/>
  <c r="E337" i="1"/>
  <c r="C337" i="1"/>
  <c r="D337" i="1" s="1"/>
  <c r="B337" i="1"/>
  <c r="K336" i="1"/>
  <c r="E336" i="1"/>
  <c r="C336" i="1"/>
  <c r="D336" i="1" s="1"/>
  <c r="B336" i="1"/>
  <c r="K335" i="1"/>
  <c r="E335" i="1"/>
  <c r="C335" i="1"/>
  <c r="D335" i="1" s="1"/>
  <c r="B335" i="1"/>
  <c r="K334" i="1"/>
  <c r="E334" i="1"/>
  <c r="C334" i="1"/>
  <c r="D334" i="1" s="1"/>
  <c r="B334" i="1"/>
  <c r="K333" i="1"/>
  <c r="E333" i="1"/>
  <c r="C333" i="1"/>
  <c r="D333" i="1" s="1"/>
  <c r="B333" i="1"/>
  <c r="K332" i="1"/>
  <c r="E332" i="1"/>
  <c r="C332" i="1"/>
  <c r="D332" i="1" s="1"/>
  <c r="B332" i="1"/>
  <c r="K331" i="1"/>
  <c r="E331" i="1"/>
  <c r="C331" i="1"/>
  <c r="D331" i="1" s="1"/>
  <c r="B331" i="1"/>
  <c r="K330" i="1"/>
  <c r="E330" i="1"/>
  <c r="C330" i="1"/>
  <c r="D330" i="1" s="1"/>
  <c r="B330" i="1"/>
  <c r="K329" i="1"/>
  <c r="E329" i="1"/>
  <c r="C329" i="1"/>
  <c r="D329" i="1" s="1"/>
  <c r="B329" i="1"/>
  <c r="K328" i="1"/>
  <c r="E328" i="1"/>
  <c r="C328" i="1"/>
  <c r="D328" i="1" s="1"/>
  <c r="B328" i="1"/>
  <c r="K327" i="1"/>
  <c r="E327" i="1"/>
  <c r="C327" i="1"/>
  <c r="D327" i="1" s="1"/>
  <c r="B327" i="1"/>
  <c r="K326" i="1"/>
  <c r="E326" i="1"/>
  <c r="C326" i="1"/>
  <c r="D326" i="1" s="1"/>
  <c r="B326" i="1"/>
  <c r="K325" i="1"/>
  <c r="E325" i="1"/>
  <c r="C325" i="1"/>
  <c r="D325" i="1" s="1"/>
  <c r="B325" i="1"/>
  <c r="K324" i="1"/>
  <c r="E324" i="1"/>
  <c r="C324" i="1"/>
  <c r="D324" i="1" s="1"/>
  <c r="B324" i="1"/>
  <c r="K321" i="1"/>
  <c r="E321" i="1"/>
  <c r="C321" i="1"/>
  <c r="D321" i="1" s="1"/>
  <c r="B321" i="1"/>
  <c r="K319" i="1"/>
  <c r="E319" i="1"/>
  <c r="C319" i="1"/>
  <c r="D319" i="1" s="1"/>
  <c r="B319" i="1"/>
  <c r="K323" i="1"/>
  <c r="E323" i="1"/>
  <c r="C323" i="1"/>
  <c r="D323" i="1" s="1"/>
  <c r="B323" i="1"/>
  <c r="K320" i="1"/>
  <c r="E320" i="1"/>
  <c r="C320" i="1"/>
  <c r="D320" i="1" s="1"/>
  <c r="B320" i="1"/>
  <c r="K322" i="1"/>
  <c r="E322" i="1"/>
  <c r="C322" i="1"/>
  <c r="D322" i="1" s="1"/>
  <c r="B322" i="1"/>
  <c r="K318" i="1"/>
  <c r="E318" i="1"/>
  <c r="C318" i="1"/>
  <c r="D318" i="1" s="1"/>
  <c r="B318" i="1"/>
  <c r="K317" i="1"/>
  <c r="E317" i="1"/>
  <c r="C317" i="1"/>
  <c r="D317" i="1" s="1"/>
  <c r="B317" i="1"/>
  <c r="K316" i="1"/>
  <c r="E316" i="1"/>
  <c r="C316" i="1"/>
  <c r="D316" i="1" s="1"/>
  <c r="B316" i="1"/>
  <c r="K315" i="1"/>
  <c r="E315" i="1"/>
  <c r="C315" i="1"/>
  <c r="D315" i="1" s="1"/>
  <c r="B315" i="1"/>
  <c r="K314" i="1"/>
  <c r="E314" i="1"/>
  <c r="C314" i="1"/>
  <c r="D314" i="1" s="1"/>
  <c r="B314" i="1"/>
  <c r="K313" i="1"/>
  <c r="E313" i="1"/>
  <c r="C313" i="1"/>
  <c r="D313" i="1" s="1"/>
  <c r="B313" i="1"/>
  <c r="K312" i="1"/>
  <c r="E312" i="1"/>
  <c r="C312" i="1"/>
  <c r="D312" i="1" s="1"/>
  <c r="B312" i="1"/>
  <c r="K310" i="1"/>
  <c r="E310" i="1"/>
  <c r="C310" i="1"/>
  <c r="D310" i="1" s="1"/>
  <c r="B310" i="1"/>
  <c r="K309" i="1"/>
  <c r="E309" i="1"/>
  <c r="C309" i="1"/>
  <c r="D309" i="1" s="1"/>
  <c r="B309" i="1"/>
  <c r="K308" i="1"/>
  <c r="E308" i="1"/>
  <c r="C308" i="1"/>
  <c r="D308" i="1" s="1"/>
  <c r="B308" i="1"/>
  <c r="K306" i="1"/>
  <c r="E306" i="1"/>
  <c r="C306" i="1"/>
  <c r="D306" i="1" s="1"/>
  <c r="B306" i="1"/>
  <c r="K311" i="1"/>
  <c r="E311" i="1"/>
  <c r="C311" i="1"/>
  <c r="D311" i="1" s="1"/>
  <c r="B311" i="1"/>
  <c r="K307" i="1"/>
  <c r="E307" i="1"/>
  <c r="C307" i="1"/>
  <c r="D307" i="1" s="1"/>
  <c r="B307" i="1"/>
  <c r="K305" i="1"/>
  <c r="E305" i="1"/>
  <c r="C305" i="1"/>
  <c r="D305" i="1" s="1"/>
  <c r="B305" i="1"/>
  <c r="K304" i="1"/>
  <c r="E304" i="1"/>
  <c r="C304" i="1"/>
  <c r="D304" i="1" s="1"/>
  <c r="B304" i="1"/>
  <c r="K303" i="1"/>
  <c r="E303" i="1"/>
  <c r="C303" i="1"/>
  <c r="D303" i="1" s="1"/>
  <c r="B303" i="1"/>
  <c r="K302" i="1"/>
  <c r="E302" i="1"/>
  <c r="C302" i="1"/>
  <c r="D302" i="1" s="1"/>
  <c r="B302" i="1"/>
  <c r="K301" i="1"/>
  <c r="E301" i="1"/>
  <c r="C301" i="1"/>
  <c r="D301" i="1" s="1"/>
  <c r="B301" i="1"/>
  <c r="K300" i="1"/>
  <c r="E300" i="1"/>
  <c r="C300" i="1"/>
  <c r="D300" i="1" s="1"/>
  <c r="B300" i="1"/>
  <c r="K299" i="1"/>
  <c r="E299" i="1"/>
  <c r="C299" i="1"/>
  <c r="D299" i="1" s="1"/>
  <c r="B299" i="1"/>
  <c r="K298" i="1"/>
  <c r="E298" i="1"/>
  <c r="C298" i="1"/>
  <c r="D298" i="1" s="1"/>
  <c r="B298" i="1"/>
  <c r="K297" i="1"/>
  <c r="E297" i="1"/>
  <c r="C297" i="1"/>
  <c r="D297" i="1" s="1"/>
  <c r="B297" i="1"/>
  <c r="K296" i="1"/>
  <c r="E296" i="1"/>
  <c r="C296" i="1"/>
  <c r="D296" i="1" s="1"/>
  <c r="B296" i="1"/>
  <c r="K295" i="1"/>
  <c r="E295" i="1"/>
  <c r="C295" i="1"/>
  <c r="D295" i="1" s="1"/>
  <c r="B295" i="1"/>
  <c r="K294" i="1"/>
  <c r="E294" i="1"/>
  <c r="C294" i="1"/>
  <c r="D294" i="1" s="1"/>
  <c r="B294" i="1"/>
  <c r="K293" i="1"/>
  <c r="E293" i="1"/>
  <c r="C293" i="1"/>
  <c r="D293" i="1" s="1"/>
  <c r="B293" i="1"/>
  <c r="K292" i="1"/>
  <c r="E292" i="1"/>
  <c r="C292" i="1"/>
  <c r="D292" i="1" s="1"/>
  <c r="B292" i="1"/>
  <c r="K291" i="1"/>
  <c r="E291" i="1"/>
  <c r="C291" i="1"/>
  <c r="D291" i="1" s="1"/>
  <c r="B291" i="1"/>
  <c r="K290" i="1"/>
  <c r="E290" i="1"/>
  <c r="C290" i="1"/>
  <c r="D290" i="1" s="1"/>
  <c r="B290" i="1"/>
  <c r="K289" i="1"/>
  <c r="E289" i="1"/>
  <c r="C289" i="1"/>
  <c r="D289" i="1" s="1"/>
  <c r="B289" i="1"/>
  <c r="K287" i="1"/>
  <c r="E287" i="1"/>
  <c r="C287" i="1"/>
  <c r="D287" i="1" s="1"/>
  <c r="B287" i="1"/>
  <c r="K288" i="1"/>
  <c r="E288" i="1"/>
  <c r="C288" i="1"/>
  <c r="D288" i="1" s="1"/>
  <c r="B288" i="1"/>
  <c r="K286" i="1"/>
  <c r="E286" i="1"/>
  <c r="C286" i="1"/>
  <c r="D286" i="1" s="1"/>
  <c r="B286" i="1"/>
  <c r="K285" i="1"/>
  <c r="E285" i="1"/>
  <c r="C285" i="1"/>
  <c r="D285" i="1" s="1"/>
  <c r="B285" i="1"/>
  <c r="K284" i="1"/>
  <c r="E284" i="1"/>
  <c r="C284" i="1"/>
  <c r="D284" i="1" s="1"/>
  <c r="B284" i="1"/>
  <c r="K283" i="1"/>
  <c r="E283" i="1"/>
  <c r="C283" i="1"/>
  <c r="D283" i="1" s="1"/>
  <c r="B283" i="1"/>
  <c r="K282" i="1"/>
  <c r="E282" i="1"/>
  <c r="C282" i="1"/>
  <c r="D282" i="1" s="1"/>
  <c r="B282" i="1"/>
  <c r="K281" i="1"/>
  <c r="E281" i="1"/>
  <c r="C281" i="1"/>
  <c r="D281" i="1" s="1"/>
  <c r="B281" i="1"/>
  <c r="K205" i="1"/>
  <c r="E205" i="1"/>
  <c r="C205" i="1"/>
  <c r="D205" i="1" s="1"/>
  <c r="B205" i="1"/>
  <c r="K202" i="1"/>
  <c r="E202" i="1"/>
  <c r="C202" i="1"/>
  <c r="D202" i="1" s="1"/>
  <c r="B202" i="1"/>
  <c r="K204" i="1"/>
  <c r="E204" i="1"/>
  <c r="C204" i="1"/>
  <c r="D204" i="1" s="1"/>
  <c r="B204" i="1"/>
  <c r="K203" i="1"/>
  <c r="E203" i="1"/>
  <c r="C203" i="1"/>
  <c r="D203" i="1" s="1"/>
  <c r="B203" i="1"/>
  <c r="K201" i="1"/>
  <c r="E201" i="1"/>
  <c r="C201" i="1"/>
  <c r="D201" i="1" s="1"/>
  <c r="B201" i="1"/>
  <c r="K200" i="1"/>
  <c r="E200" i="1"/>
  <c r="C200" i="1"/>
  <c r="D200" i="1" s="1"/>
  <c r="B200" i="1"/>
  <c r="K199" i="1"/>
  <c r="E199" i="1"/>
  <c r="C199" i="1"/>
  <c r="D199" i="1" s="1"/>
  <c r="B199" i="1"/>
  <c r="K198" i="1"/>
  <c r="E198" i="1"/>
  <c r="C198" i="1"/>
  <c r="D198" i="1" s="1"/>
  <c r="B198" i="1"/>
  <c r="K197" i="1"/>
  <c r="E197" i="1"/>
  <c r="C197" i="1"/>
  <c r="D197" i="1" s="1"/>
  <c r="B197" i="1"/>
  <c r="K196" i="1"/>
  <c r="E196" i="1"/>
  <c r="C196" i="1"/>
  <c r="D196" i="1" s="1"/>
  <c r="B196" i="1"/>
  <c r="K195" i="1"/>
  <c r="E195" i="1"/>
  <c r="C195" i="1"/>
  <c r="D195" i="1" s="1"/>
  <c r="B195" i="1"/>
  <c r="K194" i="1"/>
  <c r="E194" i="1"/>
  <c r="C194" i="1"/>
  <c r="D194" i="1" s="1"/>
  <c r="B194" i="1"/>
  <c r="K193" i="1"/>
  <c r="E193" i="1"/>
  <c r="C193" i="1"/>
  <c r="D193" i="1" s="1"/>
  <c r="B193" i="1"/>
  <c r="K192" i="1"/>
  <c r="E192" i="1"/>
  <c r="C192" i="1"/>
  <c r="D192" i="1" s="1"/>
  <c r="B192" i="1"/>
  <c r="K191" i="1"/>
  <c r="E191" i="1"/>
  <c r="C191" i="1"/>
  <c r="D191" i="1" s="1"/>
  <c r="B191" i="1"/>
  <c r="K190" i="1"/>
  <c r="E190" i="1"/>
  <c r="C190" i="1"/>
  <c r="D190" i="1" s="1"/>
  <c r="B190" i="1"/>
  <c r="K189" i="1"/>
  <c r="E189" i="1"/>
  <c r="C189" i="1"/>
  <c r="D189" i="1" s="1"/>
  <c r="B189" i="1"/>
  <c r="K188" i="1"/>
  <c r="E188" i="1"/>
  <c r="C188" i="1"/>
  <c r="D188" i="1" s="1"/>
  <c r="B188" i="1"/>
  <c r="K187" i="1"/>
  <c r="E187" i="1"/>
  <c r="C187" i="1"/>
  <c r="D187" i="1" s="1"/>
  <c r="B187" i="1"/>
  <c r="K186" i="1"/>
  <c r="E186" i="1"/>
  <c r="C186" i="1"/>
  <c r="D186" i="1" s="1"/>
  <c r="B186" i="1"/>
  <c r="K185" i="1"/>
  <c r="E185" i="1"/>
  <c r="C185" i="1"/>
  <c r="D185" i="1" s="1"/>
  <c r="B185" i="1"/>
  <c r="K184" i="1"/>
  <c r="E184" i="1"/>
  <c r="C184" i="1"/>
  <c r="D184" i="1" s="1"/>
  <c r="B184" i="1"/>
  <c r="K183" i="1"/>
  <c r="E183" i="1"/>
  <c r="C183" i="1"/>
  <c r="D183" i="1" s="1"/>
  <c r="B183" i="1"/>
  <c r="K182" i="1"/>
  <c r="E182" i="1"/>
  <c r="C182" i="1"/>
  <c r="D182" i="1" s="1"/>
  <c r="B182" i="1"/>
  <c r="K181" i="1"/>
  <c r="E181" i="1"/>
  <c r="C181" i="1"/>
  <c r="D181" i="1" s="1"/>
  <c r="B181" i="1"/>
  <c r="K180" i="1"/>
  <c r="E180" i="1"/>
  <c r="C180" i="1"/>
  <c r="D180" i="1" s="1"/>
  <c r="B180" i="1"/>
  <c r="K179" i="1"/>
  <c r="E179" i="1"/>
  <c r="C179" i="1"/>
  <c r="D179" i="1" s="1"/>
  <c r="B179" i="1"/>
  <c r="K178" i="1"/>
  <c r="E178" i="1"/>
  <c r="C178" i="1"/>
  <c r="D178" i="1" s="1"/>
  <c r="B178" i="1"/>
  <c r="K175" i="1"/>
  <c r="E175" i="1"/>
  <c r="C175" i="1"/>
  <c r="D175" i="1" s="1"/>
  <c r="B175" i="1"/>
  <c r="K177" i="1"/>
  <c r="E177" i="1"/>
  <c r="C177" i="1"/>
  <c r="D177" i="1" s="1"/>
  <c r="B177" i="1"/>
  <c r="K176" i="1"/>
  <c r="E176" i="1"/>
  <c r="C176" i="1"/>
  <c r="D176" i="1" s="1"/>
  <c r="B176" i="1"/>
  <c r="K174" i="1"/>
  <c r="E174" i="1"/>
  <c r="C174" i="1"/>
  <c r="D174" i="1" s="1"/>
  <c r="B174" i="1"/>
  <c r="K173" i="1"/>
  <c r="E173" i="1"/>
  <c r="C173" i="1"/>
  <c r="D173" i="1" s="1"/>
  <c r="B173" i="1"/>
  <c r="K172" i="1"/>
  <c r="E172" i="1"/>
  <c r="C172" i="1"/>
  <c r="D172" i="1" s="1"/>
  <c r="B172" i="1"/>
  <c r="K171" i="1"/>
  <c r="E171" i="1"/>
  <c r="C171" i="1"/>
  <c r="D171" i="1" s="1"/>
  <c r="B171" i="1"/>
  <c r="K170" i="1"/>
  <c r="E170" i="1"/>
  <c r="C170" i="1"/>
  <c r="D170" i="1" s="1"/>
  <c r="B170" i="1"/>
  <c r="K169" i="1"/>
  <c r="E169" i="1"/>
  <c r="C169" i="1"/>
  <c r="D169" i="1" s="1"/>
  <c r="B169" i="1"/>
  <c r="K168" i="1"/>
  <c r="E168" i="1"/>
  <c r="C168" i="1"/>
  <c r="D168" i="1" s="1"/>
  <c r="B168" i="1"/>
  <c r="K167" i="1"/>
  <c r="E167" i="1"/>
  <c r="C167" i="1"/>
  <c r="D167" i="1" s="1"/>
  <c r="B167" i="1"/>
  <c r="K166" i="1"/>
  <c r="E166" i="1"/>
  <c r="C166" i="1"/>
  <c r="D166" i="1" s="1"/>
  <c r="B166" i="1"/>
  <c r="K165" i="1"/>
  <c r="E165" i="1"/>
  <c r="C165" i="1"/>
  <c r="D165" i="1" s="1"/>
  <c r="B165" i="1"/>
  <c r="K164" i="1"/>
  <c r="E164" i="1"/>
  <c r="C164" i="1"/>
  <c r="D164" i="1" s="1"/>
  <c r="B164" i="1"/>
  <c r="K159" i="1"/>
  <c r="E159" i="1"/>
  <c r="C159" i="1"/>
  <c r="D159" i="1" s="1"/>
  <c r="B159" i="1"/>
  <c r="K163" i="1"/>
  <c r="E163" i="1"/>
  <c r="C163" i="1"/>
  <c r="D163" i="1" s="1"/>
  <c r="B163" i="1"/>
  <c r="K160" i="1"/>
  <c r="E160" i="1"/>
  <c r="C160" i="1"/>
  <c r="D160" i="1" s="1"/>
  <c r="B160" i="1"/>
  <c r="K161" i="1"/>
  <c r="E161" i="1"/>
  <c r="C161" i="1"/>
  <c r="D161" i="1" s="1"/>
  <c r="B161" i="1"/>
  <c r="K162" i="1"/>
  <c r="E162" i="1"/>
  <c r="C162" i="1"/>
  <c r="D162" i="1" s="1"/>
  <c r="B162" i="1"/>
  <c r="K158" i="1"/>
  <c r="E158" i="1"/>
  <c r="C158" i="1"/>
  <c r="D158" i="1" s="1"/>
  <c r="B158" i="1"/>
  <c r="K157" i="1"/>
  <c r="E157" i="1"/>
  <c r="C157" i="1"/>
  <c r="D157" i="1" s="1"/>
  <c r="B157" i="1"/>
  <c r="K156" i="1"/>
  <c r="E156" i="1"/>
  <c r="C156" i="1"/>
  <c r="D156" i="1" s="1"/>
  <c r="B156" i="1"/>
  <c r="K155" i="1"/>
  <c r="E155" i="1"/>
  <c r="C155" i="1"/>
  <c r="D155" i="1" s="1"/>
  <c r="B155" i="1"/>
  <c r="K154" i="1"/>
  <c r="E154" i="1"/>
  <c r="C154" i="1"/>
  <c r="D154" i="1" s="1"/>
  <c r="B154" i="1"/>
  <c r="K153" i="1"/>
  <c r="E153" i="1"/>
  <c r="C153" i="1"/>
  <c r="D153" i="1" s="1"/>
  <c r="B153" i="1"/>
  <c r="K152" i="1"/>
  <c r="E152" i="1"/>
  <c r="C152" i="1"/>
  <c r="D152" i="1" s="1"/>
  <c r="B152" i="1"/>
  <c r="K151" i="1"/>
  <c r="E151" i="1"/>
  <c r="C151" i="1"/>
  <c r="D151" i="1" s="1"/>
  <c r="B151" i="1"/>
  <c r="K150" i="1"/>
  <c r="E150" i="1"/>
  <c r="C150" i="1"/>
  <c r="D150" i="1" s="1"/>
  <c r="B150" i="1"/>
  <c r="K149" i="1"/>
  <c r="E149" i="1"/>
  <c r="C149" i="1"/>
  <c r="D149" i="1" s="1"/>
  <c r="B149" i="1"/>
  <c r="K148" i="1"/>
  <c r="E148" i="1"/>
  <c r="C148" i="1"/>
  <c r="D148" i="1" s="1"/>
  <c r="B148" i="1"/>
  <c r="K147" i="1"/>
  <c r="E147" i="1"/>
  <c r="C147" i="1"/>
  <c r="D147" i="1" s="1"/>
  <c r="B147" i="1"/>
  <c r="K146" i="1"/>
  <c r="E146" i="1"/>
  <c r="C146" i="1"/>
  <c r="D146" i="1" s="1"/>
  <c r="B146" i="1"/>
  <c r="K63" i="1"/>
  <c r="E63" i="1"/>
  <c r="C63" i="1"/>
  <c r="D63" i="1" s="1"/>
  <c r="B63" i="1"/>
  <c r="K61" i="1"/>
  <c r="E61" i="1"/>
  <c r="C61" i="1"/>
  <c r="D61" i="1" s="1"/>
  <c r="B61" i="1"/>
  <c r="K64" i="1"/>
  <c r="E64" i="1"/>
  <c r="C64" i="1"/>
  <c r="D64" i="1" s="1"/>
  <c r="B64" i="1"/>
  <c r="K62" i="1"/>
  <c r="E62" i="1"/>
  <c r="C62" i="1"/>
  <c r="D62" i="1" s="1"/>
  <c r="B62" i="1"/>
  <c r="K60" i="1"/>
  <c r="E60" i="1"/>
  <c r="C60" i="1"/>
  <c r="D60" i="1" s="1"/>
  <c r="B60" i="1"/>
  <c r="K59" i="1"/>
  <c r="E59" i="1"/>
  <c r="C59" i="1"/>
  <c r="D59" i="1" s="1"/>
  <c r="B59" i="1"/>
  <c r="K58" i="1"/>
  <c r="E58" i="1"/>
  <c r="C58" i="1"/>
  <c r="D58" i="1" s="1"/>
  <c r="B58" i="1"/>
  <c r="K57" i="1"/>
  <c r="E57" i="1"/>
  <c r="C57" i="1"/>
  <c r="D57" i="1" s="1"/>
  <c r="B57" i="1"/>
  <c r="K56" i="1"/>
  <c r="E56" i="1"/>
  <c r="C56" i="1"/>
  <c r="D56" i="1" s="1"/>
  <c r="B56" i="1"/>
  <c r="K55" i="1"/>
  <c r="E55" i="1"/>
  <c r="C55" i="1"/>
  <c r="D55" i="1" s="1"/>
  <c r="B55" i="1"/>
  <c r="K54" i="1"/>
  <c r="E54" i="1"/>
  <c r="C54" i="1"/>
  <c r="D54" i="1" s="1"/>
  <c r="B54" i="1"/>
  <c r="K53" i="1"/>
  <c r="E53" i="1"/>
  <c r="C53" i="1"/>
  <c r="D53" i="1" s="1"/>
  <c r="B53" i="1"/>
  <c r="K52" i="1"/>
  <c r="E52" i="1"/>
  <c r="C52" i="1"/>
  <c r="D52" i="1" s="1"/>
  <c r="B52" i="1"/>
  <c r="K51" i="1"/>
  <c r="E51" i="1"/>
  <c r="C51" i="1"/>
  <c r="D51" i="1" s="1"/>
  <c r="B51" i="1"/>
  <c r="K50" i="1"/>
  <c r="E50" i="1"/>
  <c r="C50" i="1"/>
  <c r="D50" i="1" s="1"/>
  <c r="B50" i="1"/>
  <c r="K49" i="1"/>
  <c r="E49" i="1"/>
  <c r="C49" i="1"/>
  <c r="D49" i="1" s="1"/>
  <c r="B49" i="1"/>
  <c r="K48" i="1"/>
  <c r="E48" i="1"/>
  <c r="C48" i="1"/>
  <c r="D48" i="1" s="1"/>
  <c r="B48" i="1"/>
  <c r="K47" i="1"/>
  <c r="E47" i="1"/>
  <c r="C47" i="1"/>
  <c r="D47" i="1" s="1"/>
  <c r="B47" i="1"/>
  <c r="K46" i="1"/>
  <c r="E46" i="1"/>
  <c r="C46" i="1"/>
  <c r="D46" i="1" s="1"/>
  <c r="B46" i="1"/>
  <c r="K45" i="1"/>
  <c r="E45" i="1"/>
  <c r="C45" i="1"/>
  <c r="D45" i="1" s="1"/>
  <c r="B45" i="1"/>
  <c r="K44" i="1"/>
  <c r="E44" i="1"/>
  <c r="C44" i="1"/>
  <c r="D44" i="1" s="1"/>
  <c r="B44" i="1"/>
  <c r="K43" i="1"/>
  <c r="E43" i="1"/>
  <c r="C43" i="1"/>
  <c r="D43" i="1" s="1"/>
  <c r="B43" i="1"/>
  <c r="K42" i="1"/>
  <c r="E42" i="1"/>
  <c r="C42" i="1"/>
  <c r="D42" i="1" s="1"/>
  <c r="B42" i="1"/>
  <c r="K41" i="1"/>
  <c r="E41" i="1"/>
  <c r="C41" i="1"/>
  <c r="D41" i="1" s="1"/>
  <c r="B41" i="1"/>
  <c r="K40" i="1"/>
  <c r="E40" i="1"/>
  <c r="C40" i="1"/>
  <c r="D40" i="1" s="1"/>
  <c r="B40" i="1"/>
  <c r="K39" i="1"/>
  <c r="E39" i="1"/>
  <c r="C39" i="1"/>
  <c r="D39" i="1" s="1"/>
  <c r="B39" i="1"/>
  <c r="K38" i="1"/>
  <c r="E38" i="1"/>
  <c r="C38" i="1"/>
  <c r="D38" i="1" s="1"/>
  <c r="B38" i="1"/>
  <c r="K37" i="1"/>
  <c r="E37" i="1"/>
  <c r="C37" i="1"/>
  <c r="D37" i="1" s="1"/>
  <c r="B37" i="1"/>
  <c r="K36" i="1"/>
  <c r="E36" i="1"/>
  <c r="C36" i="1"/>
  <c r="D36" i="1" s="1"/>
  <c r="B36" i="1"/>
  <c r="K35" i="1"/>
  <c r="E35" i="1"/>
  <c r="C35" i="1"/>
  <c r="D35" i="1" s="1"/>
  <c r="B35" i="1"/>
  <c r="K31" i="1"/>
  <c r="E31" i="1"/>
  <c r="C31" i="1"/>
  <c r="D31" i="1" s="1"/>
  <c r="B31" i="1"/>
  <c r="K33" i="1"/>
  <c r="E33" i="1"/>
  <c r="C33" i="1"/>
  <c r="D33" i="1" s="1"/>
  <c r="B33" i="1"/>
  <c r="K34" i="1"/>
  <c r="E34" i="1"/>
  <c r="C34" i="1"/>
  <c r="D34" i="1" s="1"/>
  <c r="B34" i="1"/>
  <c r="K32" i="1"/>
  <c r="E32" i="1"/>
  <c r="C32" i="1"/>
  <c r="D32" i="1" s="1"/>
  <c r="B32" i="1"/>
  <c r="K30" i="1"/>
  <c r="E30" i="1"/>
  <c r="C30" i="1"/>
  <c r="D30" i="1" s="1"/>
  <c r="B30" i="1"/>
  <c r="K29" i="1"/>
  <c r="E29" i="1"/>
  <c r="C29" i="1"/>
  <c r="D29" i="1" s="1"/>
  <c r="B29" i="1"/>
  <c r="K28" i="1"/>
  <c r="E28" i="1"/>
  <c r="C28" i="1"/>
  <c r="D28" i="1" s="1"/>
  <c r="B28" i="1"/>
  <c r="K27" i="1"/>
  <c r="E27" i="1"/>
  <c r="C27" i="1"/>
  <c r="D27" i="1" s="1"/>
  <c r="B27" i="1"/>
  <c r="K26" i="1"/>
  <c r="E26" i="1"/>
  <c r="C26" i="1"/>
  <c r="D26" i="1" s="1"/>
  <c r="B26" i="1"/>
  <c r="K25" i="1"/>
  <c r="E25" i="1"/>
  <c r="C25" i="1"/>
  <c r="D25" i="1" s="1"/>
  <c r="B25" i="1"/>
  <c r="K24" i="1"/>
  <c r="E24" i="1"/>
  <c r="C24" i="1"/>
  <c r="D24" i="1" s="1"/>
  <c r="B24" i="1"/>
  <c r="K23" i="1"/>
  <c r="E23" i="1"/>
  <c r="C23" i="1"/>
  <c r="D23" i="1" s="1"/>
  <c r="B23" i="1"/>
  <c r="K22" i="1"/>
  <c r="E22" i="1"/>
  <c r="C22" i="1"/>
  <c r="D22" i="1" s="1"/>
  <c r="B22" i="1"/>
  <c r="K20" i="1"/>
  <c r="E20" i="1"/>
  <c r="C20" i="1"/>
  <c r="D20" i="1" s="1"/>
  <c r="B20" i="1"/>
  <c r="K21" i="1"/>
  <c r="E21" i="1"/>
  <c r="C21" i="1"/>
  <c r="D21" i="1" s="1"/>
  <c r="B21" i="1"/>
  <c r="K19" i="1"/>
  <c r="E19" i="1"/>
  <c r="C19" i="1"/>
  <c r="D19" i="1" s="1"/>
  <c r="B19" i="1"/>
  <c r="K18" i="1"/>
  <c r="E18" i="1"/>
  <c r="C18" i="1"/>
  <c r="D18" i="1" s="1"/>
  <c r="B18" i="1"/>
  <c r="K17" i="1"/>
  <c r="E17" i="1"/>
  <c r="C17" i="1"/>
  <c r="D17" i="1" s="1"/>
  <c r="B17" i="1"/>
  <c r="K16" i="1"/>
  <c r="E16" i="1"/>
  <c r="C16" i="1"/>
  <c r="D16" i="1" s="1"/>
  <c r="B16" i="1"/>
  <c r="K15" i="1"/>
  <c r="E15" i="1"/>
  <c r="C15" i="1"/>
  <c r="D15" i="1" s="1"/>
  <c r="B15" i="1"/>
  <c r="K14" i="1"/>
  <c r="E14" i="1"/>
  <c r="C14" i="1"/>
  <c r="D14" i="1" s="1"/>
  <c r="B14" i="1"/>
  <c r="K13" i="1"/>
  <c r="E13" i="1"/>
  <c r="C13" i="1"/>
  <c r="D13" i="1" s="1"/>
  <c r="B13" i="1"/>
  <c r="K12" i="1"/>
  <c r="E12" i="1"/>
  <c r="C12" i="1"/>
  <c r="D12" i="1" s="1"/>
  <c r="B12" i="1"/>
  <c r="K11" i="1"/>
  <c r="E11" i="1"/>
  <c r="C11" i="1"/>
  <c r="D11" i="1" s="1"/>
  <c r="B11" i="1"/>
  <c r="K10" i="1"/>
  <c r="E10" i="1"/>
  <c r="C10" i="1"/>
  <c r="D10" i="1" s="1"/>
  <c r="B10" i="1"/>
  <c r="K9" i="1"/>
  <c r="E9" i="1"/>
  <c r="C9" i="1"/>
  <c r="D9" i="1" s="1"/>
  <c r="B9" i="1"/>
  <c r="K5" i="1"/>
  <c r="E5" i="1"/>
  <c r="C5" i="1"/>
  <c r="D5" i="1" s="1"/>
  <c r="B5" i="1"/>
  <c r="K8" i="1"/>
  <c r="E8" i="1"/>
  <c r="C8" i="1"/>
  <c r="D8" i="1" s="1"/>
  <c r="B8" i="1"/>
  <c r="K6" i="1"/>
  <c r="E6" i="1"/>
  <c r="C6" i="1"/>
  <c r="D6" i="1" s="1"/>
  <c r="B6" i="1"/>
  <c r="K7" i="1"/>
  <c r="E7" i="1"/>
  <c r="C7" i="1"/>
  <c r="D7" i="1" s="1"/>
  <c r="B7" i="1"/>
  <c r="K4" i="1"/>
  <c r="E4" i="1"/>
  <c r="C4" i="1"/>
  <c r="D4" i="1" s="1"/>
  <c r="B4" i="1"/>
  <c r="K3" i="1"/>
  <c r="E3" i="1"/>
  <c r="C3" i="1"/>
  <c r="D3" i="1" s="1"/>
  <c r="B3" i="1"/>
  <c r="K2" i="1"/>
  <c r="E2" i="1"/>
  <c r="C2" i="1"/>
  <c r="D2" i="1" s="1"/>
  <c r="B2" i="1"/>
</calcChain>
</file>

<file path=xl/sharedStrings.xml><?xml version="1.0" encoding="utf-8"?>
<sst xmlns="http://schemas.openxmlformats.org/spreadsheetml/2006/main" count="1765" uniqueCount="58">
  <si>
    <t>Date</t>
  </si>
  <si>
    <t>Day</t>
  </si>
  <si>
    <t>Month</t>
  </si>
  <si>
    <t>Qrt</t>
  </si>
  <si>
    <t>Year</t>
  </si>
  <si>
    <t>Branch</t>
  </si>
  <si>
    <t>Category</t>
  </si>
  <si>
    <t>Product</t>
  </si>
  <si>
    <t>Price</t>
  </si>
  <si>
    <t>Units</t>
  </si>
  <si>
    <t>Sales</t>
  </si>
  <si>
    <t>New York</t>
  </si>
  <si>
    <t>Laptop</t>
  </si>
  <si>
    <t>Gateway LT3201u</t>
  </si>
  <si>
    <t>Los Angeles</t>
  </si>
  <si>
    <t>Desktop</t>
  </si>
  <si>
    <t>Lenovo IdeaCentre A300</t>
  </si>
  <si>
    <t>Chicago</t>
  </si>
  <si>
    <t>Netbook</t>
  </si>
  <si>
    <t>Sony VAIO P-Series</t>
  </si>
  <si>
    <t>Houston</t>
  </si>
  <si>
    <t>Printers</t>
  </si>
  <si>
    <t>Dell 1130n</t>
  </si>
  <si>
    <t>Philadelphia</t>
  </si>
  <si>
    <t>Digital Cameras</t>
  </si>
  <si>
    <t>Sony Cyber-shot</t>
  </si>
  <si>
    <t>Boston</t>
  </si>
  <si>
    <t>LCD Monitors</t>
  </si>
  <si>
    <t>Samsung PX2370</t>
  </si>
  <si>
    <t>Seattle</t>
  </si>
  <si>
    <t>Acer Aspire 8943g</t>
  </si>
  <si>
    <t>Lenovo IdeaCentre B500</t>
  </si>
  <si>
    <t>Samsung N210</t>
  </si>
  <si>
    <t>Canon Pixma</t>
  </si>
  <si>
    <t xml:space="preserve">Canon PowerShot </t>
  </si>
  <si>
    <t>LG W2353V</t>
  </si>
  <si>
    <t>HP Compaq Presario CQ62</t>
  </si>
  <si>
    <t>HP Compaq 8000f Elite Ultra-slim</t>
  </si>
  <si>
    <t>Averatec N1200 Series</t>
  </si>
  <si>
    <t>Lexmark Interact</t>
  </si>
  <si>
    <t xml:space="preserve">Casio Exilim </t>
  </si>
  <si>
    <t>Acer H233H bmid</t>
  </si>
  <si>
    <t>HP ProBook 4520s</t>
  </si>
  <si>
    <t>Dell Vostro 3700</t>
  </si>
  <si>
    <t>Acer Aspire One AO532h-2Dr</t>
  </si>
  <si>
    <t xml:space="preserve">HP LaserJet </t>
  </si>
  <si>
    <t>Panasonic HDC-TM55</t>
  </si>
  <si>
    <t xml:space="preserve">NEC MultiSync </t>
  </si>
  <si>
    <t>MSI Wind U160</t>
  </si>
  <si>
    <t>Kodak EasyShare</t>
  </si>
  <si>
    <t>Lenovo C315</t>
  </si>
  <si>
    <t>Samsung SCX-4828FN</t>
  </si>
  <si>
    <t>Dell SP2309W</t>
  </si>
  <si>
    <t>Lenovo G560</t>
  </si>
  <si>
    <t>Apple Mac Mini</t>
  </si>
  <si>
    <t>Falcon Northwest Talon</t>
  </si>
  <si>
    <t>Brand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</si>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</sst>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7">
    <dxf>
      <numFmt numFmtId="4" formatCode="#,##0.00"/>
    </dxf>
    <dxf>
      <numFmt numFmtId="4" formatCode="#,##0.00"/>
    </dxf>
    <dxf>
      <numFmt numFmtId="164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85" totalsRowShown="0">
  <autoFilter ref="A1:L585" xr:uid="{00000000-0009-0000-0100-000001000000}"/>
  <sortState xmlns:xlrd2="http://schemas.microsoft.com/office/spreadsheetml/2017/richdata2" ref="A2:L585">
    <sortCondition ref="D1:D585"/>
  </sortState>
  <tableColumns count="12">
    <tableColumn id="1" xr3:uid="{00000000-0010-0000-0000-000001000000}" name="Date" dataDxfId="6" totalsRowDxfId="2"/>
    <tableColumn id="2" xr3:uid="{00000000-0010-0000-0000-000002000000}" name="Day">
      <calculatedColumnFormula>DAY(A2)</calculatedColumnFormula>
    </tableColumn>
    <tableColumn id="3" xr3:uid="{00000000-0010-0000-0000-000003000000}" name="Month">
      <calculatedColumnFormula>MONTH(A2)</calculatedColumnFormula>
    </tableColumn>
    <tableColumn id="4" xr3:uid="{00000000-0010-0000-0000-000004000000}" name="Qrt">
      <calculatedColumnFormula>IF(C2&lt;=3, 1, IF(C2&lt;=6, 2, IF(C2&lt;=9, 3, 4)))</calculatedColumnFormula>
    </tableColumn>
    <tableColumn id="5" xr3:uid="{00000000-0010-0000-0000-000005000000}" name="Year">
      <calculatedColumnFormula>YEAR(A2)</calculatedColumnFormula>
    </tableColumn>
    <tableColumn id="6" xr3:uid="{00000000-0010-0000-0000-000006000000}" name="Branch"/>
    <tableColumn id="7" xr3:uid="{00000000-0010-0000-0000-000007000000}" name="Category"/>
    <tableColumn id="8" xr3:uid="{00000000-0010-0000-0000-000008000000}" name="Product"/>
    <tableColumn id="10" xr3:uid="{00000000-0010-0000-0000-00000A000000}" name="Price" dataDxfId="5" totalsRowDxfId="1"/>
    <tableColumn id="9" xr3:uid="{00000000-0010-0000-0000-000009000000}" name="Units"/>
    <tableColumn id="11" xr3:uid="{00000000-0010-0000-0000-00000B000000}" name="Sales" dataDxfId="4" totalsRowDxfId="0">
      <calculatedColumnFormula>Table1[[#This Row],[Price]]*Table1[[#This Row],[Units]]</calculatedColumnFormula>
    </tableColumn>
    <tableColumn id="12" xr3:uid="{7ECCD4C4-3344-4129-B297-182AB2A6D89E}" name="Brand" dataDxfId="3">
      <calculatedColumnFormula>LEFT(Table1[[#This Row],[Product]],SEARCH(" ",Table1[[#This Row],[Product]],1))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5"/>
  <sheetViews>
    <sheetView tabSelected="1" workbookViewId="0">
      <selection activeCell="N8" sqref="N8"/>
    </sheetView>
  </sheetViews>
  <sheetFormatPr defaultRowHeight="14.4" x14ac:dyDescent="0.3"/>
  <cols>
    <col min="1" max="1" width="10.6640625" bestFit="1" customWidth="1"/>
    <col min="2" max="2" width="6.5546875" bestFit="1" customWidth="1"/>
    <col min="3" max="3" width="9.33203125" bestFit="1" customWidth="1"/>
    <col min="4" max="4" width="6.109375" bestFit="1" customWidth="1"/>
    <col min="5" max="5" width="7.33203125" bestFit="1" customWidth="1"/>
    <col min="6" max="6" width="12.109375" bestFit="1" customWidth="1"/>
    <col min="7" max="7" width="14.88671875" bestFit="1" customWidth="1"/>
    <col min="8" max="8" width="30.5546875" bestFit="1" customWidth="1"/>
    <col min="9" max="9" width="10.109375" bestFit="1" customWidth="1"/>
    <col min="10" max="10" width="8" bestFit="1" customWidth="1"/>
    <col min="16" max="16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</row>
    <row r="2" spans="1:14" x14ac:dyDescent="0.3">
      <c r="A2" s="1">
        <v>39448</v>
      </c>
      <c r="B2">
        <f>DAY(A2)</f>
        <v>1</v>
      </c>
      <c r="C2">
        <f>MONTH(A2)</f>
        <v>1</v>
      </c>
      <c r="D2">
        <f>IF(C2&lt;=3, 1, IF(C2&lt;=6, 2, IF(C2&lt;=9, 3, 4)))</f>
        <v>1</v>
      </c>
      <c r="E2">
        <f>YEAR(A2)</f>
        <v>2008</v>
      </c>
      <c r="F2" t="s">
        <v>11</v>
      </c>
      <c r="G2" t="s">
        <v>12</v>
      </c>
      <c r="H2" t="s">
        <v>13</v>
      </c>
      <c r="I2" s="2">
        <v>449</v>
      </c>
      <c r="J2">
        <v>200</v>
      </c>
      <c r="K2" s="2">
        <f>Table1[[#This Row],[Price]]*Table1[[#This Row],[Units]]</f>
        <v>89800</v>
      </c>
      <c r="L2" t="str">
        <f>LEFT(Table1[[#This Row],[Product]],SEARCH(" ",Table1[[#This Row],[Product]],1))</f>
        <v xml:space="preserve">Gateway </v>
      </c>
    </row>
    <row r="3" spans="1:14" x14ac:dyDescent="0.3">
      <c r="A3" s="1">
        <v>39448</v>
      </c>
      <c r="B3">
        <f>DAY(A3)</f>
        <v>1</v>
      </c>
      <c r="C3">
        <f>MONTH(A3)</f>
        <v>1</v>
      </c>
      <c r="D3">
        <f>IF(C3&lt;=3, 1, IF(C3&lt;=6, 2, IF(C3&lt;=9, 3, 4)))</f>
        <v>1</v>
      </c>
      <c r="E3">
        <f>YEAR(A3)</f>
        <v>2008</v>
      </c>
      <c r="F3" t="s">
        <v>14</v>
      </c>
      <c r="G3" t="s">
        <v>15</v>
      </c>
      <c r="H3" t="s">
        <v>16</v>
      </c>
      <c r="I3" s="2">
        <v>759.87</v>
      </c>
      <c r="J3">
        <v>8</v>
      </c>
      <c r="K3" s="2">
        <f>Table1[[#This Row],[Price]]*Table1[[#This Row],[Units]]</f>
        <v>6078.96</v>
      </c>
      <c r="L3" t="str">
        <f>LEFT(Table1[[#This Row],[Product]],SEARCH(" ",Table1[[#This Row],[Product]],1))</f>
        <v xml:space="preserve">Lenovo </v>
      </c>
    </row>
    <row r="4" spans="1:14" x14ac:dyDescent="0.3">
      <c r="A4" s="1">
        <v>39448</v>
      </c>
      <c r="B4">
        <f>DAY(A4)</f>
        <v>1</v>
      </c>
      <c r="C4">
        <f>MONTH(A4)</f>
        <v>1</v>
      </c>
      <c r="D4">
        <f>IF(C4&lt;=3, 1, IF(C4&lt;=6, 2, IF(C4&lt;=9, 3, 4)))</f>
        <v>1</v>
      </c>
      <c r="E4">
        <f>YEAR(A4)</f>
        <v>2008</v>
      </c>
      <c r="F4" t="s">
        <v>17</v>
      </c>
      <c r="G4" t="s">
        <v>18</v>
      </c>
      <c r="H4" t="s">
        <v>19</v>
      </c>
      <c r="I4" s="2">
        <v>1499</v>
      </c>
      <c r="J4">
        <v>14</v>
      </c>
      <c r="K4" s="2">
        <f>Table1[[#This Row],[Price]]*Table1[[#This Row],[Units]]</f>
        <v>20986</v>
      </c>
      <c r="L4" t="str">
        <f>LEFT(Table1[[#This Row],[Product]],SEARCH(" ",Table1[[#This Row],[Product]],1))</f>
        <v xml:space="preserve">Sony </v>
      </c>
    </row>
    <row r="5" spans="1:14" x14ac:dyDescent="0.3">
      <c r="A5" s="1">
        <v>39451</v>
      </c>
      <c r="B5">
        <f>DAY(A5)</f>
        <v>4</v>
      </c>
      <c r="C5">
        <f>MONTH(A5)</f>
        <v>1</v>
      </c>
      <c r="D5">
        <f>IF(C5&lt;=3, 1, IF(C5&lt;=6, 2, IF(C5&lt;=9, 3, 4)))</f>
        <v>1</v>
      </c>
      <c r="E5">
        <f>YEAR(A5)</f>
        <v>2008</v>
      </c>
      <c r="F5" t="s">
        <v>29</v>
      </c>
      <c r="G5" t="s">
        <v>12</v>
      </c>
      <c r="H5" t="s">
        <v>30</v>
      </c>
      <c r="I5" s="2">
        <v>1599</v>
      </c>
      <c r="J5">
        <v>7</v>
      </c>
      <c r="K5" s="2">
        <f>Table1[[#This Row],[Price]]*Table1[[#This Row],[Units]]</f>
        <v>11193</v>
      </c>
      <c r="L5" t="str">
        <f>LEFT(Table1[[#This Row],[Product]],SEARCH(" ",Table1[[#This Row],[Product]],1))</f>
        <v xml:space="preserve">Acer </v>
      </c>
      <c r="N5" t="s">
        <v>57</v>
      </c>
    </row>
    <row r="6" spans="1:14" x14ac:dyDescent="0.3">
      <c r="A6" s="1">
        <v>39451</v>
      </c>
      <c r="B6">
        <f>DAY(A6)</f>
        <v>4</v>
      </c>
      <c r="C6">
        <f>MONTH(A6)</f>
        <v>1</v>
      </c>
      <c r="D6">
        <f>IF(C6&lt;=3, 1, IF(C6&lt;=6, 2, IF(C6&lt;=9, 3, 4)))</f>
        <v>1</v>
      </c>
      <c r="E6">
        <f>YEAR(A6)</f>
        <v>2008</v>
      </c>
      <c r="F6" t="s">
        <v>23</v>
      </c>
      <c r="G6" t="s">
        <v>24</v>
      </c>
      <c r="H6" t="s">
        <v>25</v>
      </c>
      <c r="I6" s="2">
        <v>119.99</v>
      </c>
      <c r="J6">
        <v>15</v>
      </c>
      <c r="K6" s="2">
        <f>Table1[[#This Row],[Price]]*Table1[[#This Row],[Units]]</f>
        <v>1799.85</v>
      </c>
      <c r="L6" t="str">
        <f>LEFT(Table1[[#This Row],[Product]],SEARCH(" ",Table1[[#This Row],[Product]],1))</f>
        <v xml:space="preserve">Sony </v>
      </c>
    </row>
    <row r="7" spans="1:14" x14ac:dyDescent="0.3">
      <c r="A7" s="1">
        <v>39451</v>
      </c>
      <c r="B7">
        <f>DAY(A7)</f>
        <v>4</v>
      </c>
      <c r="C7">
        <f>MONTH(A7)</f>
        <v>1</v>
      </c>
      <c r="D7">
        <f>IF(C7&lt;=3, 1, IF(C7&lt;=6, 2, IF(C7&lt;=9, 3, 4)))</f>
        <v>1</v>
      </c>
      <c r="E7">
        <f>YEAR(A7)</f>
        <v>2008</v>
      </c>
      <c r="F7" t="s">
        <v>20</v>
      </c>
      <c r="G7" t="s">
        <v>21</v>
      </c>
      <c r="H7" t="s">
        <v>22</v>
      </c>
      <c r="I7" s="2">
        <v>119.99</v>
      </c>
      <c r="J7">
        <v>14</v>
      </c>
      <c r="K7" s="2">
        <f>Table1[[#This Row],[Price]]*Table1[[#This Row],[Units]]</f>
        <v>1679.86</v>
      </c>
      <c r="L7" t="str">
        <f>LEFT(Table1[[#This Row],[Product]],SEARCH(" ",Table1[[#This Row],[Product]],1))</f>
        <v xml:space="preserve">Dell </v>
      </c>
    </row>
    <row r="8" spans="1:14" x14ac:dyDescent="0.3">
      <c r="A8" s="1">
        <v>39451</v>
      </c>
      <c r="B8">
        <f>DAY(A8)</f>
        <v>4</v>
      </c>
      <c r="C8">
        <f>MONTH(A8)</f>
        <v>1</v>
      </c>
      <c r="D8">
        <f>IF(C8&lt;=3, 1, IF(C8&lt;=6, 2, IF(C8&lt;=9, 3, 4)))</f>
        <v>1</v>
      </c>
      <c r="E8">
        <f>YEAR(A8)</f>
        <v>2008</v>
      </c>
      <c r="F8" t="s">
        <v>26</v>
      </c>
      <c r="G8" t="s">
        <v>27</v>
      </c>
      <c r="H8" t="s">
        <v>28</v>
      </c>
      <c r="I8" s="2">
        <v>265</v>
      </c>
      <c r="J8">
        <v>10</v>
      </c>
      <c r="K8" s="2">
        <f>Table1[[#This Row],[Price]]*Table1[[#This Row],[Units]]</f>
        <v>2650</v>
      </c>
      <c r="L8" t="str">
        <f>LEFT(Table1[[#This Row],[Product]],SEARCH(" ",Table1[[#This Row],[Product]],1))</f>
        <v xml:space="preserve">Samsung </v>
      </c>
    </row>
    <row r="9" spans="1:14" x14ac:dyDescent="0.3">
      <c r="A9" s="1">
        <v>39456</v>
      </c>
      <c r="B9">
        <f>DAY(A9)</f>
        <v>9</v>
      </c>
      <c r="C9">
        <f>MONTH(A9)</f>
        <v>1</v>
      </c>
      <c r="D9">
        <f>IF(C9&lt;=3, 1, IF(C9&lt;=6, 2, IF(C9&lt;=9, 3, 4)))</f>
        <v>1</v>
      </c>
      <c r="E9">
        <f>YEAR(A9)</f>
        <v>2008</v>
      </c>
      <c r="F9" t="s">
        <v>29</v>
      </c>
      <c r="G9" t="s">
        <v>15</v>
      </c>
      <c r="H9" t="s">
        <v>31</v>
      </c>
      <c r="I9" s="2">
        <v>399</v>
      </c>
      <c r="J9">
        <v>1</v>
      </c>
      <c r="K9" s="2">
        <f>Table1[[#This Row],[Price]]*Table1[[#This Row],[Units]]</f>
        <v>399</v>
      </c>
      <c r="L9" t="str">
        <f>LEFT(Table1[[#This Row],[Product]],SEARCH(" ",Table1[[#This Row],[Product]],1))</f>
        <v xml:space="preserve">Lenovo </v>
      </c>
    </row>
    <row r="10" spans="1:14" x14ac:dyDescent="0.3">
      <c r="A10" s="1">
        <v>39456</v>
      </c>
      <c r="B10">
        <f>DAY(A10)</f>
        <v>9</v>
      </c>
      <c r="C10">
        <f>MONTH(A10)</f>
        <v>1</v>
      </c>
      <c r="D10">
        <f>IF(C10&lt;=3, 1, IF(C10&lt;=6, 2, IF(C10&lt;=9, 3, 4)))</f>
        <v>1</v>
      </c>
      <c r="E10">
        <f>YEAR(A10)</f>
        <v>2008</v>
      </c>
      <c r="F10" t="s">
        <v>11</v>
      </c>
      <c r="G10" t="s">
        <v>18</v>
      </c>
      <c r="H10" t="s">
        <v>32</v>
      </c>
      <c r="I10" s="2">
        <v>379</v>
      </c>
      <c r="J10">
        <v>1</v>
      </c>
      <c r="K10" s="2">
        <f>Table1[[#This Row],[Price]]*Table1[[#This Row],[Units]]</f>
        <v>379</v>
      </c>
      <c r="L10" t="str">
        <f>LEFT(Table1[[#This Row],[Product]],SEARCH(" ",Table1[[#This Row],[Product]],1))</f>
        <v xml:space="preserve">Samsung </v>
      </c>
    </row>
    <row r="11" spans="1:14" x14ac:dyDescent="0.3">
      <c r="A11" s="1">
        <v>39456</v>
      </c>
      <c r="B11">
        <f>DAY(A11)</f>
        <v>9</v>
      </c>
      <c r="C11">
        <f>MONTH(A11)</f>
        <v>1</v>
      </c>
      <c r="D11">
        <f>IF(C11&lt;=3, 1, IF(C11&lt;=6, 2, IF(C11&lt;=9, 3, 4)))</f>
        <v>1</v>
      </c>
      <c r="E11">
        <f>YEAR(A11)</f>
        <v>2008</v>
      </c>
      <c r="F11" t="s">
        <v>14</v>
      </c>
      <c r="G11" t="s">
        <v>21</v>
      </c>
      <c r="H11" t="s">
        <v>33</v>
      </c>
      <c r="I11" s="2">
        <v>199.99</v>
      </c>
      <c r="J11">
        <v>5</v>
      </c>
      <c r="K11" s="2">
        <f>Table1[[#This Row],[Price]]*Table1[[#This Row],[Units]]</f>
        <v>999.95</v>
      </c>
      <c r="L11" t="str">
        <f>LEFT(Table1[[#This Row],[Product]],SEARCH(" ",Table1[[#This Row],[Product]],1))</f>
        <v xml:space="preserve">Canon </v>
      </c>
    </row>
    <row r="12" spans="1:14" x14ac:dyDescent="0.3">
      <c r="A12" s="1">
        <v>39456</v>
      </c>
      <c r="B12">
        <f>DAY(A12)</f>
        <v>9</v>
      </c>
      <c r="C12">
        <f>MONTH(A12)</f>
        <v>1</v>
      </c>
      <c r="D12">
        <f>IF(C12&lt;=3, 1, IF(C12&lt;=6, 2, IF(C12&lt;=9, 3, 4)))</f>
        <v>1</v>
      </c>
      <c r="E12">
        <f>YEAR(A12)</f>
        <v>2008</v>
      </c>
      <c r="F12" t="s">
        <v>17</v>
      </c>
      <c r="G12" t="s">
        <v>24</v>
      </c>
      <c r="H12" t="s">
        <v>34</v>
      </c>
      <c r="I12" s="2">
        <v>329</v>
      </c>
      <c r="J12">
        <v>8</v>
      </c>
      <c r="K12" s="2">
        <f>Table1[[#This Row],[Price]]*Table1[[#This Row],[Units]]</f>
        <v>2632</v>
      </c>
      <c r="L12" t="str">
        <f>LEFT(Table1[[#This Row],[Product]],SEARCH(" ",Table1[[#This Row],[Product]],1))</f>
        <v xml:space="preserve">Canon </v>
      </c>
    </row>
    <row r="13" spans="1:14" x14ac:dyDescent="0.3">
      <c r="A13" s="1">
        <v>39457</v>
      </c>
      <c r="B13">
        <f>DAY(A13)</f>
        <v>10</v>
      </c>
      <c r="C13">
        <f>MONTH(A13)</f>
        <v>1</v>
      </c>
      <c r="D13">
        <f>IF(C13&lt;=3, 1, IF(C13&lt;=6, 2, IF(C13&lt;=9, 3, 4)))</f>
        <v>1</v>
      </c>
      <c r="E13">
        <f>YEAR(A13)</f>
        <v>2008</v>
      </c>
      <c r="F13" t="s">
        <v>20</v>
      </c>
      <c r="G13" t="s">
        <v>27</v>
      </c>
      <c r="H13" t="s">
        <v>35</v>
      </c>
      <c r="I13" s="2">
        <v>209.97</v>
      </c>
      <c r="J13">
        <v>4</v>
      </c>
      <c r="K13" s="2">
        <f>Table1[[#This Row],[Price]]*Table1[[#This Row],[Units]]</f>
        <v>839.88</v>
      </c>
      <c r="L13" t="str">
        <f>LEFT(Table1[[#This Row],[Product]],SEARCH(" ",Table1[[#This Row],[Product]],1))</f>
        <v xml:space="preserve">LG </v>
      </c>
    </row>
    <row r="14" spans="1:14" x14ac:dyDescent="0.3">
      <c r="A14" s="1">
        <v>39458</v>
      </c>
      <c r="B14">
        <f>DAY(A14)</f>
        <v>11</v>
      </c>
      <c r="C14">
        <f>MONTH(A14)</f>
        <v>1</v>
      </c>
      <c r="D14">
        <f>IF(C14&lt;=3, 1, IF(C14&lt;=6, 2, IF(C14&lt;=9, 3, 4)))</f>
        <v>1</v>
      </c>
      <c r="E14">
        <f>YEAR(A14)</f>
        <v>2008</v>
      </c>
      <c r="F14" t="s">
        <v>23</v>
      </c>
      <c r="G14" t="s">
        <v>12</v>
      </c>
      <c r="H14" t="s">
        <v>36</v>
      </c>
      <c r="I14" s="2">
        <v>544.99</v>
      </c>
      <c r="J14">
        <v>10</v>
      </c>
      <c r="K14" s="2">
        <f>Table1[[#This Row],[Price]]*Table1[[#This Row],[Units]]</f>
        <v>5449.9</v>
      </c>
      <c r="L14" t="str">
        <f>LEFT(Table1[[#This Row],[Product]],SEARCH(" ",Table1[[#This Row],[Product]],1))</f>
        <v xml:space="preserve">HP </v>
      </c>
    </row>
    <row r="15" spans="1:14" x14ac:dyDescent="0.3">
      <c r="A15" s="1">
        <v>39459</v>
      </c>
      <c r="B15">
        <f>DAY(A15)</f>
        <v>12</v>
      </c>
      <c r="C15">
        <f>MONTH(A15)</f>
        <v>1</v>
      </c>
      <c r="D15">
        <f>IF(C15&lt;=3, 1, IF(C15&lt;=6, 2, IF(C15&lt;=9, 3, 4)))</f>
        <v>1</v>
      </c>
      <c r="E15">
        <f>YEAR(A15)</f>
        <v>2008</v>
      </c>
      <c r="F15" t="s">
        <v>26</v>
      </c>
      <c r="G15" t="s">
        <v>15</v>
      </c>
      <c r="H15" t="s">
        <v>37</v>
      </c>
      <c r="I15" s="2">
        <v>1254</v>
      </c>
      <c r="J15">
        <v>16</v>
      </c>
      <c r="K15" s="2">
        <f>Table1[[#This Row],[Price]]*Table1[[#This Row],[Units]]</f>
        <v>20064</v>
      </c>
      <c r="L15" t="str">
        <f>LEFT(Table1[[#This Row],[Product]],SEARCH(" ",Table1[[#This Row],[Product]],1))</f>
        <v xml:space="preserve">HP </v>
      </c>
    </row>
    <row r="16" spans="1:14" x14ac:dyDescent="0.3">
      <c r="A16" s="1">
        <v>39460</v>
      </c>
      <c r="B16">
        <f>DAY(A16)</f>
        <v>13</v>
      </c>
      <c r="C16">
        <f>MONTH(A16)</f>
        <v>1</v>
      </c>
      <c r="D16">
        <f>IF(C16&lt;=3, 1, IF(C16&lt;=6, 2, IF(C16&lt;=9, 3, 4)))</f>
        <v>1</v>
      </c>
      <c r="E16">
        <f>YEAR(A16)</f>
        <v>2008</v>
      </c>
      <c r="F16" t="s">
        <v>29</v>
      </c>
      <c r="G16" t="s">
        <v>18</v>
      </c>
      <c r="H16" t="s">
        <v>38</v>
      </c>
      <c r="I16" s="2">
        <v>349</v>
      </c>
      <c r="J16">
        <v>8</v>
      </c>
      <c r="K16" s="2">
        <f>Table1[[#This Row],[Price]]*Table1[[#This Row],[Units]]</f>
        <v>2792</v>
      </c>
      <c r="L16" t="str">
        <f>LEFT(Table1[[#This Row],[Product]],SEARCH(" ",Table1[[#This Row],[Product]],1))</f>
        <v xml:space="preserve">Averatec </v>
      </c>
    </row>
    <row r="17" spans="1:12" x14ac:dyDescent="0.3">
      <c r="A17" s="1">
        <v>39461</v>
      </c>
      <c r="B17">
        <f>DAY(A17)</f>
        <v>14</v>
      </c>
      <c r="C17">
        <f>MONTH(A17)</f>
        <v>1</v>
      </c>
      <c r="D17">
        <f>IF(C17&lt;=3, 1, IF(C17&lt;=6, 2, IF(C17&lt;=9, 3, 4)))</f>
        <v>1</v>
      </c>
      <c r="E17">
        <f>YEAR(A17)</f>
        <v>2008</v>
      </c>
      <c r="F17" t="s">
        <v>23</v>
      </c>
      <c r="G17" t="s">
        <v>21</v>
      </c>
      <c r="H17" t="s">
        <v>39</v>
      </c>
      <c r="I17" s="2">
        <v>119.77</v>
      </c>
      <c r="J17">
        <v>11</v>
      </c>
      <c r="K17" s="2">
        <f>Table1[[#This Row],[Price]]*Table1[[#This Row],[Units]]</f>
        <v>1317.47</v>
      </c>
      <c r="L17" t="str">
        <f>LEFT(Table1[[#This Row],[Product]],SEARCH(" ",Table1[[#This Row],[Product]],1))</f>
        <v xml:space="preserve">Lexmark </v>
      </c>
    </row>
    <row r="18" spans="1:12" x14ac:dyDescent="0.3">
      <c r="A18" s="1">
        <v>39464</v>
      </c>
      <c r="B18">
        <f>DAY(A18)</f>
        <v>17</v>
      </c>
      <c r="C18">
        <f>MONTH(A18)</f>
        <v>1</v>
      </c>
      <c r="D18">
        <f>IF(C18&lt;=3, 1, IF(C18&lt;=6, 2, IF(C18&lt;=9, 3, 4)))</f>
        <v>1</v>
      </c>
      <c r="E18">
        <f>YEAR(A18)</f>
        <v>2008</v>
      </c>
      <c r="F18" t="s">
        <v>11</v>
      </c>
      <c r="G18" t="s">
        <v>24</v>
      </c>
      <c r="H18" t="s">
        <v>40</v>
      </c>
      <c r="I18" s="2">
        <v>349</v>
      </c>
      <c r="J18">
        <v>6</v>
      </c>
      <c r="K18" s="2">
        <f>Table1[[#This Row],[Price]]*Table1[[#This Row],[Units]]</f>
        <v>2094</v>
      </c>
      <c r="L18" t="str">
        <f>LEFT(Table1[[#This Row],[Product]],SEARCH(" ",Table1[[#This Row],[Product]],1))</f>
        <v xml:space="preserve">Casio </v>
      </c>
    </row>
    <row r="19" spans="1:12" x14ac:dyDescent="0.3">
      <c r="A19" s="1">
        <v>39464</v>
      </c>
      <c r="B19">
        <f>DAY(A19)</f>
        <v>17</v>
      </c>
      <c r="C19">
        <f>MONTH(A19)</f>
        <v>1</v>
      </c>
      <c r="D19">
        <f>IF(C19&lt;=3, 1, IF(C19&lt;=6, 2, IF(C19&lt;=9, 3, 4)))</f>
        <v>1</v>
      </c>
      <c r="E19">
        <f>YEAR(A19)</f>
        <v>2008</v>
      </c>
      <c r="F19" t="s">
        <v>14</v>
      </c>
      <c r="G19" t="s">
        <v>27</v>
      </c>
      <c r="H19" t="s">
        <v>41</v>
      </c>
      <c r="I19" s="2">
        <v>199.99</v>
      </c>
      <c r="J19">
        <v>3</v>
      </c>
      <c r="K19" s="2">
        <f>Table1[[#This Row],[Price]]*Table1[[#This Row],[Units]]</f>
        <v>599.97</v>
      </c>
      <c r="L19" t="str">
        <f>LEFT(Table1[[#This Row],[Product]],SEARCH(" ",Table1[[#This Row],[Product]],1))</f>
        <v xml:space="preserve">Acer </v>
      </c>
    </row>
    <row r="20" spans="1:12" x14ac:dyDescent="0.3">
      <c r="A20" s="1">
        <v>39464</v>
      </c>
      <c r="B20">
        <f>DAY(A20)</f>
        <v>17</v>
      </c>
      <c r="C20">
        <f>MONTH(A20)</f>
        <v>1</v>
      </c>
      <c r="D20">
        <f>IF(C20&lt;=3, 1, IF(C20&lt;=6, 2, IF(C20&lt;=9, 3, 4)))</f>
        <v>1</v>
      </c>
      <c r="E20">
        <f>YEAR(A20)</f>
        <v>2008</v>
      </c>
      <c r="F20" t="s">
        <v>20</v>
      </c>
      <c r="G20" t="s">
        <v>12</v>
      </c>
      <c r="H20" t="s">
        <v>43</v>
      </c>
      <c r="I20" s="2">
        <v>1172</v>
      </c>
      <c r="J20">
        <v>2</v>
      </c>
      <c r="K20" s="2">
        <f>Table1[[#This Row],[Price]]*Table1[[#This Row],[Units]]</f>
        <v>2344</v>
      </c>
      <c r="L20" t="str">
        <f>LEFT(Table1[[#This Row],[Product]],SEARCH(" ",Table1[[#This Row],[Product]],1))</f>
        <v xml:space="preserve">Dell </v>
      </c>
    </row>
    <row r="21" spans="1:12" x14ac:dyDescent="0.3">
      <c r="A21" s="1">
        <v>39464</v>
      </c>
      <c r="B21">
        <f>DAY(A21)</f>
        <v>17</v>
      </c>
      <c r="C21">
        <f>MONTH(A21)</f>
        <v>1</v>
      </c>
      <c r="D21">
        <f>IF(C21&lt;=3, 1, IF(C21&lt;=6, 2, IF(C21&lt;=9, 3, 4)))</f>
        <v>1</v>
      </c>
      <c r="E21">
        <f>YEAR(A21)</f>
        <v>2008</v>
      </c>
      <c r="F21" t="s">
        <v>17</v>
      </c>
      <c r="G21" t="s">
        <v>12</v>
      </c>
      <c r="H21" t="s">
        <v>42</v>
      </c>
      <c r="I21" s="2">
        <v>785.99</v>
      </c>
      <c r="J21">
        <v>16</v>
      </c>
      <c r="K21" s="2">
        <f>Table1[[#This Row],[Price]]*Table1[[#This Row],[Units]]</f>
        <v>12575.84</v>
      </c>
      <c r="L21" t="str">
        <f>LEFT(Table1[[#This Row],[Product]],SEARCH(" ",Table1[[#This Row],[Product]],1))</f>
        <v xml:space="preserve">HP </v>
      </c>
    </row>
    <row r="22" spans="1:12" x14ac:dyDescent="0.3">
      <c r="A22" s="1">
        <v>39471</v>
      </c>
      <c r="B22">
        <f>DAY(A22)</f>
        <v>24</v>
      </c>
      <c r="C22">
        <f>MONTH(A22)</f>
        <v>1</v>
      </c>
      <c r="D22">
        <f>IF(C22&lt;=3, 1, IF(C22&lt;=6, 2, IF(C22&lt;=9, 3, 4)))</f>
        <v>1</v>
      </c>
      <c r="E22">
        <f>YEAR(A22)</f>
        <v>2008</v>
      </c>
      <c r="F22" t="s">
        <v>29</v>
      </c>
      <c r="G22" t="s">
        <v>18</v>
      </c>
      <c r="H22" t="s">
        <v>44</v>
      </c>
      <c r="I22" s="2">
        <v>349.99</v>
      </c>
      <c r="J22">
        <v>3</v>
      </c>
      <c r="K22" s="2">
        <f>Table1[[#This Row],[Price]]*Table1[[#This Row],[Units]]</f>
        <v>1049.97</v>
      </c>
      <c r="L22" t="str">
        <f>LEFT(Table1[[#This Row],[Product]],SEARCH(" ",Table1[[#This Row],[Product]],1))</f>
        <v xml:space="preserve">Acer </v>
      </c>
    </row>
    <row r="23" spans="1:12" x14ac:dyDescent="0.3">
      <c r="A23" s="1">
        <v>39472</v>
      </c>
      <c r="B23">
        <f>DAY(A23)</f>
        <v>25</v>
      </c>
      <c r="C23">
        <f>MONTH(A23)</f>
        <v>1</v>
      </c>
      <c r="D23">
        <f>IF(C23&lt;=3, 1, IF(C23&lt;=6, 2, IF(C23&lt;=9, 3, 4)))</f>
        <v>1</v>
      </c>
      <c r="E23">
        <f>YEAR(A23)</f>
        <v>2008</v>
      </c>
      <c r="F23" t="s">
        <v>11</v>
      </c>
      <c r="G23" t="s">
        <v>21</v>
      </c>
      <c r="H23" t="s">
        <v>45</v>
      </c>
      <c r="I23" s="2">
        <v>199.99</v>
      </c>
      <c r="J23">
        <v>5</v>
      </c>
      <c r="K23" s="2">
        <f>Table1[[#This Row],[Price]]*Table1[[#This Row],[Units]]</f>
        <v>999.95</v>
      </c>
      <c r="L23" t="str">
        <f>LEFT(Table1[[#This Row],[Product]],SEARCH(" ",Table1[[#This Row],[Product]],1))</f>
        <v xml:space="preserve">HP </v>
      </c>
    </row>
    <row r="24" spans="1:12" x14ac:dyDescent="0.3">
      <c r="A24" s="1">
        <v>39473</v>
      </c>
      <c r="B24">
        <f>DAY(A24)</f>
        <v>26</v>
      </c>
      <c r="C24">
        <f>MONTH(A24)</f>
        <v>1</v>
      </c>
      <c r="D24">
        <f>IF(C24&lt;=3, 1, IF(C24&lt;=6, 2, IF(C24&lt;=9, 3, 4)))</f>
        <v>1</v>
      </c>
      <c r="E24">
        <f>YEAR(A24)</f>
        <v>2008</v>
      </c>
      <c r="F24" t="s">
        <v>14</v>
      </c>
      <c r="G24" t="s">
        <v>24</v>
      </c>
      <c r="H24" t="s">
        <v>46</v>
      </c>
      <c r="I24" s="2">
        <v>459</v>
      </c>
      <c r="J24">
        <v>1</v>
      </c>
      <c r="K24" s="2">
        <f>Table1[[#This Row],[Price]]*Table1[[#This Row],[Units]]</f>
        <v>459</v>
      </c>
      <c r="L24" t="str">
        <f>LEFT(Table1[[#This Row],[Product]],SEARCH(" ",Table1[[#This Row],[Product]],1))</f>
        <v xml:space="preserve">Panasonic </v>
      </c>
    </row>
    <row r="25" spans="1:12" x14ac:dyDescent="0.3">
      <c r="A25" s="1">
        <v>39474</v>
      </c>
      <c r="B25">
        <f>DAY(A25)</f>
        <v>27</v>
      </c>
      <c r="C25">
        <f>MONTH(A25)</f>
        <v>1</v>
      </c>
      <c r="D25">
        <f>IF(C25&lt;=3, 1, IF(C25&lt;=6, 2, IF(C25&lt;=9, 3, 4)))</f>
        <v>1</v>
      </c>
      <c r="E25">
        <f>YEAR(A25)</f>
        <v>2008</v>
      </c>
      <c r="F25" t="s">
        <v>17</v>
      </c>
      <c r="G25" t="s">
        <v>27</v>
      </c>
      <c r="H25" t="s">
        <v>47</v>
      </c>
      <c r="I25" s="2">
        <v>1649.99</v>
      </c>
      <c r="J25">
        <v>11</v>
      </c>
      <c r="K25" s="2">
        <f>Table1[[#This Row],[Price]]*Table1[[#This Row],[Units]]</f>
        <v>18149.89</v>
      </c>
      <c r="L25" t="str">
        <f>LEFT(Table1[[#This Row],[Product]],SEARCH(" ",Table1[[#This Row],[Product]],1))</f>
        <v xml:space="preserve">NEC </v>
      </c>
    </row>
    <row r="26" spans="1:12" x14ac:dyDescent="0.3">
      <c r="A26" s="1">
        <v>39475</v>
      </c>
      <c r="B26">
        <f>DAY(A26)</f>
        <v>28</v>
      </c>
      <c r="C26">
        <f>MONTH(A26)</f>
        <v>1</v>
      </c>
      <c r="D26">
        <f>IF(C26&lt;=3, 1, IF(C26&lt;=6, 2, IF(C26&lt;=9, 3, 4)))</f>
        <v>1</v>
      </c>
      <c r="E26">
        <f>YEAR(A26)</f>
        <v>2008</v>
      </c>
      <c r="F26" t="s">
        <v>20</v>
      </c>
      <c r="G26" t="s">
        <v>12</v>
      </c>
      <c r="H26" t="s">
        <v>42</v>
      </c>
      <c r="I26" s="2">
        <v>785.99</v>
      </c>
      <c r="J26">
        <v>7</v>
      </c>
      <c r="K26" s="2">
        <f>Table1[[#This Row],[Price]]*Table1[[#This Row],[Units]]</f>
        <v>5501.93</v>
      </c>
      <c r="L26" t="str">
        <f>LEFT(Table1[[#This Row],[Product]],SEARCH(" ",Table1[[#This Row],[Product]],1))</f>
        <v xml:space="preserve">HP </v>
      </c>
    </row>
    <row r="27" spans="1:12" x14ac:dyDescent="0.3">
      <c r="A27" s="1">
        <v>39482</v>
      </c>
      <c r="B27">
        <f>DAY(A27)</f>
        <v>4</v>
      </c>
      <c r="C27">
        <f>MONTH(A27)</f>
        <v>2</v>
      </c>
      <c r="D27">
        <f>IF(C27&lt;=3, 1, IF(C27&lt;=6, 2, IF(C27&lt;=9, 3, 4)))</f>
        <v>1</v>
      </c>
      <c r="E27">
        <f>YEAR(A27)</f>
        <v>2008</v>
      </c>
      <c r="F27" t="s">
        <v>23</v>
      </c>
      <c r="G27" t="s">
        <v>12</v>
      </c>
      <c r="H27" t="s">
        <v>43</v>
      </c>
      <c r="I27" s="2">
        <v>1172</v>
      </c>
      <c r="J27">
        <v>15</v>
      </c>
      <c r="K27" s="2">
        <f>Table1[[#This Row],[Price]]*Table1[[#This Row],[Units]]</f>
        <v>17580</v>
      </c>
      <c r="L27" t="str">
        <f>LEFT(Table1[[#This Row],[Product]],SEARCH(" ",Table1[[#This Row],[Product]],1))</f>
        <v xml:space="preserve">Dell </v>
      </c>
    </row>
    <row r="28" spans="1:12" x14ac:dyDescent="0.3">
      <c r="A28" s="1">
        <v>39483</v>
      </c>
      <c r="B28">
        <f>DAY(A28)</f>
        <v>5</v>
      </c>
      <c r="C28">
        <f>MONTH(A28)</f>
        <v>2</v>
      </c>
      <c r="D28">
        <f>IF(C28&lt;=3, 1, IF(C28&lt;=6, 2, IF(C28&lt;=9, 3, 4)))</f>
        <v>1</v>
      </c>
      <c r="E28">
        <f>YEAR(A28)</f>
        <v>2008</v>
      </c>
      <c r="F28" t="s">
        <v>26</v>
      </c>
      <c r="G28" t="s">
        <v>12</v>
      </c>
      <c r="H28" t="s">
        <v>36</v>
      </c>
      <c r="I28" s="2">
        <v>544.99</v>
      </c>
      <c r="J28">
        <v>8</v>
      </c>
      <c r="K28" s="2">
        <f>Table1[[#This Row],[Price]]*Table1[[#This Row],[Units]]</f>
        <v>4359.92</v>
      </c>
      <c r="L28" t="str">
        <f>LEFT(Table1[[#This Row],[Product]],SEARCH(" ",Table1[[#This Row],[Product]],1))</f>
        <v xml:space="preserve">HP </v>
      </c>
    </row>
    <row r="29" spans="1:12" x14ac:dyDescent="0.3">
      <c r="A29" s="1">
        <v>39484</v>
      </c>
      <c r="B29">
        <f>DAY(A29)</f>
        <v>6</v>
      </c>
      <c r="C29">
        <f>MONTH(A29)</f>
        <v>2</v>
      </c>
      <c r="D29">
        <f>IF(C29&lt;=3, 1, IF(C29&lt;=6, 2, IF(C29&lt;=9, 3, 4)))</f>
        <v>1</v>
      </c>
      <c r="E29">
        <f>YEAR(A29)</f>
        <v>2008</v>
      </c>
      <c r="F29" t="s">
        <v>29</v>
      </c>
      <c r="G29" t="s">
        <v>18</v>
      </c>
      <c r="H29" t="s">
        <v>19</v>
      </c>
      <c r="I29" s="2">
        <v>1499</v>
      </c>
      <c r="J29">
        <v>10</v>
      </c>
      <c r="K29" s="2">
        <f>Table1[[#This Row],[Price]]*Table1[[#This Row],[Units]]</f>
        <v>14990</v>
      </c>
      <c r="L29" t="str">
        <f>LEFT(Table1[[#This Row],[Product]],SEARCH(" ",Table1[[#This Row],[Product]],1))</f>
        <v xml:space="preserve">Sony </v>
      </c>
    </row>
    <row r="30" spans="1:12" x14ac:dyDescent="0.3">
      <c r="A30" s="1">
        <v>39485</v>
      </c>
      <c r="B30">
        <f>DAY(A30)</f>
        <v>7</v>
      </c>
      <c r="C30">
        <f>MONTH(A30)</f>
        <v>2</v>
      </c>
      <c r="D30">
        <f>IF(C30&lt;=3, 1, IF(C30&lt;=6, 2, IF(C30&lt;=9, 3, 4)))</f>
        <v>1</v>
      </c>
      <c r="E30">
        <f>YEAR(A30)</f>
        <v>2008</v>
      </c>
      <c r="F30" t="s">
        <v>11</v>
      </c>
      <c r="G30" t="s">
        <v>18</v>
      </c>
      <c r="H30" t="s">
        <v>48</v>
      </c>
      <c r="I30" s="2">
        <v>429.99</v>
      </c>
      <c r="J30">
        <v>4</v>
      </c>
      <c r="K30" s="2">
        <f>Table1[[#This Row],[Price]]*Table1[[#This Row],[Units]]</f>
        <v>1719.96</v>
      </c>
      <c r="L30" t="str">
        <f>LEFT(Table1[[#This Row],[Product]],SEARCH(" ",Table1[[#This Row],[Product]],1))</f>
        <v xml:space="preserve">MSI </v>
      </c>
    </row>
    <row r="31" spans="1:12" x14ac:dyDescent="0.3">
      <c r="A31" s="1">
        <v>39486</v>
      </c>
      <c r="B31">
        <f>DAY(A31)</f>
        <v>8</v>
      </c>
      <c r="C31">
        <f>MONTH(A31)</f>
        <v>2</v>
      </c>
      <c r="D31">
        <f>IF(C31&lt;=3, 1, IF(C31&lt;=6, 2, IF(C31&lt;=9, 3, 4)))</f>
        <v>1</v>
      </c>
      <c r="E31">
        <f>YEAR(A31)</f>
        <v>2008</v>
      </c>
      <c r="F31" t="s">
        <v>23</v>
      </c>
      <c r="G31" t="s">
        <v>24</v>
      </c>
      <c r="H31" t="s">
        <v>25</v>
      </c>
      <c r="I31" s="2">
        <v>119.99</v>
      </c>
      <c r="J31">
        <v>13</v>
      </c>
      <c r="K31" s="2">
        <f>Table1[[#This Row],[Price]]*Table1[[#This Row],[Units]]</f>
        <v>1559.87</v>
      </c>
      <c r="L31" t="str">
        <f>LEFT(Table1[[#This Row],[Product]],SEARCH(" ",Table1[[#This Row],[Product]],1))</f>
        <v xml:space="preserve">Sony </v>
      </c>
    </row>
    <row r="32" spans="1:12" x14ac:dyDescent="0.3">
      <c r="A32" s="1">
        <v>39486</v>
      </c>
      <c r="B32">
        <f>DAY(A32)</f>
        <v>8</v>
      </c>
      <c r="C32">
        <f>MONTH(A32)</f>
        <v>2</v>
      </c>
      <c r="D32">
        <f>IF(C32&lt;=3, 1, IF(C32&lt;=6, 2, IF(C32&lt;=9, 3, 4)))</f>
        <v>1</v>
      </c>
      <c r="E32">
        <f>YEAR(A32)</f>
        <v>2008</v>
      </c>
      <c r="F32" t="s">
        <v>14</v>
      </c>
      <c r="G32" t="s">
        <v>18</v>
      </c>
      <c r="H32" t="s">
        <v>32</v>
      </c>
      <c r="I32" s="2">
        <v>379</v>
      </c>
      <c r="J32">
        <v>14</v>
      </c>
      <c r="K32" s="2">
        <f>Table1[[#This Row],[Price]]*Table1[[#This Row],[Units]]</f>
        <v>5306</v>
      </c>
      <c r="L32" t="str">
        <f>LEFT(Table1[[#This Row],[Product]],SEARCH(" ",Table1[[#This Row],[Product]],1))</f>
        <v xml:space="preserve">Samsung </v>
      </c>
    </row>
    <row r="33" spans="1:12" x14ac:dyDescent="0.3">
      <c r="A33" s="1">
        <v>39486</v>
      </c>
      <c r="B33">
        <f>DAY(A33)</f>
        <v>8</v>
      </c>
      <c r="C33">
        <f>MONTH(A33)</f>
        <v>2</v>
      </c>
      <c r="D33">
        <f>IF(C33&lt;=3, 1, IF(C33&lt;=6, 2, IF(C33&lt;=9, 3, 4)))</f>
        <v>1</v>
      </c>
      <c r="E33">
        <f>YEAR(A33)</f>
        <v>2008</v>
      </c>
      <c r="F33" t="s">
        <v>20</v>
      </c>
      <c r="G33" t="s">
        <v>21</v>
      </c>
      <c r="H33" t="s">
        <v>39</v>
      </c>
      <c r="I33" s="2">
        <v>119.77</v>
      </c>
      <c r="J33">
        <v>15</v>
      </c>
      <c r="K33" s="2">
        <f>Table1[[#This Row],[Price]]*Table1[[#This Row],[Units]]</f>
        <v>1796.55</v>
      </c>
      <c r="L33" t="str">
        <f>LEFT(Table1[[#This Row],[Product]],SEARCH(" ",Table1[[#This Row],[Product]],1))</f>
        <v xml:space="preserve">Lexmark </v>
      </c>
    </row>
    <row r="34" spans="1:12" x14ac:dyDescent="0.3">
      <c r="A34" s="1">
        <v>39486</v>
      </c>
      <c r="B34">
        <f>DAY(A34)</f>
        <v>8</v>
      </c>
      <c r="C34">
        <f>MONTH(A34)</f>
        <v>2</v>
      </c>
      <c r="D34">
        <f>IF(C34&lt;=3, 1, IF(C34&lt;=6, 2, IF(C34&lt;=9, 3, 4)))</f>
        <v>1</v>
      </c>
      <c r="E34">
        <f>YEAR(A34)</f>
        <v>2008</v>
      </c>
      <c r="F34" t="s">
        <v>17</v>
      </c>
      <c r="G34" t="s">
        <v>21</v>
      </c>
      <c r="H34" t="s">
        <v>45</v>
      </c>
      <c r="I34" s="2">
        <v>199.99</v>
      </c>
      <c r="J34">
        <v>1</v>
      </c>
      <c r="K34" s="2">
        <f>Table1[[#This Row],[Price]]*Table1[[#This Row],[Units]]</f>
        <v>199.99</v>
      </c>
      <c r="L34" t="str">
        <f>LEFT(Table1[[#This Row],[Product]],SEARCH(" ",Table1[[#This Row],[Product]],1))</f>
        <v xml:space="preserve">HP </v>
      </c>
    </row>
    <row r="35" spans="1:12" x14ac:dyDescent="0.3">
      <c r="A35" s="1">
        <v>39490</v>
      </c>
      <c r="B35">
        <f>DAY(A35)</f>
        <v>12</v>
      </c>
      <c r="C35">
        <f>MONTH(A35)</f>
        <v>2</v>
      </c>
      <c r="D35">
        <f>IF(C35&lt;=3, 1, IF(C35&lt;=6, 2, IF(C35&lt;=9, 3, 4)))</f>
        <v>1</v>
      </c>
      <c r="E35">
        <f>YEAR(A35)</f>
        <v>2008</v>
      </c>
      <c r="F35" t="s">
        <v>26</v>
      </c>
      <c r="G35" t="s">
        <v>24</v>
      </c>
      <c r="H35" t="s">
        <v>49</v>
      </c>
      <c r="I35" s="2">
        <v>329.99</v>
      </c>
      <c r="J35">
        <v>14</v>
      </c>
      <c r="K35" s="2">
        <f>Table1[[#This Row],[Price]]*Table1[[#This Row],[Units]]</f>
        <v>4619.8600000000006</v>
      </c>
      <c r="L35" t="str">
        <f>LEFT(Table1[[#This Row],[Product]],SEARCH(" ",Table1[[#This Row],[Product]],1))</f>
        <v xml:space="preserve">Kodak </v>
      </c>
    </row>
    <row r="36" spans="1:12" x14ac:dyDescent="0.3">
      <c r="A36" s="1">
        <v>39491</v>
      </c>
      <c r="B36">
        <f>DAY(A36)</f>
        <v>13</v>
      </c>
      <c r="C36">
        <f>MONTH(A36)</f>
        <v>2</v>
      </c>
      <c r="D36">
        <f>IF(C36&lt;=3, 1, IF(C36&lt;=6, 2, IF(C36&lt;=9, 3, 4)))</f>
        <v>1</v>
      </c>
      <c r="E36">
        <f>YEAR(A36)</f>
        <v>2008</v>
      </c>
      <c r="F36" t="s">
        <v>29</v>
      </c>
      <c r="G36" t="s">
        <v>27</v>
      </c>
      <c r="H36" t="s">
        <v>28</v>
      </c>
      <c r="I36" s="2">
        <v>265</v>
      </c>
      <c r="J36">
        <v>9</v>
      </c>
      <c r="K36" s="2">
        <f>Table1[[#This Row],[Price]]*Table1[[#This Row],[Units]]</f>
        <v>2385</v>
      </c>
      <c r="L36" t="str">
        <f>LEFT(Table1[[#This Row],[Product]],SEARCH(" ",Table1[[#This Row],[Product]],1))</f>
        <v xml:space="preserve">Samsung </v>
      </c>
    </row>
    <row r="37" spans="1:12" x14ac:dyDescent="0.3">
      <c r="A37" s="1">
        <v>39492</v>
      </c>
      <c r="B37">
        <f>DAY(A37)</f>
        <v>14</v>
      </c>
      <c r="C37">
        <f>MONTH(A37)</f>
        <v>2</v>
      </c>
      <c r="D37">
        <f>IF(C37&lt;=3, 1, IF(C37&lt;=6, 2, IF(C37&lt;=9, 3, 4)))</f>
        <v>1</v>
      </c>
      <c r="E37">
        <f>YEAR(A37)</f>
        <v>2008</v>
      </c>
      <c r="F37" t="s">
        <v>23</v>
      </c>
      <c r="G37" t="s">
        <v>12</v>
      </c>
      <c r="H37" t="s">
        <v>42</v>
      </c>
      <c r="I37" s="2">
        <v>785.99</v>
      </c>
      <c r="J37">
        <v>6</v>
      </c>
      <c r="K37" s="2">
        <f>Table1[[#This Row],[Price]]*Table1[[#This Row],[Units]]</f>
        <v>4715.9400000000005</v>
      </c>
      <c r="L37" t="str">
        <f>LEFT(Table1[[#This Row],[Product]],SEARCH(" ",Table1[[#This Row],[Product]],1))</f>
        <v xml:space="preserve">HP </v>
      </c>
    </row>
    <row r="38" spans="1:12" x14ac:dyDescent="0.3">
      <c r="A38" s="1">
        <v>39492</v>
      </c>
      <c r="B38">
        <f>DAY(A38)</f>
        <v>14</v>
      </c>
      <c r="C38">
        <f>MONTH(A38)</f>
        <v>2</v>
      </c>
      <c r="D38">
        <f>IF(C38&lt;=3, 1, IF(C38&lt;=6, 2, IF(C38&lt;=9, 3, 4)))</f>
        <v>1</v>
      </c>
      <c r="E38">
        <f>YEAR(A38)</f>
        <v>2008</v>
      </c>
      <c r="F38" t="s">
        <v>11</v>
      </c>
      <c r="G38" t="s">
        <v>12</v>
      </c>
      <c r="H38" t="s">
        <v>43</v>
      </c>
      <c r="I38" s="2">
        <v>1172</v>
      </c>
      <c r="J38">
        <v>2</v>
      </c>
      <c r="K38" s="2">
        <f>Table1[[#This Row],[Price]]*Table1[[#This Row],[Units]]</f>
        <v>2344</v>
      </c>
      <c r="L38" t="str">
        <f>LEFT(Table1[[#This Row],[Product]],SEARCH(" ",Table1[[#This Row],[Product]],1))</f>
        <v xml:space="preserve">Dell </v>
      </c>
    </row>
    <row r="39" spans="1:12" x14ac:dyDescent="0.3">
      <c r="A39" s="1">
        <v>39492</v>
      </c>
      <c r="B39">
        <f>DAY(A39)</f>
        <v>14</v>
      </c>
      <c r="C39">
        <f>MONTH(A39)</f>
        <v>2</v>
      </c>
      <c r="D39">
        <f>IF(C39&lt;=3, 1, IF(C39&lt;=6, 2, IF(C39&lt;=9, 3, 4)))</f>
        <v>1</v>
      </c>
      <c r="E39">
        <f>YEAR(A39)</f>
        <v>2008</v>
      </c>
      <c r="F39" t="s">
        <v>11</v>
      </c>
      <c r="G39" t="s">
        <v>12</v>
      </c>
      <c r="H39" t="s">
        <v>36</v>
      </c>
      <c r="I39" s="2">
        <v>544.99</v>
      </c>
      <c r="J39">
        <v>13</v>
      </c>
      <c r="K39" s="2">
        <f>Table1[[#This Row],[Price]]*Table1[[#This Row],[Units]]</f>
        <v>7084.87</v>
      </c>
      <c r="L39" t="str">
        <f>LEFT(Table1[[#This Row],[Product]],SEARCH(" ",Table1[[#This Row],[Product]],1))</f>
        <v xml:space="preserve">HP </v>
      </c>
    </row>
    <row r="40" spans="1:12" x14ac:dyDescent="0.3">
      <c r="A40" s="1">
        <v>39495</v>
      </c>
      <c r="B40">
        <f>DAY(A40)</f>
        <v>17</v>
      </c>
      <c r="C40">
        <f>MONTH(A40)</f>
        <v>2</v>
      </c>
      <c r="D40">
        <f>IF(C40&lt;=3, 1, IF(C40&lt;=6, 2, IF(C40&lt;=9, 3, 4)))</f>
        <v>1</v>
      </c>
      <c r="E40">
        <f>YEAR(A40)</f>
        <v>2008</v>
      </c>
      <c r="F40" t="s">
        <v>11</v>
      </c>
      <c r="G40" t="s">
        <v>15</v>
      </c>
      <c r="H40" t="s">
        <v>16</v>
      </c>
      <c r="I40" s="2">
        <v>759.87</v>
      </c>
      <c r="J40">
        <v>11</v>
      </c>
      <c r="K40" s="2">
        <f>Table1[[#This Row],[Price]]*Table1[[#This Row],[Units]]</f>
        <v>8358.57</v>
      </c>
      <c r="L40" t="str">
        <f>LEFT(Table1[[#This Row],[Product]],SEARCH(" ",Table1[[#This Row],[Product]],1))</f>
        <v xml:space="preserve">Lenovo </v>
      </c>
    </row>
    <row r="41" spans="1:12" x14ac:dyDescent="0.3">
      <c r="A41" s="1">
        <v>39496</v>
      </c>
      <c r="B41">
        <f>DAY(A41)</f>
        <v>18</v>
      </c>
      <c r="C41">
        <f>MONTH(A41)</f>
        <v>2</v>
      </c>
      <c r="D41">
        <f>IF(C41&lt;=3, 1, IF(C41&lt;=6, 2, IF(C41&lt;=9, 3, 4)))</f>
        <v>1</v>
      </c>
      <c r="E41">
        <f>YEAR(A41)</f>
        <v>2008</v>
      </c>
      <c r="F41" t="s">
        <v>14</v>
      </c>
      <c r="G41" t="s">
        <v>15</v>
      </c>
      <c r="H41" t="s">
        <v>50</v>
      </c>
      <c r="I41" s="2">
        <v>849</v>
      </c>
      <c r="J41">
        <v>8</v>
      </c>
      <c r="K41" s="2">
        <f>Table1[[#This Row],[Price]]*Table1[[#This Row],[Units]]</f>
        <v>6792</v>
      </c>
      <c r="L41" t="str">
        <f>LEFT(Table1[[#This Row],[Product]],SEARCH(" ",Table1[[#This Row],[Product]],1))</f>
        <v xml:space="preserve">Lenovo </v>
      </c>
    </row>
    <row r="42" spans="1:12" x14ac:dyDescent="0.3">
      <c r="A42" s="1">
        <v>39497</v>
      </c>
      <c r="B42">
        <f>DAY(A42)</f>
        <v>19</v>
      </c>
      <c r="C42">
        <f>MONTH(A42)</f>
        <v>2</v>
      </c>
      <c r="D42">
        <f>IF(C42&lt;=3, 1, IF(C42&lt;=6, 2, IF(C42&lt;=9, 3, 4)))</f>
        <v>1</v>
      </c>
      <c r="E42">
        <f>YEAR(A42)</f>
        <v>2008</v>
      </c>
      <c r="F42" t="s">
        <v>14</v>
      </c>
      <c r="G42" t="s">
        <v>15</v>
      </c>
      <c r="H42" t="s">
        <v>31</v>
      </c>
      <c r="I42" s="2">
        <v>399</v>
      </c>
      <c r="J42">
        <v>10</v>
      </c>
      <c r="K42" s="2">
        <f>Table1[[#This Row],[Price]]*Table1[[#This Row],[Units]]</f>
        <v>3990</v>
      </c>
      <c r="L42" t="str">
        <f>LEFT(Table1[[#This Row],[Product]],SEARCH(" ",Table1[[#This Row],[Product]],1))</f>
        <v xml:space="preserve">Lenovo </v>
      </c>
    </row>
    <row r="43" spans="1:12" x14ac:dyDescent="0.3">
      <c r="A43" s="1">
        <v>39498</v>
      </c>
      <c r="B43">
        <f>DAY(A43)</f>
        <v>20</v>
      </c>
      <c r="C43">
        <f>MONTH(A43)</f>
        <v>2</v>
      </c>
      <c r="D43">
        <f>IF(C43&lt;=3, 1, IF(C43&lt;=6, 2, IF(C43&lt;=9, 3, 4)))</f>
        <v>1</v>
      </c>
      <c r="E43">
        <f>YEAR(A43)</f>
        <v>2008</v>
      </c>
      <c r="F43" t="s">
        <v>14</v>
      </c>
      <c r="G43" t="s">
        <v>27</v>
      </c>
      <c r="H43" t="s">
        <v>28</v>
      </c>
      <c r="I43" s="2">
        <v>265</v>
      </c>
      <c r="J43">
        <v>11</v>
      </c>
      <c r="K43" s="2">
        <f>Table1[[#This Row],[Price]]*Table1[[#This Row],[Units]]</f>
        <v>2915</v>
      </c>
      <c r="L43" t="str">
        <f>LEFT(Table1[[#This Row],[Product]],SEARCH(" ",Table1[[#This Row],[Product]],1))</f>
        <v xml:space="preserve">Samsung </v>
      </c>
    </row>
    <row r="44" spans="1:12" x14ac:dyDescent="0.3">
      <c r="A44" s="1">
        <v>39499</v>
      </c>
      <c r="B44">
        <f>DAY(A44)</f>
        <v>21</v>
      </c>
      <c r="C44">
        <f>MONTH(A44)</f>
        <v>2</v>
      </c>
      <c r="D44">
        <f>IF(C44&lt;=3, 1, IF(C44&lt;=6, 2, IF(C44&lt;=9, 3, 4)))</f>
        <v>1</v>
      </c>
      <c r="E44">
        <f>YEAR(A44)</f>
        <v>2008</v>
      </c>
      <c r="F44" t="s">
        <v>11</v>
      </c>
      <c r="G44" t="s">
        <v>12</v>
      </c>
      <c r="H44" t="s">
        <v>30</v>
      </c>
      <c r="I44" s="2">
        <v>1599</v>
      </c>
      <c r="J44">
        <v>12</v>
      </c>
      <c r="K44" s="2">
        <f>Table1[[#This Row],[Price]]*Table1[[#This Row],[Units]]</f>
        <v>19188</v>
      </c>
      <c r="L44" t="str">
        <f>LEFT(Table1[[#This Row],[Product]],SEARCH(" ",Table1[[#This Row],[Product]],1))</f>
        <v xml:space="preserve">Acer </v>
      </c>
    </row>
    <row r="45" spans="1:12" x14ac:dyDescent="0.3">
      <c r="A45" s="1">
        <v>39500</v>
      </c>
      <c r="B45">
        <f>DAY(A45)</f>
        <v>22</v>
      </c>
      <c r="C45">
        <f>MONTH(A45)</f>
        <v>2</v>
      </c>
      <c r="D45">
        <f>IF(C45&lt;=3, 1, IF(C45&lt;=6, 2, IF(C45&lt;=9, 3, 4)))</f>
        <v>1</v>
      </c>
      <c r="E45">
        <f>YEAR(A45)</f>
        <v>2008</v>
      </c>
      <c r="F45" t="s">
        <v>11</v>
      </c>
      <c r="G45" t="s">
        <v>15</v>
      </c>
      <c r="H45" t="s">
        <v>37</v>
      </c>
      <c r="I45" s="2">
        <v>1254</v>
      </c>
      <c r="J45">
        <v>10</v>
      </c>
      <c r="K45" s="2">
        <f>Table1[[#This Row],[Price]]*Table1[[#This Row],[Units]]</f>
        <v>12540</v>
      </c>
      <c r="L45" t="str">
        <f>LEFT(Table1[[#This Row],[Product]],SEARCH(" ",Table1[[#This Row],[Product]],1))</f>
        <v xml:space="preserve">HP </v>
      </c>
    </row>
    <row r="46" spans="1:12" x14ac:dyDescent="0.3">
      <c r="A46" s="1">
        <v>39505</v>
      </c>
      <c r="B46">
        <f>DAY(A46)</f>
        <v>27</v>
      </c>
      <c r="C46">
        <f>MONTH(A46)</f>
        <v>2</v>
      </c>
      <c r="D46">
        <f>IF(C46&lt;=3, 1, IF(C46&lt;=6, 2, IF(C46&lt;=9, 3, 4)))</f>
        <v>1</v>
      </c>
      <c r="E46">
        <f>YEAR(A46)</f>
        <v>2008</v>
      </c>
      <c r="F46" t="s">
        <v>20</v>
      </c>
      <c r="G46" t="s">
        <v>15</v>
      </c>
      <c r="H46" t="s">
        <v>37</v>
      </c>
      <c r="I46" s="2">
        <v>1254</v>
      </c>
      <c r="J46">
        <v>12</v>
      </c>
      <c r="K46" s="2">
        <f>Table1[[#This Row],[Price]]*Table1[[#This Row],[Units]]</f>
        <v>15048</v>
      </c>
      <c r="L46" t="str">
        <f>LEFT(Table1[[#This Row],[Product]],SEARCH(" ",Table1[[#This Row],[Product]],1))</f>
        <v xml:space="preserve">HP </v>
      </c>
    </row>
    <row r="47" spans="1:12" x14ac:dyDescent="0.3">
      <c r="A47" s="1">
        <v>39512</v>
      </c>
      <c r="B47">
        <f>DAY(A47)</f>
        <v>5</v>
      </c>
      <c r="C47">
        <f>MONTH(A47)</f>
        <v>3</v>
      </c>
      <c r="D47">
        <f>IF(C47&lt;=3, 1, IF(C47&lt;=6, 2, IF(C47&lt;=9, 3, 4)))</f>
        <v>1</v>
      </c>
      <c r="E47">
        <f>YEAR(A47)</f>
        <v>2008</v>
      </c>
      <c r="F47" t="s">
        <v>23</v>
      </c>
      <c r="G47" t="s">
        <v>18</v>
      </c>
      <c r="H47" t="s">
        <v>44</v>
      </c>
      <c r="I47" s="2">
        <v>349.99</v>
      </c>
      <c r="J47">
        <v>16</v>
      </c>
      <c r="K47" s="2">
        <f>Table1[[#This Row],[Price]]*Table1[[#This Row],[Units]]</f>
        <v>5599.84</v>
      </c>
      <c r="L47" t="str">
        <f>LEFT(Table1[[#This Row],[Product]],SEARCH(" ",Table1[[#This Row],[Product]],1))</f>
        <v xml:space="preserve">Acer </v>
      </c>
    </row>
    <row r="48" spans="1:12" x14ac:dyDescent="0.3">
      <c r="A48" s="1">
        <v>39513</v>
      </c>
      <c r="B48">
        <f>DAY(A48)</f>
        <v>6</v>
      </c>
      <c r="C48">
        <f>MONTH(A48)</f>
        <v>3</v>
      </c>
      <c r="D48">
        <f>IF(C48&lt;=3, 1, IF(C48&lt;=6, 2, IF(C48&lt;=9, 3, 4)))</f>
        <v>1</v>
      </c>
      <c r="E48">
        <f>YEAR(A48)</f>
        <v>2008</v>
      </c>
      <c r="F48" t="s">
        <v>26</v>
      </c>
      <c r="G48" t="s">
        <v>21</v>
      </c>
      <c r="H48" t="s">
        <v>22</v>
      </c>
      <c r="I48" s="2">
        <v>119.99</v>
      </c>
      <c r="J48">
        <v>11</v>
      </c>
      <c r="K48" s="2">
        <f>Table1[[#This Row],[Price]]*Table1[[#This Row],[Units]]</f>
        <v>1319.8899999999999</v>
      </c>
      <c r="L48" t="str">
        <f>LEFT(Table1[[#This Row],[Product]],SEARCH(" ",Table1[[#This Row],[Product]],1))</f>
        <v xml:space="preserve">Dell </v>
      </c>
    </row>
    <row r="49" spans="1:12" x14ac:dyDescent="0.3">
      <c r="A49" s="1">
        <v>39514</v>
      </c>
      <c r="B49">
        <f>DAY(A49)</f>
        <v>7</v>
      </c>
      <c r="C49">
        <f>MONTH(A49)</f>
        <v>3</v>
      </c>
      <c r="D49">
        <f>IF(C49&lt;=3, 1, IF(C49&lt;=6, 2, IF(C49&lt;=9, 3, 4)))</f>
        <v>1</v>
      </c>
      <c r="E49">
        <f>YEAR(A49)</f>
        <v>2008</v>
      </c>
      <c r="F49" t="s">
        <v>29</v>
      </c>
      <c r="G49" t="s">
        <v>27</v>
      </c>
      <c r="H49" t="s">
        <v>28</v>
      </c>
      <c r="I49" s="2">
        <v>265</v>
      </c>
      <c r="J49">
        <v>2</v>
      </c>
      <c r="K49" s="2">
        <f>Table1[[#This Row],[Price]]*Table1[[#This Row],[Units]]</f>
        <v>530</v>
      </c>
      <c r="L49" t="str">
        <f>LEFT(Table1[[#This Row],[Product]],SEARCH(" ",Table1[[#This Row],[Product]],1))</f>
        <v xml:space="preserve">Samsung </v>
      </c>
    </row>
    <row r="50" spans="1:12" x14ac:dyDescent="0.3">
      <c r="A50" s="1">
        <v>39515</v>
      </c>
      <c r="B50">
        <f>DAY(A50)</f>
        <v>8</v>
      </c>
      <c r="C50">
        <f>MONTH(A50)</f>
        <v>3</v>
      </c>
      <c r="D50">
        <f>IF(C50&lt;=3, 1, IF(C50&lt;=6, 2, IF(C50&lt;=9, 3, 4)))</f>
        <v>1</v>
      </c>
      <c r="E50">
        <f>YEAR(A50)</f>
        <v>2008</v>
      </c>
      <c r="F50" t="s">
        <v>11</v>
      </c>
      <c r="G50" t="s">
        <v>12</v>
      </c>
      <c r="H50" t="s">
        <v>30</v>
      </c>
      <c r="I50" s="2">
        <v>1599</v>
      </c>
      <c r="J50">
        <v>4</v>
      </c>
      <c r="K50" s="2">
        <f>Table1[[#This Row],[Price]]*Table1[[#This Row],[Units]]</f>
        <v>6396</v>
      </c>
      <c r="L50" t="str">
        <f>LEFT(Table1[[#This Row],[Product]],SEARCH(" ",Table1[[#This Row],[Product]],1))</f>
        <v xml:space="preserve">Acer </v>
      </c>
    </row>
    <row r="51" spans="1:12" x14ac:dyDescent="0.3">
      <c r="A51" s="1">
        <v>39516</v>
      </c>
      <c r="B51">
        <f>DAY(A51)</f>
        <v>9</v>
      </c>
      <c r="C51">
        <f>MONTH(A51)</f>
        <v>3</v>
      </c>
      <c r="D51">
        <f>IF(C51&lt;=3, 1, IF(C51&lt;=6, 2, IF(C51&lt;=9, 3, 4)))</f>
        <v>1</v>
      </c>
      <c r="E51">
        <f>YEAR(A51)</f>
        <v>2008</v>
      </c>
      <c r="F51" t="s">
        <v>14</v>
      </c>
      <c r="G51" t="s">
        <v>15</v>
      </c>
      <c r="H51" t="s">
        <v>37</v>
      </c>
      <c r="I51" s="2">
        <v>1254</v>
      </c>
      <c r="J51">
        <v>1</v>
      </c>
      <c r="K51" s="2">
        <f>Table1[[#This Row],[Price]]*Table1[[#This Row],[Units]]</f>
        <v>1254</v>
      </c>
      <c r="L51" t="str">
        <f>LEFT(Table1[[#This Row],[Product]],SEARCH(" ",Table1[[#This Row],[Product]],1))</f>
        <v xml:space="preserve">HP </v>
      </c>
    </row>
    <row r="52" spans="1:12" x14ac:dyDescent="0.3">
      <c r="A52" s="1">
        <v>39517</v>
      </c>
      <c r="B52">
        <f>DAY(A52)</f>
        <v>10</v>
      </c>
      <c r="C52">
        <f>MONTH(A52)</f>
        <v>3</v>
      </c>
      <c r="D52">
        <f>IF(C52&lt;=3, 1, IF(C52&lt;=6, 2, IF(C52&lt;=9, 3, 4)))</f>
        <v>1</v>
      </c>
      <c r="E52">
        <f>YEAR(A52)</f>
        <v>2008</v>
      </c>
      <c r="F52" t="s">
        <v>17</v>
      </c>
      <c r="G52" t="s">
        <v>18</v>
      </c>
      <c r="H52" t="s">
        <v>44</v>
      </c>
      <c r="I52" s="2">
        <v>349.99</v>
      </c>
      <c r="J52">
        <v>14</v>
      </c>
      <c r="K52" s="2">
        <f>Table1[[#This Row],[Price]]*Table1[[#This Row],[Units]]</f>
        <v>4899.8600000000006</v>
      </c>
      <c r="L52" t="str">
        <f>LEFT(Table1[[#This Row],[Product]],SEARCH(" ",Table1[[#This Row],[Product]],1))</f>
        <v xml:space="preserve">Acer </v>
      </c>
    </row>
    <row r="53" spans="1:12" x14ac:dyDescent="0.3">
      <c r="A53" s="1">
        <v>39518</v>
      </c>
      <c r="B53">
        <f>DAY(A53)</f>
        <v>11</v>
      </c>
      <c r="C53">
        <f>MONTH(A53)</f>
        <v>3</v>
      </c>
      <c r="D53">
        <f>IF(C53&lt;=3, 1, IF(C53&lt;=6, 2, IF(C53&lt;=9, 3, 4)))</f>
        <v>1</v>
      </c>
      <c r="E53">
        <f>YEAR(A53)</f>
        <v>2008</v>
      </c>
      <c r="F53" t="s">
        <v>20</v>
      </c>
      <c r="G53" t="s">
        <v>21</v>
      </c>
      <c r="H53" t="s">
        <v>22</v>
      </c>
      <c r="I53" s="2">
        <v>119.99</v>
      </c>
      <c r="J53">
        <v>11</v>
      </c>
      <c r="K53" s="2">
        <f>Table1[[#This Row],[Price]]*Table1[[#This Row],[Units]]</f>
        <v>1319.8899999999999</v>
      </c>
      <c r="L53" t="str">
        <f>LEFT(Table1[[#This Row],[Product]],SEARCH(" ",Table1[[#This Row],[Product]],1))</f>
        <v xml:space="preserve">Dell </v>
      </c>
    </row>
    <row r="54" spans="1:12" x14ac:dyDescent="0.3">
      <c r="A54" s="1">
        <v>39519</v>
      </c>
      <c r="B54">
        <f>DAY(A54)</f>
        <v>12</v>
      </c>
      <c r="C54">
        <f>MONTH(A54)</f>
        <v>3</v>
      </c>
      <c r="D54">
        <f>IF(C54&lt;=3, 1, IF(C54&lt;=6, 2, IF(C54&lt;=9, 3, 4)))</f>
        <v>1</v>
      </c>
      <c r="E54">
        <f>YEAR(A54)</f>
        <v>2008</v>
      </c>
      <c r="F54" t="s">
        <v>23</v>
      </c>
      <c r="G54" t="s">
        <v>27</v>
      </c>
      <c r="H54" t="s">
        <v>28</v>
      </c>
      <c r="I54" s="2">
        <v>265</v>
      </c>
      <c r="J54">
        <v>11</v>
      </c>
      <c r="K54" s="2">
        <f>Table1[[#This Row],[Price]]*Table1[[#This Row],[Units]]</f>
        <v>2915</v>
      </c>
      <c r="L54" t="str">
        <f>LEFT(Table1[[#This Row],[Product]],SEARCH(" ",Table1[[#This Row],[Product]],1))</f>
        <v xml:space="preserve">Samsung </v>
      </c>
    </row>
    <row r="55" spans="1:12" x14ac:dyDescent="0.3">
      <c r="A55" s="1">
        <v>39520</v>
      </c>
      <c r="B55">
        <f>DAY(A55)</f>
        <v>13</v>
      </c>
      <c r="C55">
        <f>MONTH(A55)</f>
        <v>3</v>
      </c>
      <c r="D55">
        <f>IF(C55&lt;=3, 1, IF(C55&lt;=6, 2, IF(C55&lt;=9, 3, 4)))</f>
        <v>1</v>
      </c>
      <c r="E55">
        <f>YEAR(A55)</f>
        <v>2008</v>
      </c>
      <c r="F55" t="s">
        <v>26</v>
      </c>
      <c r="G55" t="s">
        <v>12</v>
      </c>
      <c r="H55" t="s">
        <v>30</v>
      </c>
      <c r="I55" s="2">
        <v>1599</v>
      </c>
      <c r="J55">
        <v>11</v>
      </c>
      <c r="K55" s="2">
        <f>Table1[[#This Row],[Price]]*Table1[[#This Row],[Units]]</f>
        <v>17589</v>
      </c>
      <c r="L55" t="str">
        <f>LEFT(Table1[[#This Row],[Product]],SEARCH(" ",Table1[[#This Row],[Product]],1))</f>
        <v xml:space="preserve">Acer </v>
      </c>
    </row>
    <row r="56" spans="1:12" x14ac:dyDescent="0.3">
      <c r="A56" s="1">
        <v>39521</v>
      </c>
      <c r="B56">
        <f>DAY(A56)</f>
        <v>14</v>
      </c>
      <c r="C56">
        <f>MONTH(A56)</f>
        <v>3</v>
      </c>
      <c r="D56">
        <f>IF(C56&lt;=3, 1, IF(C56&lt;=6, 2, IF(C56&lt;=9, 3, 4)))</f>
        <v>1</v>
      </c>
      <c r="E56">
        <f>YEAR(A56)</f>
        <v>2008</v>
      </c>
      <c r="F56" t="s">
        <v>29</v>
      </c>
      <c r="G56" t="s">
        <v>15</v>
      </c>
      <c r="H56" t="s">
        <v>37</v>
      </c>
      <c r="I56" s="2">
        <v>1254</v>
      </c>
      <c r="J56">
        <v>16</v>
      </c>
      <c r="K56" s="2">
        <f>Table1[[#This Row],[Price]]*Table1[[#This Row],[Units]]</f>
        <v>20064</v>
      </c>
      <c r="L56" t="str">
        <f>LEFT(Table1[[#This Row],[Product]],SEARCH(" ",Table1[[#This Row],[Product]],1))</f>
        <v xml:space="preserve">HP </v>
      </c>
    </row>
    <row r="57" spans="1:12" x14ac:dyDescent="0.3">
      <c r="A57" s="1">
        <v>39521</v>
      </c>
      <c r="B57">
        <f>DAY(A57)</f>
        <v>14</v>
      </c>
      <c r="C57">
        <f>MONTH(A57)</f>
        <v>3</v>
      </c>
      <c r="D57">
        <f>IF(C57&lt;=3, 1, IF(C57&lt;=6, 2, IF(C57&lt;=9, 3, 4)))</f>
        <v>1</v>
      </c>
      <c r="E57">
        <f>YEAR(A57)</f>
        <v>2008</v>
      </c>
      <c r="F57" t="s">
        <v>11</v>
      </c>
      <c r="G57" t="s">
        <v>18</v>
      </c>
      <c r="H57" t="s">
        <v>44</v>
      </c>
      <c r="I57" s="2">
        <v>349.99</v>
      </c>
      <c r="J57">
        <v>15</v>
      </c>
      <c r="K57" s="2">
        <f>Table1[[#This Row],[Price]]*Table1[[#This Row],[Units]]</f>
        <v>5249.85</v>
      </c>
      <c r="L57" t="str">
        <f>LEFT(Table1[[#This Row],[Product]],SEARCH(" ",Table1[[#This Row],[Product]],1))</f>
        <v xml:space="preserve">Acer </v>
      </c>
    </row>
    <row r="58" spans="1:12" x14ac:dyDescent="0.3">
      <c r="A58" s="1">
        <v>39521</v>
      </c>
      <c r="B58">
        <f>DAY(A58)</f>
        <v>14</v>
      </c>
      <c r="C58">
        <f>MONTH(A58)</f>
        <v>3</v>
      </c>
      <c r="D58">
        <f>IF(C58&lt;=3, 1, IF(C58&lt;=6, 2, IF(C58&lt;=9, 3, 4)))</f>
        <v>1</v>
      </c>
      <c r="E58">
        <f>YEAR(A58)</f>
        <v>2008</v>
      </c>
      <c r="F58" t="s">
        <v>14</v>
      </c>
      <c r="G58" t="s">
        <v>21</v>
      </c>
      <c r="H58" t="s">
        <v>22</v>
      </c>
      <c r="I58" s="2">
        <v>119.99</v>
      </c>
      <c r="J58">
        <v>1</v>
      </c>
      <c r="K58" s="2">
        <f>Table1[[#This Row],[Price]]*Table1[[#This Row],[Units]]</f>
        <v>119.99</v>
      </c>
      <c r="L58" t="str">
        <f>LEFT(Table1[[#This Row],[Product]],SEARCH(" ",Table1[[#This Row],[Product]],1))</f>
        <v xml:space="preserve">Dell </v>
      </c>
    </row>
    <row r="59" spans="1:12" x14ac:dyDescent="0.3">
      <c r="A59" s="1">
        <v>39524</v>
      </c>
      <c r="B59">
        <f>DAY(A59)</f>
        <v>17</v>
      </c>
      <c r="C59">
        <f>MONTH(A59)</f>
        <v>3</v>
      </c>
      <c r="D59">
        <f>IF(C59&lt;=3, 1, IF(C59&lt;=6, 2, IF(C59&lt;=9, 3, 4)))</f>
        <v>1</v>
      </c>
      <c r="E59">
        <f>YEAR(A59)</f>
        <v>2008</v>
      </c>
      <c r="F59" t="s">
        <v>17</v>
      </c>
      <c r="G59" t="s">
        <v>27</v>
      </c>
      <c r="H59" t="s">
        <v>28</v>
      </c>
      <c r="I59" s="2">
        <v>265</v>
      </c>
      <c r="J59">
        <v>16</v>
      </c>
      <c r="K59" s="2">
        <f>Table1[[#This Row],[Price]]*Table1[[#This Row],[Units]]</f>
        <v>4240</v>
      </c>
      <c r="L59" t="str">
        <f>LEFT(Table1[[#This Row],[Product]],SEARCH(" ",Table1[[#This Row],[Product]],1))</f>
        <v xml:space="preserve">Samsung </v>
      </c>
    </row>
    <row r="60" spans="1:12" x14ac:dyDescent="0.3">
      <c r="A60" s="1">
        <v>39525</v>
      </c>
      <c r="B60">
        <f>DAY(A60)</f>
        <v>18</v>
      </c>
      <c r="C60">
        <f>MONTH(A60)</f>
        <v>3</v>
      </c>
      <c r="D60">
        <f>IF(C60&lt;=3, 1, IF(C60&lt;=6, 2, IF(C60&lt;=9, 3, 4)))</f>
        <v>1</v>
      </c>
      <c r="E60">
        <f>YEAR(A60)</f>
        <v>2008</v>
      </c>
      <c r="F60" t="s">
        <v>20</v>
      </c>
      <c r="G60" t="s">
        <v>12</v>
      </c>
      <c r="H60" t="s">
        <v>30</v>
      </c>
      <c r="I60" s="2">
        <v>1599</v>
      </c>
      <c r="J60">
        <v>8</v>
      </c>
      <c r="K60" s="2">
        <f>Table1[[#This Row],[Price]]*Table1[[#This Row],[Units]]</f>
        <v>12792</v>
      </c>
      <c r="L60" t="str">
        <f>LEFT(Table1[[#This Row],[Product]],SEARCH(" ",Table1[[#This Row],[Product]],1))</f>
        <v xml:space="preserve">Acer </v>
      </c>
    </row>
    <row r="61" spans="1:12" x14ac:dyDescent="0.3">
      <c r="A61" s="1">
        <v>39529</v>
      </c>
      <c r="B61">
        <f>DAY(A61)</f>
        <v>22</v>
      </c>
      <c r="C61">
        <f>MONTH(A61)</f>
        <v>3</v>
      </c>
      <c r="D61">
        <f>IF(C61&lt;=3, 1, IF(C61&lt;=6, 2, IF(C61&lt;=9, 3, 4)))</f>
        <v>1</v>
      </c>
      <c r="E61">
        <f>YEAR(A61)</f>
        <v>2008</v>
      </c>
      <c r="F61" t="s">
        <v>29</v>
      </c>
      <c r="G61" t="s">
        <v>21</v>
      </c>
      <c r="H61" t="s">
        <v>22</v>
      </c>
      <c r="I61" s="2">
        <v>119.99</v>
      </c>
      <c r="J61">
        <v>7</v>
      </c>
      <c r="K61" s="2">
        <f>Table1[[#This Row],[Price]]*Table1[[#This Row],[Units]]</f>
        <v>839.93</v>
      </c>
      <c r="L61" t="str">
        <f>LEFT(Table1[[#This Row],[Product]],SEARCH(" ",Table1[[#This Row],[Product]],1))</f>
        <v xml:space="preserve">Dell </v>
      </c>
    </row>
    <row r="62" spans="1:12" x14ac:dyDescent="0.3">
      <c r="A62" s="1">
        <v>39529</v>
      </c>
      <c r="B62">
        <f>DAY(A62)</f>
        <v>22</v>
      </c>
      <c r="C62">
        <f>MONTH(A62)</f>
        <v>3</v>
      </c>
      <c r="D62">
        <f>IF(C62&lt;=3, 1, IF(C62&lt;=6, 2, IF(C62&lt;=9, 3, 4)))</f>
        <v>1</v>
      </c>
      <c r="E62">
        <f>YEAR(A62)</f>
        <v>2008</v>
      </c>
      <c r="F62" t="s">
        <v>23</v>
      </c>
      <c r="G62" t="s">
        <v>15</v>
      </c>
      <c r="H62" t="s">
        <v>37</v>
      </c>
      <c r="I62" s="2">
        <v>1254</v>
      </c>
      <c r="J62">
        <v>16</v>
      </c>
      <c r="K62" s="2">
        <f>Table1[[#This Row],[Price]]*Table1[[#This Row],[Units]]</f>
        <v>20064</v>
      </c>
      <c r="L62" t="str">
        <f>LEFT(Table1[[#This Row],[Product]],SEARCH(" ",Table1[[#This Row],[Product]],1))</f>
        <v xml:space="preserve">HP </v>
      </c>
    </row>
    <row r="63" spans="1:12" x14ac:dyDescent="0.3">
      <c r="A63" s="1">
        <v>39529</v>
      </c>
      <c r="B63">
        <f>DAY(A63)</f>
        <v>22</v>
      </c>
      <c r="C63">
        <f>MONTH(A63)</f>
        <v>3</v>
      </c>
      <c r="D63">
        <f>IF(C63&lt;=3, 1, IF(C63&lt;=6, 2, IF(C63&lt;=9, 3, 4)))</f>
        <v>1</v>
      </c>
      <c r="E63">
        <f>YEAR(A63)</f>
        <v>2008</v>
      </c>
      <c r="F63" t="s">
        <v>23</v>
      </c>
      <c r="G63" t="s">
        <v>27</v>
      </c>
      <c r="H63" t="s">
        <v>28</v>
      </c>
      <c r="I63" s="2">
        <v>265</v>
      </c>
      <c r="J63">
        <v>4</v>
      </c>
      <c r="K63" s="2">
        <f>Table1[[#This Row],[Price]]*Table1[[#This Row],[Units]]</f>
        <v>1060</v>
      </c>
      <c r="L63" t="str">
        <f>LEFT(Table1[[#This Row],[Product]],SEARCH(" ",Table1[[#This Row],[Product]],1))</f>
        <v xml:space="preserve">Samsung </v>
      </c>
    </row>
    <row r="64" spans="1:12" x14ac:dyDescent="0.3">
      <c r="A64" s="1">
        <v>39529</v>
      </c>
      <c r="B64">
        <f>DAY(A64)</f>
        <v>22</v>
      </c>
      <c r="C64">
        <f>MONTH(A64)</f>
        <v>3</v>
      </c>
      <c r="D64">
        <f>IF(C64&lt;=3, 1, IF(C64&lt;=6, 2, IF(C64&lt;=9, 3, 4)))</f>
        <v>1</v>
      </c>
      <c r="E64">
        <f>YEAR(A64)</f>
        <v>2008</v>
      </c>
      <c r="F64" t="s">
        <v>26</v>
      </c>
      <c r="G64" t="s">
        <v>18</v>
      </c>
      <c r="H64" t="s">
        <v>44</v>
      </c>
      <c r="I64" s="2">
        <v>349.99</v>
      </c>
      <c r="J64">
        <v>16</v>
      </c>
      <c r="K64" s="2">
        <f>Table1[[#This Row],[Price]]*Table1[[#This Row],[Units]]</f>
        <v>5599.84</v>
      </c>
      <c r="L64" t="str">
        <f>LEFT(Table1[[#This Row],[Product]],SEARCH(" ",Table1[[#This Row],[Product]],1))</f>
        <v xml:space="preserve">Acer </v>
      </c>
    </row>
    <row r="65" spans="1:12" x14ac:dyDescent="0.3">
      <c r="A65" s="1">
        <v>39814</v>
      </c>
      <c r="B65">
        <f>DAY(A65)</f>
        <v>1</v>
      </c>
      <c r="C65">
        <f>MONTH(A65)</f>
        <v>1</v>
      </c>
      <c r="D65">
        <f>IF(C65&lt;=3, 1, IF(C65&lt;=6, 2, IF(C65&lt;=9, 3, 4)))</f>
        <v>1</v>
      </c>
      <c r="E65">
        <f>YEAR(A65)</f>
        <v>2009</v>
      </c>
      <c r="F65" t="s">
        <v>29</v>
      </c>
      <c r="G65" t="s">
        <v>21</v>
      </c>
      <c r="H65" t="s">
        <v>39</v>
      </c>
      <c r="I65" s="2">
        <v>119.77</v>
      </c>
      <c r="J65">
        <v>15</v>
      </c>
      <c r="K65" s="2">
        <f>Table1[[#This Row],[Price]]*Table1[[#This Row],[Units]]</f>
        <v>1796.55</v>
      </c>
      <c r="L65" t="str">
        <f>LEFT(Table1[[#This Row],[Product]],SEARCH(" ",Table1[[#This Row],[Product]],1))</f>
        <v xml:space="preserve">Lexmark </v>
      </c>
    </row>
    <row r="66" spans="1:12" x14ac:dyDescent="0.3">
      <c r="A66" s="1">
        <v>39814</v>
      </c>
      <c r="B66">
        <f>DAY(A66)</f>
        <v>1</v>
      </c>
      <c r="C66">
        <f>MONTH(A66)</f>
        <v>1</v>
      </c>
      <c r="D66">
        <f>IF(C66&lt;=3, 1, IF(C66&lt;=6, 2, IF(C66&lt;=9, 3, 4)))</f>
        <v>1</v>
      </c>
      <c r="E66">
        <f>YEAR(A66)</f>
        <v>2009</v>
      </c>
      <c r="F66" t="s">
        <v>23</v>
      </c>
      <c r="G66" t="s">
        <v>24</v>
      </c>
      <c r="H66" t="s">
        <v>40</v>
      </c>
      <c r="I66" s="2">
        <v>349</v>
      </c>
      <c r="J66">
        <v>14</v>
      </c>
      <c r="K66" s="2">
        <f>Table1[[#This Row],[Price]]*Table1[[#This Row],[Units]]</f>
        <v>4886</v>
      </c>
      <c r="L66" t="str">
        <f>LEFT(Table1[[#This Row],[Product]],SEARCH(" ",Table1[[#This Row],[Product]],1))</f>
        <v xml:space="preserve">Casio </v>
      </c>
    </row>
    <row r="67" spans="1:12" x14ac:dyDescent="0.3">
      <c r="A67" s="1">
        <v>39814</v>
      </c>
      <c r="B67">
        <f>DAY(A67)</f>
        <v>1</v>
      </c>
      <c r="C67">
        <f>MONTH(A67)</f>
        <v>1</v>
      </c>
      <c r="D67">
        <f>IF(C67&lt;=3, 1, IF(C67&lt;=6, 2, IF(C67&lt;=9, 3, 4)))</f>
        <v>1</v>
      </c>
      <c r="E67">
        <f>YEAR(A67)</f>
        <v>2009</v>
      </c>
      <c r="F67" t="s">
        <v>11</v>
      </c>
      <c r="G67" t="s">
        <v>27</v>
      </c>
      <c r="H67" t="s">
        <v>41</v>
      </c>
      <c r="I67" s="2">
        <v>199.99</v>
      </c>
      <c r="J67">
        <v>1</v>
      </c>
      <c r="K67" s="2">
        <f>Table1[[#This Row],[Price]]*Table1[[#This Row],[Units]]</f>
        <v>199.99</v>
      </c>
      <c r="L67" t="str">
        <f>LEFT(Table1[[#This Row],[Product]],SEARCH(" ",Table1[[#This Row],[Product]],1))</f>
        <v xml:space="preserve">Acer </v>
      </c>
    </row>
    <row r="68" spans="1:12" x14ac:dyDescent="0.3">
      <c r="A68" s="1">
        <v>39817</v>
      </c>
      <c r="B68">
        <f>DAY(A68)</f>
        <v>4</v>
      </c>
      <c r="C68">
        <f>MONTH(A68)</f>
        <v>1</v>
      </c>
      <c r="D68">
        <f>IF(C68&lt;=3, 1, IF(C68&lt;=6, 2, IF(C68&lt;=9, 3, 4)))</f>
        <v>1</v>
      </c>
      <c r="E68">
        <f>YEAR(A68)</f>
        <v>2009</v>
      </c>
      <c r="F68" t="s">
        <v>11</v>
      </c>
      <c r="G68" t="s">
        <v>12</v>
      </c>
      <c r="H68" t="s">
        <v>42</v>
      </c>
      <c r="I68" s="2">
        <v>785.99</v>
      </c>
      <c r="J68">
        <v>4</v>
      </c>
      <c r="K68" s="2">
        <f>Table1[[#This Row],[Price]]*Table1[[#This Row],[Units]]</f>
        <v>3143.96</v>
      </c>
      <c r="L68" t="str">
        <f>LEFT(Table1[[#This Row],[Product]],SEARCH(" ",Table1[[#This Row],[Product]],1))</f>
        <v xml:space="preserve">HP </v>
      </c>
    </row>
    <row r="69" spans="1:12" x14ac:dyDescent="0.3">
      <c r="A69" s="1">
        <v>39817</v>
      </c>
      <c r="B69">
        <f>DAY(A69)</f>
        <v>4</v>
      </c>
      <c r="C69">
        <f>MONTH(A69)</f>
        <v>1</v>
      </c>
      <c r="D69">
        <f>IF(C69&lt;=3, 1, IF(C69&lt;=6, 2, IF(C69&lt;=9, 3, 4)))</f>
        <v>1</v>
      </c>
      <c r="E69">
        <f>YEAR(A69)</f>
        <v>2009</v>
      </c>
      <c r="F69" t="s">
        <v>11</v>
      </c>
      <c r="G69" t="s">
        <v>12</v>
      </c>
      <c r="H69" t="s">
        <v>43</v>
      </c>
      <c r="I69" s="2">
        <v>1172</v>
      </c>
      <c r="J69">
        <v>10</v>
      </c>
      <c r="K69" s="2">
        <f>Table1[[#This Row],[Price]]*Table1[[#This Row],[Units]]</f>
        <v>11720</v>
      </c>
      <c r="L69" t="str">
        <f>LEFT(Table1[[#This Row],[Product]],SEARCH(" ",Table1[[#This Row],[Product]],1))</f>
        <v xml:space="preserve">Dell </v>
      </c>
    </row>
    <row r="70" spans="1:12" x14ac:dyDescent="0.3">
      <c r="A70" s="1">
        <v>39817</v>
      </c>
      <c r="B70">
        <f>DAY(A70)</f>
        <v>4</v>
      </c>
      <c r="C70">
        <f>MONTH(A70)</f>
        <v>1</v>
      </c>
      <c r="D70">
        <f>IF(C70&lt;=3, 1, IF(C70&lt;=6, 2, IF(C70&lt;=9, 3, 4)))</f>
        <v>1</v>
      </c>
      <c r="E70">
        <f>YEAR(A70)</f>
        <v>2009</v>
      </c>
      <c r="F70" t="s">
        <v>14</v>
      </c>
      <c r="G70" t="s">
        <v>15</v>
      </c>
      <c r="H70" t="s">
        <v>54</v>
      </c>
      <c r="I70" s="2">
        <v>699</v>
      </c>
      <c r="J70">
        <v>5</v>
      </c>
      <c r="K70" s="2">
        <f>Table1[[#This Row],[Price]]*Table1[[#This Row],[Units]]</f>
        <v>3495</v>
      </c>
      <c r="L70" t="str">
        <f>LEFT(Table1[[#This Row],[Product]],SEARCH(" ",Table1[[#This Row],[Product]],1))</f>
        <v xml:space="preserve">Apple </v>
      </c>
    </row>
    <row r="71" spans="1:12" x14ac:dyDescent="0.3">
      <c r="A71" s="1">
        <v>39817</v>
      </c>
      <c r="B71">
        <f>DAY(A71)</f>
        <v>4</v>
      </c>
      <c r="C71">
        <f>MONTH(A71)</f>
        <v>1</v>
      </c>
      <c r="D71">
        <f>IF(C71&lt;=3, 1, IF(C71&lt;=6, 2, IF(C71&lt;=9, 3, 4)))</f>
        <v>1</v>
      </c>
      <c r="E71">
        <f>YEAR(A71)</f>
        <v>2009</v>
      </c>
      <c r="F71" t="s">
        <v>14</v>
      </c>
      <c r="G71" t="s">
        <v>15</v>
      </c>
      <c r="H71" t="s">
        <v>55</v>
      </c>
      <c r="I71" s="2">
        <v>2895</v>
      </c>
      <c r="J71">
        <v>14</v>
      </c>
      <c r="K71" s="2">
        <f>Table1[[#This Row],[Price]]*Table1[[#This Row],[Units]]</f>
        <v>40530</v>
      </c>
      <c r="L71" t="str">
        <f>LEFT(Table1[[#This Row],[Product]],SEARCH(" ",Table1[[#This Row],[Product]],1))</f>
        <v xml:space="preserve">Falcon </v>
      </c>
    </row>
    <row r="72" spans="1:12" x14ac:dyDescent="0.3">
      <c r="A72" s="1">
        <v>39818</v>
      </c>
      <c r="B72">
        <f>DAY(A72)</f>
        <v>5</v>
      </c>
      <c r="C72">
        <f>MONTH(A72)</f>
        <v>1</v>
      </c>
      <c r="D72">
        <f>IF(C72&lt;=3, 1, IF(C72&lt;=6, 2, IF(C72&lt;=9, 3, 4)))</f>
        <v>1</v>
      </c>
      <c r="E72">
        <f>YEAR(A72)</f>
        <v>2009</v>
      </c>
      <c r="F72" t="s">
        <v>14</v>
      </c>
      <c r="G72" t="s">
        <v>18</v>
      </c>
      <c r="H72" t="s">
        <v>44</v>
      </c>
      <c r="I72" s="2">
        <v>349.99</v>
      </c>
      <c r="J72">
        <v>15</v>
      </c>
      <c r="K72" s="2">
        <f>Table1[[#This Row],[Price]]*Table1[[#This Row],[Units]]</f>
        <v>5249.85</v>
      </c>
      <c r="L72" t="str">
        <f>LEFT(Table1[[#This Row],[Product]],SEARCH(" ",Table1[[#This Row],[Product]],1))</f>
        <v xml:space="preserve">Acer </v>
      </c>
    </row>
    <row r="73" spans="1:12" x14ac:dyDescent="0.3">
      <c r="A73" s="1">
        <v>39819</v>
      </c>
      <c r="B73">
        <f>DAY(A73)</f>
        <v>6</v>
      </c>
      <c r="C73">
        <f>MONTH(A73)</f>
        <v>1</v>
      </c>
      <c r="D73">
        <f>IF(C73&lt;=3, 1, IF(C73&lt;=6, 2, IF(C73&lt;=9, 3, 4)))</f>
        <v>1</v>
      </c>
      <c r="E73">
        <f>YEAR(A73)</f>
        <v>2009</v>
      </c>
      <c r="F73" t="s">
        <v>11</v>
      </c>
      <c r="G73" t="s">
        <v>21</v>
      </c>
      <c r="H73" t="s">
        <v>45</v>
      </c>
      <c r="I73" s="2">
        <v>199.99</v>
      </c>
      <c r="J73">
        <v>3</v>
      </c>
      <c r="K73" s="2">
        <f>Table1[[#This Row],[Price]]*Table1[[#This Row],[Units]]</f>
        <v>599.97</v>
      </c>
      <c r="L73" t="str">
        <f>LEFT(Table1[[#This Row],[Product]],SEARCH(" ",Table1[[#This Row],[Product]],1))</f>
        <v xml:space="preserve">HP </v>
      </c>
    </row>
    <row r="74" spans="1:12" x14ac:dyDescent="0.3">
      <c r="A74" s="1">
        <v>39820</v>
      </c>
      <c r="B74">
        <f>DAY(A74)</f>
        <v>7</v>
      </c>
      <c r="C74">
        <f>MONTH(A74)</f>
        <v>1</v>
      </c>
      <c r="D74">
        <f>IF(C74&lt;=3, 1, IF(C74&lt;=6, 2, IF(C74&lt;=9, 3, 4)))</f>
        <v>1</v>
      </c>
      <c r="E74">
        <f>YEAR(A74)</f>
        <v>2009</v>
      </c>
      <c r="F74" t="s">
        <v>11</v>
      </c>
      <c r="G74" t="s">
        <v>24</v>
      </c>
      <c r="H74" t="s">
        <v>46</v>
      </c>
      <c r="I74" s="2">
        <v>459</v>
      </c>
      <c r="J74">
        <v>16</v>
      </c>
      <c r="K74" s="2">
        <f>Table1[[#This Row],[Price]]*Table1[[#This Row],[Units]]</f>
        <v>7344</v>
      </c>
      <c r="L74" t="str">
        <f>LEFT(Table1[[#This Row],[Product]],SEARCH(" ",Table1[[#This Row],[Product]],1))</f>
        <v xml:space="preserve">Panasonic </v>
      </c>
    </row>
    <row r="75" spans="1:12" x14ac:dyDescent="0.3">
      <c r="A75" s="1">
        <v>39821</v>
      </c>
      <c r="B75">
        <f>DAY(A75)</f>
        <v>8</v>
      </c>
      <c r="C75">
        <f>MONTH(A75)</f>
        <v>1</v>
      </c>
      <c r="D75">
        <f>IF(C75&lt;=3, 1, IF(C75&lt;=6, 2, IF(C75&lt;=9, 3, 4)))</f>
        <v>1</v>
      </c>
      <c r="E75">
        <f>YEAR(A75)</f>
        <v>2009</v>
      </c>
      <c r="F75" t="s">
        <v>11</v>
      </c>
      <c r="G75" t="s">
        <v>27</v>
      </c>
      <c r="H75" t="s">
        <v>47</v>
      </c>
      <c r="I75" s="2">
        <v>1649.99</v>
      </c>
      <c r="J75">
        <v>14</v>
      </c>
      <c r="K75" s="2">
        <f>Table1[[#This Row],[Price]]*Table1[[#This Row],[Units]]</f>
        <v>23099.86</v>
      </c>
      <c r="L75" t="str">
        <f>LEFT(Table1[[#This Row],[Product]],SEARCH(" ",Table1[[#This Row],[Product]],1))</f>
        <v xml:space="preserve">NEC </v>
      </c>
    </row>
    <row r="76" spans="1:12" x14ac:dyDescent="0.3">
      <c r="A76" s="1">
        <v>39822</v>
      </c>
      <c r="B76">
        <f>DAY(A76)</f>
        <v>9</v>
      </c>
      <c r="C76">
        <f>MONTH(A76)</f>
        <v>1</v>
      </c>
      <c r="D76">
        <f>IF(C76&lt;=3, 1, IF(C76&lt;=6, 2, IF(C76&lt;=9, 3, 4)))</f>
        <v>1</v>
      </c>
      <c r="E76">
        <f>YEAR(A76)</f>
        <v>2009</v>
      </c>
      <c r="F76" t="s">
        <v>23</v>
      </c>
      <c r="G76" t="s">
        <v>18</v>
      </c>
      <c r="H76" t="s">
        <v>48</v>
      </c>
      <c r="I76" s="2">
        <v>429.99</v>
      </c>
      <c r="J76">
        <v>11</v>
      </c>
      <c r="K76" s="2">
        <f>Table1[[#This Row],[Price]]*Table1[[#This Row],[Units]]</f>
        <v>4729.8900000000003</v>
      </c>
      <c r="L76" t="str">
        <f>LEFT(Table1[[#This Row],[Product]],SEARCH(" ",Table1[[#This Row],[Product]],1))</f>
        <v xml:space="preserve">MSI </v>
      </c>
    </row>
    <row r="77" spans="1:12" x14ac:dyDescent="0.3">
      <c r="A77" s="1">
        <v>39822</v>
      </c>
      <c r="B77">
        <f>DAY(A77)</f>
        <v>9</v>
      </c>
      <c r="C77">
        <f>MONTH(A77)</f>
        <v>1</v>
      </c>
      <c r="D77">
        <f>IF(C77&lt;=3, 1, IF(C77&lt;=6, 2, IF(C77&lt;=9, 3, 4)))</f>
        <v>1</v>
      </c>
      <c r="E77">
        <f>YEAR(A77)</f>
        <v>2009</v>
      </c>
      <c r="F77" t="s">
        <v>11</v>
      </c>
      <c r="G77" t="s">
        <v>12</v>
      </c>
      <c r="H77" t="s">
        <v>42</v>
      </c>
      <c r="I77" s="2">
        <v>785.99</v>
      </c>
      <c r="J77">
        <v>12</v>
      </c>
      <c r="K77" s="2">
        <f>Table1[[#This Row],[Price]]*Table1[[#This Row],[Units]]</f>
        <v>9431.880000000001</v>
      </c>
      <c r="L77" t="str">
        <f>LEFT(Table1[[#This Row],[Product]],SEARCH(" ",Table1[[#This Row],[Product]],1))</f>
        <v xml:space="preserve">HP </v>
      </c>
    </row>
    <row r="78" spans="1:12" x14ac:dyDescent="0.3">
      <c r="A78" s="1">
        <v>39822</v>
      </c>
      <c r="B78">
        <f>DAY(A78)</f>
        <v>9</v>
      </c>
      <c r="C78">
        <f>MONTH(A78)</f>
        <v>1</v>
      </c>
      <c r="D78">
        <f>IF(C78&lt;=3, 1, IF(C78&lt;=6, 2, IF(C78&lt;=9, 3, 4)))</f>
        <v>1</v>
      </c>
      <c r="E78">
        <f>YEAR(A78)</f>
        <v>2009</v>
      </c>
      <c r="F78" t="s">
        <v>14</v>
      </c>
      <c r="G78" t="s">
        <v>12</v>
      </c>
      <c r="H78" t="s">
        <v>43</v>
      </c>
      <c r="I78" s="2">
        <v>1172</v>
      </c>
      <c r="J78">
        <v>11</v>
      </c>
      <c r="K78" s="2">
        <f>Table1[[#This Row],[Price]]*Table1[[#This Row],[Units]]</f>
        <v>12892</v>
      </c>
      <c r="L78" t="str">
        <f>LEFT(Table1[[#This Row],[Product]],SEARCH(" ",Table1[[#This Row],[Product]],1))</f>
        <v xml:space="preserve">Dell </v>
      </c>
    </row>
    <row r="79" spans="1:12" x14ac:dyDescent="0.3">
      <c r="A79" s="1">
        <v>39822</v>
      </c>
      <c r="B79">
        <f>DAY(A79)</f>
        <v>9</v>
      </c>
      <c r="C79">
        <f>MONTH(A79)</f>
        <v>1</v>
      </c>
      <c r="D79">
        <f>IF(C79&lt;=3, 1, IF(C79&lt;=6, 2, IF(C79&lt;=9, 3, 4)))</f>
        <v>1</v>
      </c>
      <c r="E79">
        <f>YEAR(A79)</f>
        <v>2009</v>
      </c>
      <c r="F79" t="s">
        <v>20</v>
      </c>
      <c r="G79" t="s">
        <v>18</v>
      </c>
      <c r="H79" t="s">
        <v>19</v>
      </c>
      <c r="I79" s="2">
        <v>1499</v>
      </c>
      <c r="J79">
        <v>4</v>
      </c>
      <c r="K79" s="2">
        <f>Table1[[#This Row],[Price]]*Table1[[#This Row],[Units]]</f>
        <v>5996</v>
      </c>
      <c r="L79" t="str">
        <f>LEFT(Table1[[#This Row],[Product]],SEARCH(" ",Table1[[#This Row],[Product]],1))</f>
        <v xml:space="preserve">Sony </v>
      </c>
    </row>
    <row r="80" spans="1:12" x14ac:dyDescent="0.3">
      <c r="A80" s="1">
        <v>39822</v>
      </c>
      <c r="B80">
        <f>DAY(A80)</f>
        <v>9</v>
      </c>
      <c r="C80">
        <f>MONTH(A80)</f>
        <v>1</v>
      </c>
      <c r="D80">
        <f>IF(C80&lt;=3, 1, IF(C80&lt;=6, 2, IF(C80&lt;=9, 3, 4)))</f>
        <v>1</v>
      </c>
      <c r="E80">
        <f>YEAR(A80)</f>
        <v>2009</v>
      </c>
      <c r="F80" t="s">
        <v>17</v>
      </c>
      <c r="G80" t="s">
        <v>12</v>
      </c>
      <c r="H80" t="s">
        <v>36</v>
      </c>
      <c r="I80" s="2">
        <v>544.99</v>
      </c>
      <c r="J80">
        <v>2</v>
      </c>
      <c r="K80" s="2">
        <f>Table1[[#This Row],[Price]]*Table1[[#This Row],[Units]]</f>
        <v>1089.98</v>
      </c>
      <c r="L80" t="str">
        <f>LEFT(Table1[[#This Row],[Product]],SEARCH(" ",Table1[[#This Row],[Product]],1))</f>
        <v xml:space="preserve">HP </v>
      </c>
    </row>
    <row r="81" spans="1:12" x14ac:dyDescent="0.3">
      <c r="A81" s="1">
        <v>39822</v>
      </c>
      <c r="B81">
        <f>DAY(A81)</f>
        <v>9</v>
      </c>
      <c r="C81">
        <f>MONTH(A81)</f>
        <v>1</v>
      </c>
      <c r="D81">
        <f>IF(C81&lt;=3, 1, IF(C81&lt;=6, 2, IF(C81&lt;=9, 3, 4)))</f>
        <v>1</v>
      </c>
      <c r="E81">
        <f>YEAR(A81)</f>
        <v>2009</v>
      </c>
      <c r="F81" t="s">
        <v>26</v>
      </c>
      <c r="G81" t="s">
        <v>18</v>
      </c>
      <c r="H81" t="s">
        <v>32</v>
      </c>
      <c r="I81" s="2">
        <v>379</v>
      </c>
      <c r="J81">
        <v>16</v>
      </c>
      <c r="K81" s="2">
        <f>Table1[[#This Row],[Price]]*Table1[[#This Row],[Units]]</f>
        <v>6064</v>
      </c>
      <c r="L81" t="str">
        <f>LEFT(Table1[[#This Row],[Product]],SEARCH(" ",Table1[[#This Row],[Product]],1))</f>
        <v xml:space="preserve">Samsung </v>
      </c>
    </row>
    <row r="82" spans="1:12" x14ac:dyDescent="0.3">
      <c r="A82" s="1">
        <v>39823</v>
      </c>
      <c r="B82">
        <f>DAY(A82)</f>
        <v>10</v>
      </c>
      <c r="C82">
        <f>MONTH(A82)</f>
        <v>1</v>
      </c>
      <c r="D82">
        <f>IF(C82&lt;=3, 1, IF(C82&lt;=6, 2, IF(C82&lt;=9, 3, 4)))</f>
        <v>1</v>
      </c>
      <c r="E82">
        <f>YEAR(A82)</f>
        <v>2009</v>
      </c>
      <c r="F82" t="s">
        <v>29</v>
      </c>
      <c r="G82" t="s">
        <v>21</v>
      </c>
      <c r="H82" t="s">
        <v>45</v>
      </c>
      <c r="I82" s="2">
        <v>199.99</v>
      </c>
      <c r="J82">
        <v>1</v>
      </c>
      <c r="K82" s="2">
        <f>Table1[[#This Row],[Price]]*Table1[[#This Row],[Units]]</f>
        <v>199.99</v>
      </c>
      <c r="L82" t="str">
        <f>LEFT(Table1[[#This Row],[Product]],SEARCH(" ",Table1[[#This Row],[Product]],1))</f>
        <v xml:space="preserve">HP </v>
      </c>
    </row>
    <row r="83" spans="1:12" x14ac:dyDescent="0.3">
      <c r="A83" s="1">
        <v>39824</v>
      </c>
      <c r="B83">
        <f>DAY(A83)</f>
        <v>11</v>
      </c>
      <c r="C83">
        <f>MONTH(A83)</f>
        <v>1</v>
      </c>
      <c r="D83">
        <f>IF(C83&lt;=3, 1, IF(C83&lt;=6, 2, IF(C83&lt;=9, 3, 4)))</f>
        <v>1</v>
      </c>
      <c r="E83">
        <f>YEAR(A83)</f>
        <v>2009</v>
      </c>
      <c r="F83" t="s">
        <v>11</v>
      </c>
      <c r="G83" t="s">
        <v>21</v>
      </c>
      <c r="H83" t="s">
        <v>39</v>
      </c>
      <c r="I83" s="2">
        <v>119.77</v>
      </c>
      <c r="J83">
        <v>9</v>
      </c>
      <c r="K83" s="2">
        <f>Table1[[#This Row],[Price]]*Table1[[#This Row],[Units]]</f>
        <v>1077.93</v>
      </c>
      <c r="L83" t="str">
        <f>LEFT(Table1[[#This Row],[Product]],SEARCH(" ",Table1[[#This Row],[Product]],1))</f>
        <v xml:space="preserve">Lexmark </v>
      </c>
    </row>
    <row r="84" spans="1:12" x14ac:dyDescent="0.3">
      <c r="A84" s="1">
        <v>39825</v>
      </c>
      <c r="B84">
        <f>DAY(A84)</f>
        <v>12</v>
      </c>
      <c r="C84">
        <f>MONTH(A84)</f>
        <v>1</v>
      </c>
      <c r="D84">
        <f>IF(C84&lt;=3, 1, IF(C84&lt;=6, 2, IF(C84&lt;=9, 3, 4)))</f>
        <v>1</v>
      </c>
      <c r="E84">
        <f>YEAR(A84)</f>
        <v>2009</v>
      </c>
      <c r="F84" t="s">
        <v>14</v>
      </c>
      <c r="G84" t="s">
        <v>24</v>
      </c>
      <c r="H84" t="s">
        <v>25</v>
      </c>
      <c r="I84" s="2">
        <v>119.99</v>
      </c>
      <c r="J84">
        <v>3</v>
      </c>
      <c r="K84" s="2">
        <f>Table1[[#This Row],[Price]]*Table1[[#This Row],[Units]]</f>
        <v>359.96999999999997</v>
      </c>
      <c r="L84" t="str">
        <f>LEFT(Table1[[#This Row],[Product]],SEARCH(" ",Table1[[#This Row],[Product]],1))</f>
        <v xml:space="preserve">Sony </v>
      </c>
    </row>
    <row r="85" spans="1:12" x14ac:dyDescent="0.3">
      <c r="A85" s="1">
        <v>39826</v>
      </c>
      <c r="B85">
        <f>DAY(A85)</f>
        <v>13</v>
      </c>
      <c r="C85">
        <f>MONTH(A85)</f>
        <v>1</v>
      </c>
      <c r="D85">
        <f>IF(C85&lt;=3, 1, IF(C85&lt;=6, 2, IF(C85&lt;=9, 3, 4)))</f>
        <v>1</v>
      </c>
      <c r="E85">
        <f>YEAR(A85)</f>
        <v>2009</v>
      </c>
      <c r="F85" t="s">
        <v>17</v>
      </c>
      <c r="G85" t="s">
        <v>24</v>
      </c>
      <c r="H85" t="s">
        <v>49</v>
      </c>
      <c r="I85" s="2">
        <v>329.99</v>
      </c>
      <c r="J85">
        <v>12</v>
      </c>
      <c r="K85" s="2">
        <f>Table1[[#This Row],[Price]]*Table1[[#This Row],[Units]]</f>
        <v>3959.88</v>
      </c>
      <c r="L85" t="str">
        <f>LEFT(Table1[[#This Row],[Product]],SEARCH(" ",Table1[[#This Row],[Product]],1))</f>
        <v xml:space="preserve">Kodak </v>
      </c>
    </row>
    <row r="86" spans="1:12" x14ac:dyDescent="0.3">
      <c r="A86" s="1">
        <v>39827</v>
      </c>
      <c r="B86">
        <f>DAY(A86)</f>
        <v>14</v>
      </c>
      <c r="C86">
        <f>MONTH(A86)</f>
        <v>1</v>
      </c>
      <c r="D86">
        <f>IF(C86&lt;=3, 1, IF(C86&lt;=6, 2, IF(C86&lt;=9, 3, 4)))</f>
        <v>1</v>
      </c>
      <c r="E86">
        <f>YEAR(A86)</f>
        <v>2009</v>
      </c>
      <c r="F86" t="s">
        <v>20</v>
      </c>
      <c r="G86" t="s">
        <v>27</v>
      </c>
      <c r="H86" t="s">
        <v>28</v>
      </c>
      <c r="I86" s="2">
        <v>265</v>
      </c>
      <c r="J86">
        <v>10</v>
      </c>
      <c r="K86" s="2">
        <f>Table1[[#This Row],[Price]]*Table1[[#This Row],[Units]]</f>
        <v>2650</v>
      </c>
      <c r="L86" t="str">
        <f>LEFT(Table1[[#This Row],[Product]],SEARCH(" ",Table1[[#This Row],[Product]],1))</f>
        <v xml:space="preserve">Samsung </v>
      </c>
    </row>
    <row r="87" spans="1:12" x14ac:dyDescent="0.3">
      <c r="A87" s="1">
        <v>39830</v>
      </c>
      <c r="B87">
        <f>DAY(A87)</f>
        <v>17</v>
      </c>
      <c r="C87">
        <f>MONTH(A87)</f>
        <v>1</v>
      </c>
      <c r="D87">
        <f>IF(C87&lt;=3, 1, IF(C87&lt;=6, 2, IF(C87&lt;=9, 3, 4)))</f>
        <v>1</v>
      </c>
      <c r="E87">
        <f>YEAR(A87)</f>
        <v>2009</v>
      </c>
      <c r="F87" t="s">
        <v>29</v>
      </c>
      <c r="G87" t="s">
        <v>12</v>
      </c>
      <c r="H87" t="s">
        <v>36</v>
      </c>
      <c r="I87" s="2">
        <v>544.99</v>
      </c>
      <c r="J87">
        <v>8</v>
      </c>
      <c r="K87" s="2">
        <f>Table1[[#This Row],[Price]]*Table1[[#This Row],[Units]]</f>
        <v>4359.92</v>
      </c>
      <c r="L87" t="str">
        <f>LEFT(Table1[[#This Row],[Product]],SEARCH(" ",Table1[[#This Row],[Product]],1))</f>
        <v xml:space="preserve">HP </v>
      </c>
    </row>
    <row r="88" spans="1:12" x14ac:dyDescent="0.3">
      <c r="A88" s="1">
        <v>39830</v>
      </c>
      <c r="B88">
        <f>DAY(A88)</f>
        <v>17</v>
      </c>
      <c r="C88">
        <f>MONTH(A88)</f>
        <v>1</v>
      </c>
      <c r="D88">
        <f>IF(C88&lt;=3, 1, IF(C88&lt;=6, 2, IF(C88&lt;=9, 3, 4)))</f>
        <v>1</v>
      </c>
      <c r="E88">
        <f>YEAR(A88)</f>
        <v>2009</v>
      </c>
      <c r="F88" t="s">
        <v>23</v>
      </c>
      <c r="G88" t="s">
        <v>12</v>
      </c>
      <c r="H88" t="s">
        <v>42</v>
      </c>
      <c r="I88" s="2">
        <v>785.99</v>
      </c>
      <c r="J88">
        <v>15</v>
      </c>
      <c r="K88" s="2">
        <f>Table1[[#This Row],[Price]]*Table1[[#This Row],[Units]]</f>
        <v>11789.85</v>
      </c>
      <c r="L88" t="str">
        <f>LEFT(Table1[[#This Row],[Product]],SEARCH(" ",Table1[[#This Row],[Product]],1))</f>
        <v xml:space="preserve">HP </v>
      </c>
    </row>
    <row r="89" spans="1:12" x14ac:dyDescent="0.3">
      <c r="A89" s="1">
        <v>39830</v>
      </c>
      <c r="B89">
        <f>DAY(A89)</f>
        <v>17</v>
      </c>
      <c r="C89">
        <f>MONTH(A89)</f>
        <v>1</v>
      </c>
      <c r="D89">
        <f>IF(C89&lt;=3, 1, IF(C89&lt;=6, 2, IF(C89&lt;=9, 3, 4)))</f>
        <v>1</v>
      </c>
      <c r="E89">
        <f>YEAR(A89)</f>
        <v>2009</v>
      </c>
      <c r="F89" t="s">
        <v>11</v>
      </c>
      <c r="G89" t="s">
        <v>15</v>
      </c>
      <c r="H89" t="s">
        <v>16</v>
      </c>
      <c r="I89" s="2">
        <v>759.87</v>
      </c>
      <c r="J89">
        <v>11</v>
      </c>
      <c r="K89" s="2">
        <f>Table1[[#This Row],[Price]]*Table1[[#This Row],[Units]]</f>
        <v>8358.57</v>
      </c>
      <c r="L89" t="str">
        <f>LEFT(Table1[[#This Row],[Product]],SEARCH(" ",Table1[[#This Row],[Product]],1))</f>
        <v xml:space="preserve">Lenovo </v>
      </c>
    </row>
    <row r="90" spans="1:12" x14ac:dyDescent="0.3">
      <c r="A90" s="1">
        <v>39830</v>
      </c>
      <c r="B90">
        <f>DAY(A90)</f>
        <v>17</v>
      </c>
      <c r="C90">
        <f>MONTH(A90)</f>
        <v>1</v>
      </c>
      <c r="D90">
        <f>IF(C90&lt;=3, 1, IF(C90&lt;=6, 2, IF(C90&lt;=9, 3, 4)))</f>
        <v>1</v>
      </c>
      <c r="E90">
        <f>YEAR(A90)</f>
        <v>2009</v>
      </c>
      <c r="F90" t="s">
        <v>14</v>
      </c>
      <c r="G90" t="s">
        <v>15</v>
      </c>
      <c r="H90" t="s">
        <v>50</v>
      </c>
      <c r="I90" s="2">
        <v>849</v>
      </c>
      <c r="J90">
        <v>2</v>
      </c>
      <c r="K90" s="2">
        <f>Table1[[#This Row],[Price]]*Table1[[#This Row],[Units]]</f>
        <v>1698</v>
      </c>
      <c r="L90" t="str">
        <f>LEFT(Table1[[#This Row],[Product]],SEARCH(" ",Table1[[#This Row],[Product]],1))</f>
        <v xml:space="preserve">Lenovo </v>
      </c>
    </row>
    <row r="91" spans="1:12" x14ac:dyDescent="0.3">
      <c r="A91" s="1">
        <v>39830</v>
      </c>
      <c r="B91">
        <f>DAY(A91)</f>
        <v>17</v>
      </c>
      <c r="C91">
        <f>MONTH(A91)</f>
        <v>1</v>
      </c>
      <c r="D91">
        <f>IF(C91&lt;=3, 1, IF(C91&lt;=6, 2, IF(C91&lt;=9, 3, 4)))</f>
        <v>1</v>
      </c>
      <c r="E91">
        <f>YEAR(A91)</f>
        <v>2009</v>
      </c>
      <c r="F91" t="s">
        <v>17</v>
      </c>
      <c r="G91" t="s">
        <v>15</v>
      </c>
      <c r="H91" t="s">
        <v>31</v>
      </c>
      <c r="I91" s="2">
        <v>399</v>
      </c>
      <c r="J91">
        <v>12</v>
      </c>
      <c r="K91" s="2">
        <f>Table1[[#This Row],[Price]]*Table1[[#This Row],[Units]]</f>
        <v>4788</v>
      </c>
      <c r="L91" t="str">
        <f>LEFT(Table1[[#This Row],[Product]],SEARCH(" ",Table1[[#This Row],[Product]],1))</f>
        <v xml:space="preserve">Lenovo </v>
      </c>
    </row>
    <row r="92" spans="1:12" x14ac:dyDescent="0.3">
      <c r="A92" s="1">
        <v>39830</v>
      </c>
      <c r="B92">
        <f>DAY(A92)</f>
        <v>17</v>
      </c>
      <c r="C92">
        <f>MONTH(A92)</f>
        <v>1</v>
      </c>
      <c r="D92">
        <f>IF(C92&lt;=3, 1, IF(C92&lt;=6, 2, IF(C92&lt;=9, 3, 4)))</f>
        <v>1</v>
      </c>
      <c r="E92">
        <f>YEAR(A92)</f>
        <v>2009</v>
      </c>
      <c r="F92" t="s">
        <v>26</v>
      </c>
      <c r="G92" t="s">
        <v>12</v>
      </c>
      <c r="H92" t="s">
        <v>43</v>
      </c>
      <c r="I92" s="2">
        <v>1172</v>
      </c>
      <c r="J92">
        <v>7</v>
      </c>
      <c r="K92" s="2">
        <f>Table1[[#This Row],[Price]]*Table1[[#This Row],[Units]]</f>
        <v>8204</v>
      </c>
      <c r="L92" t="str">
        <f>LEFT(Table1[[#This Row],[Product]],SEARCH(" ",Table1[[#This Row],[Product]],1))</f>
        <v xml:space="preserve">Dell </v>
      </c>
    </row>
    <row r="93" spans="1:12" x14ac:dyDescent="0.3">
      <c r="A93" s="1">
        <v>39837</v>
      </c>
      <c r="B93">
        <f>DAY(A93)</f>
        <v>24</v>
      </c>
      <c r="C93">
        <f>MONTH(A93)</f>
        <v>1</v>
      </c>
      <c r="D93">
        <f>IF(C93&lt;=3, 1, IF(C93&lt;=6, 2, IF(C93&lt;=9, 3, 4)))</f>
        <v>1</v>
      </c>
      <c r="E93">
        <f>YEAR(A93)</f>
        <v>2009</v>
      </c>
      <c r="F93" t="s">
        <v>20</v>
      </c>
      <c r="G93" t="s">
        <v>27</v>
      </c>
      <c r="H93" t="s">
        <v>28</v>
      </c>
      <c r="I93" s="2">
        <v>265</v>
      </c>
      <c r="J93">
        <v>10</v>
      </c>
      <c r="K93" s="2">
        <f>Table1[[#This Row],[Price]]*Table1[[#This Row],[Units]]</f>
        <v>2650</v>
      </c>
      <c r="L93" t="str">
        <f>LEFT(Table1[[#This Row],[Product]],SEARCH(" ",Table1[[#This Row],[Product]],1))</f>
        <v xml:space="preserve">Samsung </v>
      </c>
    </row>
    <row r="94" spans="1:12" x14ac:dyDescent="0.3">
      <c r="A94" s="1">
        <v>39838</v>
      </c>
      <c r="B94">
        <f>DAY(A94)</f>
        <v>25</v>
      </c>
      <c r="C94">
        <f>MONTH(A94)</f>
        <v>1</v>
      </c>
      <c r="D94">
        <f>IF(C94&lt;=3, 1, IF(C94&lt;=6, 2, IF(C94&lt;=9, 3, 4)))</f>
        <v>1</v>
      </c>
      <c r="E94">
        <f>YEAR(A94)</f>
        <v>2009</v>
      </c>
      <c r="F94" t="s">
        <v>23</v>
      </c>
      <c r="G94" t="s">
        <v>12</v>
      </c>
      <c r="H94" t="s">
        <v>30</v>
      </c>
      <c r="I94" s="2">
        <v>1599</v>
      </c>
      <c r="J94">
        <v>2</v>
      </c>
      <c r="K94" s="2">
        <f>Table1[[#This Row],[Price]]*Table1[[#This Row],[Units]]</f>
        <v>3198</v>
      </c>
      <c r="L94" t="str">
        <f>LEFT(Table1[[#This Row],[Product]],SEARCH(" ",Table1[[#This Row],[Product]],1))</f>
        <v xml:space="preserve">Acer </v>
      </c>
    </row>
    <row r="95" spans="1:12" x14ac:dyDescent="0.3">
      <c r="A95" s="1">
        <v>39839</v>
      </c>
      <c r="B95">
        <f>DAY(A95)</f>
        <v>26</v>
      </c>
      <c r="C95">
        <f>MONTH(A95)</f>
        <v>1</v>
      </c>
      <c r="D95">
        <f>IF(C95&lt;=3, 1, IF(C95&lt;=6, 2, IF(C95&lt;=9, 3, 4)))</f>
        <v>1</v>
      </c>
      <c r="E95">
        <f>YEAR(A95)</f>
        <v>2009</v>
      </c>
      <c r="F95" t="s">
        <v>26</v>
      </c>
      <c r="G95" t="s">
        <v>15</v>
      </c>
      <c r="H95" t="s">
        <v>37</v>
      </c>
      <c r="I95" s="2">
        <v>1254</v>
      </c>
      <c r="J95">
        <v>7</v>
      </c>
      <c r="K95" s="2">
        <f>Table1[[#This Row],[Price]]*Table1[[#This Row],[Units]]</f>
        <v>8778</v>
      </c>
      <c r="L95" t="str">
        <f>LEFT(Table1[[#This Row],[Product]],SEARCH(" ",Table1[[#This Row],[Product]],1))</f>
        <v xml:space="preserve">HP </v>
      </c>
    </row>
    <row r="96" spans="1:12" x14ac:dyDescent="0.3">
      <c r="A96" s="1">
        <v>39840</v>
      </c>
      <c r="B96">
        <f>DAY(A96)</f>
        <v>27</v>
      </c>
      <c r="C96">
        <f>MONTH(A96)</f>
        <v>1</v>
      </c>
      <c r="D96">
        <f>IF(C96&lt;=3, 1, IF(C96&lt;=6, 2, IF(C96&lt;=9, 3, 4)))</f>
        <v>1</v>
      </c>
      <c r="E96">
        <f>YEAR(A96)</f>
        <v>2009</v>
      </c>
      <c r="F96" t="s">
        <v>29</v>
      </c>
      <c r="G96" t="s">
        <v>18</v>
      </c>
      <c r="H96" t="s">
        <v>44</v>
      </c>
      <c r="I96" s="2">
        <v>349.99</v>
      </c>
      <c r="J96">
        <v>1</v>
      </c>
      <c r="K96" s="2">
        <f>Table1[[#This Row],[Price]]*Table1[[#This Row],[Units]]</f>
        <v>349.99</v>
      </c>
      <c r="L96" t="str">
        <f>LEFT(Table1[[#This Row],[Product]],SEARCH(" ",Table1[[#This Row],[Product]],1))</f>
        <v xml:space="preserve">Acer </v>
      </c>
    </row>
    <row r="97" spans="1:12" x14ac:dyDescent="0.3">
      <c r="A97" s="1">
        <v>39841</v>
      </c>
      <c r="B97">
        <f>DAY(A97)</f>
        <v>28</v>
      </c>
      <c r="C97">
        <f>MONTH(A97)</f>
        <v>1</v>
      </c>
      <c r="D97">
        <f>IF(C97&lt;=3, 1, IF(C97&lt;=6, 2, IF(C97&lt;=9, 3, 4)))</f>
        <v>1</v>
      </c>
      <c r="E97">
        <f>YEAR(A97)</f>
        <v>2009</v>
      </c>
      <c r="F97" t="s">
        <v>23</v>
      </c>
      <c r="G97" t="s">
        <v>21</v>
      </c>
      <c r="H97" t="s">
        <v>22</v>
      </c>
      <c r="I97" s="2">
        <v>119.99</v>
      </c>
      <c r="J97">
        <v>4</v>
      </c>
      <c r="K97" s="2">
        <f>Table1[[#This Row],[Price]]*Table1[[#This Row],[Units]]</f>
        <v>479.96</v>
      </c>
      <c r="L97" t="str">
        <f>LEFT(Table1[[#This Row],[Product]],SEARCH(" ",Table1[[#This Row],[Product]],1))</f>
        <v xml:space="preserve">Dell </v>
      </c>
    </row>
    <row r="98" spans="1:12" x14ac:dyDescent="0.3">
      <c r="A98" s="1">
        <v>39848</v>
      </c>
      <c r="B98">
        <f>DAY(A98)</f>
        <v>4</v>
      </c>
      <c r="C98">
        <f>MONTH(A98)</f>
        <v>2</v>
      </c>
      <c r="D98">
        <f>IF(C98&lt;=3, 1, IF(C98&lt;=6, 2, IF(C98&lt;=9, 3, 4)))</f>
        <v>1</v>
      </c>
      <c r="E98">
        <f>YEAR(A98)</f>
        <v>2009</v>
      </c>
      <c r="F98" t="s">
        <v>11</v>
      </c>
      <c r="G98" t="s">
        <v>27</v>
      </c>
      <c r="H98" t="s">
        <v>28</v>
      </c>
      <c r="I98" s="2">
        <v>265</v>
      </c>
      <c r="J98">
        <v>2</v>
      </c>
      <c r="K98" s="2">
        <f>Table1[[#This Row],[Price]]*Table1[[#This Row],[Units]]</f>
        <v>530</v>
      </c>
      <c r="L98" t="str">
        <f>LEFT(Table1[[#This Row],[Product]],SEARCH(" ",Table1[[#This Row],[Product]],1))</f>
        <v xml:space="preserve">Samsung </v>
      </c>
    </row>
    <row r="99" spans="1:12" x14ac:dyDescent="0.3">
      <c r="A99" s="1">
        <v>39849</v>
      </c>
      <c r="B99">
        <f>DAY(A99)</f>
        <v>5</v>
      </c>
      <c r="C99">
        <f>MONTH(A99)</f>
        <v>2</v>
      </c>
      <c r="D99">
        <f>IF(C99&lt;=3, 1, IF(C99&lt;=6, 2, IF(C99&lt;=9, 3, 4)))</f>
        <v>1</v>
      </c>
      <c r="E99">
        <f>YEAR(A99)</f>
        <v>2009</v>
      </c>
      <c r="F99" t="s">
        <v>11</v>
      </c>
      <c r="G99" t="s">
        <v>12</v>
      </c>
      <c r="H99" t="s">
        <v>30</v>
      </c>
      <c r="I99" s="2">
        <v>1599</v>
      </c>
      <c r="J99">
        <v>9</v>
      </c>
      <c r="K99" s="2">
        <f>Table1[[#This Row],[Price]]*Table1[[#This Row],[Units]]</f>
        <v>14391</v>
      </c>
      <c r="L99" t="str">
        <f>LEFT(Table1[[#This Row],[Product]],SEARCH(" ",Table1[[#This Row],[Product]],1))</f>
        <v xml:space="preserve">Acer </v>
      </c>
    </row>
    <row r="100" spans="1:12" x14ac:dyDescent="0.3">
      <c r="A100" s="1">
        <v>39850</v>
      </c>
      <c r="B100">
        <f>DAY(A100)</f>
        <v>6</v>
      </c>
      <c r="C100">
        <f>MONTH(A100)</f>
        <v>2</v>
      </c>
      <c r="D100">
        <f>IF(C100&lt;=3, 1, IF(C100&lt;=6, 2, IF(C100&lt;=9, 3, 4)))</f>
        <v>1</v>
      </c>
      <c r="E100">
        <f>YEAR(A100)</f>
        <v>2009</v>
      </c>
      <c r="F100" t="s">
        <v>11</v>
      </c>
      <c r="G100" t="s">
        <v>15</v>
      </c>
      <c r="H100" t="s">
        <v>37</v>
      </c>
      <c r="I100" s="2">
        <v>1254</v>
      </c>
      <c r="J100">
        <v>14</v>
      </c>
      <c r="K100" s="2">
        <f>Table1[[#This Row],[Price]]*Table1[[#This Row],[Units]]</f>
        <v>17556</v>
      </c>
      <c r="L100" t="str">
        <f>LEFT(Table1[[#This Row],[Product]],SEARCH(" ",Table1[[#This Row],[Product]],1))</f>
        <v xml:space="preserve">HP </v>
      </c>
    </row>
    <row r="101" spans="1:12" x14ac:dyDescent="0.3">
      <c r="A101" s="1">
        <v>39851</v>
      </c>
      <c r="B101">
        <f>DAY(A101)</f>
        <v>7</v>
      </c>
      <c r="C101">
        <f>MONTH(A101)</f>
        <v>2</v>
      </c>
      <c r="D101">
        <f>IF(C101&lt;=3, 1, IF(C101&lt;=6, 2, IF(C101&lt;=9, 3, 4)))</f>
        <v>1</v>
      </c>
      <c r="E101">
        <f>YEAR(A101)</f>
        <v>2009</v>
      </c>
      <c r="F101" t="s">
        <v>14</v>
      </c>
      <c r="G101" t="s">
        <v>18</v>
      </c>
      <c r="H101" t="s">
        <v>44</v>
      </c>
      <c r="I101" s="2">
        <v>349.99</v>
      </c>
      <c r="J101">
        <v>8</v>
      </c>
      <c r="K101" s="2">
        <f>Table1[[#This Row],[Price]]*Table1[[#This Row],[Units]]</f>
        <v>2799.92</v>
      </c>
      <c r="L101" t="str">
        <f>LEFT(Table1[[#This Row],[Product]],SEARCH(" ",Table1[[#This Row],[Product]],1))</f>
        <v xml:space="preserve">Acer </v>
      </c>
    </row>
    <row r="102" spans="1:12" x14ac:dyDescent="0.3">
      <c r="A102" s="1">
        <v>39852</v>
      </c>
      <c r="B102">
        <f>DAY(A102)</f>
        <v>8</v>
      </c>
      <c r="C102">
        <f>MONTH(A102)</f>
        <v>2</v>
      </c>
      <c r="D102">
        <f>IF(C102&lt;=3, 1, IF(C102&lt;=6, 2, IF(C102&lt;=9, 3, 4)))</f>
        <v>1</v>
      </c>
      <c r="E102">
        <f>YEAR(A102)</f>
        <v>2009</v>
      </c>
      <c r="F102" t="s">
        <v>11</v>
      </c>
      <c r="G102" t="s">
        <v>12</v>
      </c>
      <c r="H102" t="s">
        <v>30</v>
      </c>
      <c r="I102" s="2">
        <v>1599</v>
      </c>
      <c r="J102">
        <v>9</v>
      </c>
      <c r="K102" s="2">
        <f>Table1[[#This Row],[Price]]*Table1[[#This Row],[Units]]</f>
        <v>14391</v>
      </c>
      <c r="L102" t="str">
        <f>LEFT(Table1[[#This Row],[Product]],SEARCH(" ",Table1[[#This Row],[Product]],1))</f>
        <v xml:space="preserve">Acer </v>
      </c>
    </row>
    <row r="103" spans="1:12" x14ac:dyDescent="0.3">
      <c r="A103" s="1">
        <v>39852</v>
      </c>
      <c r="B103">
        <f>DAY(A103)</f>
        <v>8</v>
      </c>
      <c r="C103">
        <f>MONTH(A103)</f>
        <v>2</v>
      </c>
      <c r="D103">
        <f>IF(C103&lt;=3, 1, IF(C103&lt;=6, 2, IF(C103&lt;=9, 3, 4)))</f>
        <v>1</v>
      </c>
      <c r="E103">
        <f>YEAR(A103)</f>
        <v>2009</v>
      </c>
      <c r="F103" t="s">
        <v>11</v>
      </c>
      <c r="G103" t="s">
        <v>15</v>
      </c>
      <c r="H103" t="s">
        <v>37</v>
      </c>
      <c r="I103" s="2">
        <v>1254</v>
      </c>
      <c r="J103">
        <v>3</v>
      </c>
      <c r="K103" s="2">
        <f>Table1[[#This Row],[Price]]*Table1[[#This Row],[Units]]</f>
        <v>3762</v>
      </c>
      <c r="L103" t="str">
        <f>LEFT(Table1[[#This Row],[Product]],SEARCH(" ",Table1[[#This Row],[Product]],1))</f>
        <v xml:space="preserve">HP </v>
      </c>
    </row>
    <row r="104" spans="1:12" x14ac:dyDescent="0.3">
      <c r="A104" s="1">
        <v>39852</v>
      </c>
      <c r="B104">
        <f>DAY(A104)</f>
        <v>8</v>
      </c>
      <c r="C104">
        <f>MONTH(A104)</f>
        <v>2</v>
      </c>
      <c r="D104">
        <f>IF(C104&lt;=3, 1, IF(C104&lt;=6, 2, IF(C104&lt;=9, 3, 4)))</f>
        <v>1</v>
      </c>
      <c r="E104">
        <f>YEAR(A104)</f>
        <v>2009</v>
      </c>
      <c r="F104" t="s">
        <v>14</v>
      </c>
      <c r="G104" t="s">
        <v>21</v>
      </c>
      <c r="H104" t="s">
        <v>22</v>
      </c>
      <c r="I104" s="2">
        <v>119.99</v>
      </c>
      <c r="J104">
        <v>1</v>
      </c>
      <c r="K104" s="2">
        <f>Table1[[#This Row],[Price]]*Table1[[#This Row],[Units]]</f>
        <v>119.99</v>
      </c>
      <c r="L104" t="str">
        <f>LEFT(Table1[[#This Row],[Product]],SEARCH(" ",Table1[[#This Row],[Product]],1))</f>
        <v xml:space="preserve">Dell </v>
      </c>
    </row>
    <row r="105" spans="1:12" x14ac:dyDescent="0.3">
      <c r="A105" s="1">
        <v>39852</v>
      </c>
      <c r="B105">
        <f>DAY(A105)</f>
        <v>8</v>
      </c>
      <c r="C105">
        <f>MONTH(A105)</f>
        <v>2</v>
      </c>
      <c r="D105">
        <f>IF(C105&lt;=3, 1, IF(C105&lt;=6, 2, IF(C105&lt;=9, 3, 4)))</f>
        <v>1</v>
      </c>
      <c r="E105">
        <f>YEAR(A105)</f>
        <v>2009</v>
      </c>
      <c r="F105" t="s">
        <v>14</v>
      </c>
      <c r="G105" t="s">
        <v>27</v>
      </c>
      <c r="H105" t="s">
        <v>28</v>
      </c>
      <c r="I105" s="2">
        <v>265</v>
      </c>
      <c r="J105">
        <v>3</v>
      </c>
      <c r="K105" s="2">
        <f>Table1[[#This Row],[Price]]*Table1[[#This Row],[Units]]</f>
        <v>795</v>
      </c>
      <c r="L105" t="str">
        <f>LEFT(Table1[[#This Row],[Product]],SEARCH(" ",Table1[[#This Row],[Product]],1))</f>
        <v xml:space="preserve">Samsung </v>
      </c>
    </row>
    <row r="106" spans="1:12" x14ac:dyDescent="0.3">
      <c r="A106" s="1">
        <v>39856</v>
      </c>
      <c r="B106">
        <f>DAY(A106)</f>
        <v>12</v>
      </c>
      <c r="C106">
        <f>MONTH(A106)</f>
        <v>2</v>
      </c>
      <c r="D106">
        <f>IF(C106&lt;=3, 1, IF(C106&lt;=6, 2, IF(C106&lt;=9, 3, 4)))</f>
        <v>1</v>
      </c>
      <c r="E106">
        <f>YEAR(A106)</f>
        <v>2009</v>
      </c>
      <c r="F106" t="s">
        <v>11</v>
      </c>
      <c r="G106" t="s">
        <v>18</v>
      </c>
      <c r="H106" t="s">
        <v>44</v>
      </c>
      <c r="I106" s="2">
        <v>349.99</v>
      </c>
      <c r="J106">
        <v>2</v>
      </c>
      <c r="K106" s="2">
        <f>Table1[[#This Row],[Price]]*Table1[[#This Row],[Units]]</f>
        <v>699.98</v>
      </c>
      <c r="L106" t="str">
        <f>LEFT(Table1[[#This Row],[Product]],SEARCH(" ",Table1[[#This Row],[Product]],1))</f>
        <v xml:space="preserve">Acer </v>
      </c>
    </row>
    <row r="107" spans="1:12" x14ac:dyDescent="0.3">
      <c r="A107" s="1">
        <v>39857</v>
      </c>
      <c r="B107">
        <f>DAY(A107)</f>
        <v>13</v>
      </c>
      <c r="C107">
        <f>MONTH(A107)</f>
        <v>2</v>
      </c>
      <c r="D107">
        <f>IF(C107&lt;=3, 1, IF(C107&lt;=6, 2, IF(C107&lt;=9, 3, 4)))</f>
        <v>1</v>
      </c>
      <c r="E107">
        <f>YEAR(A107)</f>
        <v>2009</v>
      </c>
      <c r="F107" t="s">
        <v>11</v>
      </c>
      <c r="G107" t="s">
        <v>21</v>
      </c>
      <c r="H107" t="s">
        <v>22</v>
      </c>
      <c r="I107" s="2">
        <v>119.99</v>
      </c>
      <c r="J107">
        <v>14</v>
      </c>
      <c r="K107" s="2">
        <f>Table1[[#This Row],[Price]]*Table1[[#This Row],[Units]]</f>
        <v>1679.86</v>
      </c>
      <c r="L107" t="str">
        <f>LEFT(Table1[[#This Row],[Product]],SEARCH(" ",Table1[[#This Row],[Product]],1))</f>
        <v xml:space="preserve">Dell </v>
      </c>
    </row>
    <row r="108" spans="1:12" x14ac:dyDescent="0.3">
      <c r="A108" s="1">
        <v>39858</v>
      </c>
      <c r="B108">
        <f>DAY(A108)</f>
        <v>14</v>
      </c>
      <c r="C108">
        <f>MONTH(A108)</f>
        <v>2</v>
      </c>
      <c r="D108">
        <f>IF(C108&lt;=3, 1, IF(C108&lt;=6, 2, IF(C108&lt;=9, 3, 4)))</f>
        <v>1</v>
      </c>
      <c r="E108">
        <f>YEAR(A108)</f>
        <v>2009</v>
      </c>
      <c r="F108" t="s">
        <v>14</v>
      </c>
      <c r="G108" t="s">
        <v>27</v>
      </c>
      <c r="H108" t="s">
        <v>28</v>
      </c>
      <c r="I108" s="2">
        <v>265</v>
      </c>
      <c r="J108">
        <v>14</v>
      </c>
      <c r="K108" s="2">
        <f>Table1[[#This Row],[Price]]*Table1[[#This Row],[Units]]</f>
        <v>3710</v>
      </c>
      <c r="L108" t="str">
        <f>LEFT(Table1[[#This Row],[Product]],SEARCH(" ",Table1[[#This Row],[Product]],1))</f>
        <v xml:space="preserve">Samsung </v>
      </c>
    </row>
    <row r="109" spans="1:12" x14ac:dyDescent="0.3">
      <c r="A109" s="1">
        <v>39858</v>
      </c>
      <c r="B109">
        <f>DAY(A109)</f>
        <v>14</v>
      </c>
      <c r="C109">
        <f>MONTH(A109)</f>
        <v>2</v>
      </c>
      <c r="D109">
        <f>IF(C109&lt;=3, 1, IF(C109&lt;=6, 2, IF(C109&lt;=9, 3, 4)))</f>
        <v>1</v>
      </c>
      <c r="E109">
        <f>YEAR(A109)</f>
        <v>2009</v>
      </c>
      <c r="F109" t="s">
        <v>20</v>
      </c>
      <c r="G109" t="s">
        <v>15</v>
      </c>
      <c r="H109" t="s">
        <v>37</v>
      </c>
      <c r="I109" s="2">
        <v>1254</v>
      </c>
      <c r="J109">
        <v>2</v>
      </c>
      <c r="K109" s="2">
        <f>Table1[[#This Row],[Price]]*Table1[[#This Row],[Units]]</f>
        <v>2508</v>
      </c>
      <c r="L109" t="str">
        <f>LEFT(Table1[[#This Row],[Product]],SEARCH(" ",Table1[[#This Row],[Product]],1))</f>
        <v xml:space="preserve">HP </v>
      </c>
    </row>
    <row r="110" spans="1:12" x14ac:dyDescent="0.3">
      <c r="A110" s="1">
        <v>39858</v>
      </c>
      <c r="B110">
        <f>DAY(A110)</f>
        <v>14</v>
      </c>
      <c r="C110">
        <f>MONTH(A110)</f>
        <v>2</v>
      </c>
      <c r="D110">
        <f>IF(C110&lt;=3, 1, IF(C110&lt;=6, 2, IF(C110&lt;=9, 3, 4)))</f>
        <v>1</v>
      </c>
      <c r="E110">
        <f>YEAR(A110)</f>
        <v>2009</v>
      </c>
      <c r="F110" t="s">
        <v>17</v>
      </c>
      <c r="G110" t="s">
        <v>12</v>
      </c>
      <c r="H110" t="s">
        <v>30</v>
      </c>
      <c r="I110" s="2">
        <v>1599</v>
      </c>
      <c r="J110">
        <v>12</v>
      </c>
      <c r="K110" s="2">
        <f>Table1[[#This Row],[Price]]*Table1[[#This Row],[Units]]</f>
        <v>19188</v>
      </c>
      <c r="L110" t="str">
        <f>LEFT(Table1[[#This Row],[Product]],SEARCH(" ",Table1[[#This Row],[Product]],1))</f>
        <v xml:space="preserve">Acer </v>
      </c>
    </row>
    <row r="111" spans="1:12" x14ac:dyDescent="0.3">
      <c r="A111" s="1">
        <v>39861</v>
      </c>
      <c r="B111">
        <f>DAY(A111)</f>
        <v>17</v>
      </c>
      <c r="C111">
        <f>MONTH(A111)</f>
        <v>2</v>
      </c>
      <c r="D111">
        <f>IF(C111&lt;=3, 1, IF(C111&lt;=6, 2, IF(C111&lt;=9, 3, 4)))</f>
        <v>1</v>
      </c>
      <c r="E111">
        <f>YEAR(A111)</f>
        <v>2009</v>
      </c>
      <c r="F111" t="s">
        <v>23</v>
      </c>
      <c r="G111" t="s">
        <v>18</v>
      </c>
      <c r="H111" t="s">
        <v>44</v>
      </c>
      <c r="I111" s="2">
        <v>349.99</v>
      </c>
      <c r="J111">
        <v>2</v>
      </c>
      <c r="K111" s="2">
        <f>Table1[[#This Row],[Price]]*Table1[[#This Row],[Units]]</f>
        <v>699.98</v>
      </c>
      <c r="L111" t="str">
        <f>LEFT(Table1[[#This Row],[Product]],SEARCH(" ",Table1[[#This Row],[Product]],1))</f>
        <v xml:space="preserve">Acer </v>
      </c>
    </row>
    <row r="112" spans="1:12" x14ac:dyDescent="0.3">
      <c r="A112" s="1">
        <v>39862</v>
      </c>
      <c r="B112">
        <f>DAY(A112)</f>
        <v>18</v>
      </c>
      <c r="C112">
        <f>MONTH(A112)</f>
        <v>2</v>
      </c>
      <c r="D112">
        <f>IF(C112&lt;=3, 1, IF(C112&lt;=6, 2, IF(C112&lt;=9, 3, 4)))</f>
        <v>1</v>
      </c>
      <c r="E112">
        <f>YEAR(A112)</f>
        <v>2009</v>
      </c>
      <c r="F112" t="s">
        <v>26</v>
      </c>
      <c r="G112" t="s">
        <v>21</v>
      </c>
      <c r="H112" t="s">
        <v>22</v>
      </c>
      <c r="I112" s="2">
        <v>119.99</v>
      </c>
      <c r="J112">
        <v>6</v>
      </c>
      <c r="K112" s="2">
        <f>Table1[[#This Row],[Price]]*Table1[[#This Row],[Units]]</f>
        <v>719.93999999999994</v>
      </c>
      <c r="L112" t="str">
        <f>LEFT(Table1[[#This Row],[Product]],SEARCH(" ",Table1[[#This Row],[Product]],1))</f>
        <v xml:space="preserve">Dell </v>
      </c>
    </row>
    <row r="113" spans="1:12" x14ac:dyDescent="0.3">
      <c r="A113" s="1">
        <v>39863</v>
      </c>
      <c r="B113">
        <f>DAY(A113)</f>
        <v>19</v>
      </c>
      <c r="C113">
        <f>MONTH(A113)</f>
        <v>2</v>
      </c>
      <c r="D113">
        <f>IF(C113&lt;=3, 1, IF(C113&lt;=6, 2, IF(C113&lt;=9, 3, 4)))</f>
        <v>1</v>
      </c>
      <c r="E113">
        <f>YEAR(A113)</f>
        <v>2009</v>
      </c>
      <c r="F113" t="s">
        <v>29</v>
      </c>
      <c r="G113" t="s">
        <v>27</v>
      </c>
      <c r="H113" t="s">
        <v>28</v>
      </c>
      <c r="I113" s="2">
        <v>265</v>
      </c>
      <c r="J113">
        <v>1</v>
      </c>
      <c r="K113" s="2">
        <f>Table1[[#This Row],[Price]]*Table1[[#This Row],[Units]]</f>
        <v>265</v>
      </c>
      <c r="L113" t="str">
        <f>LEFT(Table1[[#This Row],[Product]],SEARCH(" ",Table1[[#This Row],[Product]],1))</f>
        <v xml:space="preserve">Samsung </v>
      </c>
    </row>
    <row r="114" spans="1:12" x14ac:dyDescent="0.3">
      <c r="A114" s="1">
        <v>39864</v>
      </c>
      <c r="B114">
        <f>DAY(A114)</f>
        <v>20</v>
      </c>
      <c r="C114">
        <f>MONTH(A114)</f>
        <v>2</v>
      </c>
      <c r="D114">
        <f>IF(C114&lt;=3, 1, IF(C114&lt;=6, 2, IF(C114&lt;=9, 3, 4)))</f>
        <v>1</v>
      </c>
      <c r="E114">
        <f>YEAR(A114)</f>
        <v>2009</v>
      </c>
      <c r="F114" t="s">
        <v>11</v>
      </c>
      <c r="G114" t="s">
        <v>12</v>
      </c>
      <c r="H114" t="s">
        <v>30</v>
      </c>
      <c r="I114" s="2">
        <v>1599</v>
      </c>
      <c r="J114">
        <v>3</v>
      </c>
      <c r="K114" s="2">
        <f>Table1[[#This Row],[Price]]*Table1[[#This Row],[Units]]</f>
        <v>4797</v>
      </c>
      <c r="L114" t="str">
        <f>LEFT(Table1[[#This Row],[Product]],SEARCH(" ",Table1[[#This Row],[Product]],1))</f>
        <v xml:space="preserve">Acer </v>
      </c>
    </row>
    <row r="115" spans="1:12" x14ac:dyDescent="0.3">
      <c r="A115" s="1">
        <v>39865</v>
      </c>
      <c r="B115">
        <f>DAY(A115)</f>
        <v>21</v>
      </c>
      <c r="C115">
        <f>MONTH(A115)</f>
        <v>2</v>
      </c>
      <c r="D115">
        <f>IF(C115&lt;=3, 1, IF(C115&lt;=6, 2, IF(C115&lt;=9, 3, 4)))</f>
        <v>1</v>
      </c>
      <c r="E115">
        <f>YEAR(A115)</f>
        <v>2009</v>
      </c>
      <c r="F115" t="s">
        <v>14</v>
      </c>
      <c r="G115" t="s">
        <v>15</v>
      </c>
      <c r="H115" t="s">
        <v>37</v>
      </c>
      <c r="I115" s="2">
        <v>1254</v>
      </c>
      <c r="J115">
        <v>7</v>
      </c>
      <c r="K115" s="2">
        <f>Table1[[#This Row],[Price]]*Table1[[#This Row],[Units]]</f>
        <v>8778</v>
      </c>
      <c r="L115" t="str">
        <f>LEFT(Table1[[#This Row],[Product]],SEARCH(" ",Table1[[#This Row],[Product]],1))</f>
        <v xml:space="preserve">HP </v>
      </c>
    </row>
    <row r="116" spans="1:12" x14ac:dyDescent="0.3">
      <c r="A116" s="1">
        <v>39866</v>
      </c>
      <c r="B116">
        <f>DAY(A116)</f>
        <v>22</v>
      </c>
      <c r="C116">
        <f>MONTH(A116)</f>
        <v>2</v>
      </c>
      <c r="D116">
        <f>IF(C116&lt;=3, 1, IF(C116&lt;=6, 2, IF(C116&lt;=9, 3, 4)))</f>
        <v>1</v>
      </c>
      <c r="E116">
        <f>YEAR(A116)</f>
        <v>2009</v>
      </c>
      <c r="F116" t="s">
        <v>17</v>
      </c>
      <c r="G116" t="s">
        <v>18</v>
      </c>
      <c r="H116" t="s">
        <v>44</v>
      </c>
      <c r="I116" s="2">
        <v>349.99</v>
      </c>
      <c r="J116">
        <v>5</v>
      </c>
      <c r="K116" s="2">
        <f>Table1[[#This Row],[Price]]*Table1[[#This Row],[Units]]</f>
        <v>1749.95</v>
      </c>
      <c r="L116" t="str">
        <f>LEFT(Table1[[#This Row],[Product]],SEARCH(" ",Table1[[#This Row],[Product]],1))</f>
        <v xml:space="preserve">Acer </v>
      </c>
    </row>
    <row r="117" spans="1:12" x14ac:dyDescent="0.3">
      <c r="A117" s="1">
        <v>39869</v>
      </c>
      <c r="B117">
        <f>DAY(A117)</f>
        <v>25</v>
      </c>
      <c r="C117">
        <f>MONTH(A117)</f>
        <v>2</v>
      </c>
      <c r="D117">
        <f>IF(C117&lt;=3, 1, IF(C117&lt;=6, 2, IF(C117&lt;=9, 3, 4)))</f>
        <v>1</v>
      </c>
      <c r="E117">
        <f>YEAR(A117)</f>
        <v>2009</v>
      </c>
      <c r="F117" t="s">
        <v>20</v>
      </c>
      <c r="G117" t="s">
        <v>21</v>
      </c>
      <c r="H117" t="s">
        <v>22</v>
      </c>
      <c r="I117" s="2">
        <v>119.99</v>
      </c>
      <c r="J117">
        <v>6</v>
      </c>
      <c r="K117" s="2">
        <f>Table1[[#This Row],[Price]]*Table1[[#This Row],[Units]]</f>
        <v>719.93999999999994</v>
      </c>
      <c r="L117" t="str">
        <f>LEFT(Table1[[#This Row],[Product]],SEARCH(" ",Table1[[#This Row],[Product]],1))</f>
        <v xml:space="preserve">Dell </v>
      </c>
    </row>
    <row r="118" spans="1:12" x14ac:dyDescent="0.3">
      <c r="A118" s="1">
        <v>39870</v>
      </c>
      <c r="B118">
        <f>DAY(A118)</f>
        <v>26</v>
      </c>
      <c r="C118">
        <f>MONTH(A118)</f>
        <v>2</v>
      </c>
      <c r="D118">
        <f>IF(C118&lt;=3, 1, IF(C118&lt;=6, 2, IF(C118&lt;=9, 3, 4)))</f>
        <v>1</v>
      </c>
      <c r="E118">
        <f>YEAR(A118)</f>
        <v>2009</v>
      </c>
      <c r="F118" t="s">
        <v>23</v>
      </c>
      <c r="G118" t="s">
        <v>27</v>
      </c>
      <c r="H118" t="s">
        <v>28</v>
      </c>
      <c r="I118" s="2">
        <v>265</v>
      </c>
      <c r="J118">
        <v>6</v>
      </c>
      <c r="K118" s="2">
        <f>Table1[[#This Row],[Price]]*Table1[[#This Row],[Units]]</f>
        <v>1590</v>
      </c>
      <c r="L118" t="str">
        <f>LEFT(Table1[[#This Row],[Product]],SEARCH(" ",Table1[[#This Row],[Product]],1))</f>
        <v xml:space="preserve">Samsung </v>
      </c>
    </row>
    <row r="119" spans="1:12" x14ac:dyDescent="0.3">
      <c r="A119" s="1">
        <v>39871</v>
      </c>
      <c r="B119">
        <f>DAY(A119)</f>
        <v>27</v>
      </c>
      <c r="C119">
        <f>MONTH(A119)</f>
        <v>2</v>
      </c>
      <c r="D119">
        <f>IF(C119&lt;=3, 1, IF(C119&lt;=6, 2, IF(C119&lt;=9, 3, 4)))</f>
        <v>1</v>
      </c>
      <c r="E119">
        <f>YEAR(A119)</f>
        <v>2009</v>
      </c>
      <c r="F119" t="s">
        <v>11</v>
      </c>
      <c r="G119" t="s">
        <v>15</v>
      </c>
      <c r="H119" t="s">
        <v>16</v>
      </c>
      <c r="I119" s="2">
        <v>759.87</v>
      </c>
      <c r="J119">
        <v>15</v>
      </c>
      <c r="K119" s="2">
        <f>Table1[[#This Row],[Price]]*Table1[[#This Row],[Units]]</f>
        <v>11398.05</v>
      </c>
      <c r="L119" t="str">
        <f>LEFT(Table1[[#This Row],[Product]],SEARCH(" ",Table1[[#This Row],[Product]],1))</f>
        <v xml:space="preserve">Lenovo </v>
      </c>
    </row>
    <row r="120" spans="1:12" x14ac:dyDescent="0.3">
      <c r="A120" s="1">
        <v>39871</v>
      </c>
      <c r="B120">
        <f>DAY(A120)</f>
        <v>27</v>
      </c>
      <c r="C120">
        <f>MONTH(A120)</f>
        <v>2</v>
      </c>
      <c r="D120">
        <f>IF(C120&lt;=3, 1, IF(C120&lt;=6, 2, IF(C120&lt;=9, 3, 4)))</f>
        <v>1</v>
      </c>
      <c r="E120">
        <f>YEAR(A120)</f>
        <v>2009</v>
      </c>
      <c r="F120" t="s">
        <v>14</v>
      </c>
      <c r="G120" t="s">
        <v>18</v>
      </c>
      <c r="H120" t="s">
        <v>19</v>
      </c>
      <c r="I120" s="2">
        <v>1499</v>
      </c>
      <c r="J120">
        <v>15</v>
      </c>
      <c r="K120" s="2">
        <f>Table1[[#This Row],[Price]]*Table1[[#This Row],[Units]]</f>
        <v>22485</v>
      </c>
      <c r="L120" t="str">
        <f>LEFT(Table1[[#This Row],[Product]],SEARCH(" ",Table1[[#This Row],[Product]],1))</f>
        <v xml:space="preserve">Sony </v>
      </c>
    </row>
    <row r="121" spans="1:12" x14ac:dyDescent="0.3">
      <c r="A121" s="1">
        <v>39871</v>
      </c>
      <c r="B121">
        <f>DAY(A121)</f>
        <v>27</v>
      </c>
      <c r="C121">
        <f>MONTH(A121)</f>
        <v>2</v>
      </c>
      <c r="D121">
        <f>IF(C121&lt;=3, 1, IF(C121&lt;=6, 2, IF(C121&lt;=9, 3, 4)))</f>
        <v>1</v>
      </c>
      <c r="E121">
        <f>YEAR(A121)</f>
        <v>2009</v>
      </c>
      <c r="F121" t="s">
        <v>26</v>
      </c>
      <c r="G121" t="s">
        <v>12</v>
      </c>
      <c r="H121" t="s">
        <v>13</v>
      </c>
      <c r="I121" s="2">
        <v>449</v>
      </c>
      <c r="J121">
        <v>2</v>
      </c>
      <c r="K121" s="2">
        <f>Table1[[#This Row],[Price]]*Table1[[#This Row],[Units]]</f>
        <v>898</v>
      </c>
      <c r="L121" t="str">
        <f>LEFT(Table1[[#This Row],[Product]],SEARCH(" ",Table1[[#This Row],[Product]],1))</f>
        <v xml:space="preserve">Gateway </v>
      </c>
    </row>
    <row r="122" spans="1:12" x14ac:dyDescent="0.3">
      <c r="A122" s="1">
        <v>39877</v>
      </c>
      <c r="B122">
        <f>DAY(A122)</f>
        <v>5</v>
      </c>
      <c r="C122">
        <f>MONTH(A122)</f>
        <v>3</v>
      </c>
      <c r="D122">
        <f>IF(C122&lt;=3, 1, IF(C122&lt;=6, 2, IF(C122&lt;=9, 3, 4)))</f>
        <v>1</v>
      </c>
      <c r="E122">
        <f>YEAR(A122)</f>
        <v>2009</v>
      </c>
      <c r="F122" t="s">
        <v>14</v>
      </c>
      <c r="G122" t="s">
        <v>21</v>
      </c>
      <c r="H122" t="s">
        <v>22</v>
      </c>
      <c r="I122" s="2">
        <v>119.99</v>
      </c>
      <c r="J122">
        <v>3</v>
      </c>
      <c r="K122" s="2">
        <f>Table1[[#This Row],[Price]]*Table1[[#This Row],[Units]]</f>
        <v>359.96999999999997</v>
      </c>
      <c r="L122" t="str">
        <f>LEFT(Table1[[#This Row],[Product]],SEARCH(" ",Table1[[#This Row],[Product]],1))</f>
        <v xml:space="preserve">Dell </v>
      </c>
    </row>
    <row r="123" spans="1:12" x14ac:dyDescent="0.3">
      <c r="A123" s="1">
        <v>39878</v>
      </c>
      <c r="B123">
        <f>DAY(A123)</f>
        <v>6</v>
      </c>
      <c r="C123">
        <f>MONTH(A123)</f>
        <v>3</v>
      </c>
      <c r="D123">
        <f>IF(C123&lt;=3, 1, IF(C123&lt;=6, 2, IF(C123&lt;=9, 3, 4)))</f>
        <v>1</v>
      </c>
      <c r="E123">
        <f>YEAR(A123)</f>
        <v>2009</v>
      </c>
      <c r="F123" t="s">
        <v>14</v>
      </c>
      <c r="G123" t="s">
        <v>24</v>
      </c>
      <c r="H123" t="s">
        <v>25</v>
      </c>
      <c r="I123" s="2">
        <v>119.99</v>
      </c>
      <c r="J123">
        <v>1</v>
      </c>
      <c r="K123" s="2">
        <f>Table1[[#This Row],[Price]]*Table1[[#This Row],[Units]]</f>
        <v>119.99</v>
      </c>
      <c r="L123" t="str">
        <f>LEFT(Table1[[#This Row],[Product]],SEARCH(" ",Table1[[#This Row],[Product]],1))</f>
        <v xml:space="preserve">Sony </v>
      </c>
    </row>
    <row r="124" spans="1:12" x14ac:dyDescent="0.3">
      <c r="A124" s="1">
        <v>39879</v>
      </c>
      <c r="B124">
        <f>DAY(A124)</f>
        <v>7</v>
      </c>
      <c r="C124">
        <f>MONTH(A124)</f>
        <v>3</v>
      </c>
      <c r="D124">
        <f>IF(C124&lt;=3, 1, IF(C124&lt;=6, 2, IF(C124&lt;=9, 3, 4)))</f>
        <v>1</v>
      </c>
      <c r="E124">
        <f>YEAR(A124)</f>
        <v>2009</v>
      </c>
      <c r="F124" t="s">
        <v>11</v>
      </c>
      <c r="G124" t="s">
        <v>27</v>
      </c>
      <c r="H124" t="s">
        <v>28</v>
      </c>
      <c r="I124" s="2">
        <v>265</v>
      </c>
      <c r="J124">
        <v>5</v>
      </c>
      <c r="K124" s="2">
        <f>Table1[[#This Row],[Price]]*Table1[[#This Row],[Units]]</f>
        <v>1325</v>
      </c>
      <c r="L124" t="str">
        <f>LEFT(Table1[[#This Row],[Product]],SEARCH(" ",Table1[[#This Row],[Product]],1))</f>
        <v xml:space="preserve">Samsung </v>
      </c>
    </row>
    <row r="125" spans="1:12" x14ac:dyDescent="0.3">
      <c r="A125" s="1">
        <v>39880</v>
      </c>
      <c r="B125">
        <f>DAY(A125)</f>
        <v>8</v>
      </c>
      <c r="C125">
        <f>MONTH(A125)</f>
        <v>3</v>
      </c>
      <c r="D125">
        <f>IF(C125&lt;=3, 1, IF(C125&lt;=6, 2, IF(C125&lt;=9, 3, 4)))</f>
        <v>1</v>
      </c>
      <c r="E125">
        <f>YEAR(A125)</f>
        <v>2009</v>
      </c>
      <c r="F125" t="s">
        <v>11</v>
      </c>
      <c r="G125" t="s">
        <v>12</v>
      </c>
      <c r="H125" t="s">
        <v>30</v>
      </c>
      <c r="I125" s="2">
        <v>1599</v>
      </c>
      <c r="J125">
        <v>9</v>
      </c>
      <c r="K125" s="2">
        <f>Table1[[#This Row],[Price]]*Table1[[#This Row],[Units]]</f>
        <v>14391</v>
      </c>
      <c r="L125" t="str">
        <f>LEFT(Table1[[#This Row],[Product]],SEARCH(" ",Table1[[#This Row],[Product]],1))</f>
        <v xml:space="preserve">Acer </v>
      </c>
    </row>
    <row r="126" spans="1:12" x14ac:dyDescent="0.3">
      <c r="A126" s="1">
        <v>39881</v>
      </c>
      <c r="B126">
        <f>DAY(A126)</f>
        <v>9</v>
      </c>
      <c r="C126">
        <f>MONTH(A126)</f>
        <v>3</v>
      </c>
      <c r="D126">
        <f>IF(C126&lt;=3, 1, IF(C126&lt;=6, 2, IF(C126&lt;=9, 3, 4)))</f>
        <v>1</v>
      </c>
      <c r="E126">
        <f>YEAR(A126)</f>
        <v>2009</v>
      </c>
      <c r="F126" t="s">
        <v>11</v>
      </c>
      <c r="G126" t="s">
        <v>15</v>
      </c>
      <c r="H126" t="s">
        <v>50</v>
      </c>
      <c r="I126" s="2">
        <v>849</v>
      </c>
      <c r="J126">
        <v>7</v>
      </c>
      <c r="K126" s="2">
        <f>Table1[[#This Row],[Price]]*Table1[[#This Row],[Units]]</f>
        <v>5943</v>
      </c>
      <c r="L126" t="str">
        <f>LEFT(Table1[[#This Row],[Product]],SEARCH(" ",Table1[[#This Row],[Product]],1))</f>
        <v xml:space="preserve">Lenovo </v>
      </c>
    </row>
    <row r="127" spans="1:12" x14ac:dyDescent="0.3">
      <c r="A127" s="1">
        <v>39882</v>
      </c>
      <c r="B127">
        <f>DAY(A127)</f>
        <v>10</v>
      </c>
      <c r="C127">
        <f>MONTH(A127)</f>
        <v>3</v>
      </c>
      <c r="D127">
        <f>IF(C127&lt;=3, 1, IF(C127&lt;=6, 2, IF(C127&lt;=9, 3, 4)))</f>
        <v>1</v>
      </c>
      <c r="E127">
        <f>YEAR(A127)</f>
        <v>2009</v>
      </c>
      <c r="F127" t="s">
        <v>11</v>
      </c>
      <c r="G127" t="s">
        <v>18</v>
      </c>
      <c r="H127" t="s">
        <v>48</v>
      </c>
      <c r="I127" s="2">
        <v>429.99</v>
      </c>
      <c r="J127">
        <v>4</v>
      </c>
      <c r="K127" s="2">
        <f>Table1[[#This Row],[Price]]*Table1[[#This Row],[Units]]</f>
        <v>1719.96</v>
      </c>
      <c r="L127" t="str">
        <f>LEFT(Table1[[#This Row],[Product]],SEARCH(" ",Table1[[#This Row],[Product]],1))</f>
        <v xml:space="preserve">MSI </v>
      </c>
    </row>
    <row r="128" spans="1:12" x14ac:dyDescent="0.3">
      <c r="A128" s="1">
        <v>39883</v>
      </c>
      <c r="B128">
        <f>DAY(A128)</f>
        <v>11</v>
      </c>
      <c r="C128">
        <f>MONTH(A128)</f>
        <v>3</v>
      </c>
      <c r="D128">
        <f>IF(C128&lt;=3, 1, IF(C128&lt;=6, 2, IF(C128&lt;=9, 3, 4)))</f>
        <v>1</v>
      </c>
      <c r="E128">
        <f>YEAR(A128)</f>
        <v>2009</v>
      </c>
      <c r="F128" t="s">
        <v>14</v>
      </c>
      <c r="G128" t="s">
        <v>21</v>
      </c>
      <c r="H128" t="s">
        <v>51</v>
      </c>
      <c r="I128" s="2">
        <v>279.99</v>
      </c>
      <c r="J128">
        <v>13</v>
      </c>
      <c r="K128" s="2">
        <f>Table1[[#This Row],[Price]]*Table1[[#This Row],[Units]]</f>
        <v>3639.87</v>
      </c>
      <c r="L128" t="str">
        <f>LEFT(Table1[[#This Row],[Product]],SEARCH(" ",Table1[[#This Row],[Product]],1))</f>
        <v xml:space="preserve">Samsung </v>
      </c>
    </row>
    <row r="129" spans="1:12" x14ac:dyDescent="0.3">
      <c r="A129" s="1">
        <v>39884</v>
      </c>
      <c r="B129">
        <f>DAY(A129)</f>
        <v>12</v>
      </c>
      <c r="C129">
        <f>MONTH(A129)</f>
        <v>3</v>
      </c>
      <c r="D129">
        <f>IF(C129&lt;=3, 1, IF(C129&lt;=6, 2, IF(C129&lt;=9, 3, 4)))</f>
        <v>1</v>
      </c>
      <c r="E129">
        <f>YEAR(A129)</f>
        <v>2009</v>
      </c>
      <c r="F129" t="s">
        <v>17</v>
      </c>
      <c r="G129" t="s">
        <v>24</v>
      </c>
      <c r="H129" t="s">
        <v>49</v>
      </c>
      <c r="I129" s="2">
        <v>329.99</v>
      </c>
      <c r="J129">
        <v>4</v>
      </c>
      <c r="K129" s="2">
        <f>Table1[[#This Row],[Price]]*Table1[[#This Row],[Units]]</f>
        <v>1319.96</v>
      </c>
      <c r="L129" t="str">
        <f>LEFT(Table1[[#This Row],[Product]],SEARCH(" ",Table1[[#This Row],[Product]],1))</f>
        <v xml:space="preserve">Kodak </v>
      </c>
    </row>
    <row r="130" spans="1:12" x14ac:dyDescent="0.3">
      <c r="A130" s="1">
        <v>39885</v>
      </c>
      <c r="B130">
        <f>DAY(A130)</f>
        <v>13</v>
      </c>
      <c r="C130">
        <f>MONTH(A130)</f>
        <v>3</v>
      </c>
      <c r="D130">
        <f>IF(C130&lt;=3, 1, IF(C130&lt;=6, 2, IF(C130&lt;=9, 3, 4)))</f>
        <v>1</v>
      </c>
      <c r="E130">
        <f>YEAR(A130)</f>
        <v>2009</v>
      </c>
      <c r="F130" t="s">
        <v>20</v>
      </c>
      <c r="G130" t="s">
        <v>27</v>
      </c>
      <c r="H130" t="s">
        <v>52</v>
      </c>
      <c r="I130" s="2">
        <v>219.99</v>
      </c>
      <c r="J130">
        <v>8</v>
      </c>
      <c r="K130" s="2">
        <f>Table1[[#This Row],[Price]]*Table1[[#This Row],[Units]]</f>
        <v>1759.92</v>
      </c>
      <c r="L130" t="str">
        <f>LEFT(Table1[[#This Row],[Product]],SEARCH(" ",Table1[[#This Row],[Product]],1))</f>
        <v xml:space="preserve">Dell </v>
      </c>
    </row>
    <row r="131" spans="1:12" x14ac:dyDescent="0.3">
      <c r="A131" s="1">
        <v>39886</v>
      </c>
      <c r="B131">
        <f>DAY(A131)</f>
        <v>14</v>
      </c>
      <c r="C131">
        <f>MONTH(A131)</f>
        <v>3</v>
      </c>
      <c r="D131">
        <f>IF(C131&lt;=3, 1, IF(C131&lt;=6, 2, IF(C131&lt;=9, 3, 4)))</f>
        <v>1</v>
      </c>
      <c r="E131">
        <f>YEAR(A131)</f>
        <v>2009</v>
      </c>
      <c r="F131" t="s">
        <v>29</v>
      </c>
      <c r="G131" t="s">
        <v>18</v>
      </c>
      <c r="H131" t="s">
        <v>32</v>
      </c>
      <c r="I131" s="2">
        <v>379</v>
      </c>
      <c r="J131">
        <v>6</v>
      </c>
      <c r="K131" s="2">
        <f>Table1[[#This Row],[Price]]*Table1[[#This Row],[Units]]</f>
        <v>2274</v>
      </c>
      <c r="L131" t="str">
        <f>LEFT(Table1[[#This Row],[Product]],SEARCH(" ",Table1[[#This Row],[Product]],1))</f>
        <v xml:space="preserve">Samsung </v>
      </c>
    </row>
    <row r="132" spans="1:12" x14ac:dyDescent="0.3">
      <c r="A132" s="1">
        <v>39886</v>
      </c>
      <c r="B132">
        <f>DAY(A132)</f>
        <v>14</v>
      </c>
      <c r="C132">
        <f>MONTH(A132)</f>
        <v>3</v>
      </c>
      <c r="D132">
        <f>IF(C132&lt;=3, 1, IF(C132&lt;=6, 2, IF(C132&lt;=9, 3, 4)))</f>
        <v>1</v>
      </c>
      <c r="E132">
        <f>YEAR(A132)</f>
        <v>2009</v>
      </c>
      <c r="F132" t="s">
        <v>23</v>
      </c>
      <c r="G132" t="s">
        <v>12</v>
      </c>
      <c r="H132" t="s">
        <v>53</v>
      </c>
      <c r="I132" s="2">
        <v>700</v>
      </c>
      <c r="J132">
        <v>4</v>
      </c>
      <c r="K132" s="2">
        <f>Table1[[#This Row],[Price]]*Table1[[#This Row],[Units]]</f>
        <v>2800</v>
      </c>
      <c r="L132" t="str">
        <f>LEFT(Table1[[#This Row],[Product]],SEARCH(" ",Table1[[#This Row],[Product]],1))</f>
        <v xml:space="preserve">Lenovo </v>
      </c>
    </row>
    <row r="133" spans="1:12" x14ac:dyDescent="0.3">
      <c r="A133" s="1">
        <v>39886</v>
      </c>
      <c r="B133">
        <f>DAY(A133)</f>
        <v>14</v>
      </c>
      <c r="C133">
        <f>MONTH(A133)</f>
        <v>3</v>
      </c>
      <c r="D133">
        <f>IF(C133&lt;=3, 1, IF(C133&lt;=6, 2, IF(C133&lt;=9, 3, 4)))</f>
        <v>1</v>
      </c>
      <c r="E133">
        <f>YEAR(A133)</f>
        <v>2009</v>
      </c>
      <c r="F133" t="s">
        <v>26</v>
      </c>
      <c r="G133" t="s">
        <v>15</v>
      </c>
      <c r="H133" t="s">
        <v>31</v>
      </c>
      <c r="I133" s="2">
        <v>399</v>
      </c>
      <c r="J133">
        <v>1</v>
      </c>
      <c r="K133" s="2">
        <f>Table1[[#This Row],[Price]]*Table1[[#This Row],[Units]]</f>
        <v>399</v>
      </c>
      <c r="L133" t="str">
        <f>LEFT(Table1[[#This Row],[Product]],SEARCH(" ",Table1[[#This Row],[Product]],1))</f>
        <v xml:space="preserve">Lenovo </v>
      </c>
    </row>
    <row r="134" spans="1:12" x14ac:dyDescent="0.3">
      <c r="A134" s="1">
        <v>39889</v>
      </c>
      <c r="B134">
        <f>DAY(A134)</f>
        <v>17</v>
      </c>
      <c r="C134">
        <f>MONTH(A134)</f>
        <v>3</v>
      </c>
      <c r="D134">
        <f>IF(C134&lt;=3, 1, IF(C134&lt;=6, 2, IF(C134&lt;=9, 3, 4)))</f>
        <v>1</v>
      </c>
      <c r="E134">
        <f>YEAR(A134)</f>
        <v>2009</v>
      </c>
      <c r="F134" t="s">
        <v>11</v>
      </c>
      <c r="G134" t="s">
        <v>21</v>
      </c>
      <c r="H134" t="s">
        <v>33</v>
      </c>
      <c r="I134" s="2">
        <v>199.99</v>
      </c>
      <c r="J134">
        <v>2</v>
      </c>
      <c r="K134" s="2">
        <f>Table1[[#This Row],[Price]]*Table1[[#This Row],[Units]]</f>
        <v>399.98</v>
      </c>
      <c r="L134" t="str">
        <f>LEFT(Table1[[#This Row],[Product]],SEARCH(" ",Table1[[#This Row],[Product]],1))</f>
        <v xml:space="preserve">Canon </v>
      </c>
    </row>
    <row r="135" spans="1:12" x14ac:dyDescent="0.3">
      <c r="A135" s="1">
        <v>39890</v>
      </c>
      <c r="B135">
        <f>DAY(A135)</f>
        <v>18</v>
      </c>
      <c r="C135">
        <f>MONTH(A135)</f>
        <v>3</v>
      </c>
      <c r="D135">
        <f>IF(C135&lt;=3, 1, IF(C135&lt;=6, 2, IF(C135&lt;=9, 3, 4)))</f>
        <v>1</v>
      </c>
      <c r="E135">
        <f>YEAR(A135)</f>
        <v>2009</v>
      </c>
      <c r="F135" t="s">
        <v>14</v>
      </c>
      <c r="G135" t="s">
        <v>24</v>
      </c>
      <c r="H135" t="s">
        <v>34</v>
      </c>
      <c r="I135" s="2">
        <v>329</v>
      </c>
      <c r="J135">
        <v>9</v>
      </c>
      <c r="K135" s="2">
        <f>Table1[[#This Row],[Price]]*Table1[[#This Row],[Units]]</f>
        <v>2961</v>
      </c>
      <c r="L135" t="str">
        <f>LEFT(Table1[[#This Row],[Product]],SEARCH(" ",Table1[[#This Row],[Product]],1))</f>
        <v xml:space="preserve">Canon </v>
      </c>
    </row>
    <row r="136" spans="1:12" x14ac:dyDescent="0.3">
      <c r="A136" s="1">
        <v>39894</v>
      </c>
      <c r="B136">
        <f>DAY(A136)</f>
        <v>22</v>
      </c>
      <c r="C136">
        <f>MONTH(A136)</f>
        <v>3</v>
      </c>
      <c r="D136">
        <f>IF(C136&lt;=3, 1, IF(C136&lt;=6, 2, IF(C136&lt;=9, 3, 4)))</f>
        <v>1</v>
      </c>
      <c r="E136">
        <f>YEAR(A136)</f>
        <v>2009</v>
      </c>
      <c r="F136" t="s">
        <v>29</v>
      </c>
      <c r="G136" t="s">
        <v>21</v>
      </c>
      <c r="H136" t="s">
        <v>39</v>
      </c>
      <c r="I136" s="2">
        <v>119.77</v>
      </c>
      <c r="J136">
        <v>16</v>
      </c>
      <c r="K136" s="2">
        <f>Table1[[#This Row],[Price]]*Table1[[#This Row],[Units]]</f>
        <v>1916.32</v>
      </c>
      <c r="L136" t="str">
        <f>LEFT(Table1[[#This Row],[Product]],SEARCH(" ",Table1[[#This Row],[Product]],1))</f>
        <v xml:space="preserve">Lexmark </v>
      </c>
    </row>
    <row r="137" spans="1:12" x14ac:dyDescent="0.3">
      <c r="A137" s="1">
        <v>39894</v>
      </c>
      <c r="B137">
        <f>DAY(A137)</f>
        <v>22</v>
      </c>
      <c r="C137">
        <f>MONTH(A137)</f>
        <v>3</v>
      </c>
      <c r="D137">
        <f>IF(C137&lt;=3, 1, IF(C137&lt;=6, 2, IF(C137&lt;=9, 3, 4)))</f>
        <v>1</v>
      </c>
      <c r="E137">
        <f>YEAR(A137)</f>
        <v>2009</v>
      </c>
      <c r="F137" t="s">
        <v>23</v>
      </c>
      <c r="G137" t="s">
        <v>15</v>
      </c>
      <c r="H137" t="s">
        <v>37</v>
      </c>
      <c r="I137" s="2">
        <v>1254</v>
      </c>
      <c r="J137">
        <v>7</v>
      </c>
      <c r="K137" s="2">
        <f>Table1[[#This Row],[Price]]*Table1[[#This Row],[Units]]</f>
        <v>8778</v>
      </c>
      <c r="L137" t="str">
        <f>LEFT(Table1[[#This Row],[Product]],SEARCH(" ",Table1[[#This Row],[Product]],1))</f>
        <v xml:space="preserve">HP </v>
      </c>
    </row>
    <row r="138" spans="1:12" x14ac:dyDescent="0.3">
      <c r="A138" s="1">
        <v>39894</v>
      </c>
      <c r="B138">
        <f>DAY(A138)</f>
        <v>22</v>
      </c>
      <c r="C138">
        <f>MONTH(A138)</f>
        <v>3</v>
      </c>
      <c r="D138">
        <f>IF(C138&lt;=3, 1, IF(C138&lt;=6, 2, IF(C138&lt;=9, 3, 4)))</f>
        <v>1</v>
      </c>
      <c r="E138">
        <f>YEAR(A138)</f>
        <v>2009</v>
      </c>
      <c r="F138" t="s">
        <v>11</v>
      </c>
      <c r="G138" t="s">
        <v>24</v>
      </c>
      <c r="H138" t="s">
        <v>40</v>
      </c>
      <c r="I138" s="2">
        <v>349</v>
      </c>
      <c r="J138">
        <v>15</v>
      </c>
      <c r="K138" s="2">
        <f>Table1[[#This Row],[Price]]*Table1[[#This Row],[Units]]</f>
        <v>5235</v>
      </c>
      <c r="L138" t="str">
        <f>LEFT(Table1[[#This Row],[Product]],SEARCH(" ",Table1[[#This Row],[Product]],1))</f>
        <v xml:space="preserve">Casio </v>
      </c>
    </row>
    <row r="139" spans="1:12" x14ac:dyDescent="0.3">
      <c r="A139" s="1">
        <v>39894</v>
      </c>
      <c r="B139">
        <f>DAY(A139)</f>
        <v>22</v>
      </c>
      <c r="C139">
        <f>MONTH(A139)</f>
        <v>3</v>
      </c>
      <c r="D139">
        <f>IF(C139&lt;=3, 1, IF(C139&lt;=6, 2, IF(C139&lt;=9, 3, 4)))</f>
        <v>1</v>
      </c>
      <c r="E139">
        <f>YEAR(A139)</f>
        <v>2009</v>
      </c>
      <c r="F139" t="s">
        <v>20</v>
      </c>
      <c r="G139" t="s">
        <v>12</v>
      </c>
      <c r="H139" t="s">
        <v>36</v>
      </c>
      <c r="I139" s="2">
        <v>544.99</v>
      </c>
      <c r="J139">
        <v>3</v>
      </c>
      <c r="K139" s="2">
        <f>Table1[[#This Row],[Price]]*Table1[[#This Row],[Units]]</f>
        <v>1634.97</v>
      </c>
      <c r="L139" t="str">
        <f>LEFT(Table1[[#This Row],[Product]],SEARCH(" ",Table1[[#This Row],[Product]],1))</f>
        <v xml:space="preserve">HP </v>
      </c>
    </row>
    <row r="140" spans="1:12" x14ac:dyDescent="0.3">
      <c r="A140" s="1">
        <v>39894</v>
      </c>
      <c r="B140">
        <f>DAY(A140)</f>
        <v>22</v>
      </c>
      <c r="C140">
        <f>MONTH(A140)</f>
        <v>3</v>
      </c>
      <c r="D140">
        <f>IF(C140&lt;=3, 1, IF(C140&lt;=6, 2, IF(C140&lt;=9, 3, 4)))</f>
        <v>1</v>
      </c>
      <c r="E140">
        <f>YEAR(A140)</f>
        <v>2009</v>
      </c>
      <c r="F140" t="s">
        <v>17</v>
      </c>
      <c r="G140" t="s">
        <v>27</v>
      </c>
      <c r="H140" t="s">
        <v>35</v>
      </c>
      <c r="I140" s="2">
        <v>209.97</v>
      </c>
      <c r="J140">
        <v>11</v>
      </c>
      <c r="K140" s="2">
        <f>Table1[[#This Row],[Price]]*Table1[[#This Row],[Units]]</f>
        <v>2309.67</v>
      </c>
      <c r="L140" t="str">
        <f>LEFT(Table1[[#This Row],[Product]],SEARCH(" ",Table1[[#This Row],[Product]],1))</f>
        <v xml:space="preserve">LG </v>
      </c>
    </row>
    <row r="141" spans="1:12" x14ac:dyDescent="0.3">
      <c r="A141" s="1">
        <v>39894</v>
      </c>
      <c r="B141">
        <f>DAY(A141)</f>
        <v>22</v>
      </c>
      <c r="C141">
        <f>MONTH(A141)</f>
        <v>3</v>
      </c>
      <c r="D141">
        <f>IF(C141&lt;=3, 1, IF(C141&lt;=6, 2, IF(C141&lt;=9, 3, 4)))</f>
        <v>1</v>
      </c>
      <c r="E141">
        <f>YEAR(A141)</f>
        <v>2009</v>
      </c>
      <c r="F141" t="s">
        <v>26</v>
      </c>
      <c r="G141" t="s">
        <v>18</v>
      </c>
      <c r="H141" t="s">
        <v>38</v>
      </c>
      <c r="I141" s="2">
        <v>349</v>
      </c>
      <c r="J141">
        <v>9</v>
      </c>
      <c r="K141" s="2">
        <f>Table1[[#This Row],[Price]]*Table1[[#This Row],[Units]]</f>
        <v>3141</v>
      </c>
      <c r="L141" t="str">
        <f>LEFT(Table1[[#This Row],[Product]],SEARCH(" ",Table1[[#This Row],[Product]],1))</f>
        <v xml:space="preserve">Averatec </v>
      </c>
    </row>
    <row r="142" spans="1:12" x14ac:dyDescent="0.3">
      <c r="A142" s="1">
        <v>39900</v>
      </c>
      <c r="B142">
        <f>DAY(A142)</f>
        <v>28</v>
      </c>
      <c r="C142">
        <f>MONTH(A142)</f>
        <v>3</v>
      </c>
      <c r="D142">
        <f>IF(C142&lt;=3, 1, IF(C142&lt;=6, 2, IF(C142&lt;=9, 3, 4)))</f>
        <v>1</v>
      </c>
      <c r="E142">
        <f>YEAR(A142)</f>
        <v>2009</v>
      </c>
      <c r="F142" t="s">
        <v>14</v>
      </c>
      <c r="G142" t="s">
        <v>27</v>
      </c>
      <c r="H142" t="s">
        <v>41</v>
      </c>
      <c r="I142" s="2">
        <v>199.99</v>
      </c>
      <c r="J142">
        <v>8</v>
      </c>
      <c r="K142" s="2">
        <f>Table1[[#This Row],[Price]]*Table1[[#This Row],[Units]]</f>
        <v>1599.92</v>
      </c>
      <c r="L142" t="str">
        <f>LEFT(Table1[[#This Row],[Product]],SEARCH(" ",Table1[[#This Row],[Product]],1))</f>
        <v xml:space="preserve">Acer </v>
      </c>
    </row>
    <row r="143" spans="1:12" x14ac:dyDescent="0.3">
      <c r="A143" s="1">
        <v>39901</v>
      </c>
      <c r="B143">
        <f>DAY(A143)</f>
        <v>29</v>
      </c>
      <c r="C143">
        <f>MONTH(A143)</f>
        <v>3</v>
      </c>
      <c r="D143">
        <f>IF(C143&lt;=3, 1, IF(C143&lt;=6, 2, IF(C143&lt;=9, 3, 4)))</f>
        <v>1</v>
      </c>
      <c r="E143">
        <f>YEAR(A143)</f>
        <v>2009</v>
      </c>
      <c r="F143" t="s">
        <v>17</v>
      </c>
      <c r="G143" t="s">
        <v>12</v>
      </c>
      <c r="H143" t="s">
        <v>42</v>
      </c>
      <c r="I143" s="2">
        <v>785.99</v>
      </c>
      <c r="J143">
        <v>11</v>
      </c>
      <c r="K143" s="2">
        <f>Table1[[#This Row],[Price]]*Table1[[#This Row],[Units]]</f>
        <v>8645.89</v>
      </c>
      <c r="L143" t="str">
        <f>LEFT(Table1[[#This Row],[Product]],SEARCH(" ",Table1[[#This Row],[Product]],1))</f>
        <v xml:space="preserve">HP </v>
      </c>
    </row>
    <row r="144" spans="1:12" x14ac:dyDescent="0.3">
      <c r="A144" s="1">
        <v>39902</v>
      </c>
      <c r="B144">
        <f>DAY(A144)</f>
        <v>30</v>
      </c>
      <c r="C144">
        <f>MONTH(A144)</f>
        <v>3</v>
      </c>
      <c r="D144">
        <f>IF(C144&lt;=3, 1, IF(C144&lt;=6, 2, IF(C144&lt;=9, 3, 4)))</f>
        <v>1</v>
      </c>
      <c r="E144">
        <f>YEAR(A144)</f>
        <v>2009</v>
      </c>
      <c r="F144" t="s">
        <v>20</v>
      </c>
      <c r="G144" t="s">
        <v>12</v>
      </c>
      <c r="H144" t="s">
        <v>43</v>
      </c>
      <c r="I144" s="2">
        <v>1172</v>
      </c>
      <c r="J144">
        <v>2</v>
      </c>
      <c r="K144" s="2">
        <f>Table1[[#This Row],[Price]]*Table1[[#This Row],[Units]]</f>
        <v>2344</v>
      </c>
      <c r="L144" t="str">
        <f>LEFT(Table1[[#This Row],[Product]],SEARCH(" ",Table1[[#This Row],[Product]],1))</f>
        <v xml:space="preserve">Dell </v>
      </c>
    </row>
    <row r="145" spans="1:12" x14ac:dyDescent="0.3">
      <c r="A145" s="1">
        <v>39903</v>
      </c>
      <c r="B145">
        <f>DAY(A145)</f>
        <v>31</v>
      </c>
      <c r="C145">
        <f>MONTH(A145)</f>
        <v>3</v>
      </c>
      <c r="D145">
        <f>IF(C145&lt;=3, 1, IF(C145&lt;=6, 2, IF(C145&lt;=9, 3, 4)))</f>
        <v>1</v>
      </c>
      <c r="E145">
        <f>YEAR(A145)</f>
        <v>2009</v>
      </c>
      <c r="F145" t="s">
        <v>23</v>
      </c>
      <c r="G145" t="s">
        <v>15</v>
      </c>
      <c r="H145" t="s">
        <v>54</v>
      </c>
      <c r="I145" s="2">
        <v>699</v>
      </c>
      <c r="J145">
        <v>9</v>
      </c>
      <c r="K145" s="2">
        <f>Table1[[#This Row],[Price]]*Table1[[#This Row],[Units]]</f>
        <v>6291</v>
      </c>
      <c r="L145" t="str">
        <f>LEFT(Table1[[#This Row],[Product]],SEARCH(" ",Table1[[#This Row],[Product]],1))</f>
        <v xml:space="preserve">Apple </v>
      </c>
    </row>
    <row r="146" spans="1:12" x14ac:dyDescent="0.3">
      <c r="A146" s="1">
        <v>39541</v>
      </c>
      <c r="B146">
        <f>DAY(A146)</f>
        <v>3</v>
      </c>
      <c r="C146">
        <f>MONTH(A146)</f>
        <v>4</v>
      </c>
      <c r="D146">
        <f>IF(C146&lt;=3, 1, IF(C146&lt;=6, 2, IF(C146&lt;=9, 3, 4)))</f>
        <v>2</v>
      </c>
      <c r="E146">
        <f>YEAR(A146)</f>
        <v>2008</v>
      </c>
      <c r="F146" t="s">
        <v>11</v>
      </c>
      <c r="G146" t="s">
        <v>12</v>
      </c>
      <c r="H146" t="s">
        <v>30</v>
      </c>
      <c r="I146" s="2">
        <v>1599</v>
      </c>
      <c r="J146">
        <v>13</v>
      </c>
      <c r="K146" s="2">
        <f>Table1[[#This Row],[Price]]*Table1[[#This Row],[Units]]</f>
        <v>20787</v>
      </c>
      <c r="L146" t="str">
        <f>LEFT(Table1[[#This Row],[Product]],SEARCH(" ",Table1[[#This Row],[Product]],1))</f>
        <v xml:space="preserve">Acer </v>
      </c>
    </row>
    <row r="147" spans="1:12" x14ac:dyDescent="0.3">
      <c r="A147" s="1">
        <v>39541</v>
      </c>
      <c r="B147">
        <f>DAY(A147)</f>
        <v>3</v>
      </c>
      <c r="C147">
        <f>MONTH(A147)</f>
        <v>4</v>
      </c>
      <c r="D147">
        <f>IF(C147&lt;=3, 1, IF(C147&lt;=6, 2, IF(C147&lt;=9, 3, 4)))</f>
        <v>2</v>
      </c>
      <c r="E147">
        <f>YEAR(A147)</f>
        <v>2008</v>
      </c>
      <c r="F147" t="s">
        <v>11</v>
      </c>
      <c r="G147" t="s">
        <v>15</v>
      </c>
      <c r="H147" t="s">
        <v>50</v>
      </c>
      <c r="I147" s="2">
        <v>849</v>
      </c>
      <c r="J147">
        <v>6</v>
      </c>
      <c r="K147" s="2">
        <f>Table1[[#This Row],[Price]]*Table1[[#This Row],[Units]]</f>
        <v>5094</v>
      </c>
      <c r="L147" t="str">
        <f>LEFT(Table1[[#This Row],[Product]],SEARCH(" ",Table1[[#This Row],[Product]],1))</f>
        <v xml:space="preserve">Lenovo </v>
      </c>
    </row>
    <row r="148" spans="1:12" x14ac:dyDescent="0.3">
      <c r="A148" s="1">
        <v>39541</v>
      </c>
      <c r="B148">
        <f>DAY(A148)</f>
        <v>3</v>
      </c>
      <c r="C148">
        <f>MONTH(A148)</f>
        <v>4</v>
      </c>
      <c r="D148">
        <f>IF(C148&lt;=3, 1, IF(C148&lt;=6, 2, IF(C148&lt;=9, 3, 4)))</f>
        <v>2</v>
      </c>
      <c r="E148">
        <f>YEAR(A148)</f>
        <v>2008</v>
      </c>
      <c r="F148" t="s">
        <v>11</v>
      </c>
      <c r="G148" t="s">
        <v>18</v>
      </c>
      <c r="H148" t="s">
        <v>48</v>
      </c>
      <c r="I148" s="2">
        <v>429.99</v>
      </c>
      <c r="J148">
        <v>16</v>
      </c>
      <c r="K148" s="2">
        <f>Table1[[#This Row],[Price]]*Table1[[#This Row],[Units]]</f>
        <v>6879.84</v>
      </c>
      <c r="L148" t="str">
        <f>LEFT(Table1[[#This Row],[Product]],SEARCH(" ",Table1[[#This Row],[Product]],1))</f>
        <v xml:space="preserve">MSI </v>
      </c>
    </row>
    <row r="149" spans="1:12" x14ac:dyDescent="0.3">
      <c r="A149" s="1">
        <v>39548</v>
      </c>
      <c r="B149">
        <f>DAY(A149)</f>
        <v>10</v>
      </c>
      <c r="C149">
        <f>MONTH(A149)</f>
        <v>4</v>
      </c>
      <c r="D149">
        <f>IF(C149&lt;=3, 1, IF(C149&lt;=6, 2, IF(C149&lt;=9, 3, 4)))</f>
        <v>2</v>
      </c>
      <c r="E149">
        <f>YEAR(A149)</f>
        <v>2008</v>
      </c>
      <c r="F149" t="s">
        <v>11</v>
      </c>
      <c r="G149" t="s">
        <v>21</v>
      </c>
      <c r="H149" t="s">
        <v>51</v>
      </c>
      <c r="I149" s="2">
        <v>279.99</v>
      </c>
      <c r="J149">
        <v>15</v>
      </c>
      <c r="K149" s="2">
        <f>Table1[[#This Row],[Price]]*Table1[[#This Row],[Units]]</f>
        <v>4199.8500000000004</v>
      </c>
      <c r="L149" t="str">
        <f>LEFT(Table1[[#This Row],[Product]],SEARCH(" ",Table1[[#This Row],[Product]],1))</f>
        <v xml:space="preserve">Samsung </v>
      </c>
    </row>
    <row r="150" spans="1:12" x14ac:dyDescent="0.3">
      <c r="A150" s="1">
        <v>39549</v>
      </c>
      <c r="B150">
        <f>DAY(A150)</f>
        <v>11</v>
      </c>
      <c r="C150">
        <f>MONTH(A150)</f>
        <v>4</v>
      </c>
      <c r="D150">
        <f>IF(C150&lt;=3, 1, IF(C150&lt;=6, 2, IF(C150&lt;=9, 3, 4)))</f>
        <v>2</v>
      </c>
      <c r="E150">
        <f>YEAR(A150)</f>
        <v>2008</v>
      </c>
      <c r="F150" t="s">
        <v>14</v>
      </c>
      <c r="G150" t="s">
        <v>24</v>
      </c>
      <c r="H150" t="s">
        <v>49</v>
      </c>
      <c r="I150" s="2">
        <v>329.99</v>
      </c>
      <c r="J150">
        <v>5</v>
      </c>
      <c r="K150" s="2">
        <f>Table1[[#This Row],[Price]]*Table1[[#This Row],[Units]]</f>
        <v>1649.95</v>
      </c>
      <c r="L150" t="str">
        <f>LEFT(Table1[[#This Row],[Product]],SEARCH(" ",Table1[[#This Row],[Product]],1))</f>
        <v xml:space="preserve">Kodak </v>
      </c>
    </row>
    <row r="151" spans="1:12" x14ac:dyDescent="0.3">
      <c r="A151" s="1">
        <v>39550</v>
      </c>
      <c r="B151">
        <f>DAY(A151)</f>
        <v>12</v>
      </c>
      <c r="C151">
        <f>MONTH(A151)</f>
        <v>4</v>
      </c>
      <c r="D151">
        <f>IF(C151&lt;=3, 1, IF(C151&lt;=6, 2, IF(C151&lt;=9, 3, 4)))</f>
        <v>2</v>
      </c>
      <c r="E151">
        <f>YEAR(A151)</f>
        <v>2008</v>
      </c>
      <c r="F151" t="s">
        <v>17</v>
      </c>
      <c r="G151" t="s">
        <v>27</v>
      </c>
      <c r="H151" t="s">
        <v>52</v>
      </c>
      <c r="I151" s="2">
        <v>219.99</v>
      </c>
      <c r="J151">
        <v>9</v>
      </c>
      <c r="K151" s="2">
        <f>Table1[[#This Row],[Price]]*Table1[[#This Row],[Units]]</f>
        <v>1979.91</v>
      </c>
      <c r="L151" t="str">
        <f>LEFT(Table1[[#This Row],[Product]],SEARCH(" ",Table1[[#This Row],[Product]],1))</f>
        <v xml:space="preserve">Dell </v>
      </c>
    </row>
    <row r="152" spans="1:12" x14ac:dyDescent="0.3">
      <c r="A152" s="1">
        <v>39551</v>
      </c>
      <c r="B152">
        <f>DAY(A152)</f>
        <v>13</v>
      </c>
      <c r="C152">
        <f>MONTH(A152)</f>
        <v>4</v>
      </c>
      <c r="D152">
        <f>IF(C152&lt;=3, 1, IF(C152&lt;=6, 2, IF(C152&lt;=9, 3, 4)))</f>
        <v>2</v>
      </c>
      <c r="E152">
        <f>YEAR(A152)</f>
        <v>2008</v>
      </c>
      <c r="F152" t="s">
        <v>20</v>
      </c>
      <c r="G152" t="s">
        <v>12</v>
      </c>
      <c r="H152" t="s">
        <v>53</v>
      </c>
      <c r="I152" s="2">
        <v>700</v>
      </c>
      <c r="J152">
        <v>6</v>
      </c>
      <c r="K152" s="2">
        <f>Table1[[#This Row],[Price]]*Table1[[#This Row],[Units]]</f>
        <v>4200</v>
      </c>
      <c r="L152" t="str">
        <f>LEFT(Table1[[#This Row],[Product]],SEARCH(" ",Table1[[#This Row],[Product]],1))</f>
        <v xml:space="preserve">Lenovo </v>
      </c>
    </row>
    <row r="153" spans="1:12" x14ac:dyDescent="0.3">
      <c r="A153" s="1">
        <v>39552</v>
      </c>
      <c r="B153">
        <f>DAY(A153)</f>
        <v>14</v>
      </c>
      <c r="C153">
        <f>MONTH(A153)</f>
        <v>4</v>
      </c>
      <c r="D153">
        <f>IF(C153&lt;=3, 1, IF(C153&lt;=6, 2, IF(C153&lt;=9, 3, 4)))</f>
        <v>2</v>
      </c>
      <c r="E153">
        <f>YEAR(A153)</f>
        <v>2008</v>
      </c>
      <c r="F153" t="s">
        <v>23</v>
      </c>
      <c r="G153" t="s">
        <v>15</v>
      </c>
      <c r="H153" t="s">
        <v>31</v>
      </c>
      <c r="I153" s="2">
        <v>399</v>
      </c>
      <c r="J153">
        <v>5</v>
      </c>
      <c r="K153" s="2">
        <f>Table1[[#This Row],[Price]]*Table1[[#This Row],[Units]]</f>
        <v>1995</v>
      </c>
      <c r="L153" t="str">
        <f>LEFT(Table1[[#This Row],[Product]],SEARCH(" ",Table1[[#This Row],[Product]],1))</f>
        <v xml:space="preserve">Lenovo </v>
      </c>
    </row>
    <row r="154" spans="1:12" x14ac:dyDescent="0.3">
      <c r="A154" s="1">
        <v>39553</v>
      </c>
      <c r="B154">
        <f>DAY(A154)</f>
        <v>15</v>
      </c>
      <c r="C154">
        <f>MONTH(A154)</f>
        <v>4</v>
      </c>
      <c r="D154">
        <f>IF(C154&lt;=3, 1, IF(C154&lt;=6, 2, IF(C154&lt;=9, 3, 4)))</f>
        <v>2</v>
      </c>
      <c r="E154">
        <f>YEAR(A154)</f>
        <v>2008</v>
      </c>
      <c r="F154" t="s">
        <v>26</v>
      </c>
      <c r="G154" t="s">
        <v>18</v>
      </c>
      <c r="H154" t="s">
        <v>32</v>
      </c>
      <c r="I154" s="2">
        <v>379</v>
      </c>
      <c r="J154">
        <v>14</v>
      </c>
      <c r="K154" s="2">
        <f>Table1[[#This Row],[Price]]*Table1[[#This Row],[Units]]</f>
        <v>5306</v>
      </c>
      <c r="L154" t="str">
        <f>LEFT(Table1[[#This Row],[Product]],SEARCH(" ",Table1[[#This Row],[Product]],1))</f>
        <v xml:space="preserve">Samsung </v>
      </c>
    </row>
    <row r="155" spans="1:12" x14ac:dyDescent="0.3">
      <c r="A155" s="1">
        <v>39554</v>
      </c>
      <c r="B155">
        <f>DAY(A155)</f>
        <v>16</v>
      </c>
      <c r="C155">
        <f>MONTH(A155)</f>
        <v>4</v>
      </c>
      <c r="D155">
        <f>IF(C155&lt;=3, 1, IF(C155&lt;=6, 2, IF(C155&lt;=9, 3, 4)))</f>
        <v>2</v>
      </c>
      <c r="E155">
        <f>YEAR(A155)</f>
        <v>2008</v>
      </c>
      <c r="F155" t="s">
        <v>29</v>
      </c>
      <c r="G155" t="s">
        <v>21</v>
      </c>
      <c r="H155" t="s">
        <v>33</v>
      </c>
      <c r="I155" s="2">
        <v>199.99</v>
      </c>
      <c r="J155">
        <v>9</v>
      </c>
      <c r="K155" s="2">
        <f>Table1[[#This Row],[Price]]*Table1[[#This Row],[Units]]</f>
        <v>1799.91</v>
      </c>
      <c r="L155" t="str">
        <f>LEFT(Table1[[#This Row],[Product]],SEARCH(" ",Table1[[#This Row],[Product]],1))</f>
        <v xml:space="preserve">Canon </v>
      </c>
    </row>
    <row r="156" spans="1:12" x14ac:dyDescent="0.3">
      <c r="A156" s="1">
        <v>39555</v>
      </c>
      <c r="B156">
        <f>DAY(A156)</f>
        <v>17</v>
      </c>
      <c r="C156">
        <f>MONTH(A156)</f>
        <v>4</v>
      </c>
      <c r="D156">
        <f>IF(C156&lt;=3, 1, IF(C156&lt;=6, 2, IF(C156&lt;=9, 3, 4)))</f>
        <v>2</v>
      </c>
      <c r="E156">
        <f>YEAR(A156)</f>
        <v>2008</v>
      </c>
      <c r="F156" t="s">
        <v>11</v>
      </c>
      <c r="G156" t="s">
        <v>24</v>
      </c>
      <c r="H156" t="s">
        <v>34</v>
      </c>
      <c r="I156" s="2">
        <v>329</v>
      </c>
      <c r="J156">
        <v>8</v>
      </c>
      <c r="K156" s="2">
        <f>Table1[[#This Row],[Price]]*Table1[[#This Row],[Units]]</f>
        <v>2632</v>
      </c>
      <c r="L156" t="str">
        <f>LEFT(Table1[[#This Row],[Product]],SEARCH(" ",Table1[[#This Row],[Product]],1))</f>
        <v xml:space="preserve">Canon </v>
      </c>
    </row>
    <row r="157" spans="1:12" x14ac:dyDescent="0.3">
      <c r="A157" s="1">
        <v>39567</v>
      </c>
      <c r="B157">
        <f>DAY(A157)</f>
        <v>29</v>
      </c>
      <c r="C157">
        <f>MONTH(A157)</f>
        <v>4</v>
      </c>
      <c r="D157">
        <f>IF(C157&lt;=3, 1, IF(C157&lt;=6, 2, IF(C157&lt;=9, 3, 4)))</f>
        <v>2</v>
      </c>
      <c r="E157">
        <f>YEAR(A157)</f>
        <v>2008</v>
      </c>
      <c r="F157" t="s">
        <v>11</v>
      </c>
      <c r="G157" t="s">
        <v>27</v>
      </c>
      <c r="H157" t="s">
        <v>41</v>
      </c>
      <c r="I157" s="2">
        <v>199.99</v>
      </c>
      <c r="J157">
        <v>16</v>
      </c>
      <c r="K157" s="2">
        <f>Table1[[#This Row],[Price]]*Table1[[#This Row],[Units]]</f>
        <v>3199.84</v>
      </c>
      <c r="L157" t="str">
        <f>LEFT(Table1[[#This Row],[Product]],SEARCH(" ",Table1[[#This Row],[Product]],1))</f>
        <v xml:space="preserve">Acer </v>
      </c>
    </row>
    <row r="158" spans="1:12" x14ac:dyDescent="0.3">
      <c r="A158" s="1">
        <v>39568</v>
      </c>
      <c r="B158">
        <f>DAY(A158)</f>
        <v>30</v>
      </c>
      <c r="C158">
        <f>MONTH(A158)</f>
        <v>4</v>
      </c>
      <c r="D158">
        <f>IF(C158&lt;=3, 1, IF(C158&lt;=6, 2, IF(C158&lt;=9, 3, 4)))</f>
        <v>2</v>
      </c>
      <c r="E158">
        <f>YEAR(A158)</f>
        <v>2008</v>
      </c>
      <c r="F158" t="s">
        <v>14</v>
      </c>
      <c r="G158" t="s">
        <v>12</v>
      </c>
      <c r="H158" t="s">
        <v>42</v>
      </c>
      <c r="I158" s="2">
        <v>785.99</v>
      </c>
      <c r="J158">
        <v>7</v>
      </c>
      <c r="K158" s="2">
        <f>Table1[[#This Row],[Price]]*Table1[[#This Row],[Units]]</f>
        <v>5501.93</v>
      </c>
      <c r="L158" t="str">
        <f>LEFT(Table1[[#This Row],[Product]],SEARCH(" ",Table1[[#This Row],[Product]],1))</f>
        <v xml:space="preserve">HP </v>
      </c>
    </row>
    <row r="159" spans="1:12" x14ac:dyDescent="0.3">
      <c r="A159" s="1">
        <v>39569</v>
      </c>
      <c r="B159">
        <f>DAY(A159)</f>
        <v>1</v>
      </c>
      <c r="C159">
        <f>MONTH(A159)</f>
        <v>5</v>
      </c>
      <c r="D159">
        <f>IF(C159&lt;=3, 1, IF(C159&lt;=6, 2, IF(C159&lt;=9, 3, 4)))</f>
        <v>2</v>
      </c>
      <c r="E159">
        <f>YEAR(A159)</f>
        <v>2008</v>
      </c>
      <c r="F159" t="s">
        <v>29</v>
      </c>
      <c r="G159" t="s">
        <v>21</v>
      </c>
      <c r="H159" t="s">
        <v>45</v>
      </c>
      <c r="I159" s="2">
        <v>199.99</v>
      </c>
      <c r="J159">
        <v>14</v>
      </c>
      <c r="K159" s="2">
        <f>Table1[[#This Row],[Price]]*Table1[[#This Row],[Units]]</f>
        <v>2799.86</v>
      </c>
      <c r="L159" t="str">
        <f>LEFT(Table1[[#This Row],[Product]],SEARCH(" ",Table1[[#This Row],[Product]],1))</f>
        <v xml:space="preserve">HP </v>
      </c>
    </row>
    <row r="160" spans="1:12" x14ac:dyDescent="0.3">
      <c r="A160" s="1">
        <v>39569</v>
      </c>
      <c r="B160">
        <f>DAY(A160)</f>
        <v>1</v>
      </c>
      <c r="C160">
        <f>MONTH(A160)</f>
        <v>5</v>
      </c>
      <c r="D160">
        <f>IF(C160&lt;=3, 1, IF(C160&lt;=6, 2, IF(C160&lt;=9, 3, 4)))</f>
        <v>2</v>
      </c>
      <c r="E160">
        <f>YEAR(A160)</f>
        <v>2008</v>
      </c>
      <c r="F160" t="s">
        <v>23</v>
      </c>
      <c r="G160" t="s">
        <v>15</v>
      </c>
      <c r="H160" t="s">
        <v>55</v>
      </c>
      <c r="I160" s="2">
        <v>2895</v>
      </c>
      <c r="J160">
        <v>12</v>
      </c>
      <c r="K160" s="2">
        <f>Table1[[#This Row],[Price]]*Table1[[#This Row],[Units]]</f>
        <v>34740</v>
      </c>
      <c r="L160" t="str">
        <f>LEFT(Table1[[#This Row],[Product]],SEARCH(" ",Table1[[#This Row],[Product]],1))</f>
        <v xml:space="preserve">Falcon </v>
      </c>
    </row>
    <row r="161" spans="1:12" x14ac:dyDescent="0.3">
      <c r="A161" s="1">
        <v>39569</v>
      </c>
      <c r="B161">
        <f>DAY(A161)</f>
        <v>1</v>
      </c>
      <c r="C161">
        <f>MONTH(A161)</f>
        <v>5</v>
      </c>
      <c r="D161">
        <f>IF(C161&lt;=3, 1, IF(C161&lt;=6, 2, IF(C161&lt;=9, 3, 4)))</f>
        <v>2</v>
      </c>
      <c r="E161">
        <f>YEAR(A161)</f>
        <v>2008</v>
      </c>
      <c r="F161" t="s">
        <v>20</v>
      </c>
      <c r="G161" t="s">
        <v>15</v>
      </c>
      <c r="H161" t="s">
        <v>54</v>
      </c>
      <c r="I161" s="2">
        <v>699</v>
      </c>
      <c r="J161">
        <v>9</v>
      </c>
      <c r="K161" s="2">
        <f>Table1[[#This Row],[Price]]*Table1[[#This Row],[Units]]</f>
        <v>6291</v>
      </c>
      <c r="L161" t="str">
        <f>LEFT(Table1[[#This Row],[Product]],SEARCH(" ",Table1[[#This Row],[Product]],1))</f>
        <v xml:space="preserve">Apple </v>
      </c>
    </row>
    <row r="162" spans="1:12" x14ac:dyDescent="0.3">
      <c r="A162" s="1">
        <v>39569</v>
      </c>
      <c r="B162">
        <f>DAY(A162)</f>
        <v>1</v>
      </c>
      <c r="C162">
        <f>MONTH(A162)</f>
        <v>5</v>
      </c>
      <c r="D162">
        <f>IF(C162&lt;=3, 1, IF(C162&lt;=6, 2, IF(C162&lt;=9, 3, 4)))</f>
        <v>2</v>
      </c>
      <c r="E162">
        <f>YEAR(A162)</f>
        <v>2008</v>
      </c>
      <c r="F162" t="s">
        <v>17</v>
      </c>
      <c r="G162" t="s">
        <v>12</v>
      </c>
      <c r="H162" t="s">
        <v>43</v>
      </c>
      <c r="I162" s="2">
        <v>1172</v>
      </c>
      <c r="J162">
        <v>5</v>
      </c>
      <c r="K162" s="2">
        <f>Table1[[#This Row],[Price]]*Table1[[#This Row],[Units]]</f>
        <v>5860</v>
      </c>
      <c r="L162" t="str">
        <f>LEFT(Table1[[#This Row],[Product]],SEARCH(" ",Table1[[#This Row],[Product]],1))</f>
        <v xml:space="preserve">Dell </v>
      </c>
    </row>
    <row r="163" spans="1:12" x14ac:dyDescent="0.3">
      <c r="A163" s="1">
        <v>39569</v>
      </c>
      <c r="B163">
        <f>DAY(A163)</f>
        <v>1</v>
      </c>
      <c r="C163">
        <f>MONTH(A163)</f>
        <v>5</v>
      </c>
      <c r="D163">
        <f>IF(C163&lt;=3, 1, IF(C163&lt;=6, 2, IF(C163&lt;=9, 3, 4)))</f>
        <v>2</v>
      </c>
      <c r="E163">
        <f>YEAR(A163)</f>
        <v>2008</v>
      </c>
      <c r="F163" t="s">
        <v>26</v>
      </c>
      <c r="G163" t="s">
        <v>18</v>
      </c>
      <c r="H163" t="s">
        <v>44</v>
      </c>
      <c r="I163" s="2">
        <v>349.99</v>
      </c>
      <c r="J163">
        <v>11</v>
      </c>
      <c r="K163" s="2">
        <f>Table1[[#This Row],[Price]]*Table1[[#This Row],[Units]]</f>
        <v>3849.8900000000003</v>
      </c>
      <c r="L163" t="str">
        <f>LEFT(Table1[[#This Row],[Product]],SEARCH(" ",Table1[[#This Row],[Product]],1))</f>
        <v xml:space="preserve">Acer </v>
      </c>
    </row>
    <row r="164" spans="1:12" x14ac:dyDescent="0.3">
      <c r="A164" s="1">
        <v>39574</v>
      </c>
      <c r="B164">
        <f>DAY(A164)</f>
        <v>6</v>
      </c>
      <c r="C164">
        <f>MONTH(A164)</f>
        <v>5</v>
      </c>
      <c r="D164">
        <f>IF(C164&lt;=3, 1, IF(C164&lt;=6, 2, IF(C164&lt;=9, 3, 4)))</f>
        <v>2</v>
      </c>
      <c r="E164">
        <f>YEAR(A164)</f>
        <v>2008</v>
      </c>
      <c r="F164" t="s">
        <v>23</v>
      </c>
      <c r="G164" t="s">
        <v>24</v>
      </c>
      <c r="H164" t="s">
        <v>46</v>
      </c>
      <c r="I164" s="2">
        <v>459</v>
      </c>
      <c r="J164">
        <v>2</v>
      </c>
      <c r="K164" s="2">
        <f>Table1[[#This Row],[Price]]*Table1[[#This Row],[Units]]</f>
        <v>918</v>
      </c>
      <c r="L164" t="str">
        <f>LEFT(Table1[[#This Row],[Product]],SEARCH(" ",Table1[[#This Row],[Product]],1))</f>
        <v xml:space="preserve">Panasonic </v>
      </c>
    </row>
    <row r="165" spans="1:12" x14ac:dyDescent="0.3">
      <c r="A165" s="1">
        <v>39575</v>
      </c>
      <c r="B165">
        <f>DAY(A165)</f>
        <v>7</v>
      </c>
      <c r="C165">
        <f>MONTH(A165)</f>
        <v>5</v>
      </c>
      <c r="D165">
        <f>IF(C165&lt;=3, 1, IF(C165&lt;=6, 2, IF(C165&lt;=9, 3, 4)))</f>
        <v>2</v>
      </c>
      <c r="E165">
        <f>YEAR(A165)</f>
        <v>2008</v>
      </c>
      <c r="F165" t="s">
        <v>11</v>
      </c>
      <c r="G165" t="s">
        <v>27</v>
      </c>
      <c r="H165" t="s">
        <v>47</v>
      </c>
      <c r="I165" s="2">
        <v>1649.99</v>
      </c>
      <c r="J165">
        <v>8</v>
      </c>
      <c r="K165" s="2">
        <f>Table1[[#This Row],[Price]]*Table1[[#This Row],[Units]]</f>
        <v>13199.92</v>
      </c>
      <c r="L165" t="str">
        <f>LEFT(Table1[[#This Row],[Product]],SEARCH(" ",Table1[[#This Row],[Product]],1))</f>
        <v xml:space="preserve">NEC </v>
      </c>
    </row>
    <row r="166" spans="1:12" x14ac:dyDescent="0.3">
      <c r="A166" s="1">
        <v>39576</v>
      </c>
      <c r="B166">
        <f>DAY(A166)</f>
        <v>8</v>
      </c>
      <c r="C166">
        <f>MONTH(A166)</f>
        <v>5</v>
      </c>
      <c r="D166">
        <f>IF(C166&lt;=3, 1, IF(C166&lt;=6, 2, IF(C166&lt;=9, 3, 4)))</f>
        <v>2</v>
      </c>
      <c r="E166">
        <f>YEAR(A166)</f>
        <v>2008</v>
      </c>
      <c r="F166" t="s">
        <v>11</v>
      </c>
      <c r="G166" t="s">
        <v>12</v>
      </c>
      <c r="H166" t="s">
        <v>42</v>
      </c>
      <c r="I166" s="2">
        <v>785.99</v>
      </c>
      <c r="J166">
        <v>6</v>
      </c>
      <c r="K166" s="2">
        <f>Table1[[#This Row],[Price]]*Table1[[#This Row],[Units]]</f>
        <v>4715.9400000000005</v>
      </c>
      <c r="L166" t="str">
        <f>LEFT(Table1[[#This Row],[Product]],SEARCH(" ",Table1[[#This Row],[Product]],1))</f>
        <v xml:space="preserve">HP </v>
      </c>
    </row>
    <row r="167" spans="1:12" x14ac:dyDescent="0.3">
      <c r="A167" s="1">
        <v>39577</v>
      </c>
      <c r="B167">
        <f>DAY(A167)</f>
        <v>9</v>
      </c>
      <c r="C167">
        <f>MONTH(A167)</f>
        <v>5</v>
      </c>
      <c r="D167">
        <f>IF(C167&lt;=3, 1, IF(C167&lt;=6, 2, IF(C167&lt;=9, 3, 4)))</f>
        <v>2</v>
      </c>
      <c r="E167">
        <f>YEAR(A167)</f>
        <v>2008</v>
      </c>
      <c r="F167" t="s">
        <v>11</v>
      </c>
      <c r="G167" t="s">
        <v>12</v>
      </c>
      <c r="H167" t="s">
        <v>43</v>
      </c>
      <c r="I167" s="2">
        <v>1172</v>
      </c>
      <c r="J167">
        <v>12</v>
      </c>
      <c r="K167" s="2">
        <f>Table1[[#This Row],[Price]]*Table1[[#This Row],[Units]]</f>
        <v>14064</v>
      </c>
      <c r="L167" t="str">
        <f>LEFT(Table1[[#This Row],[Product]],SEARCH(" ",Table1[[#This Row],[Product]],1))</f>
        <v xml:space="preserve">Dell </v>
      </c>
    </row>
    <row r="168" spans="1:12" x14ac:dyDescent="0.3">
      <c r="A168" s="1">
        <v>39578</v>
      </c>
      <c r="B168">
        <f>DAY(A168)</f>
        <v>10</v>
      </c>
      <c r="C168">
        <f>MONTH(A168)</f>
        <v>5</v>
      </c>
      <c r="D168">
        <f>IF(C168&lt;=3, 1, IF(C168&lt;=6, 2, IF(C168&lt;=9, 3, 4)))</f>
        <v>2</v>
      </c>
      <c r="E168">
        <f>YEAR(A168)</f>
        <v>2008</v>
      </c>
      <c r="F168" t="s">
        <v>14</v>
      </c>
      <c r="G168" t="s">
        <v>12</v>
      </c>
      <c r="H168" t="s">
        <v>36</v>
      </c>
      <c r="I168" s="2">
        <v>544.99</v>
      </c>
      <c r="J168">
        <v>6</v>
      </c>
      <c r="K168" s="2">
        <f>Table1[[#This Row],[Price]]*Table1[[#This Row],[Units]]</f>
        <v>3269.94</v>
      </c>
      <c r="L168" t="str">
        <f>LEFT(Table1[[#This Row],[Product]],SEARCH(" ",Table1[[#This Row],[Product]],1))</f>
        <v xml:space="preserve">HP </v>
      </c>
    </row>
    <row r="169" spans="1:12" x14ac:dyDescent="0.3">
      <c r="A169" s="1">
        <v>39579</v>
      </c>
      <c r="B169">
        <f>DAY(A169)</f>
        <v>11</v>
      </c>
      <c r="C169">
        <f>MONTH(A169)</f>
        <v>5</v>
      </c>
      <c r="D169">
        <f>IF(C169&lt;=3, 1, IF(C169&lt;=6, 2, IF(C169&lt;=9, 3, 4)))</f>
        <v>2</v>
      </c>
      <c r="E169">
        <f>YEAR(A169)</f>
        <v>2008</v>
      </c>
      <c r="F169" t="s">
        <v>14</v>
      </c>
      <c r="G169" t="s">
        <v>18</v>
      </c>
      <c r="H169" t="s">
        <v>19</v>
      </c>
      <c r="I169" s="2">
        <v>1499</v>
      </c>
      <c r="J169">
        <v>6</v>
      </c>
      <c r="K169" s="2">
        <f>Table1[[#This Row],[Price]]*Table1[[#This Row],[Units]]</f>
        <v>8994</v>
      </c>
      <c r="L169" t="str">
        <f>LEFT(Table1[[#This Row],[Product]],SEARCH(" ",Table1[[#This Row],[Product]],1))</f>
        <v xml:space="preserve">Sony </v>
      </c>
    </row>
    <row r="170" spans="1:12" x14ac:dyDescent="0.3">
      <c r="A170" s="1">
        <v>39588</v>
      </c>
      <c r="B170">
        <f>DAY(A170)</f>
        <v>20</v>
      </c>
      <c r="C170">
        <f>MONTH(A170)</f>
        <v>5</v>
      </c>
      <c r="D170">
        <f>IF(C170&lt;=3, 1, IF(C170&lt;=6, 2, IF(C170&lt;=9, 3, 4)))</f>
        <v>2</v>
      </c>
      <c r="E170">
        <f>YEAR(A170)</f>
        <v>2008</v>
      </c>
      <c r="F170" t="s">
        <v>11</v>
      </c>
      <c r="G170" t="s">
        <v>21</v>
      </c>
      <c r="H170" t="s">
        <v>39</v>
      </c>
      <c r="I170" s="2">
        <v>119.77</v>
      </c>
      <c r="J170">
        <v>7</v>
      </c>
      <c r="K170" s="2">
        <f>Table1[[#This Row],[Price]]*Table1[[#This Row],[Units]]</f>
        <v>838.39</v>
      </c>
      <c r="L170" t="str">
        <f>LEFT(Table1[[#This Row],[Product]],SEARCH(" ",Table1[[#This Row],[Product]],1))</f>
        <v xml:space="preserve">Lexmark </v>
      </c>
    </row>
    <row r="171" spans="1:12" x14ac:dyDescent="0.3">
      <c r="A171" s="1">
        <v>39588</v>
      </c>
      <c r="B171">
        <f>DAY(A171)</f>
        <v>20</v>
      </c>
      <c r="C171">
        <f>MONTH(A171)</f>
        <v>5</v>
      </c>
      <c r="D171">
        <f>IF(C171&lt;=3, 1, IF(C171&lt;=6, 2, IF(C171&lt;=9, 3, 4)))</f>
        <v>2</v>
      </c>
      <c r="E171">
        <f>YEAR(A171)</f>
        <v>2008</v>
      </c>
      <c r="F171" t="s">
        <v>11</v>
      </c>
      <c r="G171" t="s">
        <v>24</v>
      </c>
      <c r="H171" t="s">
        <v>25</v>
      </c>
      <c r="I171" s="2">
        <v>119.99</v>
      </c>
      <c r="J171">
        <v>12</v>
      </c>
      <c r="K171" s="2">
        <f>Table1[[#This Row],[Price]]*Table1[[#This Row],[Units]]</f>
        <v>1439.8799999999999</v>
      </c>
      <c r="L171" t="str">
        <f>LEFT(Table1[[#This Row],[Product]],SEARCH(" ",Table1[[#This Row],[Product]],1))</f>
        <v xml:space="preserve">Sony </v>
      </c>
    </row>
    <row r="172" spans="1:12" x14ac:dyDescent="0.3">
      <c r="A172" s="1">
        <v>39588</v>
      </c>
      <c r="B172">
        <f>DAY(A172)</f>
        <v>20</v>
      </c>
      <c r="C172">
        <f>MONTH(A172)</f>
        <v>5</v>
      </c>
      <c r="D172">
        <f>IF(C172&lt;=3, 1, IF(C172&lt;=6, 2, IF(C172&lt;=9, 3, 4)))</f>
        <v>2</v>
      </c>
      <c r="E172">
        <f>YEAR(A172)</f>
        <v>2008</v>
      </c>
      <c r="F172" t="s">
        <v>14</v>
      </c>
      <c r="G172" t="s">
        <v>24</v>
      </c>
      <c r="H172" t="s">
        <v>49</v>
      </c>
      <c r="I172" s="2">
        <v>329.99</v>
      </c>
      <c r="J172">
        <v>16</v>
      </c>
      <c r="K172" s="2">
        <f>Table1[[#This Row],[Price]]*Table1[[#This Row],[Units]]</f>
        <v>5279.84</v>
      </c>
      <c r="L172" t="str">
        <f>LEFT(Table1[[#This Row],[Product]],SEARCH(" ",Table1[[#This Row],[Product]],1))</f>
        <v xml:space="preserve">Kodak </v>
      </c>
    </row>
    <row r="173" spans="1:12" x14ac:dyDescent="0.3">
      <c r="A173" s="1">
        <v>39591</v>
      </c>
      <c r="B173">
        <f>DAY(A173)</f>
        <v>23</v>
      </c>
      <c r="C173">
        <f>MONTH(A173)</f>
        <v>5</v>
      </c>
      <c r="D173">
        <f>IF(C173&lt;=3, 1, IF(C173&lt;=6, 2, IF(C173&lt;=9, 3, 4)))</f>
        <v>2</v>
      </c>
      <c r="E173">
        <f>YEAR(A173)</f>
        <v>2008</v>
      </c>
      <c r="F173" t="s">
        <v>17</v>
      </c>
      <c r="G173" t="s">
        <v>27</v>
      </c>
      <c r="H173" t="s">
        <v>28</v>
      </c>
      <c r="I173" s="2">
        <v>265</v>
      </c>
      <c r="J173">
        <v>9</v>
      </c>
      <c r="K173" s="2">
        <f>Table1[[#This Row],[Price]]*Table1[[#This Row],[Units]]</f>
        <v>2385</v>
      </c>
      <c r="L173" t="str">
        <f>LEFT(Table1[[#This Row],[Product]],SEARCH(" ",Table1[[#This Row],[Product]],1))</f>
        <v xml:space="preserve">Samsung </v>
      </c>
    </row>
    <row r="174" spans="1:12" x14ac:dyDescent="0.3">
      <c r="A174" s="1">
        <v>39592</v>
      </c>
      <c r="B174">
        <f>DAY(A174)</f>
        <v>24</v>
      </c>
      <c r="C174">
        <f>MONTH(A174)</f>
        <v>5</v>
      </c>
      <c r="D174">
        <f>IF(C174&lt;=3, 1, IF(C174&lt;=6, 2, IF(C174&lt;=9, 3, 4)))</f>
        <v>2</v>
      </c>
      <c r="E174">
        <f>YEAR(A174)</f>
        <v>2008</v>
      </c>
      <c r="F174" t="s">
        <v>20</v>
      </c>
      <c r="G174" t="s">
        <v>12</v>
      </c>
      <c r="H174" t="s">
        <v>42</v>
      </c>
      <c r="I174" s="2">
        <v>785.99</v>
      </c>
      <c r="J174">
        <v>7</v>
      </c>
      <c r="K174" s="2">
        <f>Table1[[#This Row],[Price]]*Table1[[#This Row],[Units]]</f>
        <v>5501.93</v>
      </c>
      <c r="L174" t="str">
        <f>LEFT(Table1[[#This Row],[Product]],SEARCH(" ",Table1[[#This Row],[Product]],1))</f>
        <v xml:space="preserve">HP </v>
      </c>
    </row>
    <row r="175" spans="1:12" x14ac:dyDescent="0.3">
      <c r="A175" s="1">
        <v>39593</v>
      </c>
      <c r="B175">
        <f>DAY(A175)</f>
        <v>25</v>
      </c>
      <c r="C175">
        <f>MONTH(A175)</f>
        <v>5</v>
      </c>
      <c r="D175">
        <f>IF(C175&lt;=3, 1, IF(C175&lt;=6, 2, IF(C175&lt;=9, 3, 4)))</f>
        <v>2</v>
      </c>
      <c r="E175">
        <f>YEAR(A175)</f>
        <v>2008</v>
      </c>
      <c r="F175" t="s">
        <v>29</v>
      </c>
      <c r="G175" t="s">
        <v>15</v>
      </c>
      <c r="H175" t="s">
        <v>16</v>
      </c>
      <c r="I175" s="2">
        <v>759.87</v>
      </c>
      <c r="J175">
        <v>4</v>
      </c>
      <c r="K175" s="2">
        <f>Table1[[#This Row],[Price]]*Table1[[#This Row],[Units]]</f>
        <v>3039.48</v>
      </c>
      <c r="L175" t="str">
        <f>LEFT(Table1[[#This Row],[Product]],SEARCH(" ",Table1[[#This Row],[Product]],1))</f>
        <v xml:space="preserve">Lenovo </v>
      </c>
    </row>
    <row r="176" spans="1:12" x14ac:dyDescent="0.3">
      <c r="A176" s="1">
        <v>39593</v>
      </c>
      <c r="B176">
        <f>DAY(A176)</f>
        <v>25</v>
      </c>
      <c r="C176">
        <f>MONTH(A176)</f>
        <v>5</v>
      </c>
      <c r="D176">
        <f>IF(C176&lt;=3, 1, IF(C176&lt;=6, 2, IF(C176&lt;=9, 3, 4)))</f>
        <v>2</v>
      </c>
      <c r="E176">
        <f>YEAR(A176)</f>
        <v>2008</v>
      </c>
      <c r="F176" t="s">
        <v>23</v>
      </c>
      <c r="G176" t="s">
        <v>12</v>
      </c>
      <c r="H176" t="s">
        <v>43</v>
      </c>
      <c r="I176" s="2">
        <v>1172</v>
      </c>
      <c r="J176">
        <v>5</v>
      </c>
      <c r="K176" s="2">
        <f>Table1[[#This Row],[Price]]*Table1[[#This Row],[Units]]</f>
        <v>5860</v>
      </c>
      <c r="L176" t="str">
        <f>LEFT(Table1[[#This Row],[Product]],SEARCH(" ",Table1[[#This Row],[Product]],1))</f>
        <v xml:space="preserve">Dell </v>
      </c>
    </row>
    <row r="177" spans="1:12" x14ac:dyDescent="0.3">
      <c r="A177" s="1">
        <v>39593</v>
      </c>
      <c r="B177">
        <f>DAY(A177)</f>
        <v>25</v>
      </c>
      <c r="C177">
        <f>MONTH(A177)</f>
        <v>5</v>
      </c>
      <c r="D177">
        <f>IF(C177&lt;=3, 1, IF(C177&lt;=6, 2, IF(C177&lt;=9, 3, 4)))</f>
        <v>2</v>
      </c>
      <c r="E177">
        <f>YEAR(A177)</f>
        <v>2008</v>
      </c>
      <c r="F177" t="s">
        <v>26</v>
      </c>
      <c r="G177" t="s">
        <v>12</v>
      </c>
      <c r="H177" t="s">
        <v>36</v>
      </c>
      <c r="I177" s="2">
        <v>544.99</v>
      </c>
      <c r="J177">
        <v>12</v>
      </c>
      <c r="K177" s="2">
        <f>Table1[[#This Row],[Price]]*Table1[[#This Row],[Units]]</f>
        <v>6539.88</v>
      </c>
      <c r="L177" t="str">
        <f>LEFT(Table1[[#This Row],[Product]],SEARCH(" ",Table1[[#This Row],[Product]],1))</f>
        <v xml:space="preserve">HP </v>
      </c>
    </row>
    <row r="178" spans="1:12" x14ac:dyDescent="0.3">
      <c r="A178" s="1">
        <v>39596</v>
      </c>
      <c r="B178">
        <f>DAY(A178)</f>
        <v>28</v>
      </c>
      <c r="C178">
        <f>MONTH(A178)</f>
        <v>5</v>
      </c>
      <c r="D178">
        <f>IF(C178&lt;=3, 1, IF(C178&lt;=6, 2, IF(C178&lt;=9, 3, 4)))</f>
        <v>2</v>
      </c>
      <c r="E178">
        <f>YEAR(A178)</f>
        <v>2008</v>
      </c>
      <c r="F178" t="s">
        <v>11</v>
      </c>
      <c r="G178" t="s">
        <v>15</v>
      </c>
      <c r="H178" t="s">
        <v>50</v>
      </c>
      <c r="I178" s="2">
        <v>849</v>
      </c>
      <c r="J178">
        <v>10</v>
      </c>
      <c r="K178" s="2">
        <f>Table1[[#This Row],[Price]]*Table1[[#This Row],[Units]]</f>
        <v>8490</v>
      </c>
      <c r="L178" t="str">
        <f>LEFT(Table1[[#This Row],[Product]],SEARCH(" ",Table1[[#This Row],[Product]],1))</f>
        <v xml:space="preserve">Lenovo </v>
      </c>
    </row>
    <row r="179" spans="1:12" x14ac:dyDescent="0.3">
      <c r="A179" s="1">
        <v>39597</v>
      </c>
      <c r="B179">
        <f>DAY(A179)</f>
        <v>29</v>
      </c>
      <c r="C179">
        <f>MONTH(A179)</f>
        <v>5</v>
      </c>
      <c r="D179">
        <f>IF(C179&lt;=3, 1, IF(C179&lt;=6, 2, IF(C179&lt;=9, 3, 4)))</f>
        <v>2</v>
      </c>
      <c r="E179">
        <f>YEAR(A179)</f>
        <v>2008</v>
      </c>
      <c r="F179" t="s">
        <v>14</v>
      </c>
      <c r="G179" t="s">
        <v>15</v>
      </c>
      <c r="H179" t="s">
        <v>31</v>
      </c>
      <c r="I179" s="2">
        <v>399</v>
      </c>
      <c r="J179">
        <v>5</v>
      </c>
      <c r="K179" s="2">
        <f>Table1[[#This Row],[Price]]*Table1[[#This Row],[Units]]</f>
        <v>1995</v>
      </c>
      <c r="L179" t="str">
        <f>LEFT(Table1[[#This Row],[Product]],SEARCH(" ",Table1[[#This Row],[Product]],1))</f>
        <v xml:space="preserve">Lenovo </v>
      </c>
    </row>
    <row r="180" spans="1:12" x14ac:dyDescent="0.3">
      <c r="A180" s="1">
        <v>39598</v>
      </c>
      <c r="B180">
        <f>DAY(A180)</f>
        <v>30</v>
      </c>
      <c r="C180">
        <f>MONTH(A180)</f>
        <v>5</v>
      </c>
      <c r="D180">
        <f>IF(C180&lt;=3, 1, IF(C180&lt;=6, 2, IF(C180&lt;=9, 3, 4)))</f>
        <v>2</v>
      </c>
      <c r="E180">
        <f>YEAR(A180)</f>
        <v>2008</v>
      </c>
      <c r="F180" t="s">
        <v>17</v>
      </c>
      <c r="G180" t="s">
        <v>27</v>
      </c>
      <c r="H180" t="s">
        <v>28</v>
      </c>
      <c r="I180" s="2">
        <v>265</v>
      </c>
      <c r="J180">
        <v>2</v>
      </c>
      <c r="K180" s="2">
        <f>Table1[[#This Row],[Price]]*Table1[[#This Row],[Units]]</f>
        <v>530</v>
      </c>
      <c r="L180" t="str">
        <f>LEFT(Table1[[#This Row],[Product]],SEARCH(" ",Table1[[#This Row],[Product]],1))</f>
        <v xml:space="preserve">Samsung </v>
      </c>
    </row>
    <row r="181" spans="1:12" x14ac:dyDescent="0.3">
      <c r="A181" s="1">
        <v>39599</v>
      </c>
      <c r="B181">
        <f>DAY(A181)</f>
        <v>31</v>
      </c>
      <c r="C181">
        <f>MONTH(A181)</f>
        <v>5</v>
      </c>
      <c r="D181">
        <f>IF(C181&lt;=3, 1, IF(C181&lt;=6, 2, IF(C181&lt;=9, 3, 4)))</f>
        <v>2</v>
      </c>
      <c r="E181">
        <f>YEAR(A181)</f>
        <v>2008</v>
      </c>
      <c r="F181" t="s">
        <v>20</v>
      </c>
      <c r="G181" t="s">
        <v>12</v>
      </c>
      <c r="H181" t="s">
        <v>30</v>
      </c>
      <c r="I181" s="2">
        <v>1599</v>
      </c>
      <c r="J181">
        <v>16</v>
      </c>
      <c r="K181" s="2">
        <f>Table1[[#This Row],[Price]]*Table1[[#This Row],[Units]]</f>
        <v>25584</v>
      </c>
      <c r="L181" t="str">
        <f>LEFT(Table1[[#This Row],[Product]],SEARCH(" ",Table1[[#This Row],[Product]],1))</f>
        <v xml:space="preserve">Acer </v>
      </c>
    </row>
    <row r="182" spans="1:12" x14ac:dyDescent="0.3">
      <c r="A182" s="1">
        <v>39600</v>
      </c>
      <c r="B182">
        <f>DAY(A182)</f>
        <v>1</v>
      </c>
      <c r="C182">
        <f>MONTH(A182)</f>
        <v>6</v>
      </c>
      <c r="D182">
        <f>IF(C182&lt;=3, 1, IF(C182&lt;=6, 2, IF(C182&lt;=9, 3, 4)))</f>
        <v>2</v>
      </c>
      <c r="E182">
        <f>YEAR(A182)</f>
        <v>2008</v>
      </c>
      <c r="F182" t="s">
        <v>23</v>
      </c>
      <c r="G182" t="s">
        <v>15</v>
      </c>
      <c r="H182" t="s">
        <v>37</v>
      </c>
      <c r="I182" s="2">
        <v>1254</v>
      </c>
      <c r="J182">
        <v>10</v>
      </c>
      <c r="K182" s="2">
        <f>Table1[[#This Row],[Price]]*Table1[[#This Row],[Units]]</f>
        <v>12540</v>
      </c>
      <c r="L182" t="str">
        <f>LEFT(Table1[[#This Row],[Product]],SEARCH(" ",Table1[[#This Row],[Product]],1))</f>
        <v xml:space="preserve">HP </v>
      </c>
    </row>
    <row r="183" spans="1:12" x14ac:dyDescent="0.3">
      <c r="A183" s="1">
        <v>39601</v>
      </c>
      <c r="B183">
        <f>DAY(A183)</f>
        <v>2</v>
      </c>
      <c r="C183">
        <f>MONTH(A183)</f>
        <v>6</v>
      </c>
      <c r="D183">
        <f>IF(C183&lt;=3, 1, IF(C183&lt;=6, 2, IF(C183&lt;=9, 3, 4)))</f>
        <v>2</v>
      </c>
      <c r="E183">
        <f>YEAR(A183)</f>
        <v>2008</v>
      </c>
      <c r="F183" t="s">
        <v>26</v>
      </c>
      <c r="G183" t="s">
        <v>18</v>
      </c>
      <c r="H183" t="s">
        <v>44</v>
      </c>
      <c r="I183" s="2">
        <v>349.99</v>
      </c>
      <c r="J183">
        <v>3</v>
      </c>
      <c r="K183" s="2">
        <f>Table1[[#This Row],[Price]]*Table1[[#This Row],[Units]]</f>
        <v>1049.97</v>
      </c>
      <c r="L183" t="str">
        <f>LEFT(Table1[[#This Row],[Product]],SEARCH(" ",Table1[[#This Row],[Product]],1))</f>
        <v xml:space="preserve">Acer </v>
      </c>
    </row>
    <row r="184" spans="1:12" x14ac:dyDescent="0.3">
      <c r="A184" s="1">
        <v>39606</v>
      </c>
      <c r="B184">
        <f>DAY(A184)</f>
        <v>7</v>
      </c>
      <c r="C184">
        <f>MONTH(A184)</f>
        <v>6</v>
      </c>
      <c r="D184">
        <f>IF(C184&lt;=3, 1, IF(C184&lt;=6, 2, IF(C184&lt;=9, 3, 4)))</f>
        <v>2</v>
      </c>
      <c r="E184">
        <f>YEAR(A184)</f>
        <v>2008</v>
      </c>
      <c r="F184" t="s">
        <v>20</v>
      </c>
      <c r="G184" t="s">
        <v>18</v>
      </c>
      <c r="H184" t="s">
        <v>44</v>
      </c>
      <c r="I184" s="2">
        <v>349.99</v>
      </c>
      <c r="J184">
        <v>11</v>
      </c>
      <c r="K184" s="2">
        <f>Table1[[#This Row],[Price]]*Table1[[#This Row],[Units]]</f>
        <v>3849.8900000000003</v>
      </c>
      <c r="L184" t="str">
        <f>LEFT(Table1[[#This Row],[Product]],SEARCH(" ",Table1[[#This Row],[Product]],1))</f>
        <v xml:space="preserve">Acer </v>
      </c>
    </row>
    <row r="185" spans="1:12" x14ac:dyDescent="0.3">
      <c r="A185" s="1">
        <v>39607</v>
      </c>
      <c r="B185">
        <f>DAY(A185)</f>
        <v>8</v>
      </c>
      <c r="C185">
        <f>MONTH(A185)</f>
        <v>6</v>
      </c>
      <c r="D185">
        <f>IF(C185&lt;=3, 1, IF(C185&lt;=6, 2, IF(C185&lt;=9, 3, 4)))</f>
        <v>2</v>
      </c>
      <c r="E185">
        <f>YEAR(A185)</f>
        <v>2008</v>
      </c>
      <c r="F185" t="s">
        <v>23</v>
      </c>
      <c r="G185" t="s">
        <v>21</v>
      </c>
      <c r="H185" t="s">
        <v>22</v>
      </c>
      <c r="I185" s="2">
        <v>119.99</v>
      </c>
      <c r="J185">
        <v>11</v>
      </c>
      <c r="K185" s="2">
        <f>Table1[[#This Row],[Price]]*Table1[[#This Row],[Units]]</f>
        <v>1319.8899999999999</v>
      </c>
      <c r="L185" t="str">
        <f>LEFT(Table1[[#This Row],[Product]],SEARCH(" ",Table1[[#This Row],[Product]],1))</f>
        <v xml:space="preserve">Dell </v>
      </c>
    </row>
    <row r="186" spans="1:12" x14ac:dyDescent="0.3">
      <c r="A186" s="1">
        <v>39608</v>
      </c>
      <c r="B186">
        <f>DAY(A186)</f>
        <v>9</v>
      </c>
      <c r="C186">
        <f>MONTH(A186)</f>
        <v>6</v>
      </c>
      <c r="D186">
        <f>IF(C186&lt;=3, 1, IF(C186&lt;=6, 2, IF(C186&lt;=9, 3, 4)))</f>
        <v>2</v>
      </c>
      <c r="E186">
        <f>YEAR(A186)</f>
        <v>2008</v>
      </c>
      <c r="F186" t="s">
        <v>26</v>
      </c>
      <c r="G186" t="s">
        <v>27</v>
      </c>
      <c r="H186" t="s">
        <v>28</v>
      </c>
      <c r="I186" s="2">
        <v>265</v>
      </c>
      <c r="J186">
        <v>6</v>
      </c>
      <c r="K186" s="2">
        <f>Table1[[#This Row],[Price]]*Table1[[#This Row],[Units]]</f>
        <v>1590</v>
      </c>
      <c r="L186" t="str">
        <f>LEFT(Table1[[#This Row],[Product]],SEARCH(" ",Table1[[#This Row],[Product]],1))</f>
        <v xml:space="preserve">Samsung </v>
      </c>
    </row>
    <row r="187" spans="1:12" x14ac:dyDescent="0.3">
      <c r="A187" s="1">
        <v>39609</v>
      </c>
      <c r="B187">
        <f>DAY(A187)</f>
        <v>10</v>
      </c>
      <c r="C187">
        <f>MONTH(A187)</f>
        <v>6</v>
      </c>
      <c r="D187">
        <f>IF(C187&lt;=3, 1, IF(C187&lt;=6, 2, IF(C187&lt;=9, 3, 4)))</f>
        <v>2</v>
      </c>
      <c r="E187">
        <f>YEAR(A187)</f>
        <v>2008</v>
      </c>
      <c r="F187" t="s">
        <v>29</v>
      </c>
      <c r="G187" t="s">
        <v>12</v>
      </c>
      <c r="H187" t="s">
        <v>30</v>
      </c>
      <c r="I187" s="2">
        <v>1599</v>
      </c>
      <c r="J187">
        <v>6</v>
      </c>
      <c r="K187" s="2">
        <f>Table1[[#This Row],[Price]]*Table1[[#This Row],[Units]]</f>
        <v>9594</v>
      </c>
      <c r="L187" t="str">
        <f>LEFT(Table1[[#This Row],[Product]],SEARCH(" ",Table1[[#This Row],[Product]],1))</f>
        <v xml:space="preserve">Acer </v>
      </c>
    </row>
    <row r="188" spans="1:12" x14ac:dyDescent="0.3">
      <c r="A188" s="1">
        <v>39610</v>
      </c>
      <c r="B188">
        <f>DAY(A188)</f>
        <v>11</v>
      </c>
      <c r="C188">
        <f>MONTH(A188)</f>
        <v>6</v>
      </c>
      <c r="D188">
        <f>IF(C188&lt;=3, 1, IF(C188&lt;=6, 2, IF(C188&lt;=9, 3, 4)))</f>
        <v>2</v>
      </c>
      <c r="E188">
        <f>YEAR(A188)</f>
        <v>2008</v>
      </c>
      <c r="F188" t="s">
        <v>23</v>
      </c>
      <c r="G188" t="s">
        <v>15</v>
      </c>
      <c r="H188" t="s">
        <v>37</v>
      </c>
      <c r="I188" s="2">
        <v>1254</v>
      </c>
      <c r="J188">
        <v>13</v>
      </c>
      <c r="K188" s="2">
        <f>Table1[[#This Row],[Price]]*Table1[[#This Row],[Units]]</f>
        <v>16302</v>
      </c>
      <c r="L188" t="str">
        <f>LEFT(Table1[[#This Row],[Product]],SEARCH(" ",Table1[[#This Row],[Product]],1))</f>
        <v xml:space="preserve">HP </v>
      </c>
    </row>
    <row r="189" spans="1:12" x14ac:dyDescent="0.3">
      <c r="A189" s="1">
        <v>39611</v>
      </c>
      <c r="B189">
        <f>DAY(A189)</f>
        <v>12</v>
      </c>
      <c r="C189">
        <f>MONTH(A189)</f>
        <v>6</v>
      </c>
      <c r="D189">
        <f>IF(C189&lt;=3, 1, IF(C189&lt;=6, 2, IF(C189&lt;=9, 3, 4)))</f>
        <v>2</v>
      </c>
      <c r="E189">
        <f>YEAR(A189)</f>
        <v>2008</v>
      </c>
      <c r="F189" t="s">
        <v>11</v>
      </c>
      <c r="G189" t="s">
        <v>18</v>
      </c>
      <c r="H189" t="s">
        <v>44</v>
      </c>
      <c r="I189" s="2">
        <v>349.99</v>
      </c>
      <c r="J189">
        <v>4</v>
      </c>
      <c r="K189" s="2">
        <f>Table1[[#This Row],[Price]]*Table1[[#This Row],[Units]]</f>
        <v>1399.96</v>
      </c>
      <c r="L189" t="str">
        <f>LEFT(Table1[[#This Row],[Product]],SEARCH(" ",Table1[[#This Row],[Product]],1))</f>
        <v xml:space="preserve">Acer </v>
      </c>
    </row>
    <row r="190" spans="1:12" x14ac:dyDescent="0.3">
      <c r="A190" s="1">
        <v>39612</v>
      </c>
      <c r="B190">
        <f>DAY(A190)</f>
        <v>13</v>
      </c>
      <c r="C190">
        <f>MONTH(A190)</f>
        <v>6</v>
      </c>
      <c r="D190">
        <f>IF(C190&lt;=3, 1, IF(C190&lt;=6, 2, IF(C190&lt;=9, 3, 4)))</f>
        <v>2</v>
      </c>
      <c r="E190">
        <f>YEAR(A190)</f>
        <v>2008</v>
      </c>
      <c r="F190" t="s">
        <v>11</v>
      </c>
      <c r="G190" t="s">
        <v>21</v>
      </c>
      <c r="H190" t="s">
        <v>22</v>
      </c>
      <c r="I190" s="2">
        <v>119.99</v>
      </c>
      <c r="J190">
        <v>6</v>
      </c>
      <c r="K190" s="2">
        <f>Table1[[#This Row],[Price]]*Table1[[#This Row],[Units]]</f>
        <v>719.93999999999994</v>
      </c>
      <c r="L190" t="str">
        <f>LEFT(Table1[[#This Row],[Product]],SEARCH(" ",Table1[[#This Row],[Product]],1))</f>
        <v xml:space="preserve">Dell </v>
      </c>
    </row>
    <row r="191" spans="1:12" x14ac:dyDescent="0.3">
      <c r="A191" s="1">
        <v>39613</v>
      </c>
      <c r="B191">
        <f>DAY(A191)</f>
        <v>14</v>
      </c>
      <c r="C191">
        <f>MONTH(A191)</f>
        <v>6</v>
      </c>
      <c r="D191">
        <f>IF(C191&lt;=3, 1, IF(C191&lt;=6, 2, IF(C191&lt;=9, 3, 4)))</f>
        <v>2</v>
      </c>
      <c r="E191">
        <f>YEAR(A191)</f>
        <v>2008</v>
      </c>
      <c r="F191" t="s">
        <v>11</v>
      </c>
      <c r="G191" t="s">
        <v>27</v>
      </c>
      <c r="H191" t="s">
        <v>28</v>
      </c>
      <c r="I191" s="2">
        <v>265</v>
      </c>
      <c r="J191">
        <v>7</v>
      </c>
      <c r="K191" s="2">
        <f>Table1[[#This Row],[Price]]*Table1[[#This Row],[Units]]</f>
        <v>1855</v>
      </c>
      <c r="L191" t="str">
        <f>LEFT(Table1[[#This Row],[Product]],SEARCH(" ",Table1[[#This Row],[Product]],1))</f>
        <v xml:space="preserve">Samsung </v>
      </c>
    </row>
    <row r="192" spans="1:12" x14ac:dyDescent="0.3">
      <c r="A192" s="1">
        <v>39614</v>
      </c>
      <c r="B192">
        <f>DAY(A192)</f>
        <v>15</v>
      </c>
      <c r="C192">
        <f>MONTH(A192)</f>
        <v>6</v>
      </c>
      <c r="D192">
        <f>IF(C192&lt;=3, 1, IF(C192&lt;=6, 2, IF(C192&lt;=9, 3, 4)))</f>
        <v>2</v>
      </c>
      <c r="E192">
        <f>YEAR(A192)</f>
        <v>2008</v>
      </c>
      <c r="F192" t="s">
        <v>14</v>
      </c>
      <c r="G192" t="s">
        <v>12</v>
      </c>
      <c r="H192" t="s">
        <v>30</v>
      </c>
      <c r="I192" s="2">
        <v>1599</v>
      </c>
      <c r="J192">
        <v>9</v>
      </c>
      <c r="K192" s="2">
        <f>Table1[[#This Row],[Price]]*Table1[[#This Row],[Units]]</f>
        <v>14391</v>
      </c>
      <c r="L192" t="str">
        <f>LEFT(Table1[[#This Row],[Product]],SEARCH(" ",Table1[[#This Row],[Product]],1))</f>
        <v xml:space="preserve">Acer </v>
      </c>
    </row>
    <row r="193" spans="1:12" x14ac:dyDescent="0.3">
      <c r="A193" s="1">
        <v>39614</v>
      </c>
      <c r="B193">
        <f>DAY(A193)</f>
        <v>15</v>
      </c>
      <c r="C193">
        <f>MONTH(A193)</f>
        <v>6</v>
      </c>
      <c r="D193">
        <f>IF(C193&lt;=3, 1, IF(C193&lt;=6, 2, IF(C193&lt;=9, 3, 4)))</f>
        <v>2</v>
      </c>
      <c r="E193">
        <f>YEAR(A193)</f>
        <v>2008</v>
      </c>
      <c r="F193" t="s">
        <v>14</v>
      </c>
      <c r="G193" t="s">
        <v>15</v>
      </c>
      <c r="H193" t="s">
        <v>37</v>
      </c>
      <c r="I193" s="2">
        <v>1254</v>
      </c>
      <c r="J193">
        <v>4</v>
      </c>
      <c r="K193" s="2">
        <f>Table1[[#This Row],[Price]]*Table1[[#This Row],[Units]]</f>
        <v>5016</v>
      </c>
      <c r="L193" t="str">
        <f>LEFT(Table1[[#This Row],[Product]],SEARCH(" ",Table1[[#This Row],[Product]],1))</f>
        <v xml:space="preserve">HP </v>
      </c>
    </row>
    <row r="194" spans="1:12" x14ac:dyDescent="0.3">
      <c r="A194" s="1">
        <v>39614</v>
      </c>
      <c r="B194">
        <f>DAY(A194)</f>
        <v>15</v>
      </c>
      <c r="C194">
        <f>MONTH(A194)</f>
        <v>6</v>
      </c>
      <c r="D194">
        <f>IF(C194&lt;=3, 1, IF(C194&lt;=6, 2, IF(C194&lt;=9, 3, 4)))</f>
        <v>2</v>
      </c>
      <c r="E194">
        <f>YEAR(A194)</f>
        <v>2008</v>
      </c>
      <c r="F194" t="s">
        <v>14</v>
      </c>
      <c r="G194" t="s">
        <v>18</v>
      </c>
      <c r="H194" t="s">
        <v>44</v>
      </c>
      <c r="I194" s="2">
        <v>349.99</v>
      </c>
      <c r="J194">
        <v>16</v>
      </c>
      <c r="K194" s="2">
        <f>Table1[[#This Row],[Price]]*Table1[[#This Row],[Units]]</f>
        <v>5599.84</v>
      </c>
      <c r="L194" t="str">
        <f>LEFT(Table1[[#This Row],[Product]],SEARCH(" ",Table1[[#This Row],[Product]],1))</f>
        <v xml:space="preserve">Acer </v>
      </c>
    </row>
    <row r="195" spans="1:12" x14ac:dyDescent="0.3">
      <c r="A195" s="1">
        <v>39617</v>
      </c>
      <c r="B195">
        <f>DAY(A195)</f>
        <v>18</v>
      </c>
      <c r="C195">
        <f>MONTH(A195)</f>
        <v>6</v>
      </c>
      <c r="D195">
        <f>IF(C195&lt;=3, 1, IF(C195&lt;=6, 2, IF(C195&lt;=9, 3, 4)))</f>
        <v>2</v>
      </c>
      <c r="E195">
        <f>YEAR(A195)</f>
        <v>2008</v>
      </c>
      <c r="F195" t="s">
        <v>11</v>
      </c>
      <c r="G195" t="s">
        <v>21</v>
      </c>
      <c r="H195" t="s">
        <v>22</v>
      </c>
      <c r="I195" s="2">
        <v>119.99</v>
      </c>
      <c r="J195">
        <v>12</v>
      </c>
      <c r="K195" s="2">
        <f>Table1[[#This Row],[Price]]*Table1[[#This Row],[Units]]</f>
        <v>1439.8799999999999</v>
      </c>
      <c r="L195" t="str">
        <f>LEFT(Table1[[#This Row],[Product]],SEARCH(" ",Table1[[#This Row],[Product]],1))</f>
        <v xml:space="preserve">Dell </v>
      </c>
    </row>
    <row r="196" spans="1:12" x14ac:dyDescent="0.3">
      <c r="A196" s="1">
        <v>39618</v>
      </c>
      <c r="B196">
        <f>DAY(A196)</f>
        <v>19</v>
      </c>
      <c r="C196">
        <f>MONTH(A196)</f>
        <v>6</v>
      </c>
      <c r="D196">
        <f>IF(C196&lt;=3, 1, IF(C196&lt;=6, 2, IF(C196&lt;=9, 3, 4)))</f>
        <v>2</v>
      </c>
      <c r="E196">
        <f>YEAR(A196)</f>
        <v>2008</v>
      </c>
      <c r="F196" t="s">
        <v>11</v>
      </c>
      <c r="G196" t="s">
        <v>27</v>
      </c>
      <c r="H196" t="s">
        <v>28</v>
      </c>
      <c r="I196" s="2">
        <v>265</v>
      </c>
      <c r="J196">
        <v>12</v>
      </c>
      <c r="K196" s="2">
        <f>Table1[[#This Row],[Price]]*Table1[[#This Row],[Units]]</f>
        <v>3180</v>
      </c>
      <c r="L196" t="str">
        <f>LEFT(Table1[[#This Row],[Product]],SEARCH(" ",Table1[[#This Row],[Product]],1))</f>
        <v xml:space="preserve">Samsung </v>
      </c>
    </row>
    <row r="197" spans="1:12" x14ac:dyDescent="0.3">
      <c r="A197" s="1">
        <v>39619</v>
      </c>
      <c r="B197">
        <f>DAY(A197)</f>
        <v>20</v>
      </c>
      <c r="C197">
        <f>MONTH(A197)</f>
        <v>6</v>
      </c>
      <c r="D197">
        <f>IF(C197&lt;=3, 1, IF(C197&lt;=6, 2, IF(C197&lt;=9, 3, 4)))</f>
        <v>2</v>
      </c>
      <c r="E197">
        <f>YEAR(A197)</f>
        <v>2008</v>
      </c>
      <c r="F197" t="s">
        <v>11</v>
      </c>
      <c r="G197" t="s">
        <v>12</v>
      </c>
      <c r="H197" t="s">
        <v>30</v>
      </c>
      <c r="I197" s="2">
        <v>1599</v>
      </c>
      <c r="J197">
        <v>12</v>
      </c>
      <c r="K197" s="2">
        <f>Table1[[#This Row],[Price]]*Table1[[#This Row],[Units]]</f>
        <v>19188</v>
      </c>
      <c r="L197" t="str">
        <f>LEFT(Table1[[#This Row],[Product]],SEARCH(" ",Table1[[#This Row],[Product]],1))</f>
        <v xml:space="preserve">Acer </v>
      </c>
    </row>
    <row r="198" spans="1:12" x14ac:dyDescent="0.3">
      <c r="A198" s="1">
        <v>39620</v>
      </c>
      <c r="B198">
        <f>DAY(A198)</f>
        <v>21</v>
      </c>
      <c r="C198">
        <f>MONTH(A198)</f>
        <v>6</v>
      </c>
      <c r="D198">
        <f>IF(C198&lt;=3, 1, IF(C198&lt;=6, 2, IF(C198&lt;=9, 3, 4)))</f>
        <v>2</v>
      </c>
      <c r="E198">
        <f>YEAR(A198)</f>
        <v>2008</v>
      </c>
      <c r="F198" t="s">
        <v>11</v>
      </c>
      <c r="G198" t="s">
        <v>15</v>
      </c>
      <c r="H198" t="s">
        <v>37</v>
      </c>
      <c r="I198" s="2">
        <v>1254</v>
      </c>
      <c r="J198">
        <v>10</v>
      </c>
      <c r="K198" s="2">
        <f>Table1[[#This Row],[Price]]*Table1[[#This Row],[Units]]</f>
        <v>12540</v>
      </c>
      <c r="L198" t="str">
        <f>LEFT(Table1[[#This Row],[Product]],SEARCH(" ",Table1[[#This Row],[Product]],1))</f>
        <v xml:space="preserve">HP </v>
      </c>
    </row>
    <row r="199" spans="1:12" x14ac:dyDescent="0.3">
      <c r="A199" s="1">
        <v>39621</v>
      </c>
      <c r="B199">
        <f>DAY(A199)</f>
        <v>22</v>
      </c>
      <c r="C199">
        <f>MONTH(A199)</f>
        <v>6</v>
      </c>
      <c r="D199">
        <f>IF(C199&lt;=3, 1, IF(C199&lt;=6, 2, IF(C199&lt;=9, 3, 4)))</f>
        <v>2</v>
      </c>
      <c r="E199">
        <f>YEAR(A199)</f>
        <v>2008</v>
      </c>
      <c r="F199" t="s">
        <v>14</v>
      </c>
      <c r="G199" t="s">
        <v>18</v>
      </c>
      <c r="H199" t="s">
        <v>44</v>
      </c>
      <c r="I199" s="2">
        <v>349.99</v>
      </c>
      <c r="J199">
        <v>16</v>
      </c>
      <c r="K199" s="2">
        <f>Table1[[#This Row],[Price]]*Table1[[#This Row],[Units]]</f>
        <v>5599.84</v>
      </c>
      <c r="L199" t="str">
        <f>LEFT(Table1[[#This Row],[Product]],SEARCH(" ",Table1[[#This Row],[Product]],1))</f>
        <v xml:space="preserve">Acer </v>
      </c>
    </row>
    <row r="200" spans="1:12" x14ac:dyDescent="0.3">
      <c r="A200" s="1">
        <v>39622</v>
      </c>
      <c r="B200">
        <f>DAY(A200)</f>
        <v>23</v>
      </c>
      <c r="C200">
        <f>MONTH(A200)</f>
        <v>6</v>
      </c>
      <c r="D200">
        <f>IF(C200&lt;=3, 1, IF(C200&lt;=6, 2, IF(C200&lt;=9, 3, 4)))</f>
        <v>2</v>
      </c>
      <c r="E200">
        <f>YEAR(A200)</f>
        <v>2008</v>
      </c>
      <c r="F200" t="s">
        <v>17</v>
      </c>
      <c r="G200" t="s">
        <v>21</v>
      </c>
      <c r="H200" t="s">
        <v>22</v>
      </c>
      <c r="I200" s="2">
        <v>119.99</v>
      </c>
      <c r="J200">
        <v>1</v>
      </c>
      <c r="K200" s="2">
        <f>Table1[[#This Row],[Price]]*Table1[[#This Row],[Units]]</f>
        <v>119.99</v>
      </c>
      <c r="L200" t="str">
        <f>LEFT(Table1[[#This Row],[Product]],SEARCH(" ",Table1[[#This Row],[Product]],1))</f>
        <v xml:space="preserve">Dell </v>
      </c>
    </row>
    <row r="201" spans="1:12" x14ac:dyDescent="0.3">
      <c r="A201" s="1">
        <v>39623</v>
      </c>
      <c r="B201">
        <f>DAY(A201)</f>
        <v>24</v>
      </c>
      <c r="C201">
        <f>MONTH(A201)</f>
        <v>6</v>
      </c>
      <c r="D201">
        <f>IF(C201&lt;=3, 1, IF(C201&lt;=6, 2, IF(C201&lt;=9, 3, 4)))</f>
        <v>2</v>
      </c>
      <c r="E201">
        <f>YEAR(A201)</f>
        <v>2008</v>
      </c>
      <c r="F201" t="s">
        <v>20</v>
      </c>
      <c r="G201" t="s">
        <v>27</v>
      </c>
      <c r="H201" t="s">
        <v>28</v>
      </c>
      <c r="I201" s="2">
        <v>265</v>
      </c>
      <c r="J201">
        <v>12</v>
      </c>
      <c r="K201" s="2">
        <f>Table1[[#This Row],[Price]]*Table1[[#This Row],[Units]]</f>
        <v>3180</v>
      </c>
      <c r="L201" t="str">
        <f>LEFT(Table1[[#This Row],[Product]],SEARCH(" ",Table1[[#This Row],[Product]],1))</f>
        <v xml:space="preserve">Samsung </v>
      </c>
    </row>
    <row r="202" spans="1:12" x14ac:dyDescent="0.3">
      <c r="A202" s="1">
        <v>39624</v>
      </c>
      <c r="B202">
        <f>DAY(A202)</f>
        <v>25</v>
      </c>
      <c r="C202">
        <f>MONTH(A202)</f>
        <v>6</v>
      </c>
      <c r="D202">
        <f>IF(C202&lt;=3, 1, IF(C202&lt;=6, 2, IF(C202&lt;=9, 3, 4)))</f>
        <v>2</v>
      </c>
      <c r="E202">
        <f>YEAR(A202)</f>
        <v>2008</v>
      </c>
      <c r="F202" t="s">
        <v>29</v>
      </c>
      <c r="G202" t="s">
        <v>18</v>
      </c>
      <c r="H202" t="s">
        <v>19</v>
      </c>
      <c r="I202" s="2">
        <v>1499</v>
      </c>
      <c r="J202">
        <v>8</v>
      </c>
      <c r="K202" s="2">
        <f>Table1[[#This Row],[Price]]*Table1[[#This Row],[Units]]</f>
        <v>11992</v>
      </c>
      <c r="L202" t="str">
        <f>LEFT(Table1[[#This Row],[Product]],SEARCH(" ",Table1[[#This Row],[Product]],1))</f>
        <v xml:space="preserve">Sony </v>
      </c>
    </row>
    <row r="203" spans="1:12" x14ac:dyDescent="0.3">
      <c r="A203" s="1">
        <v>39624</v>
      </c>
      <c r="B203">
        <f>DAY(A203)</f>
        <v>25</v>
      </c>
      <c r="C203">
        <f>MONTH(A203)</f>
        <v>6</v>
      </c>
      <c r="D203">
        <f>IF(C203&lt;=3, 1, IF(C203&lt;=6, 2, IF(C203&lt;=9, 3, 4)))</f>
        <v>2</v>
      </c>
      <c r="E203">
        <f>YEAR(A203)</f>
        <v>2008</v>
      </c>
      <c r="F203" t="s">
        <v>23</v>
      </c>
      <c r="G203" t="s">
        <v>12</v>
      </c>
      <c r="H203" t="s">
        <v>13</v>
      </c>
      <c r="I203" s="2">
        <v>449</v>
      </c>
      <c r="J203">
        <v>15</v>
      </c>
      <c r="K203" s="2">
        <f>Table1[[#This Row],[Price]]*Table1[[#This Row],[Units]]</f>
        <v>6735</v>
      </c>
      <c r="L203" t="str">
        <f>LEFT(Table1[[#This Row],[Product]],SEARCH(" ",Table1[[#This Row],[Product]],1))</f>
        <v xml:space="preserve">Gateway </v>
      </c>
    </row>
    <row r="204" spans="1:12" x14ac:dyDescent="0.3">
      <c r="A204" s="1">
        <v>39624</v>
      </c>
      <c r="B204">
        <f>DAY(A204)</f>
        <v>25</v>
      </c>
      <c r="C204">
        <f>MONTH(A204)</f>
        <v>6</v>
      </c>
      <c r="D204">
        <f>IF(C204&lt;=3, 1, IF(C204&lt;=6, 2, IF(C204&lt;=9, 3, 4)))</f>
        <v>2</v>
      </c>
      <c r="E204">
        <f>YEAR(A204)</f>
        <v>2008</v>
      </c>
      <c r="F204" t="s">
        <v>26</v>
      </c>
      <c r="G204" t="s">
        <v>15</v>
      </c>
      <c r="H204" t="s">
        <v>16</v>
      </c>
      <c r="I204" s="2">
        <v>759.87</v>
      </c>
      <c r="J204">
        <v>3</v>
      </c>
      <c r="K204" s="2">
        <f>Table1[[#This Row],[Price]]*Table1[[#This Row],[Units]]</f>
        <v>2279.61</v>
      </c>
      <c r="L204" t="str">
        <f>LEFT(Table1[[#This Row],[Product]],SEARCH(" ",Table1[[#This Row],[Product]],1))</f>
        <v xml:space="preserve">Lenovo </v>
      </c>
    </row>
    <row r="205" spans="1:12" x14ac:dyDescent="0.3">
      <c r="A205" s="1">
        <v>39627</v>
      </c>
      <c r="B205">
        <f>DAY(A205)</f>
        <v>28</v>
      </c>
      <c r="C205">
        <f>MONTH(A205)</f>
        <v>6</v>
      </c>
      <c r="D205">
        <f>IF(C205&lt;=3, 1, IF(C205&lt;=6, 2, IF(C205&lt;=9, 3, 4)))</f>
        <v>2</v>
      </c>
      <c r="E205">
        <f>YEAR(A205)</f>
        <v>2008</v>
      </c>
      <c r="F205" t="s">
        <v>11</v>
      </c>
      <c r="G205" t="s">
        <v>21</v>
      </c>
      <c r="H205" t="s">
        <v>22</v>
      </c>
      <c r="I205" s="2">
        <v>119.99</v>
      </c>
      <c r="J205">
        <v>7</v>
      </c>
      <c r="K205" s="2">
        <f>Table1[[#This Row],[Price]]*Table1[[#This Row],[Units]]</f>
        <v>839.93</v>
      </c>
      <c r="L205" t="str">
        <f>LEFT(Table1[[#This Row],[Product]],SEARCH(" ",Table1[[#This Row],[Product]],1))</f>
        <v xml:space="preserve">Dell </v>
      </c>
    </row>
    <row r="206" spans="1:12" x14ac:dyDescent="0.3">
      <c r="A206" s="1">
        <v>39906</v>
      </c>
      <c r="B206">
        <f>DAY(A206)</f>
        <v>3</v>
      </c>
      <c r="C206">
        <f>MONTH(A206)</f>
        <v>4</v>
      </c>
      <c r="D206">
        <f>IF(C206&lt;=3, 1, IF(C206&lt;=6, 2, IF(C206&lt;=9, 3, 4)))</f>
        <v>2</v>
      </c>
      <c r="E206">
        <f>YEAR(A206)</f>
        <v>2009</v>
      </c>
      <c r="F206" t="s">
        <v>29</v>
      </c>
      <c r="G206" t="s">
        <v>18</v>
      </c>
      <c r="H206" t="s">
        <v>44</v>
      </c>
      <c r="I206" s="2">
        <v>349.99</v>
      </c>
      <c r="J206">
        <v>14</v>
      </c>
      <c r="K206" s="2">
        <f>Table1[[#This Row],[Price]]*Table1[[#This Row],[Units]]</f>
        <v>4899.8600000000006</v>
      </c>
      <c r="L206" t="str">
        <f>LEFT(Table1[[#This Row],[Product]],SEARCH(" ",Table1[[#This Row],[Product]],1))</f>
        <v xml:space="preserve">Acer </v>
      </c>
    </row>
    <row r="207" spans="1:12" x14ac:dyDescent="0.3">
      <c r="A207" s="1">
        <v>39906</v>
      </c>
      <c r="B207">
        <f>DAY(A207)</f>
        <v>3</v>
      </c>
      <c r="C207">
        <f>MONTH(A207)</f>
        <v>4</v>
      </c>
      <c r="D207">
        <f>IF(C207&lt;=3, 1, IF(C207&lt;=6, 2, IF(C207&lt;=9, 3, 4)))</f>
        <v>2</v>
      </c>
      <c r="E207">
        <f>YEAR(A207)</f>
        <v>2009</v>
      </c>
      <c r="F207" t="s">
        <v>23</v>
      </c>
      <c r="G207" t="s">
        <v>21</v>
      </c>
      <c r="H207" t="s">
        <v>45</v>
      </c>
      <c r="I207" s="2">
        <v>199.99</v>
      </c>
      <c r="J207">
        <v>6</v>
      </c>
      <c r="K207" s="2">
        <f>Table1[[#This Row],[Price]]*Table1[[#This Row],[Units]]</f>
        <v>1199.94</v>
      </c>
      <c r="L207" t="str">
        <f>LEFT(Table1[[#This Row],[Product]],SEARCH(" ",Table1[[#This Row],[Product]],1))</f>
        <v xml:space="preserve">HP </v>
      </c>
    </row>
    <row r="208" spans="1:12" x14ac:dyDescent="0.3">
      <c r="A208" s="1">
        <v>39906</v>
      </c>
      <c r="B208">
        <f>DAY(A208)</f>
        <v>3</v>
      </c>
      <c r="C208">
        <f>MONTH(A208)</f>
        <v>4</v>
      </c>
      <c r="D208">
        <f>IF(C208&lt;=3, 1, IF(C208&lt;=6, 2, IF(C208&lt;=9, 3, 4)))</f>
        <v>2</v>
      </c>
      <c r="E208">
        <f>YEAR(A208)</f>
        <v>2009</v>
      </c>
      <c r="F208" t="s">
        <v>26</v>
      </c>
      <c r="G208" t="s">
        <v>15</v>
      </c>
      <c r="H208" t="s">
        <v>55</v>
      </c>
      <c r="I208" s="2">
        <v>2895</v>
      </c>
      <c r="J208">
        <v>10</v>
      </c>
      <c r="K208" s="2">
        <f>Table1[[#This Row],[Price]]*Table1[[#This Row],[Units]]</f>
        <v>28950</v>
      </c>
      <c r="L208" t="str">
        <f>LEFT(Table1[[#This Row],[Product]],SEARCH(" ",Table1[[#This Row],[Product]],1))</f>
        <v xml:space="preserve">Falcon </v>
      </c>
    </row>
    <row r="209" spans="1:12" x14ac:dyDescent="0.3">
      <c r="A209" s="1">
        <v>39913</v>
      </c>
      <c r="B209">
        <f>DAY(A209)</f>
        <v>10</v>
      </c>
      <c r="C209">
        <f>MONTH(A209)</f>
        <v>4</v>
      </c>
      <c r="D209">
        <f>IF(C209&lt;=3, 1, IF(C209&lt;=6, 2, IF(C209&lt;=9, 3, 4)))</f>
        <v>2</v>
      </c>
      <c r="E209">
        <f>YEAR(A209)</f>
        <v>2009</v>
      </c>
      <c r="F209" t="s">
        <v>11</v>
      </c>
      <c r="G209" t="s">
        <v>24</v>
      </c>
      <c r="H209" t="s">
        <v>46</v>
      </c>
      <c r="I209" s="2">
        <v>459</v>
      </c>
      <c r="J209">
        <v>4</v>
      </c>
      <c r="K209" s="2">
        <f>Table1[[#This Row],[Price]]*Table1[[#This Row],[Units]]</f>
        <v>1836</v>
      </c>
      <c r="L209" t="str">
        <f>LEFT(Table1[[#This Row],[Product]],SEARCH(" ",Table1[[#This Row],[Product]],1))</f>
        <v xml:space="preserve">Panasonic </v>
      </c>
    </row>
    <row r="210" spans="1:12" x14ac:dyDescent="0.3">
      <c r="A210" s="1">
        <v>39914</v>
      </c>
      <c r="B210">
        <f>DAY(A210)</f>
        <v>11</v>
      </c>
      <c r="C210">
        <f>MONTH(A210)</f>
        <v>4</v>
      </c>
      <c r="D210">
        <f>IF(C210&lt;=3, 1, IF(C210&lt;=6, 2, IF(C210&lt;=9, 3, 4)))</f>
        <v>2</v>
      </c>
      <c r="E210">
        <f>YEAR(A210)</f>
        <v>2009</v>
      </c>
      <c r="F210" t="s">
        <v>11</v>
      </c>
      <c r="G210" t="s">
        <v>27</v>
      </c>
      <c r="H210" t="s">
        <v>47</v>
      </c>
      <c r="I210" s="2">
        <v>1649.99</v>
      </c>
      <c r="J210">
        <v>7</v>
      </c>
      <c r="K210" s="2">
        <f>Table1[[#This Row],[Price]]*Table1[[#This Row],[Units]]</f>
        <v>11549.93</v>
      </c>
      <c r="L210" t="str">
        <f>LEFT(Table1[[#This Row],[Product]],SEARCH(" ",Table1[[#This Row],[Product]],1))</f>
        <v xml:space="preserve">NEC </v>
      </c>
    </row>
    <row r="211" spans="1:12" x14ac:dyDescent="0.3">
      <c r="A211" s="1">
        <v>39915</v>
      </c>
      <c r="B211">
        <f>DAY(A211)</f>
        <v>12</v>
      </c>
      <c r="C211">
        <f>MONTH(A211)</f>
        <v>4</v>
      </c>
      <c r="D211">
        <f>IF(C211&lt;=3, 1, IF(C211&lt;=6, 2, IF(C211&lt;=9, 3, 4)))</f>
        <v>2</v>
      </c>
      <c r="E211">
        <f>YEAR(A211)</f>
        <v>2009</v>
      </c>
      <c r="F211" t="s">
        <v>11</v>
      </c>
      <c r="G211" t="s">
        <v>12</v>
      </c>
      <c r="H211" t="s">
        <v>42</v>
      </c>
      <c r="I211" s="2">
        <v>785.99</v>
      </c>
      <c r="J211">
        <v>8</v>
      </c>
      <c r="K211" s="2">
        <f>Table1[[#This Row],[Price]]*Table1[[#This Row],[Units]]</f>
        <v>6287.92</v>
      </c>
      <c r="L211" t="str">
        <f>LEFT(Table1[[#This Row],[Product]],SEARCH(" ",Table1[[#This Row],[Product]],1))</f>
        <v xml:space="preserve">HP </v>
      </c>
    </row>
    <row r="212" spans="1:12" x14ac:dyDescent="0.3">
      <c r="A212" s="1">
        <v>39916</v>
      </c>
      <c r="B212">
        <f>DAY(A212)</f>
        <v>13</v>
      </c>
      <c r="C212">
        <f>MONTH(A212)</f>
        <v>4</v>
      </c>
      <c r="D212">
        <f>IF(C212&lt;=3, 1, IF(C212&lt;=6, 2, IF(C212&lt;=9, 3, 4)))</f>
        <v>2</v>
      </c>
      <c r="E212">
        <f>YEAR(A212)</f>
        <v>2009</v>
      </c>
      <c r="F212" t="s">
        <v>14</v>
      </c>
      <c r="G212" t="s">
        <v>12</v>
      </c>
      <c r="H212" t="s">
        <v>43</v>
      </c>
      <c r="I212" s="2">
        <v>1172</v>
      </c>
      <c r="J212">
        <v>12</v>
      </c>
      <c r="K212" s="2">
        <f>Table1[[#This Row],[Price]]*Table1[[#This Row],[Units]]</f>
        <v>14064</v>
      </c>
      <c r="L212" t="str">
        <f>LEFT(Table1[[#This Row],[Product]],SEARCH(" ",Table1[[#This Row],[Product]],1))</f>
        <v xml:space="preserve">Dell </v>
      </c>
    </row>
    <row r="213" spans="1:12" x14ac:dyDescent="0.3">
      <c r="A213" s="1">
        <v>39917</v>
      </c>
      <c r="B213">
        <f>DAY(A213)</f>
        <v>14</v>
      </c>
      <c r="C213">
        <f>MONTH(A213)</f>
        <v>4</v>
      </c>
      <c r="D213">
        <f>IF(C213&lt;=3, 1, IF(C213&lt;=6, 2, IF(C213&lt;=9, 3, 4)))</f>
        <v>2</v>
      </c>
      <c r="E213">
        <f>YEAR(A213)</f>
        <v>2009</v>
      </c>
      <c r="F213" t="s">
        <v>14</v>
      </c>
      <c r="G213" t="s">
        <v>12</v>
      </c>
      <c r="H213" t="s">
        <v>36</v>
      </c>
      <c r="I213" s="2">
        <v>544.99</v>
      </c>
      <c r="J213">
        <v>5</v>
      </c>
      <c r="K213" s="2">
        <f>Table1[[#This Row],[Price]]*Table1[[#This Row],[Units]]</f>
        <v>2724.95</v>
      </c>
      <c r="L213" t="str">
        <f>LEFT(Table1[[#This Row],[Product]],SEARCH(" ",Table1[[#This Row],[Product]],1))</f>
        <v xml:space="preserve">HP </v>
      </c>
    </row>
    <row r="214" spans="1:12" x14ac:dyDescent="0.3">
      <c r="A214" s="1">
        <v>39918</v>
      </c>
      <c r="B214">
        <f>DAY(A214)</f>
        <v>15</v>
      </c>
      <c r="C214">
        <f>MONTH(A214)</f>
        <v>4</v>
      </c>
      <c r="D214">
        <f>IF(C214&lt;=3, 1, IF(C214&lt;=6, 2, IF(C214&lt;=9, 3, 4)))</f>
        <v>2</v>
      </c>
      <c r="E214">
        <f>YEAR(A214)</f>
        <v>2009</v>
      </c>
      <c r="F214" t="s">
        <v>14</v>
      </c>
      <c r="G214" t="s">
        <v>18</v>
      </c>
      <c r="H214" t="s">
        <v>19</v>
      </c>
      <c r="I214" s="2">
        <v>1499</v>
      </c>
      <c r="J214">
        <v>6</v>
      </c>
      <c r="K214" s="2">
        <f>Table1[[#This Row],[Price]]*Table1[[#This Row],[Units]]</f>
        <v>8994</v>
      </c>
      <c r="L214" t="str">
        <f>LEFT(Table1[[#This Row],[Product]],SEARCH(" ",Table1[[#This Row],[Product]],1))</f>
        <v xml:space="preserve">Sony </v>
      </c>
    </row>
    <row r="215" spans="1:12" x14ac:dyDescent="0.3">
      <c r="A215" s="1">
        <v>39919</v>
      </c>
      <c r="B215">
        <f>DAY(A215)</f>
        <v>16</v>
      </c>
      <c r="C215">
        <f>MONTH(A215)</f>
        <v>4</v>
      </c>
      <c r="D215">
        <f>IF(C215&lt;=3, 1, IF(C215&lt;=6, 2, IF(C215&lt;=9, 3, 4)))</f>
        <v>2</v>
      </c>
      <c r="E215">
        <f>YEAR(A215)</f>
        <v>2009</v>
      </c>
      <c r="F215" t="s">
        <v>11</v>
      </c>
      <c r="G215" t="s">
        <v>18</v>
      </c>
      <c r="H215" t="s">
        <v>48</v>
      </c>
      <c r="I215" s="2">
        <v>429.99</v>
      </c>
      <c r="J215">
        <v>1</v>
      </c>
      <c r="K215" s="2">
        <f>Table1[[#This Row],[Price]]*Table1[[#This Row],[Units]]</f>
        <v>429.99</v>
      </c>
      <c r="L215" t="str">
        <f>LEFT(Table1[[#This Row],[Product]],SEARCH(" ",Table1[[#This Row],[Product]],1))</f>
        <v xml:space="preserve">MSI </v>
      </c>
    </row>
    <row r="216" spans="1:12" x14ac:dyDescent="0.3">
      <c r="A216" s="1">
        <v>39920</v>
      </c>
      <c r="B216">
        <f>DAY(A216)</f>
        <v>17</v>
      </c>
      <c r="C216">
        <f>MONTH(A216)</f>
        <v>4</v>
      </c>
      <c r="D216">
        <f>IF(C216&lt;=3, 1, IF(C216&lt;=6, 2, IF(C216&lt;=9, 3, 4)))</f>
        <v>2</v>
      </c>
      <c r="E216">
        <f>YEAR(A216)</f>
        <v>2009</v>
      </c>
      <c r="F216" t="s">
        <v>11</v>
      </c>
      <c r="G216" t="s">
        <v>18</v>
      </c>
      <c r="H216" t="s">
        <v>32</v>
      </c>
      <c r="I216" s="2">
        <v>379</v>
      </c>
      <c r="J216">
        <v>3</v>
      </c>
      <c r="K216" s="2">
        <f>Table1[[#This Row],[Price]]*Table1[[#This Row],[Units]]</f>
        <v>1137</v>
      </c>
      <c r="L216" t="str">
        <f>LEFT(Table1[[#This Row],[Product]],SEARCH(" ",Table1[[#This Row],[Product]],1))</f>
        <v xml:space="preserve">Samsung </v>
      </c>
    </row>
    <row r="217" spans="1:12" x14ac:dyDescent="0.3">
      <c r="A217" s="1">
        <v>39921</v>
      </c>
      <c r="B217">
        <f>DAY(A217)</f>
        <v>18</v>
      </c>
      <c r="C217">
        <f>MONTH(A217)</f>
        <v>4</v>
      </c>
      <c r="D217">
        <f>IF(C217&lt;=3, 1, IF(C217&lt;=6, 2, IF(C217&lt;=9, 3, 4)))</f>
        <v>2</v>
      </c>
      <c r="E217">
        <f>YEAR(A217)</f>
        <v>2009</v>
      </c>
      <c r="F217" t="s">
        <v>11</v>
      </c>
      <c r="G217" t="s">
        <v>21</v>
      </c>
      <c r="H217" t="s">
        <v>45</v>
      </c>
      <c r="I217" s="2">
        <v>199.99</v>
      </c>
      <c r="J217">
        <v>16</v>
      </c>
      <c r="K217" s="2">
        <f>Table1[[#This Row],[Price]]*Table1[[#This Row],[Units]]</f>
        <v>3199.84</v>
      </c>
      <c r="L217" t="str">
        <f>LEFT(Table1[[#This Row],[Product]],SEARCH(" ",Table1[[#This Row],[Product]],1))</f>
        <v xml:space="preserve">HP </v>
      </c>
    </row>
    <row r="218" spans="1:12" x14ac:dyDescent="0.3">
      <c r="A218" s="1">
        <v>39921</v>
      </c>
      <c r="B218">
        <f>DAY(A218)</f>
        <v>18</v>
      </c>
      <c r="C218">
        <f>MONTH(A218)</f>
        <v>4</v>
      </c>
      <c r="D218">
        <f>IF(C218&lt;=3, 1, IF(C218&lt;=6, 2, IF(C218&lt;=9, 3, 4)))</f>
        <v>2</v>
      </c>
      <c r="E218">
        <f>YEAR(A218)</f>
        <v>2009</v>
      </c>
      <c r="F218" t="s">
        <v>11</v>
      </c>
      <c r="G218" t="s">
        <v>21</v>
      </c>
      <c r="H218" t="s">
        <v>39</v>
      </c>
      <c r="I218" s="2">
        <v>119.77</v>
      </c>
      <c r="J218">
        <v>13</v>
      </c>
      <c r="K218" s="2">
        <f>Table1[[#This Row],[Price]]*Table1[[#This Row],[Units]]</f>
        <v>1557.01</v>
      </c>
      <c r="L218" t="str">
        <f>LEFT(Table1[[#This Row],[Product]],SEARCH(" ",Table1[[#This Row],[Product]],1))</f>
        <v xml:space="preserve">Lexmark </v>
      </c>
    </row>
    <row r="219" spans="1:12" x14ac:dyDescent="0.3">
      <c r="A219" s="1">
        <v>39921</v>
      </c>
      <c r="B219">
        <f>DAY(A219)</f>
        <v>18</v>
      </c>
      <c r="C219">
        <f>MONTH(A219)</f>
        <v>4</v>
      </c>
      <c r="D219">
        <f>IF(C219&lt;=3, 1, IF(C219&lt;=6, 2, IF(C219&lt;=9, 3, 4)))</f>
        <v>2</v>
      </c>
      <c r="E219">
        <f>YEAR(A219)</f>
        <v>2009</v>
      </c>
      <c r="F219" t="s">
        <v>14</v>
      </c>
      <c r="G219" t="s">
        <v>24</v>
      </c>
      <c r="H219" t="s">
        <v>25</v>
      </c>
      <c r="I219" s="2">
        <v>119.99</v>
      </c>
      <c r="J219">
        <v>6</v>
      </c>
      <c r="K219" s="2">
        <f>Table1[[#This Row],[Price]]*Table1[[#This Row],[Units]]</f>
        <v>719.93999999999994</v>
      </c>
      <c r="L219" t="str">
        <f>LEFT(Table1[[#This Row],[Product]],SEARCH(" ",Table1[[#This Row],[Product]],1))</f>
        <v xml:space="preserve">Sony </v>
      </c>
    </row>
    <row r="220" spans="1:12" x14ac:dyDescent="0.3">
      <c r="A220" s="1">
        <v>39929</v>
      </c>
      <c r="B220">
        <f>DAY(A220)</f>
        <v>26</v>
      </c>
      <c r="C220">
        <f>MONTH(A220)</f>
        <v>4</v>
      </c>
      <c r="D220">
        <f>IF(C220&lt;=3, 1, IF(C220&lt;=6, 2, IF(C220&lt;=9, 3, 4)))</f>
        <v>2</v>
      </c>
      <c r="E220">
        <f>YEAR(A220)</f>
        <v>2009</v>
      </c>
      <c r="F220" t="s">
        <v>17</v>
      </c>
      <c r="G220" t="s">
        <v>24</v>
      </c>
      <c r="H220" t="s">
        <v>49</v>
      </c>
      <c r="I220" s="2">
        <v>329.99</v>
      </c>
      <c r="J220">
        <v>4</v>
      </c>
      <c r="K220" s="2">
        <f>Table1[[#This Row],[Price]]*Table1[[#This Row],[Units]]</f>
        <v>1319.96</v>
      </c>
      <c r="L220" t="str">
        <f>LEFT(Table1[[#This Row],[Product]],SEARCH(" ",Table1[[#This Row],[Product]],1))</f>
        <v xml:space="preserve">Kodak </v>
      </c>
    </row>
    <row r="221" spans="1:12" x14ac:dyDescent="0.3">
      <c r="A221" s="1">
        <v>39930</v>
      </c>
      <c r="B221">
        <f>DAY(A221)</f>
        <v>27</v>
      </c>
      <c r="C221">
        <f>MONTH(A221)</f>
        <v>4</v>
      </c>
      <c r="D221">
        <f>IF(C221&lt;=3, 1, IF(C221&lt;=6, 2, IF(C221&lt;=9, 3, 4)))</f>
        <v>2</v>
      </c>
      <c r="E221">
        <f>YEAR(A221)</f>
        <v>2009</v>
      </c>
      <c r="F221" t="s">
        <v>20</v>
      </c>
      <c r="G221" t="s">
        <v>27</v>
      </c>
      <c r="H221" t="s">
        <v>28</v>
      </c>
      <c r="I221" s="2">
        <v>265</v>
      </c>
      <c r="J221">
        <v>6</v>
      </c>
      <c r="K221" s="2">
        <f>Table1[[#This Row],[Price]]*Table1[[#This Row],[Units]]</f>
        <v>1590</v>
      </c>
      <c r="L221" t="str">
        <f>LEFT(Table1[[#This Row],[Product]],SEARCH(" ",Table1[[#This Row],[Product]],1))</f>
        <v xml:space="preserve">Samsung </v>
      </c>
    </row>
    <row r="222" spans="1:12" x14ac:dyDescent="0.3">
      <c r="A222" s="1">
        <v>39931</v>
      </c>
      <c r="B222">
        <f>DAY(A222)</f>
        <v>28</v>
      </c>
      <c r="C222">
        <f>MONTH(A222)</f>
        <v>4</v>
      </c>
      <c r="D222">
        <f>IF(C222&lt;=3, 1, IF(C222&lt;=6, 2, IF(C222&lt;=9, 3, 4)))</f>
        <v>2</v>
      </c>
      <c r="E222">
        <f>YEAR(A222)</f>
        <v>2009</v>
      </c>
      <c r="F222" t="s">
        <v>23</v>
      </c>
      <c r="G222" t="s">
        <v>12</v>
      </c>
      <c r="H222" t="s">
        <v>42</v>
      </c>
      <c r="I222" s="2">
        <v>785.99</v>
      </c>
      <c r="J222">
        <v>3</v>
      </c>
      <c r="K222" s="2">
        <f>Table1[[#This Row],[Price]]*Table1[[#This Row],[Units]]</f>
        <v>2357.9700000000003</v>
      </c>
      <c r="L222" t="str">
        <f>LEFT(Table1[[#This Row],[Product]],SEARCH(" ",Table1[[#This Row],[Product]],1))</f>
        <v xml:space="preserve">HP </v>
      </c>
    </row>
    <row r="223" spans="1:12" x14ac:dyDescent="0.3">
      <c r="A223" s="1">
        <v>39932</v>
      </c>
      <c r="B223">
        <f>DAY(A223)</f>
        <v>29</v>
      </c>
      <c r="C223">
        <f>MONTH(A223)</f>
        <v>4</v>
      </c>
      <c r="D223">
        <f>IF(C223&lt;=3, 1, IF(C223&lt;=6, 2, IF(C223&lt;=9, 3, 4)))</f>
        <v>2</v>
      </c>
      <c r="E223">
        <f>YEAR(A223)</f>
        <v>2009</v>
      </c>
      <c r="F223" t="s">
        <v>26</v>
      </c>
      <c r="G223" t="s">
        <v>12</v>
      </c>
      <c r="H223" t="s">
        <v>43</v>
      </c>
      <c r="I223" s="2">
        <v>1172</v>
      </c>
      <c r="J223">
        <v>4</v>
      </c>
      <c r="K223" s="2">
        <f>Table1[[#This Row],[Price]]*Table1[[#This Row],[Units]]</f>
        <v>4688</v>
      </c>
      <c r="L223" t="str">
        <f>LEFT(Table1[[#This Row],[Product]],SEARCH(" ",Table1[[#This Row],[Product]],1))</f>
        <v xml:space="preserve">Dell </v>
      </c>
    </row>
    <row r="224" spans="1:12" x14ac:dyDescent="0.3">
      <c r="A224" s="1">
        <v>39933</v>
      </c>
      <c r="B224">
        <f>DAY(A224)</f>
        <v>30</v>
      </c>
      <c r="C224">
        <f>MONTH(A224)</f>
        <v>4</v>
      </c>
      <c r="D224">
        <f>IF(C224&lt;=3, 1, IF(C224&lt;=6, 2, IF(C224&lt;=9, 3, 4)))</f>
        <v>2</v>
      </c>
      <c r="E224">
        <f>YEAR(A224)</f>
        <v>2009</v>
      </c>
      <c r="F224" t="s">
        <v>29</v>
      </c>
      <c r="G224" t="s">
        <v>12</v>
      </c>
      <c r="H224" t="s">
        <v>36</v>
      </c>
      <c r="I224" s="2">
        <v>544.99</v>
      </c>
      <c r="J224">
        <v>3</v>
      </c>
      <c r="K224" s="2">
        <f>Table1[[#This Row],[Price]]*Table1[[#This Row],[Units]]</f>
        <v>1634.97</v>
      </c>
      <c r="L224" t="str">
        <f>LEFT(Table1[[#This Row],[Product]],SEARCH(" ",Table1[[#This Row],[Product]],1))</f>
        <v xml:space="preserve">HP </v>
      </c>
    </row>
    <row r="225" spans="1:12" x14ac:dyDescent="0.3">
      <c r="A225" s="1">
        <v>39934</v>
      </c>
      <c r="B225">
        <f>DAY(A225)</f>
        <v>1</v>
      </c>
      <c r="C225">
        <f>MONTH(A225)</f>
        <v>5</v>
      </c>
      <c r="D225">
        <f>IF(C225&lt;=3, 1, IF(C225&lt;=6, 2, IF(C225&lt;=9, 3, 4)))</f>
        <v>2</v>
      </c>
      <c r="E225">
        <f>YEAR(A225)</f>
        <v>2009</v>
      </c>
      <c r="F225" t="s">
        <v>23</v>
      </c>
      <c r="G225" t="s">
        <v>12</v>
      </c>
      <c r="H225" t="s">
        <v>30</v>
      </c>
      <c r="I225" s="2">
        <v>1599</v>
      </c>
      <c r="J225">
        <v>6</v>
      </c>
      <c r="K225" s="2">
        <f>Table1[[#This Row],[Price]]*Table1[[#This Row],[Units]]</f>
        <v>9594</v>
      </c>
      <c r="L225" t="str">
        <f>LEFT(Table1[[#This Row],[Product]],SEARCH(" ",Table1[[#This Row],[Product]],1))</f>
        <v xml:space="preserve">Acer </v>
      </c>
    </row>
    <row r="226" spans="1:12" x14ac:dyDescent="0.3">
      <c r="A226" s="1">
        <v>39934</v>
      </c>
      <c r="B226">
        <f>DAY(A226)</f>
        <v>1</v>
      </c>
      <c r="C226">
        <f>MONTH(A226)</f>
        <v>5</v>
      </c>
      <c r="D226">
        <f>IF(C226&lt;=3, 1, IF(C226&lt;=6, 2, IF(C226&lt;=9, 3, 4)))</f>
        <v>2</v>
      </c>
      <c r="E226">
        <f>YEAR(A226)</f>
        <v>2009</v>
      </c>
      <c r="F226" t="s">
        <v>11</v>
      </c>
      <c r="G226" t="s">
        <v>15</v>
      </c>
      <c r="H226" t="s">
        <v>16</v>
      </c>
      <c r="I226" s="2">
        <v>759.87</v>
      </c>
      <c r="J226">
        <v>14</v>
      </c>
      <c r="K226" s="2">
        <f>Table1[[#This Row],[Price]]*Table1[[#This Row],[Units]]</f>
        <v>10638.18</v>
      </c>
      <c r="L226" t="str">
        <f>LEFT(Table1[[#This Row],[Product]],SEARCH(" ",Table1[[#This Row],[Product]],1))</f>
        <v xml:space="preserve">Lenovo </v>
      </c>
    </row>
    <row r="227" spans="1:12" x14ac:dyDescent="0.3">
      <c r="A227" s="1">
        <v>39934</v>
      </c>
      <c r="B227">
        <f>DAY(A227)</f>
        <v>1</v>
      </c>
      <c r="C227">
        <f>MONTH(A227)</f>
        <v>5</v>
      </c>
      <c r="D227">
        <f>IF(C227&lt;=3, 1, IF(C227&lt;=6, 2, IF(C227&lt;=9, 3, 4)))</f>
        <v>2</v>
      </c>
      <c r="E227">
        <f>YEAR(A227)</f>
        <v>2009</v>
      </c>
      <c r="F227" t="s">
        <v>14</v>
      </c>
      <c r="G227" t="s">
        <v>15</v>
      </c>
      <c r="H227" t="s">
        <v>50</v>
      </c>
      <c r="I227" s="2">
        <v>849</v>
      </c>
      <c r="J227">
        <v>6</v>
      </c>
      <c r="K227" s="2">
        <f>Table1[[#This Row],[Price]]*Table1[[#This Row],[Units]]</f>
        <v>5094</v>
      </c>
      <c r="L227" t="str">
        <f>LEFT(Table1[[#This Row],[Product]],SEARCH(" ",Table1[[#This Row],[Product]],1))</f>
        <v xml:space="preserve">Lenovo </v>
      </c>
    </row>
    <row r="228" spans="1:12" x14ac:dyDescent="0.3">
      <c r="A228" s="1">
        <v>39934</v>
      </c>
      <c r="B228">
        <f>DAY(A228)</f>
        <v>1</v>
      </c>
      <c r="C228">
        <f>MONTH(A228)</f>
        <v>5</v>
      </c>
      <c r="D228">
        <f>IF(C228&lt;=3, 1, IF(C228&lt;=6, 2, IF(C228&lt;=9, 3, 4)))</f>
        <v>2</v>
      </c>
      <c r="E228">
        <f>YEAR(A228)</f>
        <v>2009</v>
      </c>
      <c r="F228" t="s">
        <v>20</v>
      </c>
      <c r="G228" t="s">
        <v>27</v>
      </c>
      <c r="H228" t="s">
        <v>28</v>
      </c>
      <c r="I228" s="2">
        <v>265</v>
      </c>
      <c r="J228">
        <v>7</v>
      </c>
      <c r="K228" s="2">
        <f>Table1[[#This Row],[Price]]*Table1[[#This Row],[Units]]</f>
        <v>1855</v>
      </c>
      <c r="L228" t="str">
        <f>LEFT(Table1[[#This Row],[Product]],SEARCH(" ",Table1[[#This Row],[Product]],1))</f>
        <v xml:space="preserve">Samsung </v>
      </c>
    </row>
    <row r="229" spans="1:12" x14ac:dyDescent="0.3">
      <c r="A229" s="1">
        <v>39934</v>
      </c>
      <c r="B229">
        <f>DAY(A229)</f>
        <v>1</v>
      </c>
      <c r="C229">
        <f>MONTH(A229)</f>
        <v>5</v>
      </c>
      <c r="D229">
        <f>IF(C229&lt;=3, 1, IF(C229&lt;=6, 2, IF(C229&lt;=9, 3, 4)))</f>
        <v>2</v>
      </c>
      <c r="E229">
        <f>YEAR(A229)</f>
        <v>2009</v>
      </c>
      <c r="F229" t="s">
        <v>17</v>
      </c>
      <c r="G229" t="s">
        <v>15</v>
      </c>
      <c r="H229" t="s">
        <v>31</v>
      </c>
      <c r="I229" s="2">
        <v>399</v>
      </c>
      <c r="J229">
        <v>5</v>
      </c>
      <c r="K229" s="2">
        <f>Table1[[#This Row],[Price]]*Table1[[#This Row],[Units]]</f>
        <v>1995</v>
      </c>
      <c r="L229" t="str">
        <f>LEFT(Table1[[#This Row],[Product]],SEARCH(" ",Table1[[#This Row],[Product]],1))</f>
        <v xml:space="preserve">Lenovo </v>
      </c>
    </row>
    <row r="230" spans="1:12" x14ac:dyDescent="0.3">
      <c r="A230" s="1">
        <v>39939</v>
      </c>
      <c r="B230">
        <f>DAY(A230)</f>
        <v>6</v>
      </c>
      <c r="C230">
        <f>MONTH(A230)</f>
        <v>5</v>
      </c>
      <c r="D230">
        <f>IF(C230&lt;=3, 1, IF(C230&lt;=6, 2, IF(C230&lt;=9, 3, 4)))</f>
        <v>2</v>
      </c>
      <c r="E230">
        <f>YEAR(A230)</f>
        <v>2009</v>
      </c>
      <c r="F230" t="s">
        <v>26</v>
      </c>
      <c r="G230" t="s">
        <v>15</v>
      </c>
      <c r="H230" t="s">
        <v>37</v>
      </c>
      <c r="I230" s="2">
        <v>1254</v>
      </c>
      <c r="J230">
        <v>13</v>
      </c>
      <c r="K230" s="2">
        <f>Table1[[#This Row],[Price]]*Table1[[#This Row],[Units]]</f>
        <v>16302</v>
      </c>
      <c r="L230" t="str">
        <f>LEFT(Table1[[#This Row],[Product]],SEARCH(" ",Table1[[#This Row],[Product]],1))</f>
        <v xml:space="preserve">HP </v>
      </c>
    </row>
    <row r="231" spans="1:12" x14ac:dyDescent="0.3">
      <c r="A231" s="1">
        <v>39940</v>
      </c>
      <c r="B231">
        <f>DAY(A231)</f>
        <v>7</v>
      </c>
      <c r="C231">
        <f>MONTH(A231)</f>
        <v>5</v>
      </c>
      <c r="D231">
        <f>IF(C231&lt;=3, 1, IF(C231&lt;=6, 2, IF(C231&lt;=9, 3, 4)))</f>
        <v>2</v>
      </c>
      <c r="E231">
        <f>YEAR(A231)</f>
        <v>2009</v>
      </c>
      <c r="F231" t="s">
        <v>29</v>
      </c>
      <c r="G231" t="s">
        <v>18</v>
      </c>
      <c r="H231" t="s">
        <v>44</v>
      </c>
      <c r="I231" s="2">
        <v>349.99</v>
      </c>
      <c r="J231">
        <v>6</v>
      </c>
      <c r="K231" s="2">
        <f>Table1[[#This Row],[Price]]*Table1[[#This Row],[Units]]</f>
        <v>2099.94</v>
      </c>
      <c r="L231" t="str">
        <f>LEFT(Table1[[#This Row],[Product]],SEARCH(" ",Table1[[#This Row],[Product]],1))</f>
        <v xml:space="preserve">Acer </v>
      </c>
    </row>
    <row r="232" spans="1:12" x14ac:dyDescent="0.3">
      <c r="A232" s="1">
        <v>39941</v>
      </c>
      <c r="B232">
        <f>DAY(A232)</f>
        <v>8</v>
      </c>
      <c r="C232">
        <f>MONTH(A232)</f>
        <v>5</v>
      </c>
      <c r="D232">
        <f>IF(C232&lt;=3, 1, IF(C232&lt;=6, 2, IF(C232&lt;=9, 3, 4)))</f>
        <v>2</v>
      </c>
      <c r="E232">
        <f>YEAR(A232)</f>
        <v>2009</v>
      </c>
      <c r="F232" t="s">
        <v>11</v>
      </c>
      <c r="G232" t="s">
        <v>21</v>
      </c>
      <c r="H232" t="s">
        <v>22</v>
      </c>
      <c r="I232" s="2">
        <v>119.99</v>
      </c>
      <c r="J232">
        <v>1</v>
      </c>
      <c r="K232" s="2">
        <f>Table1[[#This Row],[Price]]*Table1[[#This Row],[Units]]</f>
        <v>119.99</v>
      </c>
      <c r="L232" t="str">
        <f>LEFT(Table1[[#This Row],[Product]],SEARCH(" ",Table1[[#This Row],[Product]],1))</f>
        <v xml:space="preserve">Dell </v>
      </c>
    </row>
    <row r="233" spans="1:12" x14ac:dyDescent="0.3">
      <c r="A233" s="1">
        <v>39942</v>
      </c>
      <c r="B233">
        <f>DAY(A233)</f>
        <v>9</v>
      </c>
      <c r="C233">
        <f>MONTH(A233)</f>
        <v>5</v>
      </c>
      <c r="D233">
        <f>IF(C233&lt;=3, 1, IF(C233&lt;=6, 2, IF(C233&lt;=9, 3, 4)))</f>
        <v>2</v>
      </c>
      <c r="E233">
        <f>YEAR(A233)</f>
        <v>2009</v>
      </c>
      <c r="F233" t="s">
        <v>14</v>
      </c>
      <c r="G233" t="s">
        <v>27</v>
      </c>
      <c r="H233" t="s">
        <v>28</v>
      </c>
      <c r="I233" s="2">
        <v>265</v>
      </c>
      <c r="J233">
        <v>14</v>
      </c>
      <c r="K233" s="2">
        <f>Table1[[#This Row],[Price]]*Table1[[#This Row],[Units]]</f>
        <v>3710</v>
      </c>
      <c r="L233" t="str">
        <f>LEFT(Table1[[#This Row],[Product]],SEARCH(" ",Table1[[#This Row],[Product]],1))</f>
        <v xml:space="preserve">Samsung </v>
      </c>
    </row>
    <row r="234" spans="1:12" x14ac:dyDescent="0.3">
      <c r="A234" s="1">
        <v>39943</v>
      </c>
      <c r="B234">
        <f>DAY(A234)</f>
        <v>10</v>
      </c>
      <c r="C234">
        <f>MONTH(A234)</f>
        <v>5</v>
      </c>
      <c r="D234">
        <f>IF(C234&lt;=3, 1, IF(C234&lt;=6, 2, IF(C234&lt;=9, 3, 4)))</f>
        <v>2</v>
      </c>
      <c r="E234">
        <f>YEAR(A234)</f>
        <v>2009</v>
      </c>
      <c r="F234" t="s">
        <v>17</v>
      </c>
      <c r="G234" t="s">
        <v>12</v>
      </c>
      <c r="H234" t="s">
        <v>30</v>
      </c>
      <c r="I234" s="2">
        <v>1599</v>
      </c>
      <c r="J234">
        <v>4</v>
      </c>
      <c r="K234" s="2">
        <f>Table1[[#This Row],[Price]]*Table1[[#This Row],[Units]]</f>
        <v>6396</v>
      </c>
      <c r="L234" t="str">
        <f>LEFT(Table1[[#This Row],[Product]],SEARCH(" ",Table1[[#This Row],[Product]],1))</f>
        <v xml:space="preserve">Acer </v>
      </c>
    </row>
    <row r="235" spans="1:12" x14ac:dyDescent="0.3">
      <c r="A235" s="1">
        <v>39944</v>
      </c>
      <c r="B235">
        <f>DAY(A235)</f>
        <v>11</v>
      </c>
      <c r="C235">
        <f>MONTH(A235)</f>
        <v>5</v>
      </c>
      <c r="D235">
        <f>IF(C235&lt;=3, 1, IF(C235&lt;=6, 2, IF(C235&lt;=9, 3, 4)))</f>
        <v>2</v>
      </c>
      <c r="E235">
        <f>YEAR(A235)</f>
        <v>2009</v>
      </c>
      <c r="F235" t="s">
        <v>20</v>
      </c>
      <c r="G235" t="s">
        <v>15</v>
      </c>
      <c r="H235" t="s">
        <v>37</v>
      </c>
      <c r="I235" s="2">
        <v>1254</v>
      </c>
      <c r="J235">
        <v>5</v>
      </c>
      <c r="K235" s="2">
        <f>Table1[[#This Row],[Price]]*Table1[[#This Row],[Units]]</f>
        <v>6270</v>
      </c>
      <c r="L235" t="str">
        <f>LEFT(Table1[[#This Row],[Product]],SEARCH(" ",Table1[[#This Row],[Product]],1))</f>
        <v xml:space="preserve">HP </v>
      </c>
    </row>
    <row r="236" spans="1:12" x14ac:dyDescent="0.3">
      <c r="A236" s="1">
        <v>39945</v>
      </c>
      <c r="B236">
        <f>DAY(A236)</f>
        <v>12</v>
      </c>
      <c r="C236">
        <f>MONTH(A236)</f>
        <v>5</v>
      </c>
      <c r="D236">
        <f>IF(C236&lt;=3, 1, IF(C236&lt;=6, 2, IF(C236&lt;=9, 3, 4)))</f>
        <v>2</v>
      </c>
      <c r="E236">
        <f>YEAR(A236)</f>
        <v>2009</v>
      </c>
      <c r="F236" t="s">
        <v>23</v>
      </c>
      <c r="G236" t="s">
        <v>18</v>
      </c>
      <c r="H236" t="s">
        <v>44</v>
      </c>
      <c r="I236" s="2">
        <v>349.99</v>
      </c>
      <c r="J236">
        <v>6</v>
      </c>
      <c r="K236" s="2">
        <f>Table1[[#This Row],[Price]]*Table1[[#This Row],[Units]]</f>
        <v>2099.94</v>
      </c>
      <c r="L236" t="str">
        <f>LEFT(Table1[[#This Row],[Product]],SEARCH(" ",Table1[[#This Row],[Product]],1))</f>
        <v xml:space="preserve">Acer </v>
      </c>
    </row>
    <row r="237" spans="1:12" x14ac:dyDescent="0.3">
      <c r="A237" s="1">
        <v>39945</v>
      </c>
      <c r="B237">
        <f>DAY(A237)</f>
        <v>12</v>
      </c>
      <c r="C237">
        <f>MONTH(A237)</f>
        <v>5</v>
      </c>
      <c r="D237">
        <f>IF(C237&lt;=3, 1, IF(C237&lt;=6, 2, IF(C237&lt;=9, 3, 4)))</f>
        <v>2</v>
      </c>
      <c r="E237">
        <f>YEAR(A237)</f>
        <v>2009</v>
      </c>
      <c r="F237" t="s">
        <v>26</v>
      </c>
      <c r="G237" t="s">
        <v>21</v>
      </c>
      <c r="H237" t="s">
        <v>22</v>
      </c>
      <c r="I237" s="2">
        <v>119.99</v>
      </c>
      <c r="J237">
        <v>6</v>
      </c>
      <c r="K237" s="2">
        <f>Table1[[#This Row],[Price]]*Table1[[#This Row],[Units]]</f>
        <v>719.93999999999994</v>
      </c>
      <c r="L237" t="str">
        <f>LEFT(Table1[[#This Row],[Product]],SEARCH(" ",Table1[[#This Row],[Product]],1))</f>
        <v xml:space="preserve">Dell </v>
      </c>
    </row>
    <row r="238" spans="1:12" x14ac:dyDescent="0.3">
      <c r="A238" s="1">
        <v>39947</v>
      </c>
      <c r="B238">
        <f>DAY(A238)</f>
        <v>14</v>
      </c>
      <c r="C238">
        <f>MONTH(A238)</f>
        <v>5</v>
      </c>
      <c r="D238">
        <f>IF(C238&lt;=3, 1, IF(C238&lt;=6, 2, IF(C238&lt;=9, 3, 4)))</f>
        <v>2</v>
      </c>
      <c r="E238">
        <f>YEAR(A238)</f>
        <v>2009</v>
      </c>
      <c r="F238" t="s">
        <v>29</v>
      </c>
      <c r="G238" t="s">
        <v>27</v>
      </c>
      <c r="H238" t="s">
        <v>28</v>
      </c>
      <c r="I238" s="2">
        <v>265</v>
      </c>
      <c r="J238">
        <v>16</v>
      </c>
      <c r="K238" s="2">
        <f>Table1[[#This Row],[Price]]*Table1[[#This Row],[Units]]</f>
        <v>4240</v>
      </c>
      <c r="L238" t="str">
        <f>LEFT(Table1[[#This Row],[Product]],SEARCH(" ",Table1[[#This Row],[Product]],1))</f>
        <v xml:space="preserve">Samsung </v>
      </c>
    </row>
    <row r="239" spans="1:12" x14ac:dyDescent="0.3">
      <c r="A239" s="1">
        <v>39953</v>
      </c>
      <c r="B239">
        <f>DAY(A239)</f>
        <v>20</v>
      </c>
      <c r="C239">
        <f>MONTH(A239)</f>
        <v>5</v>
      </c>
      <c r="D239">
        <f>IF(C239&lt;=3, 1, IF(C239&lt;=6, 2, IF(C239&lt;=9, 3, 4)))</f>
        <v>2</v>
      </c>
      <c r="E239">
        <f>YEAR(A239)</f>
        <v>2009</v>
      </c>
      <c r="F239" t="s">
        <v>23</v>
      </c>
      <c r="G239" t="s">
        <v>12</v>
      </c>
      <c r="H239" t="s">
        <v>30</v>
      </c>
      <c r="I239" s="2">
        <v>1599</v>
      </c>
      <c r="J239">
        <v>2</v>
      </c>
      <c r="K239" s="2">
        <f>Table1[[#This Row],[Price]]*Table1[[#This Row],[Units]]</f>
        <v>3198</v>
      </c>
      <c r="L239" t="str">
        <f>LEFT(Table1[[#This Row],[Product]],SEARCH(" ",Table1[[#This Row],[Product]],1))</f>
        <v xml:space="preserve">Acer </v>
      </c>
    </row>
    <row r="240" spans="1:12" x14ac:dyDescent="0.3">
      <c r="A240" s="1">
        <v>39953</v>
      </c>
      <c r="B240">
        <f>DAY(A240)</f>
        <v>20</v>
      </c>
      <c r="C240">
        <f>MONTH(A240)</f>
        <v>5</v>
      </c>
      <c r="D240">
        <f>IF(C240&lt;=3, 1, IF(C240&lt;=6, 2, IF(C240&lt;=9, 3, 4)))</f>
        <v>2</v>
      </c>
      <c r="E240">
        <f>YEAR(A240)</f>
        <v>2009</v>
      </c>
      <c r="F240" t="s">
        <v>11</v>
      </c>
      <c r="G240" t="s">
        <v>15</v>
      </c>
      <c r="H240" t="s">
        <v>37</v>
      </c>
      <c r="I240" s="2">
        <v>1254</v>
      </c>
      <c r="J240">
        <v>5</v>
      </c>
      <c r="K240" s="2">
        <f>Table1[[#This Row],[Price]]*Table1[[#This Row],[Units]]</f>
        <v>6270</v>
      </c>
      <c r="L240" t="str">
        <f>LEFT(Table1[[#This Row],[Product]],SEARCH(" ",Table1[[#This Row],[Product]],1))</f>
        <v xml:space="preserve">HP </v>
      </c>
    </row>
    <row r="241" spans="1:12" x14ac:dyDescent="0.3">
      <c r="A241" s="1">
        <v>39953</v>
      </c>
      <c r="B241">
        <f>DAY(A241)</f>
        <v>20</v>
      </c>
      <c r="C241">
        <f>MONTH(A241)</f>
        <v>5</v>
      </c>
      <c r="D241">
        <f>IF(C241&lt;=3, 1, IF(C241&lt;=6, 2, IF(C241&lt;=9, 3, 4)))</f>
        <v>2</v>
      </c>
      <c r="E241">
        <f>YEAR(A241)</f>
        <v>2009</v>
      </c>
      <c r="F241" t="s">
        <v>11</v>
      </c>
      <c r="G241" t="s">
        <v>18</v>
      </c>
      <c r="H241" t="s">
        <v>44</v>
      </c>
      <c r="I241" s="2">
        <v>349.99</v>
      </c>
      <c r="J241">
        <v>9</v>
      </c>
      <c r="K241" s="2">
        <f>Table1[[#This Row],[Price]]*Table1[[#This Row],[Units]]</f>
        <v>3149.91</v>
      </c>
      <c r="L241" t="str">
        <f>LEFT(Table1[[#This Row],[Product]],SEARCH(" ",Table1[[#This Row],[Product]],1))</f>
        <v xml:space="preserve">Acer </v>
      </c>
    </row>
    <row r="242" spans="1:12" x14ac:dyDescent="0.3">
      <c r="A242" s="1">
        <v>39956</v>
      </c>
      <c r="B242">
        <f>DAY(A242)</f>
        <v>23</v>
      </c>
      <c r="C242">
        <f>MONTH(A242)</f>
        <v>5</v>
      </c>
      <c r="D242">
        <f>IF(C242&lt;=3, 1, IF(C242&lt;=6, 2, IF(C242&lt;=9, 3, 4)))</f>
        <v>2</v>
      </c>
      <c r="E242">
        <f>YEAR(A242)</f>
        <v>2009</v>
      </c>
      <c r="F242" t="s">
        <v>11</v>
      </c>
      <c r="G242" t="s">
        <v>21</v>
      </c>
      <c r="H242" t="s">
        <v>22</v>
      </c>
      <c r="I242" s="2">
        <v>119.99</v>
      </c>
      <c r="J242">
        <v>15</v>
      </c>
      <c r="K242" s="2">
        <f>Table1[[#This Row],[Price]]*Table1[[#This Row],[Units]]</f>
        <v>1799.85</v>
      </c>
      <c r="L242" t="str">
        <f>LEFT(Table1[[#This Row],[Product]],SEARCH(" ",Table1[[#This Row],[Product]],1))</f>
        <v xml:space="preserve">Dell </v>
      </c>
    </row>
    <row r="243" spans="1:12" x14ac:dyDescent="0.3">
      <c r="A243" s="1">
        <v>39957</v>
      </c>
      <c r="B243">
        <f>DAY(A243)</f>
        <v>24</v>
      </c>
      <c r="C243">
        <f>MONTH(A243)</f>
        <v>5</v>
      </c>
      <c r="D243">
        <f>IF(C243&lt;=3, 1, IF(C243&lt;=6, 2, IF(C243&lt;=9, 3, 4)))</f>
        <v>2</v>
      </c>
      <c r="E243">
        <f>YEAR(A243)</f>
        <v>2009</v>
      </c>
      <c r="F243" t="s">
        <v>14</v>
      </c>
      <c r="G243" t="s">
        <v>27</v>
      </c>
      <c r="H243" t="s">
        <v>28</v>
      </c>
      <c r="I243" s="2">
        <v>265</v>
      </c>
      <c r="J243">
        <v>3</v>
      </c>
      <c r="K243" s="2">
        <f>Table1[[#This Row],[Price]]*Table1[[#This Row],[Units]]</f>
        <v>795</v>
      </c>
      <c r="L243" t="str">
        <f>LEFT(Table1[[#This Row],[Product]],SEARCH(" ",Table1[[#This Row],[Product]],1))</f>
        <v xml:space="preserve">Samsung </v>
      </c>
    </row>
    <row r="244" spans="1:12" x14ac:dyDescent="0.3">
      <c r="A244" s="1">
        <v>39958</v>
      </c>
      <c r="B244">
        <f>DAY(A244)</f>
        <v>25</v>
      </c>
      <c r="C244">
        <f>MONTH(A244)</f>
        <v>5</v>
      </c>
      <c r="D244">
        <f>IF(C244&lt;=3, 1, IF(C244&lt;=6, 2, IF(C244&lt;=9, 3, 4)))</f>
        <v>2</v>
      </c>
      <c r="E244">
        <f>YEAR(A244)</f>
        <v>2009</v>
      </c>
      <c r="F244" t="s">
        <v>11</v>
      </c>
      <c r="G244" t="s">
        <v>18</v>
      </c>
      <c r="H244" t="s">
        <v>44</v>
      </c>
      <c r="I244" s="2">
        <v>349.99</v>
      </c>
      <c r="J244">
        <v>6</v>
      </c>
      <c r="K244" s="2">
        <f>Table1[[#This Row],[Price]]*Table1[[#This Row],[Units]]</f>
        <v>2099.94</v>
      </c>
      <c r="L244" t="str">
        <f>LEFT(Table1[[#This Row],[Product]],SEARCH(" ",Table1[[#This Row],[Product]],1))</f>
        <v xml:space="preserve">Acer </v>
      </c>
    </row>
    <row r="245" spans="1:12" x14ac:dyDescent="0.3">
      <c r="A245" s="1">
        <v>39958</v>
      </c>
      <c r="B245">
        <f>DAY(A245)</f>
        <v>25</v>
      </c>
      <c r="C245">
        <f>MONTH(A245)</f>
        <v>5</v>
      </c>
      <c r="D245">
        <f>IF(C245&lt;=3, 1, IF(C245&lt;=6, 2, IF(C245&lt;=9, 3, 4)))</f>
        <v>2</v>
      </c>
      <c r="E245">
        <f>YEAR(A245)</f>
        <v>2009</v>
      </c>
      <c r="F245" t="s">
        <v>14</v>
      </c>
      <c r="G245" t="s">
        <v>12</v>
      </c>
      <c r="H245" t="s">
        <v>30</v>
      </c>
      <c r="I245" s="2">
        <v>1599</v>
      </c>
      <c r="J245">
        <v>9</v>
      </c>
      <c r="K245" s="2">
        <f>Table1[[#This Row],[Price]]*Table1[[#This Row],[Units]]</f>
        <v>14391</v>
      </c>
      <c r="L245" t="str">
        <f>LEFT(Table1[[#This Row],[Product]],SEARCH(" ",Table1[[#This Row],[Product]],1))</f>
        <v xml:space="preserve">Acer </v>
      </c>
    </row>
    <row r="246" spans="1:12" x14ac:dyDescent="0.3">
      <c r="A246" s="1">
        <v>39958</v>
      </c>
      <c r="B246">
        <f>DAY(A246)</f>
        <v>25</v>
      </c>
      <c r="C246">
        <f>MONTH(A246)</f>
        <v>5</v>
      </c>
      <c r="D246">
        <f>IF(C246&lt;=3, 1, IF(C246&lt;=6, 2, IF(C246&lt;=9, 3, 4)))</f>
        <v>2</v>
      </c>
      <c r="E246">
        <f>YEAR(A246)</f>
        <v>2009</v>
      </c>
      <c r="F246" t="s">
        <v>14</v>
      </c>
      <c r="G246" t="s">
        <v>15</v>
      </c>
      <c r="H246" t="s">
        <v>37</v>
      </c>
      <c r="I246" s="2">
        <v>1254</v>
      </c>
      <c r="J246">
        <v>10</v>
      </c>
      <c r="K246" s="2">
        <f>Table1[[#This Row],[Price]]*Table1[[#This Row],[Units]]</f>
        <v>12540</v>
      </c>
      <c r="L246" t="str">
        <f>LEFT(Table1[[#This Row],[Product]],SEARCH(" ",Table1[[#This Row],[Product]],1))</f>
        <v xml:space="preserve">HP </v>
      </c>
    </row>
    <row r="247" spans="1:12" x14ac:dyDescent="0.3">
      <c r="A247" s="1">
        <v>39961</v>
      </c>
      <c r="B247">
        <f>DAY(A247)</f>
        <v>28</v>
      </c>
      <c r="C247">
        <f>MONTH(A247)</f>
        <v>5</v>
      </c>
      <c r="D247">
        <f>IF(C247&lt;=3, 1, IF(C247&lt;=6, 2, IF(C247&lt;=9, 3, 4)))</f>
        <v>2</v>
      </c>
      <c r="E247">
        <f>YEAR(A247)</f>
        <v>2009</v>
      </c>
      <c r="F247" t="s">
        <v>11</v>
      </c>
      <c r="G247" t="s">
        <v>21</v>
      </c>
      <c r="H247" t="s">
        <v>22</v>
      </c>
      <c r="I247" s="2">
        <v>119.99</v>
      </c>
      <c r="J247">
        <v>6</v>
      </c>
      <c r="K247" s="2">
        <f>Table1[[#This Row],[Price]]*Table1[[#This Row],[Units]]</f>
        <v>719.93999999999994</v>
      </c>
      <c r="L247" t="str">
        <f>LEFT(Table1[[#This Row],[Product]],SEARCH(" ",Table1[[#This Row],[Product]],1))</f>
        <v xml:space="preserve">Dell </v>
      </c>
    </row>
    <row r="248" spans="1:12" x14ac:dyDescent="0.3">
      <c r="A248" s="1">
        <v>39962</v>
      </c>
      <c r="B248">
        <f>DAY(A248)</f>
        <v>29</v>
      </c>
      <c r="C248">
        <f>MONTH(A248)</f>
        <v>5</v>
      </c>
      <c r="D248">
        <f>IF(C248&lt;=3, 1, IF(C248&lt;=6, 2, IF(C248&lt;=9, 3, 4)))</f>
        <v>2</v>
      </c>
      <c r="E248">
        <f>YEAR(A248)</f>
        <v>2009</v>
      </c>
      <c r="F248" t="s">
        <v>11</v>
      </c>
      <c r="G248" t="s">
        <v>27</v>
      </c>
      <c r="H248" t="s">
        <v>28</v>
      </c>
      <c r="I248" s="2">
        <v>265</v>
      </c>
      <c r="J248">
        <v>7</v>
      </c>
      <c r="K248" s="2">
        <f>Table1[[#This Row],[Price]]*Table1[[#This Row],[Units]]</f>
        <v>1855</v>
      </c>
      <c r="L248" t="str">
        <f>LEFT(Table1[[#This Row],[Product]],SEARCH(" ",Table1[[#This Row],[Product]],1))</f>
        <v xml:space="preserve">Samsung </v>
      </c>
    </row>
    <row r="249" spans="1:12" x14ac:dyDescent="0.3">
      <c r="A249" s="1">
        <v>39963</v>
      </c>
      <c r="B249">
        <f>DAY(A249)</f>
        <v>30</v>
      </c>
      <c r="C249">
        <f>MONTH(A249)</f>
        <v>5</v>
      </c>
      <c r="D249">
        <f>IF(C249&lt;=3, 1, IF(C249&lt;=6, 2, IF(C249&lt;=9, 3, 4)))</f>
        <v>2</v>
      </c>
      <c r="E249">
        <f>YEAR(A249)</f>
        <v>2009</v>
      </c>
      <c r="F249" t="s">
        <v>11</v>
      </c>
      <c r="G249" t="s">
        <v>12</v>
      </c>
      <c r="H249" t="s">
        <v>30</v>
      </c>
      <c r="I249" s="2">
        <v>1599</v>
      </c>
      <c r="J249">
        <v>1</v>
      </c>
      <c r="K249" s="2">
        <f>Table1[[#This Row],[Price]]*Table1[[#This Row],[Units]]</f>
        <v>1599</v>
      </c>
      <c r="L249" t="str">
        <f>LEFT(Table1[[#This Row],[Product]],SEARCH(" ",Table1[[#This Row],[Product]],1))</f>
        <v xml:space="preserve">Acer </v>
      </c>
    </row>
    <row r="250" spans="1:12" x14ac:dyDescent="0.3">
      <c r="A250" s="1">
        <v>39964</v>
      </c>
      <c r="B250">
        <f>DAY(A250)</f>
        <v>31</v>
      </c>
      <c r="C250">
        <f>MONTH(A250)</f>
        <v>5</v>
      </c>
      <c r="D250">
        <f>IF(C250&lt;=3, 1, IF(C250&lt;=6, 2, IF(C250&lt;=9, 3, 4)))</f>
        <v>2</v>
      </c>
      <c r="E250">
        <f>YEAR(A250)</f>
        <v>2009</v>
      </c>
      <c r="F250" t="s">
        <v>14</v>
      </c>
      <c r="G250" t="s">
        <v>15</v>
      </c>
      <c r="H250" t="s">
        <v>37</v>
      </c>
      <c r="I250" s="2">
        <v>1254</v>
      </c>
      <c r="J250">
        <v>3</v>
      </c>
      <c r="K250" s="2">
        <f>Table1[[#This Row],[Price]]*Table1[[#This Row],[Units]]</f>
        <v>3762</v>
      </c>
      <c r="L250" t="str">
        <f>LEFT(Table1[[#This Row],[Product]],SEARCH(" ",Table1[[#This Row],[Product]],1))</f>
        <v xml:space="preserve">HP </v>
      </c>
    </row>
    <row r="251" spans="1:12" x14ac:dyDescent="0.3">
      <c r="A251" s="1">
        <v>39965</v>
      </c>
      <c r="B251">
        <f>DAY(A251)</f>
        <v>1</v>
      </c>
      <c r="C251">
        <f>MONTH(A251)</f>
        <v>6</v>
      </c>
      <c r="D251">
        <f>IF(C251&lt;=3, 1, IF(C251&lt;=6, 2, IF(C251&lt;=9, 3, 4)))</f>
        <v>2</v>
      </c>
      <c r="E251">
        <f>YEAR(A251)</f>
        <v>2009</v>
      </c>
      <c r="F251" t="s">
        <v>17</v>
      </c>
      <c r="G251" t="s">
        <v>18</v>
      </c>
      <c r="H251" t="s">
        <v>44</v>
      </c>
      <c r="I251" s="2">
        <v>349.99</v>
      </c>
      <c r="J251">
        <v>4</v>
      </c>
      <c r="K251" s="2">
        <f>Table1[[#This Row],[Price]]*Table1[[#This Row],[Units]]</f>
        <v>1399.96</v>
      </c>
      <c r="L251" t="str">
        <f>LEFT(Table1[[#This Row],[Product]],SEARCH(" ",Table1[[#This Row],[Product]],1))</f>
        <v xml:space="preserve">Acer </v>
      </c>
    </row>
    <row r="252" spans="1:12" x14ac:dyDescent="0.3">
      <c r="A252" s="1">
        <v>39966</v>
      </c>
      <c r="B252">
        <f>DAY(A252)</f>
        <v>2</v>
      </c>
      <c r="C252">
        <f>MONTH(A252)</f>
        <v>6</v>
      </c>
      <c r="D252">
        <f>IF(C252&lt;=3, 1, IF(C252&lt;=6, 2, IF(C252&lt;=9, 3, 4)))</f>
        <v>2</v>
      </c>
      <c r="E252">
        <f>YEAR(A252)</f>
        <v>2009</v>
      </c>
      <c r="F252" t="s">
        <v>20</v>
      </c>
      <c r="G252" t="s">
        <v>21</v>
      </c>
      <c r="H252" t="s">
        <v>22</v>
      </c>
      <c r="I252" s="2">
        <v>119.99</v>
      </c>
      <c r="J252">
        <v>11</v>
      </c>
      <c r="K252" s="2">
        <f>Table1[[#This Row],[Price]]*Table1[[#This Row],[Units]]</f>
        <v>1319.8899999999999</v>
      </c>
      <c r="L252" t="str">
        <f>LEFT(Table1[[#This Row],[Product]],SEARCH(" ",Table1[[#This Row],[Product]],1))</f>
        <v xml:space="preserve">Dell </v>
      </c>
    </row>
    <row r="253" spans="1:12" x14ac:dyDescent="0.3">
      <c r="A253" s="1">
        <v>39967</v>
      </c>
      <c r="B253">
        <f>DAY(A253)</f>
        <v>3</v>
      </c>
      <c r="C253">
        <f>MONTH(A253)</f>
        <v>6</v>
      </c>
      <c r="D253">
        <f>IF(C253&lt;=3, 1, IF(C253&lt;=6, 2, IF(C253&lt;=9, 3, 4)))</f>
        <v>2</v>
      </c>
      <c r="E253">
        <f>YEAR(A253)</f>
        <v>2009</v>
      </c>
      <c r="F253" t="s">
        <v>23</v>
      </c>
      <c r="G253" t="s">
        <v>27</v>
      </c>
      <c r="H253" t="s">
        <v>28</v>
      </c>
      <c r="I253" s="2">
        <v>265</v>
      </c>
      <c r="J253">
        <v>12</v>
      </c>
      <c r="K253" s="2">
        <f>Table1[[#This Row],[Price]]*Table1[[#This Row],[Units]]</f>
        <v>3180</v>
      </c>
      <c r="L253" t="str">
        <f>LEFT(Table1[[#This Row],[Product]],SEARCH(" ",Table1[[#This Row],[Product]],1))</f>
        <v xml:space="preserve">Samsung </v>
      </c>
    </row>
    <row r="254" spans="1:12" x14ac:dyDescent="0.3">
      <c r="A254" s="1">
        <v>39968</v>
      </c>
      <c r="B254">
        <f>DAY(A254)</f>
        <v>4</v>
      </c>
      <c r="C254">
        <f>MONTH(A254)</f>
        <v>6</v>
      </c>
      <c r="D254">
        <f>IF(C254&lt;=3, 1, IF(C254&lt;=6, 2, IF(C254&lt;=9, 3, 4)))</f>
        <v>2</v>
      </c>
      <c r="E254">
        <f>YEAR(A254)</f>
        <v>2009</v>
      </c>
      <c r="F254" t="s">
        <v>26</v>
      </c>
      <c r="G254" t="s">
        <v>12</v>
      </c>
      <c r="H254" t="s">
        <v>13</v>
      </c>
      <c r="I254" s="2">
        <v>449</v>
      </c>
      <c r="J254">
        <v>14</v>
      </c>
      <c r="K254" s="2">
        <f>Table1[[#This Row],[Price]]*Table1[[#This Row],[Units]]</f>
        <v>6286</v>
      </c>
      <c r="L254" t="str">
        <f>LEFT(Table1[[#This Row],[Product]],SEARCH(" ",Table1[[#This Row],[Product]],1))</f>
        <v xml:space="preserve">Gateway </v>
      </c>
    </row>
    <row r="255" spans="1:12" x14ac:dyDescent="0.3">
      <c r="A255" s="1">
        <v>39969</v>
      </c>
      <c r="B255">
        <f>DAY(A255)</f>
        <v>5</v>
      </c>
      <c r="C255">
        <f>MONTH(A255)</f>
        <v>6</v>
      </c>
      <c r="D255">
        <f>IF(C255&lt;=3, 1, IF(C255&lt;=6, 2, IF(C255&lt;=9, 3, 4)))</f>
        <v>2</v>
      </c>
      <c r="E255">
        <f>YEAR(A255)</f>
        <v>2009</v>
      </c>
      <c r="F255" t="s">
        <v>29</v>
      </c>
      <c r="G255" t="s">
        <v>15</v>
      </c>
      <c r="H255" t="s">
        <v>16</v>
      </c>
      <c r="I255" s="2">
        <v>759.87</v>
      </c>
      <c r="J255">
        <v>13</v>
      </c>
      <c r="K255" s="2">
        <f>Table1[[#This Row],[Price]]*Table1[[#This Row],[Units]]</f>
        <v>9878.31</v>
      </c>
      <c r="L255" t="str">
        <f>LEFT(Table1[[#This Row],[Product]],SEARCH(" ",Table1[[#This Row],[Product]],1))</f>
        <v xml:space="preserve">Lenovo </v>
      </c>
    </row>
    <row r="256" spans="1:12" x14ac:dyDescent="0.3">
      <c r="A256" s="1">
        <v>39970</v>
      </c>
      <c r="B256">
        <f>DAY(A256)</f>
        <v>6</v>
      </c>
      <c r="C256">
        <f>MONTH(A256)</f>
        <v>6</v>
      </c>
      <c r="D256">
        <f>IF(C256&lt;=3, 1, IF(C256&lt;=6, 2, IF(C256&lt;=9, 3, 4)))</f>
        <v>2</v>
      </c>
      <c r="E256">
        <f>YEAR(A256)</f>
        <v>2009</v>
      </c>
      <c r="F256" t="s">
        <v>11</v>
      </c>
      <c r="G256" t="s">
        <v>18</v>
      </c>
      <c r="H256" t="s">
        <v>19</v>
      </c>
      <c r="I256" s="2">
        <v>1499</v>
      </c>
      <c r="J256">
        <v>3</v>
      </c>
      <c r="K256" s="2">
        <f>Table1[[#This Row],[Price]]*Table1[[#This Row],[Units]]</f>
        <v>4497</v>
      </c>
      <c r="L256" t="str">
        <f>LEFT(Table1[[#This Row],[Product]],SEARCH(" ",Table1[[#This Row],[Product]],1))</f>
        <v xml:space="preserve">Sony </v>
      </c>
    </row>
    <row r="257" spans="1:12" x14ac:dyDescent="0.3">
      <c r="A257" s="1">
        <v>39971</v>
      </c>
      <c r="B257">
        <f>DAY(A257)</f>
        <v>7</v>
      </c>
      <c r="C257">
        <f>MONTH(A257)</f>
        <v>6</v>
      </c>
      <c r="D257">
        <f>IF(C257&lt;=3, 1, IF(C257&lt;=6, 2, IF(C257&lt;=9, 3, 4)))</f>
        <v>2</v>
      </c>
      <c r="E257">
        <f>YEAR(A257)</f>
        <v>2009</v>
      </c>
      <c r="F257" t="s">
        <v>14</v>
      </c>
      <c r="G257" t="s">
        <v>21</v>
      </c>
      <c r="H257" t="s">
        <v>22</v>
      </c>
      <c r="I257" s="2">
        <v>119.99</v>
      </c>
      <c r="J257">
        <v>16</v>
      </c>
      <c r="K257" s="2">
        <f>Table1[[#This Row],[Price]]*Table1[[#This Row],[Units]]</f>
        <v>1919.84</v>
      </c>
      <c r="L257" t="str">
        <f>LEFT(Table1[[#This Row],[Product]],SEARCH(" ",Table1[[#This Row],[Product]],1))</f>
        <v xml:space="preserve">Dell </v>
      </c>
    </row>
    <row r="258" spans="1:12" x14ac:dyDescent="0.3">
      <c r="A258" s="1">
        <v>39972</v>
      </c>
      <c r="B258">
        <f>DAY(A258)</f>
        <v>8</v>
      </c>
      <c r="C258">
        <f>MONTH(A258)</f>
        <v>6</v>
      </c>
      <c r="D258">
        <f>IF(C258&lt;=3, 1, IF(C258&lt;=6, 2, IF(C258&lt;=9, 3, 4)))</f>
        <v>2</v>
      </c>
      <c r="E258">
        <f>YEAR(A258)</f>
        <v>2009</v>
      </c>
      <c r="F258" t="s">
        <v>17</v>
      </c>
      <c r="G258" t="s">
        <v>24</v>
      </c>
      <c r="H258" t="s">
        <v>25</v>
      </c>
      <c r="I258" s="2">
        <v>119.99</v>
      </c>
      <c r="J258">
        <v>1</v>
      </c>
      <c r="K258" s="2">
        <f>Table1[[#This Row],[Price]]*Table1[[#This Row],[Units]]</f>
        <v>119.99</v>
      </c>
      <c r="L258" t="str">
        <f>LEFT(Table1[[#This Row],[Product]],SEARCH(" ",Table1[[#This Row],[Product]],1))</f>
        <v xml:space="preserve">Sony </v>
      </c>
    </row>
    <row r="259" spans="1:12" x14ac:dyDescent="0.3">
      <c r="A259" s="1">
        <v>39973</v>
      </c>
      <c r="B259">
        <f>DAY(A259)</f>
        <v>9</v>
      </c>
      <c r="C259">
        <f>MONTH(A259)</f>
        <v>6</v>
      </c>
      <c r="D259">
        <f>IF(C259&lt;=3, 1, IF(C259&lt;=6, 2, IF(C259&lt;=9, 3, 4)))</f>
        <v>2</v>
      </c>
      <c r="E259">
        <f>YEAR(A259)</f>
        <v>2009</v>
      </c>
      <c r="F259" t="s">
        <v>20</v>
      </c>
      <c r="G259" t="s">
        <v>27</v>
      </c>
      <c r="H259" t="s">
        <v>28</v>
      </c>
      <c r="I259" s="2">
        <v>265</v>
      </c>
      <c r="J259">
        <v>10</v>
      </c>
      <c r="K259" s="2">
        <f>Table1[[#This Row],[Price]]*Table1[[#This Row],[Units]]</f>
        <v>2650</v>
      </c>
      <c r="L259" t="str">
        <f>LEFT(Table1[[#This Row],[Product]],SEARCH(" ",Table1[[#This Row],[Product]],1))</f>
        <v xml:space="preserve">Samsung </v>
      </c>
    </row>
    <row r="260" spans="1:12" x14ac:dyDescent="0.3">
      <c r="A260" s="1">
        <v>39974</v>
      </c>
      <c r="B260">
        <f>DAY(A260)</f>
        <v>10</v>
      </c>
      <c r="C260">
        <f>MONTH(A260)</f>
        <v>6</v>
      </c>
      <c r="D260">
        <f>IF(C260&lt;=3, 1, IF(C260&lt;=6, 2, IF(C260&lt;=9, 3, 4)))</f>
        <v>2</v>
      </c>
      <c r="E260">
        <f>YEAR(A260)</f>
        <v>2009</v>
      </c>
      <c r="F260" t="s">
        <v>23</v>
      </c>
      <c r="G260" t="s">
        <v>12</v>
      </c>
      <c r="H260" t="s">
        <v>30</v>
      </c>
      <c r="I260" s="2">
        <v>1599</v>
      </c>
      <c r="J260">
        <v>11</v>
      </c>
      <c r="K260" s="2">
        <f>Table1[[#This Row],[Price]]*Table1[[#This Row],[Units]]</f>
        <v>17589</v>
      </c>
      <c r="L260" t="str">
        <f>LEFT(Table1[[#This Row],[Product]],SEARCH(" ",Table1[[#This Row],[Product]],1))</f>
        <v xml:space="preserve">Acer </v>
      </c>
    </row>
    <row r="261" spans="1:12" x14ac:dyDescent="0.3">
      <c r="A261" s="1">
        <v>39975</v>
      </c>
      <c r="B261">
        <f>DAY(A261)</f>
        <v>11</v>
      </c>
      <c r="C261">
        <f>MONTH(A261)</f>
        <v>6</v>
      </c>
      <c r="D261">
        <f>IF(C261&lt;=3, 1, IF(C261&lt;=6, 2, IF(C261&lt;=9, 3, 4)))</f>
        <v>2</v>
      </c>
      <c r="E261">
        <f>YEAR(A261)</f>
        <v>2009</v>
      </c>
      <c r="F261" t="s">
        <v>26</v>
      </c>
      <c r="G261" t="s">
        <v>15</v>
      </c>
      <c r="H261" t="s">
        <v>50</v>
      </c>
      <c r="I261" s="2">
        <v>849</v>
      </c>
      <c r="J261">
        <v>9</v>
      </c>
      <c r="K261" s="2">
        <f>Table1[[#This Row],[Price]]*Table1[[#This Row],[Units]]</f>
        <v>7641</v>
      </c>
      <c r="L261" t="str">
        <f>LEFT(Table1[[#This Row],[Product]],SEARCH(" ",Table1[[#This Row],[Product]],1))</f>
        <v xml:space="preserve">Lenovo </v>
      </c>
    </row>
    <row r="262" spans="1:12" x14ac:dyDescent="0.3">
      <c r="A262" s="1">
        <v>39976</v>
      </c>
      <c r="B262">
        <f>DAY(A262)</f>
        <v>12</v>
      </c>
      <c r="C262">
        <f>MONTH(A262)</f>
        <v>6</v>
      </c>
      <c r="D262">
        <f>IF(C262&lt;=3, 1, IF(C262&lt;=6, 2, IF(C262&lt;=9, 3, 4)))</f>
        <v>2</v>
      </c>
      <c r="E262">
        <f>YEAR(A262)</f>
        <v>2009</v>
      </c>
      <c r="F262" t="s">
        <v>29</v>
      </c>
      <c r="G262" t="s">
        <v>18</v>
      </c>
      <c r="H262" t="s">
        <v>48</v>
      </c>
      <c r="I262" s="2">
        <v>429.99</v>
      </c>
      <c r="J262">
        <v>2</v>
      </c>
      <c r="K262" s="2">
        <f>Table1[[#This Row],[Price]]*Table1[[#This Row],[Units]]</f>
        <v>859.98</v>
      </c>
      <c r="L262" t="str">
        <f>LEFT(Table1[[#This Row],[Product]],SEARCH(" ",Table1[[#This Row],[Product]],1))</f>
        <v xml:space="preserve">MSI </v>
      </c>
    </row>
    <row r="263" spans="1:12" x14ac:dyDescent="0.3">
      <c r="A263" s="1">
        <v>39977</v>
      </c>
      <c r="B263">
        <f>DAY(A263)</f>
        <v>13</v>
      </c>
      <c r="C263">
        <f>MONTH(A263)</f>
        <v>6</v>
      </c>
      <c r="D263">
        <f>IF(C263&lt;=3, 1, IF(C263&lt;=6, 2, IF(C263&lt;=9, 3, 4)))</f>
        <v>2</v>
      </c>
      <c r="E263">
        <f>YEAR(A263)</f>
        <v>2009</v>
      </c>
      <c r="F263" t="s">
        <v>11</v>
      </c>
      <c r="G263" t="s">
        <v>21</v>
      </c>
      <c r="H263" t="s">
        <v>51</v>
      </c>
      <c r="I263" s="2">
        <v>279.99</v>
      </c>
      <c r="J263">
        <v>11</v>
      </c>
      <c r="K263" s="2">
        <f>Table1[[#This Row],[Price]]*Table1[[#This Row],[Units]]</f>
        <v>3079.8900000000003</v>
      </c>
      <c r="L263" t="str">
        <f>LEFT(Table1[[#This Row],[Product]],SEARCH(" ",Table1[[#This Row],[Product]],1))</f>
        <v xml:space="preserve">Samsung </v>
      </c>
    </row>
    <row r="264" spans="1:12" x14ac:dyDescent="0.3">
      <c r="A264" s="1">
        <v>39978</v>
      </c>
      <c r="B264">
        <f>DAY(A264)</f>
        <v>14</v>
      </c>
      <c r="C264">
        <f>MONTH(A264)</f>
        <v>6</v>
      </c>
      <c r="D264">
        <f>IF(C264&lt;=3, 1, IF(C264&lt;=6, 2, IF(C264&lt;=9, 3, 4)))</f>
        <v>2</v>
      </c>
      <c r="E264">
        <f>YEAR(A264)</f>
        <v>2009</v>
      </c>
      <c r="F264" t="s">
        <v>14</v>
      </c>
      <c r="G264" t="s">
        <v>24</v>
      </c>
      <c r="H264" t="s">
        <v>49</v>
      </c>
      <c r="I264" s="2">
        <v>329.99</v>
      </c>
      <c r="J264">
        <v>11</v>
      </c>
      <c r="K264" s="2">
        <f>Table1[[#This Row],[Price]]*Table1[[#This Row],[Units]]</f>
        <v>3629.8900000000003</v>
      </c>
      <c r="L264" t="str">
        <f>LEFT(Table1[[#This Row],[Product]],SEARCH(" ",Table1[[#This Row],[Product]],1))</f>
        <v xml:space="preserve">Kodak </v>
      </c>
    </row>
    <row r="265" spans="1:12" x14ac:dyDescent="0.3">
      <c r="A265" s="1">
        <v>39979</v>
      </c>
      <c r="B265">
        <f>DAY(A265)</f>
        <v>15</v>
      </c>
      <c r="C265">
        <f>MONTH(A265)</f>
        <v>6</v>
      </c>
      <c r="D265">
        <f>IF(C265&lt;=3, 1, IF(C265&lt;=6, 2, IF(C265&lt;=9, 3, 4)))</f>
        <v>2</v>
      </c>
      <c r="E265">
        <f>YEAR(A265)</f>
        <v>2009</v>
      </c>
      <c r="F265" t="s">
        <v>23</v>
      </c>
      <c r="G265" t="s">
        <v>15</v>
      </c>
      <c r="H265" t="s">
        <v>31</v>
      </c>
      <c r="I265" s="2">
        <v>399</v>
      </c>
      <c r="J265">
        <v>7</v>
      </c>
      <c r="K265" s="2">
        <f>Table1[[#This Row],[Price]]*Table1[[#This Row],[Units]]</f>
        <v>2793</v>
      </c>
      <c r="L265" t="str">
        <f>LEFT(Table1[[#This Row],[Product]],SEARCH(" ",Table1[[#This Row],[Product]],1))</f>
        <v xml:space="preserve">Lenovo </v>
      </c>
    </row>
    <row r="266" spans="1:12" x14ac:dyDescent="0.3">
      <c r="A266" s="1">
        <v>39979</v>
      </c>
      <c r="B266">
        <f>DAY(A266)</f>
        <v>15</v>
      </c>
      <c r="C266">
        <f>MONTH(A266)</f>
        <v>6</v>
      </c>
      <c r="D266">
        <f>IF(C266&lt;=3, 1, IF(C266&lt;=6, 2, IF(C266&lt;=9, 3, 4)))</f>
        <v>2</v>
      </c>
      <c r="E266">
        <f>YEAR(A266)</f>
        <v>2009</v>
      </c>
      <c r="F266" t="s">
        <v>20</v>
      </c>
      <c r="G266" t="s">
        <v>12</v>
      </c>
      <c r="H266" t="s">
        <v>53</v>
      </c>
      <c r="I266" s="2">
        <v>700</v>
      </c>
      <c r="J266">
        <v>8</v>
      </c>
      <c r="K266" s="2">
        <f>Table1[[#This Row],[Price]]*Table1[[#This Row],[Units]]</f>
        <v>5600</v>
      </c>
      <c r="L266" t="str">
        <f>LEFT(Table1[[#This Row],[Product]],SEARCH(" ",Table1[[#This Row],[Product]],1))</f>
        <v xml:space="preserve">Lenovo </v>
      </c>
    </row>
    <row r="267" spans="1:12" x14ac:dyDescent="0.3">
      <c r="A267" s="1">
        <v>39979</v>
      </c>
      <c r="B267">
        <f>DAY(A267)</f>
        <v>15</v>
      </c>
      <c r="C267">
        <f>MONTH(A267)</f>
        <v>6</v>
      </c>
      <c r="D267">
        <f>IF(C267&lt;=3, 1, IF(C267&lt;=6, 2, IF(C267&lt;=9, 3, 4)))</f>
        <v>2</v>
      </c>
      <c r="E267">
        <f>YEAR(A267)</f>
        <v>2009</v>
      </c>
      <c r="F267" t="s">
        <v>17</v>
      </c>
      <c r="G267" t="s">
        <v>27</v>
      </c>
      <c r="H267" t="s">
        <v>52</v>
      </c>
      <c r="I267" s="2">
        <v>219.99</v>
      </c>
      <c r="J267">
        <v>14</v>
      </c>
      <c r="K267" s="2">
        <f>Table1[[#This Row],[Price]]*Table1[[#This Row],[Units]]</f>
        <v>3079.86</v>
      </c>
      <c r="L267" t="str">
        <f>LEFT(Table1[[#This Row],[Product]],SEARCH(" ",Table1[[#This Row],[Product]],1))</f>
        <v xml:space="preserve">Dell </v>
      </c>
    </row>
    <row r="268" spans="1:12" x14ac:dyDescent="0.3">
      <c r="A268" s="1">
        <v>39982</v>
      </c>
      <c r="B268">
        <f>DAY(A268)</f>
        <v>18</v>
      </c>
      <c r="C268">
        <f>MONTH(A268)</f>
        <v>6</v>
      </c>
      <c r="D268">
        <f>IF(C268&lt;=3, 1, IF(C268&lt;=6, 2, IF(C268&lt;=9, 3, 4)))</f>
        <v>2</v>
      </c>
      <c r="E268">
        <f>YEAR(A268)</f>
        <v>2009</v>
      </c>
      <c r="F268" t="s">
        <v>26</v>
      </c>
      <c r="G268" t="s">
        <v>18</v>
      </c>
      <c r="H268" t="s">
        <v>32</v>
      </c>
      <c r="I268" s="2">
        <v>379</v>
      </c>
      <c r="J268">
        <v>8</v>
      </c>
      <c r="K268" s="2">
        <f>Table1[[#This Row],[Price]]*Table1[[#This Row],[Units]]</f>
        <v>3032</v>
      </c>
      <c r="L268" t="str">
        <f>LEFT(Table1[[#This Row],[Product]],SEARCH(" ",Table1[[#This Row],[Product]],1))</f>
        <v xml:space="preserve">Samsung </v>
      </c>
    </row>
    <row r="269" spans="1:12" x14ac:dyDescent="0.3">
      <c r="A269" s="1">
        <v>39983</v>
      </c>
      <c r="B269">
        <f>DAY(A269)</f>
        <v>19</v>
      </c>
      <c r="C269">
        <f>MONTH(A269)</f>
        <v>6</v>
      </c>
      <c r="D269">
        <f>IF(C269&lt;=3, 1, IF(C269&lt;=6, 2, IF(C269&lt;=9, 3, 4)))</f>
        <v>2</v>
      </c>
      <c r="E269">
        <f>YEAR(A269)</f>
        <v>2009</v>
      </c>
      <c r="F269" t="s">
        <v>29</v>
      </c>
      <c r="G269" t="s">
        <v>21</v>
      </c>
      <c r="H269" t="s">
        <v>33</v>
      </c>
      <c r="I269" s="2">
        <v>199.99</v>
      </c>
      <c r="J269">
        <v>14</v>
      </c>
      <c r="K269" s="2">
        <f>Table1[[#This Row],[Price]]*Table1[[#This Row],[Units]]</f>
        <v>2799.86</v>
      </c>
      <c r="L269" t="str">
        <f>LEFT(Table1[[#This Row],[Product]],SEARCH(" ",Table1[[#This Row],[Product]],1))</f>
        <v xml:space="preserve">Canon </v>
      </c>
    </row>
    <row r="270" spans="1:12" x14ac:dyDescent="0.3">
      <c r="A270" s="1">
        <v>39984</v>
      </c>
      <c r="B270">
        <f>DAY(A270)</f>
        <v>20</v>
      </c>
      <c r="C270">
        <f>MONTH(A270)</f>
        <v>6</v>
      </c>
      <c r="D270">
        <f>IF(C270&lt;=3, 1, IF(C270&lt;=6, 2, IF(C270&lt;=9, 3, 4)))</f>
        <v>2</v>
      </c>
      <c r="E270">
        <f>YEAR(A270)</f>
        <v>2009</v>
      </c>
      <c r="F270" t="s">
        <v>23</v>
      </c>
      <c r="G270" t="s">
        <v>24</v>
      </c>
      <c r="H270" t="s">
        <v>34</v>
      </c>
      <c r="I270" s="2">
        <v>329</v>
      </c>
      <c r="J270">
        <v>10</v>
      </c>
      <c r="K270" s="2">
        <f>Table1[[#This Row],[Price]]*Table1[[#This Row],[Units]]</f>
        <v>3290</v>
      </c>
      <c r="L270" t="str">
        <f>LEFT(Table1[[#This Row],[Product]],SEARCH(" ",Table1[[#This Row],[Product]],1))</f>
        <v xml:space="preserve">Canon </v>
      </c>
    </row>
    <row r="271" spans="1:12" x14ac:dyDescent="0.3">
      <c r="A271" s="1">
        <v>39985</v>
      </c>
      <c r="B271">
        <f>DAY(A271)</f>
        <v>21</v>
      </c>
      <c r="C271">
        <f>MONTH(A271)</f>
        <v>6</v>
      </c>
      <c r="D271">
        <f>IF(C271&lt;=3, 1, IF(C271&lt;=6, 2, IF(C271&lt;=9, 3, 4)))</f>
        <v>2</v>
      </c>
      <c r="E271">
        <f>YEAR(A271)</f>
        <v>2009</v>
      </c>
      <c r="F271" t="s">
        <v>11</v>
      </c>
      <c r="G271" t="s">
        <v>27</v>
      </c>
      <c r="H271" t="s">
        <v>35</v>
      </c>
      <c r="I271" s="2">
        <v>209.97</v>
      </c>
      <c r="J271">
        <v>16</v>
      </c>
      <c r="K271" s="2">
        <f>Table1[[#This Row],[Price]]*Table1[[#This Row],[Units]]</f>
        <v>3359.52</v>
      </c>
      <c r="L271" t="str">
        <f>LEFT(Table1[[#This Row],[Product]],SEARCH(" ",Table1[[#This Row],[Product]],1))</f>
        <v xml:space="preserve">LG </v>
      </c>
    </row>
    <row r="272" spans="1:12" x14ac:dyDescent="0.3">
      <c r="A272" s="1">
        <v>39986</v>
      </c>
      <c r="B272">
        <f>DAY(A272)</f>
        <v>22</v>
      </c>
      <c r="C272">
        <f>MONTH(A272)</f>
        <v>6</v>
      </c>
      <c r="D272">
        <f>IF(C272&lt;=3, 1, IF(C272&lt;=6, 2, IF(C272&lt;=9, 3, 4)))</f>
        <v>2</v>
      </c>
      <c r="E272">
        <f>YEAR(A272)</f>
        <v>2009</v>
      </c>
      <c r="F272" t="s">
        <v>11</v>
      </c>
      <c r="G272" t="s">
        <v>12</v>
      </c>
      <c r="H272" t="s">
        <v>36</v>
      </c>
      <c r="I272" s="2">
        <v>544.99</v>
      </c>
      <c r="J272">
        <v>7</v>
      </c>
      <c r="K272" s="2">
        <f>Table1[[#This Row],[Price]]*Table1[[#This Row],[Units]]</f>
        <v>3814.9300000000003</v>
      </c>
      <c r="L272" t="str">
        <f>LEFT(Table1[[#This Row],[Product]],SEARCH(" ",Table1[[#This Row],[Product]],1))</f>
        <v xml:space="preserve">HP </v>
      </c>
    </row>
    <row r="273" spans="1:12" x14ac:dyDescent="0.3">
      <c r="A273" s="1">
        <v>39987</v>
      </c>
      <c r="B273">
        <f>DAY(A273)</f>
        <v>23</v>
      </c>
      <c r="C273">
        <f>MONTH(A273)</f>
        <v>6</v>
      </c>
      <c r="D273">
        <f>IF(C273&lt;=3, 1, IF(C273&lt;=6, 2, IF(C273&lt;=9, 3, 4)))</f>
        <v>2</v>
      </c>
      <c r="E273">
        <f>YEAR(A273)</f>
        <v>2009</v>
      </c>
      <c r="F273" t="s">
        <v>11</v>
      </c>
      <c r="G273" t="s">
        <v>15</v>
      </c>
      <c r="H273" t="s">
        <v>37</v>
      </c>
      <c r="I273" s="2">
        <v>1254</v>
      </c>
      <c r="J273">
        <v>5</v>
      </c>
      <c r="K273" s="2">
        <f>Table1[[#This Row],[Price]]*Table1[[#This Row],[Units]]</f>
        <v>6270</v>
      </c>
      <c r="L273" t="str">
        <f>LEFT(Table1[[#This Row],[Product]],SEARCH(" ",Table1[[#This Row],[Product]],1))</f>
        <v xml:space="preserve">HP </v>
      </c>
    </row>
    <row r="274" spans="1:12" x14ac:dyDescent="0.3">
      <c r="A274" s="1">
        <v>39988</v>
      </c>
      <c r="B274">
        <f>DAY(A274)</f>
        <v>24</v>
      </c>
      <c r="C274">
        <f>MONTH(A274)</f>
        <v>6</v>
      </c>
      <c r="D274">
        <f>IF(C274&lt;=3, 1, IF(C274&lt;=6, 2, IF(C274&lt;=9, 3, 4)))</f>
        <v>2</v>
      </c>
      <c r="E274">
        <f>YEAR(A274)</f>
        <v>2009</v>
      </c>
      <c r="F274" t="s">
        <v>14</v>
      </c>
      <c r="G274" t="s">
        <v>18</v>
      </c>
      <c r="H274" t="s">
        <v>38</v>
      </c>
      <c r="I274" s="2">
        <v>349</v>
      </c>
      <c r="J274">
        <v>13</v>
      </c>
      <c r="K274" s="2">
        <f>Table1[[#This Row],[Price]]*Table1[[#This Row],[Units]]</f>
        <v>4537</v>
      </c>
      <c r="L274" t="str">
        <f>LEFT(Table1[[#This Row],[Product]],SEARCH(" ",Table1[[#This Row],[Product]],1))</f>
        <v xml:space="preserve">Averatec </v>
      </c>
    </row>
    <row r="275" spans="1:12" x14ac:dyDescent="0.3">
      <c r="A275" s="1">
        <v>39989</v>
      </c>
      <c r="B275">
        <f>DAY(A275)</f>
        <v>25</v>
      </c>
      <c r="C275">
        <f>MONTH(A275)</f>
        <v>6</v>
      </c>
      <c r="D275">
        <f>IF(C275&lt;=3, 1, IF(C275&lt;=6, 2, IF(C275&lt;=9, 3, 4)))</f>
        <v>2</v>
      </c>
      <c r="E275">
        <f>YEAR(A275)</f>
        <v>2009</v>
      </c>
      <c r="F275" t="s">
        <v>11</v>
      </c>
      <c r="G275" t="s">
        <v>27</v>
      </c>
      <c r="H275" t="s">
        <v>41</v>
      </c>
      <c r="I275" s="2">
        <v>199.99</v>
      </c>
      <c r="J275">
        <v>2</v>
      </c>
      <c r="K275" s="2">
        <f>Table1[[#This Row],[Price]]*Table1[[#This Row],[Units]]</f>
        <v>399.98</v>
      </c>
      <c r="L275" t="str">
        <f>LEFT(Table1[[#This Row],[Product]],SEARCH(" ",Table1[[#This Row],[Product]],1))</f>
        <v xml:space="preserve">Acer </v>
      </c>
    </row>
    <row r="276" spans="1:12" x14ac:dyDescent="0.3">
      <c r="A276" s="1">
        <v>39989</v>
      </c>
      <c r="B276">
        <f>DAY(A276)</f>
        <v>25</v>
      </c>
      <c r="C276">
        <f>MONTH(A276)</f>
        <v>6</v>
      </c>
      <c r="D276">
        <f>IF(C276&lt;=3, 1, IF(C276&lt;=6, 2, IF(C276&lt;=9, 3, 4)))</f>
        <v>2</v>
      </c>
      <c r="E276">
        <f>YEAR(A276)</f>
        <v>2009</v>
      </c>
      <c r="F276" t="s">
        <v>14</v>
      </c>
      <c r="G276" t="s">
        <v>21</v>
      </c>
      <c r="H276" t="s">
        <v>39</v>
      </c>
      <c r="I276" s="2">
        <v>119.77</v>
      </c>
      <c r="J276">
        <v>9</v>
      </c>
      <c r="K276" s="2">
        <f>Table1[[#This Row],[Price]]*Table1[[#This Row],[Units]]</f>
        <v>1077.93</v>
      </c>
      <c r="L276" t="str">
        <f>LEFT(Table1[[#This Row],[Product]],SEARCH(" ",Table1[[#This Row],[Product]],1))</f>
        <v xml:space="preserve">Lexmark </v>
      </c>
    </row>
    <row r="277" spans="1:12" x14ac:dyDescent="0.3">
      <c r="A277" s="1">
        <v>39989</v>
      </c>
      <c r="B277">
        <f>DAY(A277)</f>
        <v>25</v>
      </c>
      <c r="C277">
        <f>MONTH(A277)</f>
        <v>6</v>
      </c>
      <c r="D277">
        <f>IF(C277&lt;=3, 1, IF(C277&lt;=6, 2, IF(C277&lt;=9, 3, 4)))</f>
        <v>2</v>
      </c>
      <c r="E277">
        <f>YEAR(A277)</f>
        <v>2009</v>
      </c>
      <c r="F277" t="s">
        <v>14</v>
      </c>
      <c r="G277" t="s">
        <v>24</v>
      </c>
      <c r="H277" t="s">
        <v>40</v>
      </c>
      <c r="I277" s="2">
        <v>349</v>
      </c>
      <c r="J277">
        <v>13</v>
      </c>
      <c r="K277" s="2">
        <f>Table1[[#This Row],[Price]]*Table1[[#This Row],[Units]]</f>
        <v>4537</v>
      </c>
      <c r="L277" t="str">
        <f>LEFT(Table1[[#This Row],[Product]],SEARCH(" ",Table1[[#This Row],[Product]],1))</f>
        <v xml:space="preserve">Casio </v>
      </c>
    </row>
    <row r="278" spans="1:12" x14ac:dyDescent="0.3">
      <c r="A278" s="1">
        <v>39992</v>
      </c>
      <c r="B278">
        <f>DAY(A278)</f>
        <v>28</v>
      </c>
      <c r="C278">
        <f>MONTH(A278)</f>
        <v>6</v>
      </c>
      <c r="D278">
        <f>IF(C278&lt;=3, 1, IF(C278&lt;=6, 2, IF(C278&lt;=9, 3, 4)))</f>
        <v>2</v>
      </c>
      <c r="E278">
        <f>YEAR(A278)</f>
        <v>2009</v>
      </c>
      <c r="F278" t="s">
        <v>11</v>
      </c>
      <c r="G278" t="s">
        <v>12</v>
      </c>
      <c r="H278" t="s">
        <v>42</v>
      </c>
      <c r="I278" s="2">
        <v>785.99</v>
      </c>
      <c r="J278">
        <v>4</v>
      </c>
      <c r="K278" s="2">
        <f>Table1[[#This Row],[Price]]*Table1[[#This Row],[Units]]</f>
        <v>3143.96</v>
      </c>
      <c r="L278" t="str">
        <f>LEFT(Table1[[#This Row],[Product]],SEARCH(" ",Table1[[#This Row],[Product]],1))</f>
        <v xml:space="preserve">HP </v>
      </c>
    </row>
    <row r="279" spans="1:12" x14ac:dyDescent="0.3">
      <c r="A279" s="1">
        <v>39993</v>
      </c>
      <c r="B279">
        <f>DAY(A279)</f>
        <v>29</v>
      </c>
      <c r="C279">
        <f>MONTH(A279)</f>
        <v>6</v>
      </c>
      <c r="D279">
        <f>IF(C279&lt;=3, 1, IF(C279&lt;=6, 2, IF(C279&lt;=9, 3, 4)))</f>
        <v>2</v>
      </c>
      <c r="E279">
        <f>YEAR(A279)</f>
        <v>2009</v>
      </c>
      <c r="F279" t="s">
        <v>11</v>
      </c>
      <c r="G279" t="s">
        <v>12</v>
      </c>
      <c r="H279" t="s">
        <v>43</v>
      </c>
      <c r="I279" s="2">
        <v>1172</v>
      </c>
      <c r="J279">
        <v>5</v>
      </c>
      <c r="K279" s="2">
        <f>Table1[[#This Row],[Price]]*Table1[[#This Row],[Units]]</f>
        <v>5860</v>
      </c>
      <c r="L279" t="str">
        <f>LEFT(Table1[[#This Row],[Product]],SEARCH(" ",Table1[[#This Row],[Product]],1))</f>
        <v xml:space="preserve">Dell </v>
      </c>
    </row>
    <row r="280" spans="1:12" x14ac:dyDescent="0.3">
      <c r="A280" s="1">
        <v>39994</v>
      </c>
      <c r="B280">
        <f>DAY(A280)</f>
        <v>30</v>
      </c>
      <c r="C280">
        <f>MONTH(A280)</f>
        <v>6</v>
      </c>
      <c r="D280">
        <f>IF(C280&lt;=3, 1, IF(C280&lt;=6, 2, IF(C280&lt;=9, 3, 4)))</f>
        <v>2</v>
      </c>
      <c r="E280">
        <f>YEAR(A280)</f>
        <v>2009</v>
      </c>
      <c r="F280" t="s">
        <v>11</v>
      </c>
      <c r="G280" t="s">
        <v>15</v>
      </c>
      <c r="H280" t="s">
        <v>54</v>
      </c>
      <c r="I280" s="2">
        <v>699</v>
      </c>
      <c r="J280">
        <v>9</v>
      </c>
      <c r="K280" s="2">
        <f>Table1[[#This Row],[Price]]*Table1[[#This Row],[Units]]</f>
        <v>6291</v>
      </c>
      <c r="L280" t="str">
        <f>LEFT(Table1[[#This Row],[Product]],SEARCH(" ",Table1[[#This Row],[Product]],1))</f>
        <v xml:space="preserve">Apple </v>
      </c>
    </row>
    <row r="281" spans="1:12" x14ac:dyDescent="0.3">
      <c r="A281" s="1">
        <v>39630</v>
      </c>
      <c r="B281">
        <f>DAY(A281)</f>
        <v>1</v>
      </c>
      <c r="C281">
        <f>MONTH(A281)</f>
        <v>7</v>
      </c>
      <c r="D281">
        <f>IF(C281&lt;=3, 1, IF(C281&lt;=6, 2, IF(C281&lt;=9, 3, 4)))</f>
        <v>3</v>
      </c>
      <c r="E281">
        <f>YEAR(A281)</f>
        <v>2008</v>
      </c>
      <c r="F281" t="s">
        <v>20</v>
      </c>
      <c r="G281" t="s">
        <v>12</v>
      </c>
      <c r="H281" t="s">
        <v>30</v>
      </c>
      <c r="I281" s="2">
        <v>1599</v>
      </c>
      <c r="J281">
        <v>1</v>
      </c>
      <c r="K281" s="2">
        <f>Table1[[#This Row],[Price]]*Table1[[#This Row],[Units]]</f>
        <v>1599</v>
      </c>
      <c r="L281" t="str">
        <f>LEFT(Table1[[#This Row],[Product]],SEARCH(" ",Table1[[#This Row],[Product]],1))</f>
        <v xml:space="preserve">Acer </v>
      </c>
    </row>
    <row r="282" spans="1:12" x14ac:dyDescent="0.3">
      <c r="A282" s="1">
        <v>39631</v>
      </c>
      <c r="B282">
        <f>DAY(A282)</f>
        <v>2</v>
      </c>
      <c r="C282">
        <f>MONTH(A282)</f>
        <v>7</v>
      </c>
      <c r="D282">
        <f>IF(C282&lt;=3, 1, IF(C282&lt;=6, 2, IF(C282&lt;=9, 3, 4)))</f>
        <v>3</v>
      </c>
      <c r="E282">
        <f>YEAR(A282)</f>
        <v>2008</v>
      </c>
      <c r="F282" t="s">
        <v>23</v>
      </c>
      <c r="G282" t="s">
        <v>15</v>
      </c>
      <c r="H282" t="s">
        <v>50</v>
      </c>
      <c r="I282" s="2">
        <v>849</v>
      </c>
      <c r="J282">
        <v>7</v>
      </c>
      <c r="K282" s="2">
        <f>Table1[[#This Row],[Price]]*Table1[[#This Row],[Units]]</f>
        <v>5943</v>
      </c>
      <c r="L282" t="str">
        <f>LEFT(Table1[[#This Row],[Product]],SEARCH(" ",Table1[[#This Row],[Product]],1))</f>
        <v xml:space="preserve">Lenovo </v>
      </c>
    </row>
    <row r="283" spans="1:12" x14ac:dyDescent="0.3">
      <c r="A283" s="1">
        <v>39632</v>
      </c>
      <c r="B283">
        <f>DAY(A283)</f>
        <v>3</v>
      </c>
      <c r="C283">
        <f>MONTH(A283)</f>
        <v>7</v>
      </c>
      <c r="D283">
        <f>IF(C283&lt;=3, 1, IF(C283&lt;=6, 2, IF(C283&lt;=9, 3, 4)))</f>
        <v>3</v>
      </c>
      <c r="E283">
        <f>YEAR(A283)</f>
        <v>2008</v>
      </c>
      <c r="F283" t="s">
        <v>26</v>
      </c>
      <c r="G283" t="s">
        <v>18</v>
      </c>
      <c r="H283" t="s">
        <v>48</v>
      </c>
      <c r="I283" s="2">
        <v>429.99</v>
      </c>
      <c r="J283">
        <v>10</v>
      </c>
      <c r="K283" s="2">
        <f>Table1[[#This Row],[Price]]*Table1[[#This Row],[Units]]</f>
        <v>4299.8999999999996</v>
      </c>
      <c r="L283" t="str">
        <f>LEFT(Table1[[#This Row],[Product]],SEARCH(" ",Table1[[#This Row],[Product]],1))</f>
        <v xml:space="preserve">MSI </v>
      </c>
    </row>
    <row r="284" spans="1:12" x14ac:dyDescent="0.3">
      <c r="A284" s="1">
        <v>39633</v>
      </c>
      <c r="B284">
        <f>DAY(A284)</f>
        <v>4</v>
      </c>
      <c r="C284">
        <f>MONTH(A284)</f>
        <v>7</v>
      </c>
      <c r="D284">
        <f>IF(C284&lt;=3, 1, IF(C284&lt;=6, 2, IF(C284&lt;=9, 3, 4)))</f>
        <v>3</v>
      </c>
      <c r="E284">
        <f>YEAR(A284)</f>
        <v>2008</v>
      </c>
      <c r="F284" t="s">
        <v>29</v>
      </c>
      <c r="G284" t="s">
        <v>21</v>
      </c>
      <c r="H284" t="s">
        <v>51</v>
      </c>
      <c r="I284" s="2">
        <v>279.99</v>
      </c>
      <c r="J284">
        <v>1</v>
      </c>
      <c r="K284" s="2">
        <f>Table1[[#This Row],[Price]]*Table1[[#This Row],[Units]]</f>
        <v>279.99</v>
      </c>
      <c r="L284" t="str">
        <f>LEFT(Table1[[#This Row],[Product]],SEARCH(" ",Table1[[#This Row],[Product]],1))</f>
        <v xml:space="preserve">Samsung </v>
      </c>
    </row>
    <row r="285" spans="1:12" x14ac:dyDescent="0.3">
      <c r="A285" s="1">
        <v>39633</v>
      </c>
      <c r="B285">
        <f>DAY(A285)</f>
        <v>4</v>
      </c>
      <c r="C285">
        <f>MONTH(A285)</f>
        <v>7</v>
      </c>
      <c r="D285">
        <f>IF(C285&lt;=3, 1, IF(C285&lt;=6, 2, IF(C285&lt;=9, 3, 4)))</f>
        <v>3</v>
      </c>
      <c r="E285">
        <f>YEAR(A285)</f>
        <v>2008</v>
      </c>
      <c r="F285" t="s">
        <v>11</v>
      </c>
      <c r="G285" t="s">
        <v>24</v>
      </c>
      <c r="H285" t="s">
        <v>49</v>
      </c>
      <c r="I285" s="2">
        <v>329.99</v>
      </c>
      <c r="J285">
        <v>10</v>
      </c>
      <c r="K285" s="2">
        <f>Table1[[#This Row],[Price]]*Table1[[#This Row],[Units]]</f>
        <v>3299.9</v>
      </c>
      <c r="L285" t="str">
        <f>LEFT(Table1[[#This Row],[Product]],SEARCH(" ",Table1[[#This Row],[Product]],1))</f>
        <v xml:space="preserve">Kodak </v>
      </c>
    </row>
    <row r="286" spans="1:12" x14ac:dyDescent="0.3">
      <c r="A286" s="1">
        <v>39633</v>
      </c>
      <c r="B286">
        <f>DAY(A286)</f>
        <v>4</v>
      </c>
      <c r="C286">
        <f>MONTH(A286)</f>
        <v>7</v>
      </c>
      <c r="D286">
        <f>IF(C286&lt;=3, 1, IF(C286&lt;=6, 2, IF(C286&lt;=9, 3, 4)))</f>
        <v>3</v>
      </c>
      <c r="E286">
        <f>YEAR(A286)</f>
        <v>2008</v>
      </c>
      <c r="F286" t="s">
        <v>14</v>
      </c>
      <c r="G286" t="s">
        <v>27</v>
      </c>
      <c r="H286" t="s">
        <v>52</v>
      </c>
      <c r="I286" s="2">
        <v>219.99</v>
      </c>
      <c r="J286">
        <v>3</v>
      </c>
      <c r="K286" s="2">
        <f>Table1[[#This Row],[Price]]*Table1[[#This Row],[Units]]</f>
        <v>659.97</v>
      </c>
      <c r="L286" t="str">
        <f>LEFT(Table1[[#This Row],[Product]],SEARCH(" ",Table1[[#This Row],[Product]],1))</f>
        <v xml:space="preserve">Dell </v>
      </c>
    </row>
    <row r="287" spans="1:12" x14ac:dyDescent="0.3">
      <c r="A287" s="1">
        <v>39633</v>
      </c>
      <c r="B287">
        <f>DAY(A287)</f>
        <v>4</v>
      </c>
      <c r="C287">
        <f>MONTH(A287)</f>
        <v>7</v>
      </c>
      <c r="D287">
        <f>IF(C287&lt;=3, 1, IF(C287&lt;=6, 2, IF(C287&lt;=9, 3, 4)))</f>
        <v>3</v>
      </c>
      <c r="E287">
        <f>YEAR(A287)</f>
        <v>2008</v>
      </c>
      <c r="F287" t="s">
        <v>20</v>
      </c>
      <c r="G287" t="s">
        <v>15</v>
      </c>
      <c r="H287" t="s">
        <v>31</v>
      </c>
      <c r="I287" s="2">
        <v>399</v>
      </c>
      <c r="J287">
        <v>4</v>
      </c>
      <c r="K287" s="2">
        <f>Table1[[#This Row],[Price]]*Table1[[#This Row],[Units]]</f>
        <v>1596</v>
      </c>
      <c r="L287" t="str">
        <f>LEFT(Table1[[#This Row],[Product]],SEARCH(" ",Table1[[#This Row],[Product]],1))</f>
        <v xml:space="preserve">Lenovo </v>
      </c>
    </row>
    <row r="288" spans="1:12" x14ac:dyDescent="0.3">
      <c r="A288" s="1">
        <v>39633</v>
      </c>
      <c r="B288">
        <f>DAY(A288)</f>
        <v>4</v>
      </c>
      <c r="C288">
        <f>MONTH(A288)</f>
        <v>7</v>
      </c>
      <c r="D288">
        <f>IF(C288&lt;=3, 1, IF(C288&lt;=6, 2, IF(C288&lt;=9, 3, 4)))</f>
        <v>3</v>
      </c>
      <c r="E288">
        <f>YEAR(A288)</f>
        <v>2008</v>
      </c>
      <c r="F288" t="s">
        <v>17</v>
      </c>
      <c r="G288" t="s">
        <v>12</v>
      </c>
      <c r="H288" t="s">
        <v>53</v>
      </c>
      <c r="I288" s="2">
        <v>700</v>
      </c>
      <c r="J288">
        <v>8</v>
      </c>
      <c r="K288" s="2">
        <f>Table1[[#This Row],[Price]]*Table1[[#This Row],[Units]]</f>
        <v>5600</v>
      </c>
      <c r="L288" t="str">
        <f>LEFT(Table1[[#This Row],[Product]],SEARCH(" ",Table1[[#This Row],[Product]],1))</f>
        <v xml:space="preserve">Lenovo </v>
      </c>
    </row>
    <row r="289" spans="1:12" x14ac:dyDescent="0.3">
      <c r="A289" s="1">
        <v>39638</v>
      </c>
      <c r="B289">
        <f>DAY(A289)</f>
        <v>9</v>
      </c>
      <c r="C289">
        <f>MONTH(A289)</f>
        <v>7</v>
      </c>
      <c r="D289">
        <f>IF(C289&lt;=3, 1, IF(C289&lt;=6, 2, IF(C289&lt;=9, 3, 4)))</f>
        <v>3</v>
      </c>
      <c r="E289">
        <f>YEAR(A289)</f>
        <v>2008</v>
      </c>
      <c r="F289" t="s">
        <v>23</v>
      </c>
      <c r="G289" t="s">
        <v>18</v>
      </c>
      <c r="H289" t="s">
        <v>32</v>
      </c>
      <c r="I289" s="2">
        <v>379</v>
      </c>
      <c r="J289">
        <v>2</v>
      </c>
      <c r="K289" s="2">
        <f>Table1[[#This Row],[Price]]*Table1[[#This Row],[Units]]</f>
        <v>758</v>
      </c>
      <c r="L289" t="str">
        <f>LEFT(Table1[[#This Row],[Product]],SEARCH(" ",Table1[[#This Row],[Product]],1))</f>
        <v xml:space="preserve">Samsung </v>
      </c>
    </row>
    <row r="290" spans="1:12" x14ac:dyDescent="0.3">
      <c r="A290" s="1">
        <v>39639</v>
      </c>
      <c r="B290">
        <f>DAY(A290)</f>
        <v>10</v>
      </c>
      <c r="C290">
        <f>MONTH(A290)</f>
        <v>7</v>
      </c>
      <c r="D290">
        <f>IF(C290&lt;=3, 1, IF(C290&lt;=6, 2, IF(C290&lt;=9, 3, 4)))</f>
        <v>3</v>
      </c>
      <c r="E290">
        <f>YEAR(A290)</f>
        <v>2008</v>
      </c>
      <c r="F290" t="s">
        <v>26</v>
      </c>
      <c r="G290" t="s">
        <v>21</v>
      </c>
      <c r="H290" t="s">
        <v>33</v>
      </c>
      <c r="I290" s="2">
        <v>199.99</v>
      </c>
      <c r="J290">
        <v>9</v>
      </c>
      <c r="K290" s="2">
        <f>Table1[[#This Row],[Price]]*Table1[[#This Row],[Units]]</f>
        <v>1799.91</v>
      </c>
      <c r="L290" t="str">
        <f>LEFT(Table1[[#This Row],[Product]],SEARCH(" ",Table1[[#This Row],[Product]],1))</f>
        <v xml:space="preserve">Canon </v>
      </c>
    </row>
    <row r="291" spans="1:12" x14ac:dyDescent="0.3">
      <c r="A291" s="1">
        <v>39640</v>
      </c>
      <c r="B291">
        <f>DAY(A291)</f>
        <v>11</v>
      </c>
      <c r="C291">
        <f>MONTH(A291)</f>
        <v>7</v>
      </c>
      <c r="D291">
        <f>IF(C291&lt;=3, 1, IF(C291&lt;=6, 2, IF(C291&lt;=9, 3, 4)))</f>
        <v>3</v>
      </c>
      <c r="E291">
        <f>YEAR(A291)</f>
        <v>2008</v>
      </c>
      <c r="F291" t="s">
        <v>29</v>
      </c>
      <c r="G291" t="s">
        <v>24</v>
      </c>
      <c r="H291" t="s">
        <v>34</v>
      </c>
      <c r="I291" s="2">
        <v>329</v>
      </c>
      <c r="J291">
        <v>4</v>
      </c>
      <c r="K291" s="2">
        <f>Table1[[#This Row],[Price]]*Table1[[#This Row],[Units]]</f>
        <v>1316</v>
      </c>
      <c r="L291" t="str">
        <f>LEFT(Table1[[#This Row],[Product]],SEARCH(" ",Table1[[#This Row],[Product]],1))</f>
        <v xml:space="preserve">Canon </v>
      </c>
    </row>
    <row r="292" spans="1:12" x14ac:dyDescent="0.3">
      <c r="A292" s="1">
        <v>39641</v>
      </c>
      <c r="B292">
        <f>DAY(A292)</f>
        <v>12</v>
      </c>
      <c r="C292">
        <f>MONTH(A292)</f>
        <v>7</v>
      </c>
      <c r="D292">
        <f>IF(C292&lt;=3, 1, IF(C292&lt;=6, 2, IF(C292&lt;=9, 3, 4)))</f>
        <v>3</v>
      </c>
      <c r="E292">
        <f>YEAR(A292)</f>
        <v>2008</v>
      </c>
      <c r="F292" t="s">
        <v>23</v>
      </c>
      <c r="G292" t="s">
        <v>27</v>
      </c>
      <c r="H292" t="s">
        <v>35</v>
      </c>
      <c r="I292" s="2">
        <v>209.97</v>
      </c>
      <c r="J292">
        <v>1</v>
      </c>
      <c r="K292" s="2">
        <f>Table1[[#This Row],[Price]]*Table1[[#This Row],[Units]]</f>
        <v>209.97</v>
      </c>
      <c r="L292" t="str">
        <f>LEFT(Table1[[#This Row],[Product]],SEARCH(" ",Table1[[#This Row],[Product]],1))</f>
        <v xml:space="preserve">LG </v>
      </c>
    </row>
    <row r="293" spans="1:12" x14ac:dyDescent="0.3">
      <c r="A293" s="1">
        <v>39642</v>
      </c>
      <c r="B293">
        <f>DAY(A293)</f>
        <v>13</v>
      </c>
      <c r="C293">
        <f>MONTH(A293)</f>
        <v>7</v>
      </c>
      <c r="D293">
        <f>IF(C293&lt;=3, 1, IF(C293&lt;=6, 2, IF(C293&lt;=9, 3, 4)))</f>
        <v>3</v>
      </c>
      <c r="E293">
        <f>YEAR(A293)</f>
        <v>2008</v>
      </c>
      <c r="F293" t="s">
        <v>11</v>
      </c>
      <c r="G293" t="s">
        <v>12</v>
      </c>
      <c r="H293" t="s">
        <v>36</v>
      </c>
      <c r="I293" s="2">
        <v>544.99</v>
      </c>
      <c r="J293">
        <v>1</v>
      </c>
      <c r="K293" s="2">
        <f>Table1[[#This Row],[Price]]*Table1[[#This Row],[Units]]</f>
        <v>544.99</v>
      </c>
      <c r="L293" t="str">
        <f>LEFT(Table1[[#This Row],[Product]],SEARCH(" ",Table1[[#This Row],[Product]],1))</f>
        <v xml:space="preserve">HP </v>
      </c>
    </row>
    <row r="294" spans="1:12" x14ac:dyDescent="0.3">
      <c r="A294" s="1">
        <v>39643</v>
      </c>
      <c r="B294">
        <f>DAY(A294)</f>
        <v>14</v>
      </c>
      <c r="C294">
        <f>MONTH(A294)</f>
        <v>7</v>
      </c>
      <c r="D294">
        <f>IF(C294&lt;=3, 1, IF(C294&lt;=6, 2, IF(C294&lt;=9, 3, 4)))</f>
        <v>3</v>
      </c>
      <c r="E294">
        <f>YEAR(A294)</f>
        <v>2008</v>
      </c>
      <c r="F294" t="s">
        <v>11</v>
      </c>
      <c r="G294" t="s">
        <v>15</v>
      </c>
      <c r="H294" t="s">
        <v>37</v>
      </c>
      <c r="I294" s="2">
        <v>1254</v>
      </c>
      <c r="J294">
        <v>1</v>
      </c>
      <c r="K294" s="2">
        <f>Table1[[#This Row],[Price]]*Table1[[#This Row],[Units]]</f>
        <v>1254</v>
      </c>
      <c r="L294" t="str">
        <f>LEFT(Table1[[#This Row],[Product]],SEARCH(" ",Table1[[#This Row],[Product]],1))</f>
        <v xml:space="preserve">HP </v>
      </c>
    </row>
    <row r="295" spans="1:12" x14ac:dyDescent="0.3">
      <c r="A295" s="1">
        <v>39644</v>
      </c>
      <c r="B295">
        <f>DAY(A295)</f>
        <v>15</v>
      </c>
      <c r="C295">
        <f>MONTH(A295)</f>
        <v>7</v>
      </c>
      <c r="D295">
        <f>IF(C295&lt;=3, 1, IF(C295&lt;=6, 2, IF(C295&lt;=9, 3, 4)))</f>
        <v>3</v>
      </c>
      <c r="E295">
        <f>YEAR(A295)</f>
        <v>2008</v>
      </c>
      <c r="F295" t="s">
        <v>11</v>
      </c>
      <c r="G295" t="s">
        <v>18</v>
      </c>
      <c r="H295" t="s">
        <v>38</v>
      </c>
      <c r="I295" s="2">
        <v>349</v>
      </c>
      <c r="J295">
        <v>13</v>
      </c>
      <c r="K295" s="2">
        <f>Table1[[#This Row],[Price]]*Table1[[#This Row],[Units]]</f>
        <v>4537</v>
      </c>
      <c r="L295" t="str">
        <f>LEFT(Table1[[#This Row],[Product]],SEARCH(" ",Table1[[#This Row],[Product]],1))</f>
        <v xml:space="preserve">Averatec </v>
      </c>
    </row>
    <row r="296" spans="1:12" x14ac:dyDescent="0.3">
      <c r="A296" s="1">
        <v>39644</v>
      </c>
      <c r="B296">
        <f>DAY(A296)</f>
        <v>15</v>
      </c>
      <c r="C296">
        <f>MONTH(A296)</f>
        <v>7</v>
      </c>
      <c r="D296">
        <f>IF(C296&lt;=3, 1, IF(C296&lt;=6, 2, IF(C296&lt;=9, 3, 4)))</f>
        <v>3</v>
      </c>
      <c r="E296">
        <f>YEAR(A296)</f>
        <v>2008</v>
      </c>
      <c r="F296" t="s">
        <v>14</v>
      </c>
      <c r="G296" t="s">
        <v>21</v>
      </c>
      <c r="H296" t="s">
        <v>39</v>
      </c>
      <c r="I296" s="2">
        <v>119.77</v>
      </c>
      <c r="J296">
        <v>8</v>
      </c>
      <c r="K296" s="2">
        <f>Table1[[#This Row],[Price]]*Table1[[#This Row],[Units]]</f>
        <v>958.16</v>
      </c>
      <c r="L296" t="str">
        <f>LEFT(Table1[[#This Row],[Product]],SEARCH(" ",Table1[[#This Row],[Product]],1))</f>
        <v xml:space="preserve">Lexmark </v>
      </c>
    </row>
    <row r="297" spans="1:12" x14ac:dyDescent="0.3">
      <c r="A297" s="1">
        <v>39644</v>
      </c>
      <c r="B297">
        <f>DAY(A297)</f>
        <v>15</v>
      </c>
      <c r="C297">
        <f>MONTH(A297)</f>
        <v>7</v>
      </c>
      <c r="D297">
        <f>IF(C297&lt;=3, 1, IF(C297&lt;=6, 2, IF(C297&lt;=9, 3, 4)))</f>
        <v>3</v>
      </c>
      <c r="E297">
        <f>YEAR(A297)</f>
        <v>2008</v>
      </c>
      <c r="F297" t="s">
        <v>14</v>
      </c>
      <c r="G297" t="s">
        <v>24</v>
      </c>
      <c r="H297" t="s">
        <v>40</v>
      </c>
      <c r="I297" s="2">
        <v>349</v>
      </c>
      <c r="J297">
        <v>6</v>
      </c>
      <c r="K297" s="2">
        <f>Table1[[#This Row],[Price]]*Table1[[#This Row],[Units]]</f>
        <v>2094</v>
      </c>
      <c r="L297" t="str">
        <f>LEFT(Table1[[#This Row],[Product]],SEARCH(" ",Table1[[#This Row],[Product]],1))</f>
        <v xml:space="preserve">Casio </v>
      </c>
    </row>
    <row r="298" spans="1:12" x14ac:dyDescent="0.3">
      <c r="A298" s="1">
        <v>39644</v>
      </c>
      <c r="B298">
        <f>DAY(A298)</f>
        <v>15</v>
      </c>
      <c r="C298">
        <f>MONTH(A298)</f>
        <v>7</v>
      </c>
      <c r="D298">
        <f>IF(C298&lt;=3, 1, IF(C298&lt;=6, 2, IF(C298&lt;=9, 3, 4)))</f>
        <v>3</v>
      </c>
      <c r="E298">
        <f>YEAR(A298)</f>
        <v>2008</v>
      </c>
      <c r="F298" t="s">
        <v>14</v>
      </c>
      <c r="G298" t="s">
        <v>27</v>
      </c>
      <c r="H298" t="s">
        <v>41</v>
      </c>
      <c r="I298" s="2">
        <v>199.99</v>
      </c>
      <c r="J298">
        <v>16</v>
      </c>
      <c r="K298" s="2">
        <f>Table1[[#This Row],[Price]]*Table1[[#This Row],[Units]]</f>
        <v>3199.84</v>
      </c>
      <c r="L298" t="str">
        <f>LEFT(Table1[[#This Row],[Product]],SEARCH(" ",Table1[[#This Row],[Product]],1))</f>
        <v xml:space="preserve">Acer </v>
      </c>
    </row>
    <row r="299" spans="1:12" x14ac:dyDescent="0.3">
      <c r="A299" s="1">
        <v>39648</v>
      </c>
      <c r="B299">
        <f>DAY(A299)</f>
        <v>19</v>
      </c>
      <c r="C299">
        <f>MONTH(A299)</f>
        <v>7</v>
      </c>
      <c r="D299">
        <f>IF(C299&lt;=3, 1, IF(C299&lt;=6, 2, IF(C299&lt;=9, 3, 4)))</f>
        <v>3</v>
      </c>
      <c r="E299">
        <f>YEAR(A299)</f>
        <v>2008</v>
      </c>
      <c r="F299" t="s">
        <v>11</v>
      </c>
      <c r="G299" t="s">
        <v>12</v>
      </c>
      <c r="H299" t="s">
        <v>42</v>
      </c>
      <c r="I299" s="2">
        <v>785.99</v>
      </c>
      <c r="J299">
        <v>6</v>
      </c>
      <c r="K299" s="2">
        <f>Table1[[#This Row],[Price]]*Table1[[#This Row],[Units]]</f>
        <v>4715.9400000000005</v>
      </c>
      <c r="L299" t="str">
        <f>LEFT(Table1[[#This Row],[Product]],SEARCH(" ",Table1[[#This Row],[Product]],1))</f>
        <v xml:space="preserve">HP </v>
      </c>
    </row>
    <row r="300" spans="1:12" x14ac:dyDescent="0.3">
      <c r="A300" s="1">
        <v>39649</v>
      </c>
      <c r="B300">
        <f>DAY(A300)</f>
        <v>20</v>
      </c>
      <c r="C300">
        <f>MONTH(A300)</f>
        <v>7</v>
      </c>
      <c r="D300">
        <f>IF(C300&lt;=3, 1, IF(C300&lt;=6, 2, IF(C300&lt;=9, 3, 4)))</f>
        <v>3</v>
      </c>
      <c r="E300">
        <f>YEAR(A300)</f>
        <v>2008</v>
      </c>
      <c r="F300" t="s">
        <v>11</v>
      </c>
      <c r="G300" t="s">
        <v>12</v>
      </c>
      <c r="H300" t="s">
        <v>43</v>
      </c>
      <c r="I300" s="2">
        <v>1172</v>
      </c>
      <c r="J300">
        <v>5</v>
      </c>
      <c r="K300" s="2">
        <f>Table1[[#This Row],[Price]]*Table1[[#This Row],[Units]]</f>
        <v>5860</v>
      </c>
      <c r="L300" t="str">
        <f>LEFT(Table1[[#This Row],[Product]],SEARCH(" ",Table1[[#This Row],[Product]],1))</f>
        <v xml:space="preserve">Dell </v>
      </c>
    </row>
    <row r="301" spans="1:12" x14ac:dyDescent="0.3">
      <c r="A301" s="1">
        <v>39650</v>
      </c>
      <c r="B301">
        <f>DAY(A301)</f>
        <v>21</v>
      </c>
      <c r="C301">
        <f>MONTH(A301)</f>
        <v>7</v>
      </c>
      <c r="D301">
        <f>IF(C301&lt;=3, 1, IF(C301&lt;=6, 2, IF(C301&lt;=9, 3, 4)))</f>
        <v>3</v>
      </c>
      <c r="E301">
        <f>YEAR(A301)</f>
        <v>2008</v>
      </c>
      <c r="F301" t="s">
        <v>11</v>
      </c>
      <c r="G301" t="s">
        <v>15</v>
      </c>
      <c r="H301" t="s">
        <v>54</v>
      </c>
      <c r="I301" s="2">
        <v>699</v>
      </c>
      <c r="J301">
        <v>1</v>
      </c>
      <c r="K301" s="2">
        <f>Table1[[#This Row],[Price]]*Table1[[#This Row],[Units]]</f>
        <v>699</v>
      </c>
      <c r="L301" t="str">
        <f>LEFT(Table1[[#This Row],[Product]],SEARCH(" ",Table1[[#This Row],[Product]],1))</f>
        <v xml:space="preserve">Apple </v>
      </c>
    </row>
    <row r="302" spans="1:12" x14ac:dyDescent="0.3">
      <c r="A302" s="1">
        <v>39651</v>
      </c>
      <c r="B302">
        <f>DAY(A302)</f>
        <v>22</v>
      </c>
      <c r="C302">
        <f>MONTH(A302)</f>
        <v>7</v>
      </c>
      <c r="D302">
        <f>IF(C302&lt;=3, 1, IF(C302&lt;=6, 2, IF(C302&lt;=9, 3, 4)))</f>
        <v>3</v>
      </c>
      <c r="E302">
        <f>YEAR(A302)</f>
        <v>2008</v>
      </c>
      <c r="F302" t="s">
        <v>11</v>
      </c>
      <c r="G302" t="s">
        <v>15</v>
      </c>
      <c r="H302" t="s">
        <v>55</v>
      </c>
      <c r="I302" s="2">
        <v>2895</v>
      </c>
      <c r="J302">
        <v>15</v>
      </c>
      <c r="K302" s="2">
        <f>Table1[[#This Row],[Price]]*Table1[[#This Row],[Units]]</f>
        <v>43425</v>
      </c>
      <c r="L302" t="str">
        <f>LEFT(Table1[[#This Row],[Product]],SEARCH(" ",Table1[[#This Row],[Product]],1))</f>
        <v xml:space="preserve">Falcon </v>
      </c>
    </row>
    <row r="303" spans="1:12" x14ac:dyDescent="0.3">
      <c r="A303" s="1">
        <v>39652</v>
      </c>
      <c r="B303">
        <f>DAY(A303)</f>
        <v>23</v>
      </c>
      <c r="C303">
        <f>MONTH(A303)</f>
        <v>7</v>
      </c>
      <c r="D303">
        <f>IF(C303&lt;=3, 1, IF(C303&lt;=6, 2, IF(C303&lt;=9, 3, 4)))</f>
        <v>3</v>
      </c>
      <c r="E303">
        <f>YEAR(A303)</f>
        <v>2008</v>
      </c>
      <c r="F303" t="s">
        <v>14</v>
      </c>
      <c r="G303" t="s">
        <v>18</v>
      </c>
      <c r="H303" t="s">
        <v>44</v>
      </c>
      <c r="I303" s="2">
        <v>349.99</v>
      </c>
      <c r="J303">
        <v>15</v>
      </c>
      <c r="K303" s="2">
        <f>Table1[[#This Row],[Price]]*Table1[[#This Row],[Units]]</f>
        <v>5249.85</v>
      </c>
      <c r="L303" t="str">
        <f>LEFT(Table1[[#This Row],[Product]],SEARCH(" ",Table1[[#This Row],[Product]],1))</f>
        <v xml:space="preserve">Acer </v>
      </c>
    </row>
    <row r="304" spans="1:12" x14ac:dyDescent="0.3">
      <c r="A304" s="1">
        <v>39653</v>
      </c>
      <c r="B304">
        <f>DAY(A304)</f>
        <v>24</v>
      </c>
      <c r="C304">
        <f>MONTH(A304)</f>
        <v>7</v>
      </c>
      <c r="D304">
        <f>IF(C304&lt;=3, 1, IF(C304&lt;=6, 2, IF(C304&lt;=9, 3, 4)))</f>
        <v>3</v>
      </c>
      <c r="E304">
        <f>YEAR(A304)</f>
        <v>2008</v>
      </c>
      <c r="F304" t="s">
        <v>17</v>
      </c>
      <c r="G304" t="s">
        <v>21</v>
      </c>
      <c r="H304" t="s">
        <v>45</v>
      </c>
      <c r="I304" s="2">
        <v>199.99</v>
      </c>
      <c r="J304">
        <v>10</v>
      </c>
      <c r="K304" s="2">
        <f>Table1[[#This Row],[Price]]*Table1[[#This Row],[Units]]</f>
        <v>1999.9</v>
      </c>
      <c r="L304" t="str">
        <f>LEFT(Table1[[#This Row],[Product]],SEARCH(" ",Table1[[#This Row],[Product]],1))</f>
        <v xml:space="preserve">HP </v>
      </c>
    </row>
    <row r="305" spans="1:12" x14ac:dyDescent="0.3">
      <c r="A305" s="1">
        <v>39654</v>
      </c>
      <c r="B305">
        <f>DAY(A305)</f>
        <v>25</v>
      </c>
      <c r="C305">
        <f>MONTH(A305)</f>
        <v>7</v>
      </c>
      <c r="D305">
        <f>IF(C305&lt;=3, 1, IF(C305&lt;=6, 2, IF(C305&lt;=9, 3, 4)))</f>
        <v>3</v>
      </c>
      <c r="E305">
        <f>YEAR(A305)</f>
        <v>2008</v>
      </c>
      <c r="F305" t="s">
        <v>20</v>
      </c>
      <c r="G305" t="s">
        <v>24</v>
      </c>
      <c r="H305" t="s">
        <v>46</v>
      </c>
      <c r="I305" s="2">
        <v>459</v>
      </c>
      <c r="J305">
        <v>2</v>
      </c>
      <c r="K305" s="2">
        <f>Table1[[#This Row],[Price]]*Table1[[#This Row],[Units]]</f>
        <v>918</v>
      </c>
      <c r="L305" t="str">
        <f>LEFT(Table1[[#This Row],[Product]],SEARCH(" ",Table1[[#This Row],[Product]],1))</f>
        <v xml:space="preserve">Panasonic </v>
      </c>
    </row>
    <row r="306" spans="1:12" x14ac:dyDescent="0.3">
      <c r="A306" s="1">
        <v>39655</v>
      </c>
      <c r="B306">
        <f>DAY(A306)</f>
        <v>26</v>
      </c>
      <c r="C306">
        <f>MONTH(A306)</f>
        <v>7</v>
      </c>
      <c r="D306">
        <f>IF(C306&lt;=3, 1, IF(C306&lt;=6, 2, IF(C306&lt;=9, 3, 4)))</f>
        <v>3</v>
      </c>
      <c r="E306">
        <f>YEAR(A306)</f>
        <v>2008</v>
      </c>
      <c r="F306" t="s">
        <v>29</v>
      </c>
      <c r="G306" t="s">
        <v>12</v>
      </c>
      <c r="H306" t="s">
        <v>43</v>
      </c>
      <c r="I306" s="2">
        <v>1172</v>
      </c>
      <c r="J306">
        <v>11</v>
      </c>
      <c r="K306" s="2">
        <f>Table1[[#This Row],[Price]]*Table1[[#This Row],[Units]]</f>
        <v>12892</v>
      </c>
      <c r="L306" t="str">
        <f>LEFT(Table1[[#This Row],[Product]],SEARCH(" ",Table1[[#This Row],[Product]],1))</f>
        <v xml:space="preserve">Dell </v>
      </c>
    </row>
    <row r="307" spans="1:12" x14ac:dyDescent="0.3">
      <c r="A307" s="1">
        <v>39655</v>
      </c>
      <c r="B307">
        <f>DAY(A307)</f>
        <v>26</v>
      </c>
      <c r="C307">
        <f>MONTH(A307)</f>
        <v>7</v>
      </c>
      <c r="D307">
        <f>IF(C307&lt;=3, 1, IF(C307&lt;=6, 2, IF(C307&lt;=9, 3, 4)))</f>
        <v>3</v>
      </c>
      <c r="E307">
        <f>YEAR(A307)</f>
        <v>2008</v>
      </c>
      <c r="F307" t="s">
        <v>23</v>
      </c>
      <c r="G307" t="s">
        <v>27</v>
      </c>
      <c r="H307" t="s">
        <v>47</v>
      </c>
      <c r="I307" s="2">
        <v>1649.99</v>
      </c>
      <c r="J307">
        <v>5</v>
      </c>
      <c r="K307" s="2">
        <f>Table1[[#This Row],[Price]]*Table1[[#This Row],[Units]]</f>
        <v>8249.9500000000007</v>
      </c>
      <c r="L307" t="str">
        <f>LEFT(Table1[[#This Row],[Product]],SEARCH(" ",Table1[[#This Row],[Product]],1))</f>
        <v xml:space="preserve">NEC </v>
      </c>
    </row>
    <row r="308" spans="1:12" x14ac:dyDescent="0.3">
      <c r="A308" s="1">
        <v>39655</v>
      </c>
      <c r="B308">
        <f>DAY(A308)</f>
        <v>26</v>
      </c>
      <c r="C308">
        <f>MONTH(A308)</f>
        <v>7</v>
      </c>
      <c r="D308">
        <f>IF(C308&lt;=3, 1, IF(C308&lt;=6, 2, IF(C308&lt;=9, 3, 4)))</f>
        <v>3</v>
      </c>
      <c r="E308">
        <f>YEAR(A308)</f>
        <v>2008</v>
      </c>
      <c r="F308" t="s">
        <v>11</v>
      </c>
      <c r="G308" t="s">
        <v>12</v>
      </c>
      <c r="H308" t="s">
        <v>36</v>
      </c>
      <c r="I308" s="2">
        <v>544.99</v>
      </c>
      <c r="J308">
        <v>5</v>
      </c>
      <c r="K308" s="2">
        <f>Table1[[#This Row],[Price]]*Table1[[#This Row],[Units]]</f>
        <v>2724.95</v>
      </c>
      <c r="L308" t="str">
        <f>LEFT(Table1[[#This Row],[Product]],SEARCH(" ",Table1[[#This Row],[Product]],1))</f>
        <v xml:space="preserve">HP </v>
      </c>
    </row>
    <row r="309" spans="1:12" x14ac:dyDescent="0.3">
      <c r="A309" s="1">
        <v>39655</v>
      </c>
      <c r="B309">
        <f>DAY(A309)</f>
        <v>26</v>
      </c>
      <c r="C309">
        <f>MONTH(A309)</f>
        <v>7</v>
      </c>
      <c r="D309">
        <f>IF(C309&lt;=3, 1, IF(C309&lt;=6, 2, IF(C309&lt;=9, 3, 4)))</f>
        <v>3</v>
      </c>
      <c r="E309">
        <f>YEAR(A309)</f>
        <v>2008</v>
      </c>
      <c r="F309" t="s">
        <v>14</v>
      </c>
      <c r="G309" t="s">
        <v>18</v>
      </c>
      <c r="H309" t="s">
        <v>19</v>
      </c>
      <c r="I309" s="2">
        <v>1499</v>
      </c>
      <c r="J309">
        <v>13</v>
      </c>
      <c r="K309" s="2">
        <f>Table1[[#This Row],[Price]]*Table1[[#This Row],[Units]]</f>
        <v>19487</v>
      </c>
      <c r="L309" t="str">
        <f>LEFT(Table1[[#This Row],[Product]],SEARCH(" ",Table1[[#This Row],[Product]],1))</f>
        <v xml:space="preserve">Sony </v>
      </c>
    </row>
    <row r="310" spans="1:12" x14ac:dyDescent="0.3">
      <c r="A310" s="1">
        <v>39655</v>
      </c>
      <c r="B310">
        <f>DAY(A310)</f>
        <v>26</v>
      </c>
      <c r="C310">
        <f>MONTH(A310)</f>
        <v>7</v>
      </c>
      <c r="D310">
        <f>IF(C310&lt;=3, 1, IF(C310&lt;=6, 2, IF(C310&lt;=9, 3, 4)))</f>
        <v>3</v>
      </c>
      <c r="E310">
        <f>YEAR(A310)</f>
        <v>2008</v>
      </c>
      <c r="F310" t="s">
        <v>17</v>
      </c>
      <c r="G310" t="s">
        <v>18</v>
      </c>
      <c r="H310" t="s">
        <v>48</v>
      </c>
      <c r="I310" s="2">
        <v>429.99</v>
      </c>
      <c r="J310">
        <v>10</v>
      </c>
      <c r="K310" s="2">
        <f>Table1[[#This Row],[Price]]*Table1[[#This Row],[Units]]</f>
        <v>4299.8999999999996</v>
      </c>
      <c r="L310" t="str">
        <f>LEFT(Table1[[#This Row],[Product]],SEARCH(" ",Table1[[#This Row],[Product]],1))</f>
        <v xml:space="preserve">MSI </v>
      </c>
    </row>
    <row r="311" spans="1:12" x14ac:dyDescent="0.3">
      <c r="A311" s="1">
        <v>39655</v>
      </c>
      <c r="B311">
        <f>DAY(A311)</f>
        <v>26</v>
      </c>
      <c r="C311">
        <f>MONTH(A311)</f>
        <v>7</v>
      </c>
      <c r="D311">
        <f>IF(C311&lt;=3, 1, IF(C311&lt;=6, 2, IF(C311&lt;=9, 3, 4)))</f>
        <v>3</v>
      </c>
      <c r="E311">
        <f>YEAR(A311)</f>
        <v>2008</v>
      </c>
      <c r="F311" t="s">
        <v>26</v>
      </c>
      <c r="G311" t="s">
        <v>12</v>
      </c>
      <c r="H311" t="s">
        <v>42</v>
      </c>
      <c r="I311" s="2">
        <v>785.99</v>
      </c>
      <c r="J311">
        <v>3</v>
      </c>
      <c r="K311" s="2">
        <f>Table1[[#This Row],[Price]]*Table1[[#This Row],[Units]]</f>
        <v>2357.9700000000003</v>
      </c>
      <c r="L311" t="str">
        <f>LEFT(Table1[[#This Row],[Product]],SEARCH(" ",Table1[[#This Row],[Product]],1))</f>
        <v xml:space="preserve">HP </v>
      </c>
    </row>
    <row r="312" spans="1:12" x14ac:dyDescent="0.3">
      <c r="A312" s="1">
        <v>39661</v>
      </c>
      <c r="B312">
        <f>DAY(A312)</f>
        <v>1</v>
      </c>
      <c r="C312">
        <f>MONTH(A312)</f>
        <v>8</v>
      </c>
      <c r="D312">
        <f>IF(C312&lt;=3, 1, IF(C312&lt;=6, 2, IF(C312&lt;=9, 3, 4)))</f>
        <v>3</v>
      </c>
      <c r="E312">
        <f>YEAR(A312)</f>
        <v>2008</v>
      </c>
      <c r="F312" t="s">
        <v>20</v>
      </c>
      <c r="G312" t="s">
        <v>18</v>
      </c>
      <c r="H312" t="s">
        <v>32</v>
      </c>
      <c r="I312" s="2">
        <v>379</v>
      </c>
      <c r="J312">
        <v>3</v>
      </c>
      <c r="K312" s="2">
        <f>Table1[[#This Row],[Price]]*Table1[[#This Row],[Units]]</f>
        <v>1137</v>
      </c>
      <c r="L312" t="str">
        <f>LEFT(Table1[[#This Row],[Product]],SEARCH(" ",Table1[[#This Row],[Product]],1))</f>
        <v xml:space="preserve">Samsung </v>
      </c>
    </row>
    <row r="313" spans="1:12" x14ac:dyDescent="0.3">
      <c r="A313" s="1">
        <v>39662</v>
      </c>
      <c r="B313">
        <f>DAY(A313)</f>
        <v>2</v>
      </c>
      <c r="C313">
        <f>MONTH(A313)</f>
        <v>8</v>
      </c>
      <c r="D313">
        <f>IF(C313&lt;=3, 1, IF(C313&lt;=6, 2, IF(C313&lt;=9, 3, 4)))</f>
        <v>3</v>
      </c>
      <c r="E313">
        <f>YEAR(A313)</f>
        <v>2008</v>
      </c>
      <c r="F313" t="s">
        <v>23</v>
      </c>
      <c r="G313" t="s">
        <v>21</v>
      </c>
      <c r="H313" t="s">
        <v>45</v>
      </c>
      <c r="I313" s="2">
        <v>199.99</v>
      </c>
      <c r="J313">
        <v>5</v>
      </c>
      <c r="K313" s="2">
        <f>Table1[[#This Row],[Price]]*Table1[[#This Row],[Units]]</f>
        <v>999.95</v>
      </c>
      <c r="L313" t="str">
        <f>LEFT(Table1[[#This Row],[Product]],SEARCH(" ",Table1[[#This Row],[Product]],1))</f>
        <v xml:space="preserve">HP </v>
      </c>
    </row>
    <row r="314" spans="1:12" x14ac:dyDescent="0.3">
      <c r="A314" s="1">
        <v>39663</v>
      </c>
      <c r="B314">
        <f>DAY(A314)</f>
        <v>3</v>
      </c>
      <c r="C314">
        <f>MONTH(A314)</f>
        <v>8</v>
      </c>
      <c r="D314">
        <f>IF(C314&lt;=3, 1, IF(C314&lt;=6, 2, IF(C314&lt;=9, 3, 4)))</f>
        <v>3</v>
      </c>
      <c r="E314">
        <f>YEAR(A314)</f>
        <v>2008</v>
      </c>
      <c r="F314" t="s">
        <v>26</v>
      </c>
      <c r="G314" t="s">
        <v>21</v>
      </c>
      <c r="H314" t="s">
        <v>39</v>
      </c>
      <c r="I314" s="2">
        <v>119.77</v>
      </c>
      <c r="J314">
        <v>11</v>
      </c>
      <c r="K314" s="2">
        <f>Table1[[#This Row],[Price]]*Table1[[#This Row],[Units]]</f>
        <v>1317.47</v>
      </c>
      <c r="L314" t="str">
        <f>LEFT(Table1[[#This Row],[Product]],SEARCH(" ",Table1[[#This Row],[Product]],1))</f>
        <v xml:space="preserve">Lexmark </v>
      </c>
    </row>
    <row r="315" spans="1:12" x14ac:dyDescent="0.3">
      <c r="A315" s="1">
        <v>39664</v>
      </c>
      <c r="B315">
        <f>DAY(A315)</f>
        <v>4</v>
      </c>
      <c r="C315">
        <f>MONTH(A315)</f>
        <v>8</v>
      </c>
      <c r="D315">
        <f>IF(C315&lt;=3, 1, IF(C315&lt;=6, 2, IF(C315&lt;=9, 3, 4)))</f>
        <v>3</v>
      </c>
      <c r="E315">
        <f>YEAR(A315)</f>
        <v>2008</v>
      </c>
      <c r="F315" t="s">
        <v>29</v>
      </c>
      <c r="G315" t="s">
        <v>24</v>
      </c>
      <c r="H315" t="s">
        <v>25</v>
      </c>
      <c r="I315" s="2">
        <v>119.99</v>
      </c>
      <c r="J315">
        <v>2</v>
      </c>
      <c r="K315" s="2">
        <f>Table1[[#This Row],[Price]]*Table1[[#This Row],[Units]]</f>
        <v>239.98</v>
      </c>
      <c r="L315" t="str">
        <f>LEFT(Table1[[#This Row],[Product]],SEARCH(" ",Table1[[#This Row],[Product]],1))</f>
        <v xml:space="preserve">Sony </v>
      </c>
    </row>
    <row r="316" spans="1:12" x14ac:dyDescent="0.3">
      <c r="A316" s="1">
        <v>39665</v>
      </c>
      <c r="B316">
        <f>DAY(A316)</f>
        <v>5</v>
      </c>
      <c r="C316">
        <f>MONTH(A316)</f>
        <v>8</v>
      </c>
      <c r="D316">
        <f>IF(C316&lt;=3, 1, IF(C316&lt;=6, 2, IF(C316&lt;=9, 3, 4)))</f>
        <v>3</v>
      </c>
      <c r="E316">
        <f>YEAR(A316)</f>
        <v>2008</v>
      </c>
      <c r="F316" t="s">
        <v>11</v>
      </c>
      <c r="G316" t="s">
        <v>24</v>
      </c>
      <c r="H316" t="s">
        <v>49</v>
      </c>
      <c r="I316" s="2">
        <v>329.99</v>
      </c>
      <c r="J316">
        <v>7</v>
      </c>
      <c r="K316" s="2">
        <f>Table1[[#This Row],[Price]]*Table1[[#This Row],[Units]]</f>
        <v>2309.9300000000003</v>
      </c>
      <c r="L316" t="str">
        <f>LEFT(Table1[[#This Row],[Product]],SEARCH(" ",Table1[[#This Row],[Product]],1))</f>
        <v xml:space="preserve">Kodak </v>
      </c>
    </row>
    <row r="317" spans="1:12" x14ac:dyDescent="0.3">
      <c r="A317" s="1">
        <v>39666</v>
      </c>
      <c r="B317">
        <f>DAY(A317)</f>
        <v>6</v>
      </c>
      <c r="C317">
        <f>MONTH(A317)</f>
        <v>8</v>
      </c>
      <c r="D317">
        <f>IF(C317&lt;=3, 1, IF(C317&lt;=6, 2, IF(C317&lt;=9, 3, 4)))</f>
        <v>3</v>
      </c>
      <c r="E317">
        <f>YEAR(A317)</f>
        <v>2008</v>
      </c>
      <c r="F317" t="s">
        <v>14</v>
      </c>
      <c r="G317" t="s">
        <v>27</v>
      </c>
      <c r="H317" t="s">
        <v>28</v>
      </c>
      <c r="I317" s="2">
        <v>265</v>
      </c>
      <c r="J317">
        <v>4</v>
      </c>
      <c r="K317" s="2">
        <f>Table1[[#This Row],[Price]]*Table1[[#This Row],[Units]]</f>
        <v>1060</v>
      </c>
      <c r="L317" t="str">
        <f>LEFT(Table1[[#This Row],[Product]],SEARCH(" ",Table1[[#This Row],[Product]],1))</f>
        <v xml:space="preserve">Samsung </v>
      </c>
    </row>
    <row r="318" spans="1:12" x14ac:dyDescent="0.3">
      <c r="A318" s="1">
        <v>39667</v>
      </c>
      <c r="B318">
        <f>DAY(A318)</f>
        <v>7</v>
      </c>
      <c r="C318">
        <f>MONTH(A318)</f>
        <v>8</v>
      </c>
      <c r="D318">
        <f>IF(C318&lt;=3, 1, IF(C318&lt;=6, 2, IF(C318&lt;=9, 3, 4)))</f>
        <v>3</v>
      </c>
      <c r="E318">
        <f>YEAR(A318)</f>
        <v>2008</v>
      </c>
      <c r="F318" t="s">
        <v>17</v>
      </c>
      <c r="G318" t="s">
        <v>12</v>
      </c>
      <c r="H318" t="s">
        <v>42</v>
      </c>
      <c r="I318" s="2">
        <v>785.99</v>
      </c>
      <c r="J318">
        <v>5</v>
      </c>
      <c r="K318" s="2">
        <f>Table1[[#This Row],[Price]]*Table1[[#This Row],[Units]]</f>
        <v>3929.95</v>
      </c>
      <c r="L318" t="str">
        <f>LEFT(Table1[[#This Row],[Product]],SEARCH(" ",Table1[[#This Row],[Product]],1))</f>
        <v xml:space="preserve">HP </v>
      </c>
    </row>
    <row r="319" spans="1:12" x14ac:dyDescent="0.3">
      <c r="A319" s="1">
        <v>39668</v>
      </c>
      <c r="B319">
        <f>DAY(A319)</f>
        <v>8</v>
      </c>
      <c r="C319">
        <f>MONTH(A319)</f>
        <v>8</v>
      </c>
      <c r="D319">
        <f>IF(C319&lt;=3, 1, IF(C319&lt;=6, 2, IF(C319&lt;=9, 3, 4)))</f>
        <v>3</v>
      </c>
      <c r="E319">
        <f>YEAR(A319)</f>
        <v>2008</v>
      </c>
      <c r="F319" t="s">
        <v>29</v>
      </c>
      <c r="G319" t="s">
        <v>15</v>
      </c>
      <c r="H319" t="s">
        <v>50</v>
      </c>
      <c r="I319" s="2">
        <v>849</v>
      </c>
      <c r="J319">
        <v>7</v>
      </c>
      <c r="K319" s="2">
        <f>Table1[[#This Row],[Price]]*Table1[[#This Row],[Units]]</f>
        <v>5943</v>
      </c>
      <c r="L319" t="str">
        <f>LEFT(Table1[[#This Row],[Product]],SEARCH(" ",Table1[[#This Row],[Product]],1))</f>
        <v xml:space="preserve">Lenovo </v>
      </c>
    </row>
    <row r="320" spans="1:12" x14ac:dyDescent="0.3">
      <c r="A320" s="1">
        <v>39668</v>
      </c>
      <c r="B320">
        <f>DAY(A320)</f>
        <v>8</v>
      </c>
      <c r="C320">
        <f>MONTH(A320)</f>
        <v>8</v>
      </c>
      <c r="D320">
        <f>IF(C320&lt;=3, 1, IF(C320&lt;=6, 2, IF(C320&lt;=9, 3, 4)))</f>
        <v>3</v>
      </c>
      <c r="E320">
        <f>YEAR(A320)</f>
        <v>2008</v>
      </c>
      <c r="F320" t="s">
        <v>23</v>
      </c>
      <c r="G320" t="s">
        <v>12</v>
      </c>
      <c r="H320" t="s">
        <v>36</v>
      </c>
      <c r="I320" s="2">
        <v>544.99</v>
      </c>
      <c r="J320">
        <v>11</v>
      </c>
      <c r="K320" s="2">
        <f>Table1[[#This Row],[Price]]*Table1[[#This Row],[Units]]</f>
        <v>5994.89</v>
      </c>
      <c r="L320" t="str">
        <f>LEFT(Table1[[#This Row],[Product]],SEARCH(" ",Table1[[#This Row],[Product]],1))</f>
        <v xml:space="preserve">HP </v>
      </c>
    </row>
    <row r="321" spans="1:12" x14ac:dyDescent="0.3">
      <c r="A321" s="1">
        <v>39668</v>
      </c>
      <c r="B321">
        <f>DAY(A321)</f>
        <v>8</v>
      </c>
      <c r="C321">
        <f>MONTH(A321)</f>
        <v>8</v>
      </c>
      <c r="D321">
        <f>IF(C321&lt;=3, 1, IF(C321&lt;=6, 2, IF(C321&lt;=9, 3, 4)))</f>
        <v>3</v>
      </c>
      <c r="E321">
        <f>YEAR(A321)</f>
        <v>2008</v>
      </c>
      <c r="F321" t="s">
        <v>23</v>
      </c>
      <c r="G321" t="s">
        <v>15</v>
      </c>
      <c r="H321" t="s">
        <v>31</v>
      </c>
      <c r="I321" s="2">
        <v>399</v>
      </c>
      <c r="J321">
        <v>13</v>
      </c>
      <c r="K321" s="2">
        <f>Table1[[#This Row],[Price]]*Table1[[#This Row],[Units]]</f>
        <v>5187</v>
      </c>
      <c r="L321" t="str">
        <f>LEFT(Table1[[#This Row],[Product]],SEARCH(" ",Table1[[#This Row],[Product]],1))</f>
        <v xml:space="preserve">Lenovo </v>
      </c>
    </row>
    <row r="322" spans="1:12" x14ac:dyDescent="0.3">
      <c r="A322" s="1">
        <v>39668</v>
      </c>
      <c r="B322">
        <f>DAY(A322)</f>
        <v>8</v>
      </c>
      <c r="C322">
        <f>MONTH(A322)</f>
        <v>8</v>
      </c>
      <c r="D322">
        <f>IF(C322&lt;=3, 1, IF(C322&lt;=6, 2, IF(C322&lt;=9, 3, 4)))</f>
        <v>3</v>
      </c>
      <c r="E322">
        <f>YEAR(A322)</f>
        <v>2008</v>
      </c>
      <c r="F322" t="s">
        <v>20</v>
      </c>
      <c r="G322" t="s">
        <v>12</v>
      </c>
      <c r="H322" t="s">
        <v>43</v>
      </c>
      <c r="I322" s="2">
        <v>1172</v>
      </c>
      <c r="J322">
        <v>11</v>
      </c>
      <c r="K322" s="2">
        <f>Table1[[#This Row],[Price]]*Table1[[#This Row],[Units]]</f>
        <v>12892</v>
      </c>
      <c r="L322" t="str">
        <f>LEFT(Table1[[#This Row],[Product]],SEARCH(" ",Table1[[#This Row],[Product]],1))</f>
        <v xml:space="preserve">Dell </v>
      </c>
    </row>
    <row r="323" spans="1:12" x14ac:dyDescent="0.3">
      <c r="A323" s="1">
        <v>39668</v>
      </c>
      <c r="B323">
        <f>DAY(A323)</f>
        <v>8</v>
      </c>
      <c r="C323">
        <f>MONTH(A323)</f>
        <v>8</v>
      </c>
      <c r="D323">
        <f>IF(C323&lt;=3, 1, IF(C323&lt;=6, 2, IF(C323&lt;=9, 3, 4)))</f>
        <v>3</v>
      </c>
      <c r="E323">
        <f>YEAR(A323)</f>
        <v>2008</v>
      </c>
      <c r="F323" t="s">
        <v>26</v>
      </c>
      <c r="G323" t="s">
        <v>15</v>
      </c>
      <c r="H323" t="s">
        <v>16</v>
      </c>
      <c r="I323" s="2">
        <v>759.87</v>
      </c>
      <c r="J323">
        <v>7</v>
      </c>
      <c r="K323" s="2">
        <f>Table1[[#This Row],[Price]]*Table1[[#This Row],[Units]]</f>
        <v>5319.09</v>
      </c>
      <c r="L323" t="str">
        <f>LEFT(Table1[[#This Row],[Product]],SEARCH(" ",Table1[[#This Row],[Product]],1))</f>
        <v xml:space="preserve">Lenovo </v>
      </c>
    </row>
    <row r="324" spans="1:12" x14ac:dyDescent="0.3">
      <c r="A324" s="1">
        <v>39673</v>
      </c>
      <c r="B324">
        <f>DAY(A324)</f>
        <v>13</v>
      </c>
      <c r="C324">
        <f>MONTH(A324)</f>
        <v>8</v>
      </c>
      <c r="D324">
        <f>IF(C324&lt;=3, 1, IF(C324&lt;=6, 2, IF(C324&lt;=9, 3, 4)))</f>
        <v>3</v>
      </c>
      <c r="E324">
        <f>YEAR(A324)</f>
        <v>2008</v>
      </c>
      <c r="F324" t="s">
        <v>11</v>
      </c>
      <c r="G324" t="s">
        <v>27</v>
      </c>
      <c r="H324" t="s">
        <v>28</v>
      </c>
      <c r="I324" s="2">
        <v>265</v>
      </c>
      <c r="J324">
        <v>8</v>
      </c>
      <c r="K324" s="2">
        <f>Table1[[#This Row],[Price]]*Table1[[#This Row],[Units]]</f>
        <v>2120</v>
      </c>
      <c r="L324" t="str">
        <f>LEFT(Table1[[#This Row],[Product]],SEARCH(" ",Table1[[#This Row],[Product]],1))</f>
        <v xml:space="preserve">Samsung </v>
      </c>
    </row>
    <row r="325" spans="1:12" x14ac:dyDescent="0.3">
      <c r="A325" s="1">
        <v>39674</v>
      </c>
      <c r="B325">
        <f>DAY(A325)</f>
        <v>14</v>
      </c>
      <c r="C325">
        <f>MONTH(A325)</f>
        <v>8</v>
      </c>
      <c r="D325">
        <f>IF(C325&lt;=3, 1, IF(C325&lt;=6, 2, IF(C325&lt;=9, 3, 4)))</f>
        <v>3</v>
      </c>
      <c r="E325">
        <f>YEAR(A325)</f>
        <v>2008</v>
      </c>
      <c r="F325" t="s">
        <v>11</v>
      </c>
      <c r="G325" t="s">
        <v>12</v>
      </c>
      <c r="H325" t="s">
        <v>30</v>
      </c>
      <c r="I325" s="2">
        <v>1599</v>
      </c>
      <c r="J325">
        <v>7</v>
      </c>
      <c r="K325" s="2">
        <f>Table1[[#This Row],[Price]]*Table1[[#This Row],[Units]]</f>
        <v>11193</v>
      </c>
      <c r="L325" t="str">
        <f>LEFT(Table1[[#This Row],[Product]],SEARCH(" ",Table1[[#This Row],[Product]],1))</f>
        <v xml:space="preserve">Acer </v>
      </c>
    </row>
    <row r="326" spans="1:12" x14ac:dyDescent="0.3">
      <c r="A326" s="1">
        <v>39675</v>
      </c>
      <c r="B326">
        <f>DAY(A326)</f>
        <v>15</v>
      </c>
      <c r="C326">
        <f>MONTH(A326)</f>
        <v>8</v>
      </c>
      <c r="D326">
        <f>IF(C326&lt;=3, 1, IF(C326&lt;=6, 2, IF(C326&lt;=9, 3, 4)))</f>
        <v>3</v>
      </c>
      <c r="E326">
        <f>YEAR(A326)</f>
        <v>2008</v>
      </c>
      <c r="F326" t="s">
        <v>11</v>
      </c>
      <c r="G326" t="s">
        <v>15</v>
      </c>
      <c r="H326" t="s">
        <v>37</v>
      </c>
      <c r="I326" s="2">
        <v>1254</v>
      </c>
      <c r="J326">
        <v>2</v>
      </c>
      <c r="K326" s="2">
        <f>Table1[[#This Row],[Price]]*Table1[[#This Row],[Units]]</f>
        <v>2508</v>
      </c>
      <c r="L326" t="str">
        <f>LEFT(Table1[[#This Row],[Product]],SEARCH(" ",Table1[[#This Row],[Product]],1))</f>
        <v xml:space="preserve">HP </v>
      </c>
    </row>
    <row r="327" spans="1:12" x14ac:dyDescent="0.3">
      <c r="A327" s="1">
        <v>39676</v>
      </c>
      <c r="B327">
        <f>DAY(A327)</f>
        <v>16</v>
      </c>
      <c r="C327">
        <f>MONTH(A327)</f>
        <v>8</v>
      </c>
      <c r="D327">
        <f>IF(C327&lt;=3, 1, IF(C327&lt;=6, 2, IF(C327&lt;=9, 3, 4)))</f>
        <v>3</v>
      </c>
      <c r="E327">
        <f>YEAR(A327)</f>
        <v>2008</v>
      </c>
      <c r="F327" t="s">
        <v>14</v>
      </c>
      <c r="G327" t="s">
        <v>18</v>
      </c>
      <c r="H327" t="s">
        <v>44</v>
      </c>
      <c r="I327" s="2">
        <v>349.99</v>
      </c>
      <c r="J327">
        <v>7</v>
      </c>
      <c r="K327" s="2">
        <f>Table1[[#This Row],[Price]]*Table1[[#This Row],[Units]]</f>
        <v>2449.9300000000003</v>
      </c>
      <c r="L327" t="str">
        <f>LEFT(Table1[[#This Row],[Product]],SEARCH(" ",Table1[[#This Row],[Product]],1))</f>
        <v xml:space="preserve">Acer </v>
      </c>
    </row>
    <row r="328" spans="1:12" x14ac:dyDescent="0.3">
      <c r="A328" s="1">
        <v>39677</v>
      </c>
      <c r="B328">
        <f>DAY(A328)</f>
        <v>17</v>
      </c>
      <c r="C328">
        <f>MONTH(A328)</f>
        <v>8</v>
      </c>
      <c r="D328">
        <f>IF(C328&lt;=3, 1, IF(C328&lt;=6, 2, IF(C328&lt;=9, 3, 4)))</f>
        <v>3</v>
      </c>
      <c r="E328">
        <f>YEAR(A328)</f>
        <v>2008</v>
      </c>
      <c r="F328" t="s">
        <v>14</v>
      </c>
      <c r="G328" t="s">
        <v>21</v>
      </c>
      <c r="H328" t="s">
        <v>22</v>
      </c>
      <c r="I328" s="2">
        <v>119.99</v>
      </c>
      <c r="J328">
        <v>4</v>
      </c>
      <c r="K328" s="2">
        <f>Table1[[#This Row],[Price]]*Table1[[#This Row],[Units]]</f>
        <v>479.96</v>
      </c>
      <c r="L328" t="str">
        <f>LEFT(Table1[[#This Row],[Product]],SEARCH(" ",Table1[[#This Row],[Product]],1))</f>
        <v xml:space="preserve">Dell </v>
      </c>
    </row>
    <row r="329" spans="1:12" x14ac:dyDescent="0.3">
      <c r="A329" s="1">
        <v>39678</v>
      </c>
      <c r="B329">
        <f>DAY(A329)</f>
        <v>18</v>
      </c>
      <c r="C329">
        <f>MONTH(A329)</f>
        <v>8</v>
      </c>
      <c r="D329">
        <f>IF(C329&lt;=3, 1, IF(C329&lt;=6, 2, IF(C329&lt;=9, 3, 4)))</f>
        <v>3</v>
      </c>
      <c r="E329">
        <f>YEAR(A329)</f>
        <v>2008</v>
      </c>
      <c r="F329" t="s">
        <v>14</v>
      </c>
      <c r="G329" t="s">
        <v>27</v>
      </c>
      <c r="H329" t="s">
        <v>28</v>
      </c>
      <c r="I329" s="2">
        <v>265</v>
      </c>
      <c r="J329">
        <v>2</v>
      </c>
      <c r="K329" s="2">
        <f>Table1[[#This Row],[Price]]*Table1[[#This Row],[Units]]</f>
        <v>530</v>
      </c>
      <c r="L329" t="str">
        <f>LEFT(Table1[[#This Row],[Product]],SEARCH(" ",Table1[[#This Row],[Product]],1))</f>
        <v xml:space="preserve">Samsung </v>
      </c>
    </row>
    <row r="330" spans="1:12" x14ac:dyDescent="0.3">
      <c r="A330" s="1">
        <v>39679</v>
      </c>
      <c r="B330">
        <f>DAY(A330)</f>
        <v>19</v>
      </c>
      <c r="C330">
        <f>MONTH(A330)</f>
        <v>8</v>
      </c>
      <c r="D330">
        <f>IF(C330&lt;=3, 1, IF(C330&lt;=6, 2, IF(C330&lt;=9, 3, 4)))</f>
        <v>3</v>
      </c>
      <c r="E330">
        <f>YEAR(A330)</f>
        <v>2008</v>
      </c>
      <c r="F330" t="s">
        <v>11</v>
      </c>
      <c r="G330" t="s">
        <v>12</v>
      </c>
      <c r="H330" t="s">
        <v>30</v>
      </c>
      <c r="I330" s="2">
        <v>1599</v>
      </c>
      <c r="J330">
        <v>3</v>
      </c>
      <c r="K330" s="2">
        <f>Table1[[#This Row],[Price]]*Table1[[#This Row],[Units]]</f>
        <v>4797</v>
      </c>
      <c r="L330" t="str">
        <f>LEFT(Table1[[#This Row],[Product]],SEARCH(" ",Table1[[#This Row],[Product]],1))</f>
        <v xml:space="preserve">Acer </v>
      </c>
    </row>
    <row r="331" spans="1:12" x14ac:dyDescent="0.3">
      <c r="A331" s="1">
        <v>39680</v>
      </c>
      <c r="B331">
        <f>DAY(A331)</f>
        <v>20</v>
      </c>
      <c r="C331">
        <f>MONTH(A331)</f>
        <v>8</v>
      </c>
      <c r="D331">
        <f>IF(C331&lt;=3, 1, IF(C331&lt;=6, 2, IF(C331&lt;=9, 3, 4)))</f>
        <v>3</v>
      </c>
      <c r="E331">
        <f>YEAR(A331)</f>
        <v>2008</v>
      </c>
      <c r="F331" t="s">
        <v>11</v>
      </c>
      <c r="G331" t="s">
        <v>15</v>
      </c>
      <c r="H331" t="s">
        <v>37</v>
      </c>
      <c r="I331" s="2">
        <v>1254</v>
      </c>
      <c r="J331">
        <v>12</v>
      </c>
      <c r="K331" s="2">
        <f>Table1[[#This Row],[Price]]*Table1[[#This Row],[Units]]</f>
        <v>15048</v>
      </c>
      <c r="L331" t="str">
        <f>LEFT(Table1[[#This Row],[Product]],SEARCH(" ",Table1[[#This Row],[Product]],1))</f>
        <v xml:space="preserve">HP </v>
      </c>
    </row>
    <row r="332" spans="1:12" x14ac:dyDescent="0.3">
      <c r="A332" s="1">
        <v>39681</v>
      </c>
      <c r="B332">
        <f>DAY(A332)</f>
        <v>21</v>
      </c>
      <c r="C332">
        <f>MONTH(A332)</f>
        <v>8</v>
      </c>
      <c r="D332">
        <f>IF(C332&lt;=3, 1, IF(C332&lt;=6, 2, IF(C332&lt;=9, 3, 4)))</f>
        <v>3</v>
      </c>
      <c r="E332">
        <f>YEAR(A332)</f>
        <v>2008</v>
      </c>
      <c r="F332" t="s">
        <v>11</v>
      </c>
      <c r="G332" t="s">
        <v>18</v>
      </c>
      <c r="H332" t="s">
        <v>44</v>
      </c>
      <c r="I332" s="2">
        <v>349.99</v>
      </c>
      <c r="J332">
        <v>13</v>
      </c>
      <c r="K332" s="2">
        <f>Table1[[#This Row],[Price]]*Table1[[#This Row],[Units]]</f>
        <v>4549.87</v>
      </c>
      <c r="L332" t="str">
        <f>LEFT(Table1[[#This Row],[Product]],SEARCH(" ",Table1[[#This Row],[Product]],1))</f>
        <v xml:space="preserve">Acer </v>
      </c>
    </row>
    <row r="333" spans="1:12" x14ac:dyDescent="0.3">
      <c r="A333" s="1">
        <v>39682</v>
      </c>
      <c r="B333">
        <f>DAY(A333)</f>
        <v>22</v>
      </c>
      <c r="C333">
        <f>MONTH(A333)</f>
        <v>8</v>
      </c>
      <c r="D333">
        <f>IF(C333&lt;=3, 1, IF(C333&lt;=6, 2, IF(C333&lt;=9, 3, 4)))</f>
        <v>3</v>
      </c>
      <c r="E333">
        <f>YEAR(A333)</f>
        <v>2008</v>
      </c>
      <c r="F333" t="s">
        <v>11</v>
      </c>
      <c r="G333" t="s">
        <v>21</v>
      </c>
      <c r="H333" t="s">
        <v>22</v>
      </c>
      <c r="I333" s="2">
        <v>119.99</v>
      </c>
      <c r="J333">
        <v>14</v>
      </c>
      <c r="K333" s="2">
        <f>Table1[[#This Row],[Price]]*Table1[[#This Row],[Units]]</f>
        <v>1679.86</v>
      </c>
      <c r="L333" t="str">
        <f>LEFT(Table1[[#This Row],[Product]],SEARCH(" ",Table1[[#This Row],[Product]],1))</f>
        <v xml:space="preserve">Dell </v>
      </c>
    </row>
    <row r="334" spans="1:12" x14ac:dyDescent="0.3">
      <c r="A334" s="1">
        <v>39683</v>
      </c>
      <c r="B334">
        <f>DAY(A334)</f>
        <v>23</v>
      </c>
      <c r="C334">
        <f>MONTH(A334)</f>
        <v>8</v>
      </c>
      <c r="D334">
        <f>IF(C334&lt;=3, 1, IF(C334&lt;=6, 2, IF(C334&lt;=9, 3, 4)))</f>
        <v>3</v>
      </c>
      <c r="E334">
        <f>YEAR(A334)</f>
        <v>2008</v>
      </c>
      <c r="F334" t="s">
        <v>14</v>
      </c>
      <c r="G334" t="s">
        <v>27</v>
      </c>
      <c r="H334" t="s">
        <v>28</v>
      </c>
      <c r="I334" s="2">
        <v>265</v>
      </c>
      <c r="J334">
        <v>13</v>
      </c>
      <c r="K334" s="2">
        <f>Table1[[#This Row],[Price]]*Table1[[#This Row],[Units]]</f>
        <v>3445</v>
      </c>
      <c r="L334" t="str">
        <f>LEFT(Table1[[#This Row],[Product]],SEARCH(" ",Table1[[#This Row],[Product]],1))</f>
        <v xml:space="preserve">Samsung </v>
      </c>
    </row>
    <row r="335" spans="1:12" x14ac:dyDescent="0.3">
      <c r="A335" s="1">
        <v>39684</v>
      </c>
      <c r="B335">
        <f>DAY(A335)</f>
        <v>24</v>
      </c>
      <c r="C335">
        <f>MONTH(A335)</f>
        <v>8</v>
      </c>
      <c r="D335">
        <f>IF(C335&lt;=3, 1, IF(C335&lt;=6, 2, IF(C335&lt;=9, 3, 4)))</f>
        <v>3</v>
      </c>
      <c r="E335">
        <f>YEAR(A335)</f>
        <v>2008</v>
      </c>
      <c r="F335" t="s">
        <v>17</v>
      </c>
      <c r="G335" t="s">
        <v>12</v>
      </c>
      <c r="H335" t="s">
        <v>30</v>
      </c>
      <c r="I335" s="2">
        <v>1599</v>
      </c>
      <c r="J335">
        <v>7</v>
      </c>
      <c r="K335" s="2">
        <f>Table1[[#This Row],[Price]]*Table1[[#This Row],[Units]]</f>
        <v>11193</v>
      </c>
      <c r="L335" t="str">
        <f>LEFT(Table1[[#This Row],[Product]],SEARCH(" ",Table1[[#This Row],[Product]],1))</f>
        <v xml:space="preserve">Acer </v>
      </c>
    </row>
    <row r="336" spans="1:12" x14ac:dyDescent="0.3">
      <c r="A336" s="1">
        <v>39685</v>
      </c>
      <c r="B336">
        <f>DAY(A336)</f>
        <v>25</v>
      </c>
      <c r="C336">
        <f>MONTH(A336)</f>
        <v>8</v>
      </c>
      <c r="D336">
        <f>IF(C336&lt;=3, 1, IF(C336&lt;=6, 2, IF(C336&lt;=9, 3, 4)))</f>
        <v>3</v>
      </c>
      <c r="E336">
        <f>YEAR(A336)</f>
        <v>2008</v>
      </c>
      <c r="F336" t="s">
        <v>20</v>
      </c>
      <c r="G336" t="s">
        <v>15</v>
      </c>
      <c r="H336" t="s">
        <v>37</v>
      </c>
      <c r="I336" s="2">
        <v>1254</v>
      </c>
      <c r="J336">
        <v>14</v>
      </c>
      <c r="K336" s="2">
        <f>Table1[[#This Row],[Price]]*Table1[[#This Row],[Units]]</f>
        <v>17556</v>
      </c>
      <c r="L336" t="str">
        <f>LEFT(Table1[[#This Row],[Product]],SEARCH(" ",Table1[[#This Row],[Product]],1))</f>
        <v xml:space="preserve">HP </v>
      </c>
    </row>
    <row r="337" spans="1:12" x14ac:dyDescent="0.3">
      <c r="A337" s="1">
        <v>39686</v>
      </c>
      <c r="B337">
        <f>DAY(A337)</f>
        <v>26</v>
      </c>
      <c r="C337">
        <f>MONTH(A337)</f>
        <v>8</v>
      </c>
      <c r="D337">
        <f>IF(C337&lt;=3, 1, IF(C337&lt;=6, 2, IF(C337&lt;=9, 3, 4)))</f>
        <v>3</v>
      </c>
      <c r="E337">
        <f>YEAR(A337)</f>
        <v>2008</v>
      </c>
      <c r="F337" t="s">
        <v>23</v>
      </c>
      <c r="G337" t="s">
        <v>18</v>
      </c>
      <c r="H337" t="s">
        <v>44</v>
      </c>
      <c r="I337" s="2">
        <v>349.99</v>
      </c>
      <c r="J337">
        <v>5</v>
      </c>
      <c r="K337" s="2">
        <f>Table1[[#This Row],[Price]]*Table1[[#This Row],[Units]]</f>
        <v>1749.95</v>
      </c>
      <c r="L337" t="str">
        <f>LEFT(Table1[[#This Row],[Product]],SEARCH(" ",Table1[[#This Row],[Product]],1))</f>
        <v xml:space="preserve">Acer </v>
      </c>
    </row>
    <row r="338" spans="1:12" x14ac:dyDescent="0.3">
      <c r="A338" s="1">
        <v>39687</v>
      </c>
      <c r="B338">
        <f>DAY(A338)</f>
        <v>27</v>
      </c>
      <c r="C338">
        <f>MONTH(A338)</f>
        <v>8</v>
      </c>
      <c r="D338">
        <f>IF(C338&lt;=3, 1, IF(C338&lt;=6, 2, IF(C338&lt;=9, 3, 4)))</f>
        <v>3</v>
      </c>
      <c r="E338">
        <f>YEAR(A338)</f>
        <v>2008</v>
      </c>
      <c r="F338" t="s">
        <v>26</v>
      </c>
      <c r="G338" t="s">
        <v>21</v>
      </c>
      <c r="H338" t="s">
        <v>22</v>
      </c>
      <c r="I338" s="2">
        <v>119.99</v>
      </c>
      <c r="J338">
        <v>14</v>
      </c>
      <c r="K338" s="2">
        <f>Table1[[#This Row],[Price]]*Table1[[#This Row],[Units]]</f>
        <v>1679.86</v>
      </c>
      <c r="L338" t="str">
        <f>LEFT(Table1[[#This Row],[Product]],SEARCH(" ",Table1[[#This Row],[Product]],1))</f>
        <v xml:space="preserve">Dell </v>
      </c>
    </row>
    <row r="339" spans="1:12" x14ac:dyDescent="0.3">
      <c r="A339" s="1">
        <v>39688</v>
      </c>
      <c r="B339">
        <f>DAY(A339)</f>
        <v>28</v>
      </c>
      <c r="C339">
        <f>MONTH(A339)</f>
        <v>8</v>
      </c>
      <c r="D339">
        <f>IF(C339&lt;=3, 1, IF(C339&lt;=6, 2, IF(C339&lt;=9, 3, 4)))</f>
        <v>3</v>
      </c>
      <c r="E339">
        <f>YEAR(A339)</f>
        <v>2008</v>
      </c>
      <c r="F339" t="s">
        <v>29</v>
      </c>
      <c r="G339" t="s">
        <v>27</v>
      </c>
      <c r="H339" t="s">
        <v>28</v>
      </c>
      <c r="I339" s="2">
        <v>265</v>
      </c>
      <c r="J339">
        <v>5</v>
      </c>
      <c r="K339" s="2">
        <f>Table1[[#This Row],[Price]]*Table1[[#This Row],[Units]]</f>
        <v>1325</v>
      </c>
      <c r="L339" t="str">
        <f>LEFT(Table1[[#This Row],[Product]],SEARCH(" ",Table1[[#This Row],[Product]],1))</f>
        <v xml:space="preserve">Samsung </v>
      </c>
    </row>
    <row r="340" spans="1:12" x14ac:dyDescent="0.3">
      <c r="A340" s="1">
        <v>39689</v>
      </c>
      <c r="B340">
        <f>DAY(A340)</f>
        <v>29</v>
      </c>
      <c r="C340">
        <f>MONTH(A340)</f>
        <v>8</v>
      </c>
      <c r="D340">
        <f>IF(C340&lt;=3, 1, IF(C340&lt;=6, 2, IF(C340&lt;=9, 3, 4)))</f>
        <v>3</v>
      </c>
      <c r="E340">
        <f>YEAR(A340)</f>
        <v>2008</v>
      </c>
      <c r="F340" t="s">
        <v>11</v>
      </c>
      <c r="G340" t="s">
        <v>12</v>
      </c>
      <c r="H340" t="s">
        <v>30</v>
      </c>
      <c r="I340" s="2">
        <v>1599</v>
      </c>
      <c r="J340">
        <v>3</v>
      </c>
      <c r="K340" s="2">
        <f>Table1[[#This Row],[Price]]*Table1[[#This Row],[Units]]</f>
        <v>4797</v>
      </c>
      <c r="L340" t="str">
        <f>LEFT(Table1[[#This Row],[Product]],SEARCH(" ",Table1[[#This Row],[Product]],1))</f>
        <v xml:space="preserve">Acer </v>
      </c>
    </row>
    <row r="341" spans="1:12" x14ac:dyDescent="0.3">
      <c r="A341" s="1">
        <v>39690</v>
      </c>
      <c r="B341">
        <f>DAY(A341)</f>
        <v>30</v>
      </c>
      <c r="C341">
        <f>MONTH(A341)</f>
        <v>8</v>
      </c>
      <c r="D341">
        <f>IF(C341&lt;=3, 1, IF(C341&lt;=6, 2, IF(C341&lt;=9, 3, 4)))</f>
        <v>3</v>
      </c>
      <c r="E341">
        <f>YEAR(A341)</f>
        <v>2008</v>
      </c>
      <c r="F341" t="s">
        <v>14</v>
      </c>
      <c r="G341" t="s">
        <v>15</v>
      </c>
      <c r="H341" t="s">
        <v>37</v>
      </c>
      <c r="I341" s="2">
        <v>1254</v>
      </c>
      <c r="J341">
        <v>13</v>
      </c>
      <c r="K341" s="2">
        <f>Table1[[#This Row],[Price]]*Table1[[#This Row],[Units]]</f>
        <v>16302</v>
      </c>
      <c r="L341" t="str">
        <f>LEFT(Table1[[#This Row],[Product]],SEARCH(" ",Table1[[#This Row],[Product]],1))</f>
        <v xml:space="preserve">HP </v>
      </c>
    </row>
    <row r="342" spans="1:12" x14ac:dyDescent="0.3">
      <c r="A342" s="1">
        <v>39691</v>
      </c>
      <c r="B342">
        <f>DAY(A342)</f>
        <v>31</v>
      </c>
      <c r="C342">
        <f>MONTH(A342)</f>
        <v>8</v>
      </c>
      <c r="D342">
        <f>IF(C342&lt;=3, 1, IF(C342&lt;=6, 2, IF(C342&lt;=9, 3, 4)))</f>
        <v>3</v>
      </c>
      <c r="E342">
        <f>YEAR(A342)</f>
        <v>2008</v>
      </c>
      <c r="F342" t="s">
        <v>29</v>
      </c>
      <c r="G342" t="s">
        <v>15</v>
      </c>
      <c r="H342" t="s">
        <v>37</v>
      </c>
      <c r="I342" s="2">
        <v>1254</v>
      </c>
      <c r="J342">
        <v>3</v>
      </c>
      <c r="K342" s="2">
        <f>Table1[[#This Row],[Price]]*Table1[[#This Row],[Units]]</f>
        <v>3762</v>
      </c>
      <c r="L342" t="str">
        <f>LEFT(Table1[[#This Row],[Product]],SEARCH(" ",Table1[[#This Row],[Product]],1))</f>
        <v xml:space="preserve">HP </v>
      </c>
    </row>
    <row r="343" spans="1:12" x14ac:dyDescent="0.3">
      <c r="A343" s="1">
        <v>39691</v>
      </c>
      <c r="B343">
        <f>DAY(A343)</f>
        <v>31</v>
      </c>
      <c r="C343">
        <f>MONTH(A343)</f>
        <v>8</v>
      </c>
      <c r="D343">
        <f>IF(C343&lt;=3, 1, IF(C343&lt;=6, 2, IF(C343&lt;=9, 3, 4)))</f>
        <v>3</v>
      </c>
      <c r="E343">
        <f>YEAR(A343)</f>
        <v>2008</v>
      </c>
      <c r="F343" t="s">
        <v>23</v>
      </c>
      <c r="G343" t="s">
        <v>27</v>
      </c>
      <c r="H343" t="s">
        <v>28</v>
      </c>
      <c r="I343" s="2">
        <v>265</v>
      </c>
      <c r="J343">
        <v>7</v>
      </c>
      <c r="K343" s="2">
        <f>Table1[[#This Row],[Price]]*Table1[[#This Row],[Units]]</f>
        <v>1855</v>
      </c>
      <c r="L343" t="str">
        <f>LEFT(Table1[[#This Row],[Product]],SEARCH(" ",Table1[[#This Row],[Product]],1))</f>
        <v xml:space="preserve">Samsung </v>
      </c>
    </row>
    <row r="344" spans="1:12" x14ac:dyDescent="0.3">
      <c r="A344" s="1">
        <v>39691</v>
      </c>
      <c r="B344">
        <f>DAY(A344)</f>
        <v>31</v>
      </c>
      <c r="C344">
        <f>MONTH(A344)</f>
        <v>8</v>
      </c>
      <c r="D344">
        <f>IF(C344&lt;=3, 1, IF(C344&lt;=6, 2, IF(C344&lt;=9, 3, 4)))</f>
        <v>3</v>
      </c>
      <c r="E344">
        <f>YEAR(A344)</f>
        <v>2008</v>
      </c>
      <c r="F344" t="s">
        <v>23</v>
      </c>
      <c r="G344" t="s">
        <v>15</v>
      </c>
      <c r="H344" t="s">
        <v>16</v>
      </c>
      <c r="I344" s="2">
        <v>759.87</v>
      </c>
      <c r="J344">
        <v>12</v>
      </c>
      <c r="K344" s="2">
        <f>Table1[[#This Row],[Price]]*Table1[[#This Row],[Units]]</f>
        <v>9118.44</v>
      </c>
      <c r="L344" t="str">
        <f>LEFT(Table1[[#This Row],[Product]],SEARCH(" ",Table1[[#This Row],[Product]],1))</f>
        <v xml:space="preserve">Lenovo </v>
      </c>
    </row>
    <row r="345" spans="1:12" x14ac:dyDescent="0.3">
      <c r="A345" s="1">
        <v>39691</v>
      </c>
      <c r="B345">
        <f>DAY(A345)</f>
        <v>31</v>
      </c>
      <c r="C345">
        <f>MONTH(A345)</f>
        <v>8</v>
      </c>
      <c r="D345">
        <f>IF(C345&lt;=3, 1, IF(C345&lt;=6, 2, IF(C345&lt;=9, 3, 4)))</f>
        <v>3</v>
      </c>
      <c r="E345">
        <f>YEAR(A345)</f>
        <v>2008</v>
      </c>
      <c r="F345" t="s">
        <v>11</v>
      </c>
      <c r="G345" t="s">
        <v>18</v>
      </c>
      <c r="H345" t="s">
        <v>44</v>
      </c>
      <c r="I345" s="2">
        <v>349.99</v>
      </c>
      <c r="J345">
        <v>14</v>
      </c>
      <c r="K345" s="2">
        <f>Table1[[#This Row],[Price]]*Table1[[#This Row],[Units]]</f>
        <v>4899.8600000000006</v>
      </c>
      <c r="L345" t="str">
        <f>LEFT(Table1[[#This Row],[Product]],SEARCH(" ",Table1[[#This Row],[Product]],1))</f>
        <v xml:space="preserve">Acer </v>
      </c>
    </row>
    <row r="346" spans="1:12" x14ac:dyDescent="0.3">
      <c r="A346" s="1">
        <v>39691</v>
      </c>
      <c r="B346">
        <f>DAY(A346)</f>
        <v>31</v>
      </c>
      <c r="C346">
        <f>MONTH(A346)</f>
        <v>8</v>
      </c>
      <c r="D346">
        <f>IF(C346&lt;=3, 1, IF(C346&lt;=6, 2, IF(C346&lt;=9, 3, 4)))</f>
        <v>3</v>
      </c>
      <c r="E346">
        <f>YEAR(A346)</f>
        <v>2008</v>
      </c>
      <c r="F346" t="s">
        <v>14</v>
      </c>
      <c r="G346" t="s">
        <v>21</v>
      </c>
      <c r="H346" t="s">
        <v>22</v>
      </c>
      <c r="I346" s="2">
        <v>119.99</v>
      </c>
      <c r="J346">
        <v>16</v>
      </c>
      <c r="K346" s="2">
        <f>Table1[[#This Row],[Price]]*Table1[[#This Row],[Units]]</f>
        <v>1919.84</v>
      </c>
      <c r="L346" t="str">
        <f>LEFT(Table1[[#This Row],[Product]],SEARCH(" ",Table1[[#This Row],[Product]],1))</f>
        <v xml:space="preserve">Dell </v>
      </c>
    </row>
    <row r="347" spans="1:12" x14ac:dyDescent="0.3">
      <c r="A347" s="1">
        <v>39691</v>
      </c>
      <c r="B347">
        <f>DAY(A347)</f>
        <v>31</v>
      </c>
      <c r="C347">
        <f>MONTH(A347)</f>
        <v>8</v>
      </c>
      <c r="D347">
        <f>IF(C347&lt;=3, 1, IF(C347&lt;=6, 2, IF(C347&lt;=9, 3, 4)))</f>
        <v>3</v>
      </c>
      <c r="E347">
        <f>YEAR(A347)</f>
        <v>2008</v>
      </c>
      <c r="F347" t="s">
        <v>20</v>
      </c>
      <c r="G347" t="s">
        <v>21</v>
      </c>
      <c r="H347" t="s">
        <v>22</v>
      </c>
      <c r="I347" s="2">
        <v>119.99</v>
      </c>
      <c r="J347">
        <v>15</v>
      </c>
      <c r="K347" s="2">
        <f>Table1[[#This Row],[Price]]*Table1[[#This Row],[Units]]</f>
        <v>1799.85</v>
      </c>
      <c r="L347" t="str">
        <f>LEFT(Table1[[#This Row],[Product]],SEARCH(" ",Table1[[#This Row],[Product]],1))</f>
        <v xml:space="preserve">Dell </v>
      </c>
    </row>
    <row r="348" spans="1:12" x14ac:dyDescent="0.3">
      <c r="A348" s="1">
        <v>39691</v>
      </c>
      <c r="B348">
        <f>DAY(A348)</f>
        <v>31</v>
      </c>
      <c r="C348">
        <f>MONTH(A348)</f>
        <v>8</v>
      </c>
      <c r="D348">
        <f>IF(C348&lt;=3, 1, IF(C348&lt;=6, 2, IF(C348&lt;=9, 3, 4)))</f>
        <v>3</v>
      </c>
      <c r="E348">
        <f>YEAR(A348)</f>
        <v>2008</v>
      </c>
      <c r="F348" t="s">
        <v>20</v>
      </c>
      <c r="G348" t="s">
        <v>12</v>
      </c>
      <c r="H348" t="s">
        <v>13</v>
      </c>
      <c r="I348" s="2">
        <v>449</v>
      </c>
      <c r="J348">
        <v>7</v>
      </c>
      <c r="K348" s="2">
        <f>Table1[[#This Row],[Price]]*Table1[[#This Row],[Units]]</f>
        <v>3143</v>
      </c>
      <c r="L348" t="str">
        <f>LEFT(Table1[[#This Row],[Product]],SEARCH(" ",Table1[[#This Row],[Product]],1))</f>
        <v xml:space="preserve">Gateway </v>
      </c>
    </row>
    <row r="349" spans="1:12" x14ac:dyDescent="0.3">
      <c r="A349" s="1">
        <v>39691</v>
      </c>
      <c r="B349">
        <f>DAY(A349)</f>
        <v>31</v>
      </c>
      <c r="C349">
        <f>MONTH(A349)</f>
        <v>8</v>
      </c>
      <c r="D349">
        <f>IF(C349&lt;=3, 1, IF(C349&lt;=6, 2, IF(C349&lt;=9, 3, 4)))</f>
        <v>3</v>
      </c>
      <c r="E349">
        <f>YEAR(A349)</f>
        <v>2008</v>
      </c>
      <c r="F349" t="s">
        <v>17</v>
      </c>
      <c r="G349" t="s">
        <v>18</v>
      </c>
      <c r="H349" t="s">
        <v>44</v>
      </c>
      <c r="I349" s="2">
        <v>349.99</v>
      </c>
      <c r="J349">
        <v>12</v>
      </c>
      <c r="K349" s="2">
        <f>Table1[[#This Row],[Price]]*Table1[[#This Row],[Units]]</f>
        <v>4199.88</v>
      </c>
      <c r="L349" t="str">
        <f>LEFT(Table1[[#This Row],[Product]],SEARCH(" ",Table1[[#This Row],[Product]],1))</f>
        <v xml:space="preserve">Acer </v>
      </c>
    </row>
    <row r="350" spans="1:12" x14ac:dyDescent="0.3">
      <c r="A350" s="1">
        <v>39691</v>
      </c>
      <c r="B350">
        <f>DAY(A350)</f>
        <v>31</v>
      </c>
      <c r="C350">
        <f>MONTH(A350)</f>
        <v>8</v>
      </c>
      <c r="D350">
        <f>IF(C350&lt;=3, 1, IF(C350&lt;=6, 2, IF(C350&lt;=9, 3, 4)))</f>
        <v>3</v>
      </c>
      <c r="E350">
        <f>YEAR(A350)</f>
        <v>2008</v>
      </c>
      <c r="F350" t="s">
        <v>17</v>
      </c>
      <c r="G350" t="s">
        <v>27</v>
      </c>
      <c r="H350" t="s">
        <v>28</v>
      </c>
      <c r="I350" s="2">
        <v>265</v>
      </c>
      <c r="J350">
        <v>3</v>
      </c>
      <c r="K350" s="2">
        <f>Table1[[#This Row],[Price]]*Table1[[#This Row],[Units]]</f>
        <v>795</v>
      </c>
      <c r="L350" t="str">
        <f>LEFT(Table1[[#This Row],[Product]],SEARCH(" ",Table1[[#This Row],[Product]],1))</f>
        <v xml:space="preserve">Samsung </v>
      </c>
    </row>
    <row r="351" spans="1:12" x14ac:dyDescent="0.3">
      <c r="A351" s="1">
        <v>39691</v>
      </c>
      <c r="B351">
        <f>DAY(A351)</f>
        <v>31</v>
      </c>
      <c r="C351">
        <f>MONTH(A351)</f>
        <v>8</v>
      </c>
      <c r="D351">
        <f>IF(C351&lt;=3, 1, IF(C351&lt;=6, 2, IF(C351&lt;=9, 3, 4)))</f>
        <v>3</v>
      </c>
      <c r="E351">
        <f>YEAR(A351)</f>
        <v>2008</v>
      </c>
      <c r="F351" t="s">
        <v>26</v>
      </c>
      <c r="G351" t="s">
        <v>12</v>
      </c>
      <c r="H351" t="s">
        <v>30</v>
      </c>
      <c r="I351" s="2">
        <v>1599</v>
      </c>
      <c r="J351">
        <v>8</v>
      </c>
      <c r="K351" s="2">
        <f>Table1[[#This Row],[Price]]*Table1[[#This Row],[Units]]</f>
        <v>12792</v>
      </c>
      <c r="L351" t="str">
        <f>LEFT(Table1[[#This Row],[Product]],SEARCH(" ",Table1[[#This Row],[Product]],1))</f>
        <v xml:space="preserve">Acer </v>
      </c>
    </row>
    <row r="352" spans="1:12" x14ac:dyDescent="0.3">
      <c r="A352" s="1">
        <v>39691</v>
      </c>
      <c r="B352">
        <f>DAY(A352)</f>
        <v>31</v>
      </c>
      <c r="C352">
        <f>MONTH(A352)</f>
        <v>8</v>
      </c>
      <c r="D352">
        <f>IF(C352&lt;=3, 1, IF(C352&lt;=6, 2, IF(C352&lt;=9, 3, 4)))</f>
        <v>3</v>
      </c>
      <c r="E352">
        <f>YEAR(A352)</f>
        <v>2008</v>
      </c>
      <c r="F352" t="s">
        <v>26</v>
      </c>
      <c r="G352" t="s">
        <v>18</v>
      </c>
      <c r="H352" t="s">
        <v>19</v>
      </c>
      <c r="I352" s="2">
        <v>1499</v>
      </c>
      <c r="J352">
        <v>6</v>
      </c>
      <c r="K352" s="2">
        <f>Table1[[#This Row],[Price]]*Table1[[#This Row],[Units]]</f>
        <v>8994</v>
      </c>
      <c r="L352" t="str">
        <f>LEFT(Table1[[#This Row],[Product]],SEARCH(" ",Table1[[#This Row],[Product]],1))</f>
        <v xml:space="preserve">Sony </v>
      </c>
    </row>
    <row r="353" spans="1:12" x14ac:dyDescent="0.3">
      <c r="A353" s="1">
        <v>39702</v>
      </c>
      <c r="B353">
        <f>DAY(A353)</f>
        <v>11</v>
      </c>
      <c r="C353">
        <f>MONTH(A353)</f>
        <v>9</v>
      </c>
      <c r="D353">
        <f>IF(C353&lt;=3, 1, IF(C353&lt;=6, 2, IF(C353&lt;=9, 3, 4)))</f>
        <v>3</v>
      </c>
      <c r="E353">
        <f>YEAR(A353)</f>
        <v>2008</v>
      </c>
      <c r="F353" t="s">
        <v>29</v>
      </c>
      <c r="G353" t="s">
        <v>21</v>
      </c>
      <c r="H353" t="s">
        <v>22</v>
      </c>
      <c r="I353" s="2">
        <v>119.99</v>
      </c>
      <c r="J353">
        <v>12</v>
      </c>
      <c r="K353" s="2">
        <f>Table1[[#This Row],[Price]]*Table1[[#This Row],[Units]]</f>
        <v>1439.8799999999999</v>
      </c>
      <c r="L353" t="str">
        <f>LEFT(Table1[[#This Row],[Product]],SEARCH(" ",Table1[[#This Row],[Product]],1))</f>
        <v xml:space="preserve">Dell </v>
      </c>
    </row>
    <row r="354" spans="1:12" x14ac:dyDescent="0.3">
      <c r="A354" s="1">
        <v>39703</v>
      </c>
      <c r="B354">
        <f>DAY(A354)</f>
        <v>12</v>
      </c>
      <c r="C354">
        <f>MONTH(A354)</f>
        <v>9</v>
      </c>
      <c r="D354">
        <f>IF(C354&lt;=3, 1, IF(C354&lt;=6, 2, IF(C354&lt;=9, 3, 4)))</f>
        <v>3</v>
      </c>
      <c r="E354">
        <f>YEAR(A354)</f>
        <v>2008</v>
      </c>
      <c r="F354" t="s">
        <v>23</v>
      </c>
      <c r="G354" t="s">
        <v>24</v>
      </c>
      <c r="H354" t="s">
        <v>25</v>
      </c>
      <c r="I354" s="2">
        <v>119.99</v>
      </c>
      <c r="J354">
        <v>3</v>
      </c>
      <c r="K354" s="2">
        <f>Table1[[#This Row],[Price]]*Table1[[#This Row],[Units]]</f>
        <v>359.96999999999997</v>
      </c>
      <c r="L354" t="str">
        <f>LEFT(Table1[[#This Row],[Product]],SEARCH(" ",Table1[[#This Row],[Product]],1))</f>
        <v xml:space="preserve">Sony </v>
      </c>
    </row>
    <row r="355" spans="1:12" x14ac:dyDescent="0.3">
      <c r="A355" s="1">
        <v>39704</v>
      </c>
      <c r="B355">
        <f>DAY(A355)</f>
        <v>13</v>
      </c>
      <c r="C355">
        <f>MONTH(A355)</f>
        <v>9</v>
      </c>
      <c r="D355">
        <f>IF(C355&lt;=3, 1, IF(C355&lt;=6, 2, IF(C355&lt;=9, 3, 4)))</f>
        <v>3</v>
      </c>
      <c r="E355">
        <f>YEAR(A355)</f>
        <v>2008</v>
      </c>
      <c r="F355" t="s">
        <v>11</v>
      </c>
      <c r="G355" t="s">
        <v>27</v>
      </c>
      <c r="H355" t="s">
        <v>28</v>
      </c>
      <c r="I355" s="2">
        <v>265</v>
      </c>
      <c r="J355">
        <v>14</v>
      </c>
      <c r="K355" s="2">
        <f>Table1[[#This Row],[Price]]*Table1[[#This Row],[Units]]</f>
        <v>3710</v>
      </c>
      <c r="L355" t="str">
        <f>LEFT(Table1[[#This Row],[Product]],SEARCH(" ",Table1[[#This Row],[Product]],1))</f>
        <v xml:space="preserve">Samsung </v>
      </c>
    </row>
    <row r="356" spans="1:12" x14ac:dyDescent="0.3">
      <c r="A356" s="1">
        <v>39705</v>
      </c>
      <c r="B356">
        <f>DAY(A356)</f>
        <v>14</v>
      </c>
      <c r="C356">
        <f>MONTH(A356)</f>
        <v>9</v>
      </c>
      <c r="D356">
        <f>IF(C356&lt;=3, 1, IF(C356&lt;=6, 2, IF(C356&lt;=9, 3, 4)))</f>
        <v>3</v>
      </c>
      <c r="E356">
        <f>YEAR(A356)</f>
        <v>2008</v>
      </c>
      <c r="F356" t="s">
        <v>11</v>
      </c>
      <c r="G356" t="s">
        <v>12</v>
      </c>
      <c r="H356" t="s">
        <v>30</v>
      </c>
      <c r="I356" s="2">
        <v>1599</v>
      </c>
      <c r="J356">
        <v>14</v>
      </c>
      <c r="K356" s="2">
        <f>Table1[[#This Row],[Price]]*Table1[[#This Row],[Units]]</f>
        <v>22386</v>
      </c>
      <c r="L356" t="str">
        <f>LEFT(Table1[[#This Row],[Product]],SEARCH(" ",Table1[[#This Row],[Product]],1))</f>
        <v xml:space="preserve">Acer </v>
      </c>
    </row>
    <row r="357" spans="1:12" x14ac:dyDescent="0.3">
      <c r="A357" s="1">
        <v>39707</v>
      </c>
      <c r="B357">
        <f>DAY(A357)</f>
        <v>16</v>
      </c>
      <c r="C357">
        <f>MONTH(A357)</f>
        <v>9</v>
      </c>
      <c r="D357">
        <f>IF(C357&lt;=3, 1, IF(C357&lt;=6, 2, IF(C357&lt;=9, 3, 4)))</f>
        <v>3</v>
      </c>
      <c r="E357">
        <f>YEAR(A357)</f>
        <v>2008</v>
      </c>
      <c r="F357" t="s">
        <v>11</v>
      </c>
      <c r="G357" t="s">
        <v>15</v>
      </c>
      <c r="H357" t="s">
        <v>50</v>
      </c>
      <c r="I357" s="2">
        <v>849</v>
      </c>
      <c r="J357">
        <v>1</v>
      </c>
      <c r="K357" s="2">
        <f>Table1[[#This Row],[Price]]*Table1[[#This Row],[Units]]</f>
        <v>849</v>
      </c>
      <c r="L357" t="str">
        <f>LEFT(Table1[[#This Row],[Product]],SEARCH(" ",Table1[[#This Row],[Product]],1))</f>
        <v xml:space="preserve">Lenovo </v>
      </c>
    </row>
    <row r="358" spans="1:12" x14ac:dyDescent="0.3">
      <c r="A358" s="1">
        <v>39707</v>
      </c>
      <c r="B358">
        <f>DAY(A358)</f>
        <v>16</v>
      </c>
      <c r="C358">
        <f>MONTH(A358)</f>
        <v>9</v>
      </c>
      <c r="D358">
        <f>IF(C358&lt;=3, 1, IF(C358&lt;=6, 2, IF(C358&lt;=9, 3, 4)))</f>
        <v>3</v>
      </c>
      <c r="E358">
        <f>YEAR(A358)</f>
        <v>2008</v>
      </c>
      <c r="F358" t="s">
        <v>11</v>
      </c>
      <c r="G358" t="s">
        <v>27</v>
      </c>
      <c r="H358" t="s">
        <v>52</v>
      </c>
      <c r="I358" s="2">
        <v>219.99</v>
      </c>
      <c r="J358">
        <v>7</v>
      </c>
      <c r="K358" s="2">
        <f>Table1[[#This Row],[Price]]*Table1[[#This Row],[Units]]</f>
        <v>1539.93</v>
      </c>
      <c r="L358" t="str">
        <f>LEFT(Table1[[#This Row],[Product]],SEARCH(" ",Table1[[#This Row],[Product]],1))</f>
        <v xml:space="preserve">Dell </v>
      </c>
    </row>
    <row r="359" spans="1:12" x14ac:dyDescent="0.3">
      <c r="A359" s="1">
        <v>39707</v>
      </c>
      <c r="B359">
        <f>DAY(A359)</f>
        <v>16</v>
      </c>
      <c r="C359">
        <f>MONTH(A359)</f>
        <v>9</v>
      </c>
      <c r="D359">
        <f>IF(C359&lt;=3, 1, IF(C359&lt;=6, 2, IF(C359&lt;=9, 3, 4)))</f>
        <v>3</v>
      </c>
      <c r="E359">
        <f>YEAR(A359)</f>
        <v>2008</v>
      </c>
      <c r="F359" t="s">
        <v>11</v>
      </c>
      <c r="G359" t="s">
        <v>12</v>
      </c>
      <c r="H359" t="s">
        <v>53</v>
      </c>
      <c r="I359" s="2">
        <v>700</v>
      </c>
      <c r="J359">
        <v>6</v>
      </c>
      <c r="K359" s="2">
        <f>Table1[[#This Row],[Price]]*Table1[[#This Row],[Units]]</f>
        <v>4200</v>
      </c>
      <c r="L359" t="str">
        <f>LEFT(Table1[[#This Row],[Product]],SEARCH(" ",Table1[[#This Row],[Product]],1))</f>
        <v xml:space="preserve">Lenovo </v>
      </c>
    </row>
    <row r="360" spans="1:12" x14ac:dyDescent="0.3">
      <c r="A360" s="1">
        <v>39707</v>
      </c>
      <c r="B360">
        <f>DAY(A360)</f>
        <v>16</v>
      </c>
      <c r="C360">
        <f>MONTH(A360)</f>
        <v>9</v>
      </c>
      <c r="D360">
        <f>IF(C360&lt;=3, 1, IF(C360&lt;=6, 2, IF(C360&lt;=9, 3, 4)))</f>
        <v>3</v>
      </c>
      <c r="E360">
        <f>YEAR(A360)</f>
        <v>2008</v>
      </c>
      <c r="F360" t="s">
        <v>11</v>
      </c>
      <c r="G360" t="s">
        <v>15</v>
      </c>
      <c r="H360" t="s">
        <v>31</v>
      </c>
      <c r="I360" s="2">
        <v>399</v>
      </c>
      <c r="J360">
        <v>16</v>
      </c>
      <c r="K360" s="2">
        <f>Table1[[#This Row],[Price]]*Table1[[#This Row],[Units]]</f>
        <v>6384</v>
      </c>
      <c r="L360" t="str">
        <f>LEFT(Table1[[#This Row],[Product]],SEARCH(" ",Table1[[#This Row],[Product]],1))</f>
        <v xml:space="preserve">Lenovo </v>
      </c>
    </row>
    <row r="361" spans="1:12" x14ac:dyDescent="0.3">
      <c r="A361" s="1">
        <v>39707</v>
      </c>
      <c r="B361">
        <f>DAY(A361)</f>
        <v>16</v>
      </c>
      <c r="C361">
        <f>MONTH(A361)</f>
        <v>9</v>
      </c>
      <c r="D361">
        <f>IF(C361&lt;=3, 1, IF(C361&lt;=6, 2, IF(C361&lt;=9, 3, 4)))</f>
        <v>3</v>
      </c>
      <c r="E361">
        <f>YEAR(A361)</f>
        <v>2008</v>
      </c>
      <c r="F361" t="s">
        <v>11</v>
      </c>
      <c r="G361" t="s">
        <v>18</v>
      </c>
      <c r="H361" t="s">
        <v>32</v>
      </c>
      <c r="I361" s="2">
        <v>379</v>
      </c>
      <c r="J361">
        <v>13</v>
      </c>
      <c r="K361" s="2">
        <f>Table1[[#This Row],[Price]]*Table1[[#This Row],[Units]]</f>
        <v>4927</v>
      </c>
      <c r="L361" t="str">
        <f>LEFT(Table1[[#This Row],[Product]],SEARCH(" ",Table1[[#This Row],[Product]],1))</f>
        <v xml:space="preserve">Samsung </v>
      </c>
    </row>
    <row r="362" spans="1:12" x14ac:dyDescent="0.3">
      <c r="A362" s="1">
        <v>39707</v>
      </c>
      <c r="B362">
        <f>DAY(A362)</f>
        <v>16</v>
      </c>
      <c r="C362">
        <f>MONTH(A362)</f>
        <v>9</v>
      </c>
      <c r="D362">
        <f>IF(C362&lt;=3, 1, IF(C362&lt;=6, 2, IF(C362&lt;=9, 3, 4)))</f>
        <v>3</v>
      </c>
      <c r="E362">
        <f>YEAR(A362)</f>
        <v>2008</v>
      </c>
      <c r="F362" t="s">
        <v>14</v>
      </c>
      <c r="G362" t="s">
        <v>18</v>
      </c>
      <c r="H362" t="s">
        <v>48</v>
      </c>
      <c r="I362" s="2">
        <v>429.99</v>
      </c>
      <c r="J362">
        <v>15</v>
      </c>
      <c r="K362" s="2">
        <f>Table1[[#This Row],[Price]]*Table1[[#This Row],[Units]]</f>
        <v>6449.85</v>
      </c>
      <c r="L362" t="str">
        <f>LEFT(Table1[[#This Row],[Product]],SEARCH(" ",Table1[[#This Row],[Product]],1))</f>
        <v xml:space="preserve">MSI </v>
      </c>
    </row>
    <row r="363" spans="1:12" x14ac:dyDescent="0.3">
      <c r="A363" s="1">
        <v>39707</v>
      </c>
      <c r="B363">
        <f>DAY(A363)</f>
        <v>16</v>
      </c>
      <c r="C363">
        <f>MONTH(A363)</f>
        <v>9</v>
      </c>
      <c r="D363">
        <f>IF(C363&lt;=3, 1, IF(C363&lt;=6, 2, IF(C363&lt;=9, 3, 4)))</f>
        <v>3</v>
      </c>
      <c r="E363">
        <f>YEAR(A363)</f>
        <v>2008</v>
      </c>
      <c r="F363" t="s">
        <v>14</v>
      </c>
      <c r="G363" t="s">
        <v>21</v>
      </c>
      <c r="H363" t="s">
        <v>51</v>
      </c>
      <c r="I363" s="2">
        <v>279.99</v>
      </c>
      <c r="J363">
        <v>15</v>
      </c>
      <c r="K363" s="2">
        <f>Table1[[#This Row],[Price]]*Table1[[#This Row],[Units]]</f>
        <v>4199.8500000000004</v>
      </c>
      <c r="L363" t="str">
        <f>LEFT(Table1[[#This Row],[Product]],SEARCH(" ",Table1[[#This Row],[Product]],1))</f>
        <v xml:space="preserve">Samsung </v>
      </c>
    </row>
    <row r="364" spans="1:12" x14ac:dyDescent="0.3">
      <c r="A364" s="1">
        <v>39707</v>
      </c>
      <c r="B364">
        <f>DAY(A364)</f>
        <v>16</v>
      </c>
      <c r="C364">
        <f>MONTH(A364)</f>
        <v>9</v>
      </c>
      <c r="D364">
        <f>IF(C364&lt;=3, 1, IF(C364&lt;=6, 2, IF(C364&lt;=9, 3, 4)))</f>
        <v>3</v>
      </c>
      <c r="E364">
        <f>YEAR(A364)</f>
        <v>2008</v>
      </c>
      <c r="F364" t="s">
        <v>14</v>
      </c>
      <c r="G364" t="s">
        <v>24</v>
      </c>
      <c r="H364" t="s">
        <v>49</v>
      </c>
      <c r="I364" s="2">
        <v>329.99</v>
      </c>
      <c r="J364">
        <v>5</v>
      </c>
      <c r="K364" s="2">
        <f>Table1[[#This Row],[Price]]*Table1[[#This Row],[Units]]</f>
        <v>1649.95</v>
      </c>
      <c r="L364" t="str">
        <f>LEFT(Table1[[#This Row],[Product]],SEARCH(" ",Table1[[#This Row],[Product]],1))</f>
        <v xml:space="preserve">Kodak </v>
      </c>
    </row>
    <row r="365" spans="1:12" x14ac:dyDescent="0.3">
      <c r="A365" s="1">
        <v>39995</v>
      </c>
      <c r="B365">
        <f>DAY(A365)</f>
        <v>1</v>
      </c>
      <c r="C365">
        <f>MONTH(A365)</f>
        <v>7</v>
      </c>
      <c r="D365">
        <f>IF(C365&lt;=3, 1, IF(C365&lt;=6, 2, IF(C365&lt;=9, 3, 4)))</f>
        <v>3</v>
      </c>
      <c r="E365">
        <f>YEAR(A365)</f>
        <v>2009</v>
      </c>
      <c r="F365" t="s">
        <v>14</v>
      </c>
      <c r="G365" t="s">
        <v>15</v>
      </c>
      <c r="H365" t="s">
        <v>55</v>
      </c>
      <c r="I365" s="2">
        <v>2895</v>
      </c>
      <c r="J365">
        <v>16</v>
      </c>
      <c r="K365" s="2">
        <f>Table1[[#This Row],[Price]]*Table1[[#This Row],[Units]]</f>
        <v>46320</v>
      </c>
      <c r="L365" t="str">
        <f>LEFT(Table1[[#This Row],[Product]],SEARCH(" ",Table1[[#This Row],[Product]],1))</f>
        <v xml:space="preserve">Falcon </v>
      </c>
    </row>
    <row r="366" spans="1:12" x14ac:dyDescent="0.3">
      <c r="A366" s="1">
        <v>39996</v>
      </c>
      <c r="B366">
        <f>DAY(A366)</f>
        <v>2</v>
      </c>
      <c r="C366">
        <f>MONTH(A366)</f>
        <v>7</v>
      </c>
      <c r="D366">
        <f>IF(C366&lt;=3, 1, IF(C366&lt;=6, 2, IF(C366&lt;=9, 3, 4)))</f>
        <v>3</v>
      </c>
      <c r="E366">
        <f>YEAR(A366)</f>
        <v>2009</v>
      </c>
      <c r="F366" t="s">
        <v>17</v>
      </c>
      <c r="G366" t="s">
        <v>18</v>
      </c>
      <c r="H366" t="s">
        <v>44</v>
      </c>
      <c r="I366" s="2">
        <v>349.99</v>
      </c>
      <c r="J366">
        <v>8</v>
      </c>
      <c r="K366" s="2">
        <f>Table1[[#This Row],[Price]]*Table1[[#This Row],[Units]]</f>
        <v>2799.92</v>
      </c>
      <c r="L366" t="str">
        <f>LEFT(Table1[[#This Row],[Product]],SEARCH(" ",Table1[[#This Row],[Product]],1))</f>
        <v xml:space="preserve">Acer </v>
      </c>
    </row>
    <row r="367" spans="1:12" x14ac:dyDescent="0.3">
      <c r="A367" s="1">
        <v>39997</v>
      </c>
      <c r="B367">
        <f>DAY(A367)</f>
        <v>3</v>
      </c>
      <c r="C367">
        <f>MONTH(A367)</f>
        <v>7</v>
      </c>
      <c r="D367">
        <f>IF(C367&lt;=3, 1, IF(C367&lt;=6, 2, IF(C367&lt;=9, 3, 4)))</f>
        <v>3</v>
      </c>
      <c r="E367">
        <f>YEAR(A367)</f>
        <v>2009</v>
      </c>
      <c r="F367" t="s">
        <v>20</v>
      </c>
      <c r="G367" t="s">
        <v>21</v>
      </c>
      <c r="H367" t="s">
        <v>45</v>
      </c>
      <c r="I367" s="2">
        <v>199.99</v>
      </c>
      <c r="J367">
        <v>5</v>
      </c>
      <c r="K367" s="2">
        <f>Table1[[#This Row],[Price]]*Table1[[#This Row],[Units]]</f>
        <v>999.95</v>
      </c>
      <c r="L367" t="str">
        <f>LEFT(Table1[[#This Row],[Product]],SEARCH(" ",Table1[[#This Row],[Product]],1))</f>
        <v xml:space="preserve">HP </v>
      </c>
    </row>
    <row r="368" spans="1:12" x14ac:dyDescent="0.3">
      <c r="A368" s="1">
        <v>39998</v>
      </c>
      <c r="B368">
        <f>DAY(A368)</f>
        <v>4</v>
      </c>
      <c r="C368">
        <f>MONTH(A368)</f>
        <v>7</v>
      </c>
      <c r="D368">
        <f>IF(C368&lt;=3, 1, IF(C368&lt;=6, 2, IF(C368&lt;=9, 3, 4)))</f>
        <v>3</v>
      </c>
      <c r="E368">
        <f>YEAR(A368)</f>
        <v>2009</v>
      </c>
      <c r="F368" t="s">
        <v>29</v>
      </c>
      <c r="G368" t="s">
        <v>12</v>
      </c>
      <c r="H368" t="s">
        <v>42</v>
      </c>
      <c r="I368" s="2">
        <v>785.99</v>
      </c>
      <c r="J368">
        <v>8</v>
      </c>
      <c r="K368" s="2">
        <f>Table1[[#This Row],[Price]]*Table1[[#This Row],[Units]]</f>
        <v>6287.92</v>
      </c>
      <c r="L368" t="str">
        <f>LEFT(Table1[[#This Row],[Product]],SEARCH(" ",Table1[[#This Row],[Product]],1))</f>
        <v xml:space="preserve">HP </v>
      </c>
    </row>
    <row r="369" spans="1:12" x14ac:dyDescent="0.3">
      <c r="A369" s="1">
        <v>39998</v>
      </c>
      <c r="B369">
        <f>DAY(A369)</f>
        <v>4</v>
      </c>
      <c r="C369">
        <f>MONTH(A369)</f>
        <v>7</v>
      </c>
      <c r="D369">
        <f>IF(C369&lt;=3, 1, IF(C369&lt;=6, 2, IF(C369&lt;=9, 3, 4)))</f>
        <v>3</v>
      </c>
      <c r="E369">
        <f>YEAR(A369)</f>
        <v>2009</v>
      </c>
      <c r="F369" t="s">
        <v>23</v>
      </c>
      <c r="G369" t="s">
        <v>24</v>
      </c>
      <c r="H369" t="s">
        <v>46</v>
      </c>
      <c r="I369" s="2">
        <v>459</v>
      </c>
      <c r="J369">
        <v>1</v>
      </c>
      <c r="K369" s="2">
        <f>Table1[[#This Row],[Price]]*Table1[[#This Row],[Units]]</f>
        <v>459</v>
      </c>
      <c r="L369" t="str">
        <f>LEFT(Table1[[#This Row],[Product]],SEARCH(" ",Table1[[#This Row],[Product]],1))</f>
        <v xml:space="preserve">Panasonic </v>
      </c>
    </row>
    <row r="370" spans="1:12" x14ac:dyDescent="0.3">
      <c r="A370" s="1">
        <v>39998</v>
      </c>
      <c r="B370">
        <f>DAY(A370)</f>
        <v>4</v>
      </c>
      <c r="C370">
        <f>MONTH(A370)</f>
        <v>7</v>
      </c>
      <c r="D370">
        <f>IF(C370&lt;=3, 1, IF(C370&lt;=6, 2, IF(C370&lt;=9, 3, 4)))</f>
        <v>3</v>
      </c>
      <c r="E370">
        <f>YEAR(A370)</f>
        <v>2009</v>
      </c>
      <c r="F370" t="s">
        <v>11</v>
      </c>
      <c r="G370" t="s">
        <v>12</v>
      </c>
      <c r="H370" t="s">
        <v>43</v>
      </c>
      <c r="I370" s="2">
        <v>1172</v>
      </c>
      <c r="J370">
        <v>9</v>
      </c>
      <c r="K370" s="2">
        <f>Table1[[#This Row],[Price]]*Table1[[#This Row],[Units]]</f>
        <v>10548</v>
      </c>
      <c r="L370" t="str">
        <f>LEFT(Table1[[#This Row],[Product]],SEARCH(" ",Table1[[#This Row],[Product]],1))</f>
        <v xml:space="preserve">Dell </v>
      </c>
    </row>
    <row r="371" spans="1:12" x14ac:dyDescent="0.3">
      <c r="A371" s="1">
        <v>39998</v>
      </c>
      <c r="B371">
        <f>DAY(A371)</f>
        <v>4</v>
      </c>
      <c r="C371">
        <f>MONTH(A371)</f>
        <v>7</v>
      </c>
      <c r="D371">
        <f>IF(C371&lt;=3, 1, IF(C371&lt;=6, 2, IF(C371&lt;=9, 3, 4)))</f>
        <v>3</v>
      </c>
      <c r="E371">
        <f>YEAR(A371)</f>
        <v>2009</v>
      </c>
      <c r="F371" t="s">
        <v>14</v>
      </c>
      <c r="G371" t="s">
        <v>12</v>
      </c>
      <c r="H371" t="s">
        <v>36</v>
      </c>
      <c r="I371" s="2">
        <v>544.99</v>
      </c>
      <c r="J371">
        <v>16</v>
      </c>
      <c r="K371" s="2">
        <f>Table1[[#This Row],[Price]]*Table1[[#This Row],[Units]]</f>
        <v>8719.84</v>
      </c>
      <c r="L371" t="str">
        <f>LEFT(Table1[[#This Row],[Product]],SEARCH(" ",Table1[[#This Row],[Product]],1))</f>
        <v xml:space="preserve">HP </v>
      </c>
    </row>
    <row r="372" spans="1:12" x14ac:dyDescent="0.3">
      <c r="A372" s="1">
        <v>39998</v>
      </c>
      <c r="B372">
        <f>DAY(A372)</f>
        <v>4</v>
      </c>
      <c r="C372">
        <f>MONTH(A372)</f>
        <v>7</v>
      </c>
      <c r="D372">
        <f>IF(C372&lt;=3, 1, IF(C372&lt;=6, 2, IF(C372&lt;=9, 3, 4)))</f>
        <v>3</v>
      </c>
      <c r="E372">
        <f>YEAR(A372)</f>
        <v>2009</v>
      </c>
      <c r="F372" t="s">
        <v>26</v>
      </c>
      <c r="G372" t="s">
        <v>27</v>
      </c>
      <c r="H372" t="s">
        <v>47</v>
      </c>
      <c r="I372" s="2">
        <v>1649.99</v>
      </c>
      <c r="J372">
        <v>1</v>
      </c>
      <c r="K372" s="2">
        <f>Table1[[#This Row],[Price]]*Table1[[#This Row],[Units]]</f>
        <v>1649.99</v>
      </c>
      <c r="L372" t="str">
        <f>LEFT(Table1[[#This Row],[Product]],SEARCH(" ",Table1[[#This Row],[Product]],1))</f>
        <v xml:space="preserve">NEC </v>
      </c>
    </row>
    <row r="373" spans="1:12" x14ac:dyDescent="0.3">
      <c r="A373" s="1">
        <v>40003</v>
      </c>
      <c r="B373">
        <f>DAY(A373)</f>
        <v>9</v>
      </c>
      <c r="C373">
        <f>MONTH(A373)</f>
        <v>7</v>
      </c>
      <c r="D373">
        <f>IF(C373&lt;=3, 1, IF(C373&lt;=6, 2, IF(C373&lt;=9, 3, 4)))</f>
        <v>3</v>
      </c>
      <c r="E373">
        <f>YEAR(A373)</f>
        <v>2009</v>
      </c>
      <c r="F373" t="s">
        <v>17</v>
      </c>
      <c r="G373" t="s">
        <v>18</v>
      </c>
      <c r="H373" t="s">
        <v>19</v>
      </c>
      <c r="I373" s="2">
        <v>1499</v>
      </c>
      <c r="J373">
        <v>9</v>
      </c>
      <c r="K373" s="2">
        <f>Table1[[#This Row],[Price]]*Table1[[#This Row],[Units]]</f>
        <v>13491</v>
      </c>
      <c r="L373" t="str">
        <f>LEFT(Table1[[#This Row],[Product]],SEARCH(" ",Table1[[#This Row],[Product]],1))</f>
        <v xml:space="preserve">Sony </v>
      </c>
    </row>
    <row r="374" spans="1:12" x14ac:dyDescent="0.3">
      <c r="A374" s="1">
        <v>40004</v>
      </c>
      <c r="B374">
        <f>DAY(A374)</f>
        <v>10</v>
      </c>
      <c r="C374">
        <f>MONTH(A374)</f>
        <v>7</v>
      </c>
      <c r="D374">
        <f>IF(C374&lt;=3, 1, IF(C374&lt;=6, 2, IF(C374&lt;=9, 3, 4)))</f>
        <v>3</v>
      </c>
      <c r="E374">
        <f>YEAR(A374)</f>
        <v>2009</v>
      </c>
      <c r="F374" t="s">
        <v>20</v>
      </c>
      <c r="G374" t="s">
        <v>18</v>
      </c>
      <c r="H374" t="s">
        <v>48</v>
      </c>
      <c r="I374" s="2">
        <v>429.99</v>
      </c>
      <c r="J374">
        <v>13</v>
      </c>
      <c r="K374" s="2">
        <f>Table1[[#This Row],[Price]]*Table1[[#This Row],[Units]]</f>
        <v>5589.87</v>
      </c>
      <c r="L374" t="str">
        <f>LEFT(Table1[[#This Row],[Product]],SEARCH(" ",Table1[[#This Row],[Product]],1))</f>
        <v xml:space="preserve">MSI </v>
      </c>
    </row>
    <row r="375" spans="1:12" x14ac:dyDescent="0.3">
      <c r="A375" s="1">
        <v>40005</v>
      </c>
      <c r="B375">
        <f>DAY(A375)</f>
        <v>11</v>
      </c>
      <c r="C375">
        <f>MONTH(A375)</f>
        <v>7</v>
      </c>
      <c r="D375">
        <f>IF(C375&lt;=3, 1, IF(C375&lt;=6, 2, IF(C375&lt;=9, 3, 4)))</f>
        <v>3</v>
      </c>
      <c r="E375">
        <f>YEAR(A375)</f>
        <v>2009</v>
      </c>
      <c r="F375" t="s">
        <v>23</v>
      </c>
      <c r="G375" t="s">
        <v>18</v>
      </c>
      <c r="H375" t="s">
        <v>32</v>
      </c>
      <c r="I375" s="2">
        <v>379</v>
      </c>
      <c r="J375">
        <v>11</v>
      </c>
      <c r="K375" s="2">
        <f>Table1[[#This Row],[Price]]*Table1[[#This Row],[Units]]</f>
        <v>4169</v>
      </c>
      <c r="L375" t="str">
        <f>LEFT(Table1[[#This Row],[Product]],SEARCH(" ",Table1[[#This Row],[Product]],1))</f>
        <v xml:space="preserve">Samsung </v>
      </c>
    </row>
    <row r="376" spans="1:12" x14ac:dyDescent="0.3">
      <c r="A376" s="1">
        <v>40006</v>
      </c>
      <c r="B376">
        <f>DAY(A376)</f>
        <v>12</v>
      </c>
      <c r="C376">
        <f>MONTH(A376)</f>
        <v>7</v>
      </c>
      <c r="D376">
        <f>IF(C376&lt;=3, 1, IF(C376&lt;=6, 2, IF(C376&lt;=9, 3, 4)))</f>
        <v>3</v>
      </c>
      <c r="E376">
        <f>YEAR(A376)</f>
        <v>2009</v>
      </c>
      <c r="F376" t="s">
        <v>26</v>
      </c>
      <c r="G376" t="s">
        <v>21</v>
      </c>
      <c r="H376" t="s">
        <v>45</v>
      </c>
      <c r="I376" s="2">
        <v>199.99</v>
      </c>
      <c r="J376">
        <v>16</v>
      </c>
      <c r="K376" s="2">
        <f>Table1[[#This Row],[Price]]*Table1[[#This Row],[Units]]</f>
        <v>3199.84</v>
      </c>
      <c r="L376" t="str">
        <f>LEFT(Table1[[#This Row],[Product]],SEARCH(" ",Table1[[#This Row],[Product]],1))</f>
        <v xml:space="preserve">HP </v>
      </c>
    </row>
    <row r="377" spans="1:12" x14ac:dyDescent="0.3">
      <c r="A377" s="1">
        <v>40007</v>
      </c>
      <c r="B377">
        <f>DAY(A377)</f>
        <v>13</v>
      </c>
      <c r="C377">
        <f>MONTH(A377)</f>
        <v>7</v>
      </c>
      <c r="D377">
        <f>IF(C377&lt;=3, 1, IF(C377&lt;=6, 2, IF(C377&lt;=9, 3, 4)))</f>
        <v>3</v>
      </c>
      <c r="E377">
        <f>YEAR(A377)</f>
        <v>2009</v>
      </c>
      <c r="F377" t="s">
        <v>29</v>
      </c>
      <c r="G377" t="s">
        <v>21</v>
      </c>
      <c r="H377" t="s">
        <v>39</v>
      </c>
      <c r="I377" s="2">
        <v>119.77</v>
      </c>
      <c r="J377">
        <v>2</v>
      </c>
      <c r="K377" s="2">
        <f>Table1[[#This Row],[Price]]*Table1[[#This Row],[Units]]</f>
        <v>239.54</v>
      </c>
      <c r="L377" t="str">
        <f>LEFT(Table1[[#This Row],[Product]],SEARCH(" ",Table1[[#This Row],[Product]],1))</f>
        <v xml:space="preserve">Lexmark </v>
      </c>
    </row>
    <row r="378" spans="1:12" x14ac:dyDescent="0.3">
      <c r="A378" s="1">
        <v>40008</v>
      </c>
      <c r="B378">
        <f>DAY(A378)</f>
        <v>14</v>
      </c>
      <c r="C378">
        <f>MONTH(A378)</f>
        <v>7</v>
      </c>
      <c r="D378">
        <f>IF(C378&lt;=3, 1, IF(C378&lt;=6, 2, IF(C378&lt;=9, 3, 4)))</f>
        <v>3</v>
      </c>
      <c r="E378">
        <f>YEAR(A378)</f>
        <v>2009</v>
      </c>
      <c r="F378" t="s">
        <v>11</v>
      </c>
      <c r="G378" t="s">
        <v>24</v>
      </c>
      <c r="H378" t="s">
        <v>25</v>
      </c>
      <c r="I378" s="2">
        <v>119.99</v>
      </c>
      <c r="J378">
        <v>7</v>
      </c>
      <c r="K378" s="2">
        <f>Table1[[#This Row],[Price]]*Table1[[#This Row],[Units]]</f>
        <v>839.93</v>
      </c>
      <c r="L378" t="str">
        <f>LEFT(Table1[[#This Row],[Product]],SEARCH(" ",Table1[[#This Row],[Product]],1))</f>
        <v xml:space="preserve">Sony </v>
      </c>
    </row>
    <row r="379" spans="1:12" x14ac:dyDescent="0.3">
      <c r="A379" s="1">
        <v>40009</v>
      </c>
      <c r="B379">
        <f>DAY(A379)</f>
        <v>15</v>
      </c>
      <c r="C379">
        <f>MONTH(A379)</f>
        <v>7</v>
      </c>
      <c r="D379">
        <f>IF(C379&lt;=3, 1, IF(C379&lt;=6, 2, IF(C379&lt;=9, 3, 4)))</f>
        <v>3</v>
      </c>
      <c r="E379">
        <f>YEAR(A379)</f>
        <v>2009</v>
      </c>
      <c r="F379" t="s">
        <v>23</v>
      </c>
      <c r="G379" t="s">
        <v>12</v>
      </c>
      <c r="H379" t="s">
        <v>43</v>
      </c>
      <c r="I379" s="2">
        <v>1172</v>
      </c>
      <c r="J379">
        <v>2</v>
      </c>
      <c r="K379" s="2">
        <f>Table1[[#This Row],[Price]]*Table1[[#This Row],[Units]]</f>
        <v>2344</v>
      </c>
      <c r="L379" t="str">
        <f>LEFT(Table1[[#This Row],[Product]],SEARCH(" ",Table1[[#This Row],[Product]],1))</f>
        <v xml:space="preserve">Dell </v>
      </c>
    </row>
    <row r="380" spans="1:12" x14ac:dyDescent="0.3">
      <c r="A380" s="1">
        <v>40009</v>
      </c>
      <c r="B380">
        <f>DAY(A380)</f>
        <v>15</v>
      </c>
      <c r="C380">
        <f>MONTH(A380)</f>
        <v>7</v>
      </c>
      <c r="D380">
        <f>IF(C380&lt;=3, 1, IF(C380&lt;=6, 2, IF(C380&lt;=9, 3, 4)))</f>
        <v>3</v>
      </c>
      <c r="E380">
        <f>YEAR(A380)</f>
        <v>2009</v>
      </c>
      <c r="F380" t="s">
        <v>14</v>
      </c>
      <c r="G380" t="s">
        <v>24</v>
      </c>
      <c r="H380" t="s">
        <v>49</v>
      </c>
      <c r="I380" s="2">
        <v>329.99</v>
      </c>
      <c r="J380">
        <v>10</v>
      </c>
      <c r="K380" s="2">
        <f>Table1[[#This Row],[Price]]*Table1[[#This Row],[Units]]</f>
        <v>3299.9</v>
      </c>
      <c r="L380" t="str">
        <f>LEFT(Table1[[#This Row],[Product]],SEARCH(" ",Table1[[#This Row],[Product]],1))</f>
        <v xml:space="preserve">Kodak </v>
      </c>
    </row>
    <row r="381" spans="1:12" x14ac:dyDescent="0.3">
      <c r="A381" s="1">
        <v>40009</v>
      </c>
      <c r="B381">
        <f>DAY(A381)</f>
        <v>15</v>
      </c>
      <c r="C381">
        <f>MONTH(A381)</f>
        <v>7</v>
      </c>
      <c r="D381">
        <f>IF(C381&lt;=3, 1, IF(C381&lt;=6, 2, IF(C381&lt;=9, 3, 4)))</f>
        <v>3</v>
      </c>
      <c r="E381">
        <f>YEAR(A381)</f>
        <v>2009</v>
      </c>
      <c r="F381" t="s">
        <v>20</v>
      </c>
      <c r="G381" t="s">
        <v>12</v>
      </c>
      <c r="H381" t="s">
        <v>42</v>
      </c>
      <c r="I381" s="2">
        <v>785.99</v>
      </c>
      <c r="J381">
        <v>3</v>
      </c>
      <c r="K381" s="2">
        <f>Table1[[#This Row],[Price]]*Table1[[#This Row],[Units]]</f>
        <v>2357.9700000000003</v>
      </c>
      <c r="L381" t="str">
        <f>LEFT(Table1[[#This Row],[Product]],SEARCH(" ",Table1[[#This Row],[Product]],1))</f>
        <v xml:space="preserve">HP </v>
      </c>
    </row>
    <row r="382" spans="1:12" x14ac:dyDescent="0.3">
      <c r="A382" s="1">
        <v>40009</v>
      </c>
      <c r="B382">
        <f>DAY(A382)</f>
        <v>15</v>
      </c>
      <c r="C382">
        <f>MONTH(A382)</f>
        <v>7</v>
      </c>
      <c r="D382">
        <f>IF(C382&lt;=3, 1, IF(C382&lt;=6, 2, IF(C382&lt;=9, 3, 4)))</f>
        <v>3</v>
      </c>
      <c r="E382">
        <f>YEAR(A382)</f>
        <v>2009</v>
      </c>
      <c r="F382" t="s">
        <v>17</v>
      </c>
      <c r="G382" t="s">
        <v>27</v>
      </c>
      <c r="H382" t="s">
        <v>28</v>
      </c>
      <c r="I382" s="2">
        <v>265</v>
      </c>
      <c r="J382">
        <v>12</v>
      </c>
      <c r="K382" s="2">
        <f>Table1[[#This Row],[Price]]*Table1[[#This Row],[Units]]</f>
        <v>3180</v>
      </c>
      <c r="L382" t="str">
        <f>LEFT(Table1[[#This Row],[Product]],SEARCH(" ",Table1[[#This Row],[Product]],1))</f>
        <v xml:space="preserve">Samsung </v>
      </c>
    </row>
    <row r="383" spans="1:12" x14ac:dyDescent="0.3">
      <c r="A383" s="1">
        <v>40013</v>
      </c>
      <c r="B383">
        <f>DAY(A383)</f>
        <v>19</v>
      </c>
      <c r="C383">
        <f>MONTH(A383)</f>
        <v>7</v>
      </c>
      <c r="D383">
        <f>IF(C383&lt;=3, 1, IF(C383&lt;=6, 2, IF(C383&lt;=9, 3, 4)))</f>
        <v>3</v>
      </c>
      <c r="E383">
        <f>YEAR(A383)</f>
        <v>2009</v>
      </c>
      <c r="F383" t="s">
        <v>26</v>
      </c>
      <c r="G383" t="s">
        <v>12</v>
      </c>
      <c r="H383" t="s">
        <v>36</v>
      </c>
      <c r="I383" s="2">
        <v>544.99</v>
      </c>
      <c r="J383">
        <v>14</v>
      </c>
      <c r="K383" s="2">
        <f>Table1[[#This Row],[Price]]*Table1[[#This Row],[Units]]</f>
        <v>7629.8600000000006</v>
      </c>
      <c r="L383" t="str">
        <f>LEFT(Table1[[#This Row],[Product]],SEARCH(" ",Table1[[#This Row],[Product]],1))</f>
        <v xml:space="preserve">HP </v>
      </c>
    </row>
    <row r="384" spans="1:12" x14ac:dyDescent="0.3">
      <c r="A384" s="1">
        <v>40014</v>
      </c>
      <c r="B384">
        <f>DAY(A384)</f>
        <v>20</v>
      </c>
      <c r="C384">
        <f>MONTH(A384)</f>
        <v>7</v>
      </c>
      <c r="D384">
        <f>IF(C384&lt;=3, 1, IF(C384&lt;=6, 2, IF(C384&lt;=9, 3, 4)))</f>
        <v>3</v>
      </c>
      <c r="E384">
        <f>YEAR(A384)</f>
        <v>2009</v>
      </c>
      <c r="F384" t="s">
        <v>29</v>
      </c>
      <c r="G384" t="s">
        <v>15</v>
      </c>
      <c r="H384" t="s">
        <v>16</v>
      </c>
      <c r="I384" s="2">
        <v>759.87</v>
      </c>
      <c r="J384">
        <v>9</v>
      </c>
      <c r="K384" s="2">
        <f>Table1[[#This Row],[Price]]*Table1[[#This Row],[Units]]</f>
        <v>6838.83</v>
      </c>
      <c r="L384" t="str">
        <f>LEFT(Table1[[#This Row],[Product]],SEARCH(" ",Table1[[#This Row],[Product]],1))</f>
        <v xml:space="preserve">Lenovo </v>
      </c>
    </row>
    <row r="385" spans="1:12" x14ac:dyDescent="0.3">
      <c r="A385" s="1">
        <v>40015</v>
      </c>
      <c r="B385">
        <f>DAY(A385)</f>
        <v>21</v>
      </c>
      <c r="C385">
        <f>MONTH(A385)</f>
        <v>7</v>
      </c>
      <c r="D385">
        <f>IF(C385&lt;=3, 1, IF(C385&lt;=6, 2, IF(C385&lt;=9, 3, 4)))</f>
        <v>3</v>
      </c>
      <c r="E385">
        <f>YEAR(A385)</f>
        <v>2009</v>
      </c>
      <c r="F385" t="s">
        <v>23</v>
      </c>
      <c r="G385" t="s">
        <v>15</v>
      </c>
      <c r="H385" t="s">
        <v>50</v>
      </c>
      <c r="I385" s="2">
        <v>849</v>
      </c>
      <c r="J385">
        <v>14</v>
      </c>
      <c r="K385" s="2">
        <f>Table1[[#This Row],[Price]]*Table1[[#This Row],[Units]]</f>
        <v>11886</v>
      </c>
      <c r="L385" t="str">
        <f>LEFT(Table1[[#This Row],[Product]],SEARCH(" ",Table1[[#This Row],[Product]],1))</f>
        <v xml:space="preserve">Lenovo </v>
      </c>
    </row>
    <row r="386" spans="1:12" x14ac:dyDescent="0.3">
      <c r="A386" s="1">
        <v>40016</v>
      </c>
      <c r="B386">
        <f>DAY(A386)</f>
        <v>22</v>
      </c>
      <c r="C386">
        <f>MONTH(A386)</f>
        <v>7</v>
      </c>
      <c r="D386">
        <f>IF(C386&lt;=3, 1, IF(C386&lt;=6, 2, IF(C386&lt;=9, 3, 4)))</f>
        <v>3</v>
      </c>
      <c r="E386">
        <f>YEAR(A386)</f>
        <v>2009</v>
      </c>
      <c r="F386" t="s">
        <v>11</v>
      </c>
      <c r="G386" t="s">
        <v>15</v>
      </c>
      <c r="H386" t="s">
        <v>31</v>
      </c>
      <c r="I386" s="2">
        <v>399</v>
      </c>
      <c r="J386">
        <v>6</v>
      </c>
      <c r="K386" s="2">
        <f>Table1[[#This Row],[Price]]*Table1[[#This Row],[Units]]</f>
        <v>2394</v>
      </c>
      <c r="L386" t="str">
        <f>LEFT(Table1[[#This Row],[Product]],SEARCH(" ",Table1[[#This Row],[Product]],1))</f>
        <v xml:space="preserve">Lenovo </v>
      </c>
    </row>
    <row r="387" spans="1:12" x14ac:dyDescent="0.3">
      <c r="A387" s="1">
        <v>40017</v>
      </c>
      <c r="B387">
        <f>DAY(A387)</f>
        <v>23</v>
      </c>
      <c r="C387">
        <f>MONTH(A387)</f>
        <v>7</v>
      </c>
      <c r="D387">
        <f>IF(C387&lt;=3, 1, IF(C387&lt;=6, 2, IF(C387&lt;=9, 3, 4)))</f>
        <v>3</v>
      </c>
      <c r="E387">
        <f>YEAR(A387)</f>
        <v>2009</v>
      </c>
      <c r="F387" t="s">
        <v>11</v>
      </c>
      <c r="G387" t="s">
        <v>27</v>
      </c>
      <c r="H387" t="s">
        <v>28</v>
      </c>
      <c r="I387" s="2">
        <v>265</v>
      </c>
      <c r="J387">
        <v>11</v>
      </c>
      <c r="K387" s="2">
        <f>Table1[[#This Row],[Price]]*Table1[[#This Row],[Units]]</f>
        <v>2915</v>
      </c>
      <c r="L387" t="str">
        <f>LEFT(Table1[[#This Row],[Product]],SEARCH(" ",Table1[[#This Row],[Product]],1))</f>
        <v xml:space="preserve">Samsung </v>
      </c>
    </row>
    <row r="388" spans="1:12" x14ac:dyDescent="0.3">
      <c r="A388" s="1">
        <v>40018</v>
      </c>
      <c r="B388">
        <f>DAY(A388)</f>
        <v>24</v>
      </c>
      <c r="C388">
        <f>MONTH(A388)</f>
        <v>7</v>
      </c>
      <c r="D388">
        <f>IF(C388&lt;=3, 1, IF(C388&lt;=6, 2, IF(C388&lt;=9, 3, 4)))</f>
        <v>3</v>
      </c>
      <c r="E388">
        <f>YEAR(A388)</f>
        <v>2009</v>
      </c>
      <c r="F388" t="s">
        <v>11</v>
      </c>
      <c r="G388" t="s">
        <v>12</v>
      </c>
      <c r="H388" t="s">
        <v>30</v>
      </c>
      <c r="I388" s="2">
        <v>1599</v>
      </c>
      <c r="J388">
        <v>15</v>
      </c>
      <c r="K388" s="2">
        <f>Table1[[#This Row],[Price]]*Table1[[#This Row],[Units]]</f>
        <v>23985</v>
      </c>
      <c r="L388" t="str">
        <f>LEFT(Table1[[#This Row],[Product]],SEARCH(" ",Table1[[#This Row],[Product]],1))</f>
        <v xml:space="preserve">Acer </v>
      </c>
    </row>
    <row r="389" spans="1:12" x14ac:dyDescent="0.3">
      <c r="A389" s="1">
        <v>40019</v>
      </c>
      <c r="B389">
        <f>DAY(A389)</f>
        <v>25</v>
      </c>
      <c r="C389">
        <f>MONTH(A389)</f>
        <v>7</v>
      </c>
      <c r="D389">
        <f>IF(C389&lt;=3, 1, IF(C389&lt;=6, 2, IF(C389&lt;=9, 3, 4)))</f>
        <v>3</v>
      </c>
      <c r="E389">
        <f>YEAR(A389)</f>
        <v>2009</v>
      </c>
      <c r="F389" t="s">
        <v>14</v>
      </c>
      <c r="G389" t="s">
        <v>15</v>
      </c>
      <c r="H389" t="s">
        <v>37</v>
      </c>
      <c r="I389" s="2">
        <v>1254</v>
      </c>
      <c r="J389">
        <v>14</v>
      </c>
      <c r="K389" s="2">
        <f>Table1[[#This Row],[Price]]*Table1[[#This Row],[Units]]</f>
        <v>17556</v>
      </c>
      <c r="L389" t="str">
        <f>LEFT(Table1[[#This Row],[Product]],SEARCH(" ",Table1[[#This Row],[Product]],1))</f>
        <v xml:space="preserve">HP </v>
      </c>
    </row>
    <row r="390" spans="1:12" x14ac:dyDescent="0.3">
      <c r="A390" s="1">
        <v>40020</v>
      </c>
      <c r="B390">
        <f>DAY(A390)</f>
        <v>26</v>
      </c>
      <c r="C390">
        <f>MONTH(A390)</f>
        <v>7</v>
      </c>
      <c r="D390">
        <f>IF(C390&lt;=3, 1, IF(C390&lt;=6, 2, IF(C390&lt;=9, 3, 4)))</f>
        <v>3</v>
      </c>
      <c r="E390">
        <f>YEAR(A390)</f>
        <v>2009</v>
      </c>
      <c r="F390" t="s">
        <v>11</v>
      </c>
      <c r="G390" t="s">
        <v>27</v>
      </c>
      <c r="H390" t="s">
        <v>28</v>
      </c>
      <c r="I390" s="2">
        <v>265</v>
      </c>
      <c r="J390">
        <v>6</v>
      </c>
      <c r="K390" s="2">
        <f>Table1[[#This Row],[Price]]*Table1[[#This Row],[Units]]</f>
        <v>1590</v>
      </c>
      <c r="L390" t="str">
        <f>LEFT(Table1[[#This Row],[Product]],SEARCH(" ",Table1[[#This Row],[Product]],1))</f>
        <v xml:space="preserve">Samsung </v>
      </c>
    </row>
    <row r="391" spans="1:12" x14ac:dyDescent="0.3">
      <c r="A391" s="1">
        <v>40020</v>
      </c>
      <c r="B391">
        <f>DAY(A391)</f>
        <v>26</v>
      </c>
      <c r="C391">
        <f>MONTH(A391)</f>
        <v>7</v>
      </c>
      <c r="D391">
        <f>IF(C391&lt;=3, 1, IF(C391&lt;=6, 2, IF(C391&lt;=9, 3, 4)))</f>
        <v>3</v>
      </c>
      <c r="E391">
        <f>YEAR(A391)</f>
        <v>2009</v>
      </c>
      <c r="F391" t="s">
        <v>11</v>
      </c>
      <c r="G391" t="s">
        <v>12</v>
      </c>
      <c r="H391" t="s">
        <v>30</v>
      </c>
      <c r="I391" s="2">
        <v>1599</v>
      </c>
      <c r="J391">
        <v>16</v>
      </c>
      <c r="K391" s="2">
        <f>Table1[[#This Row],[Price]]*Table1[[#This Row],[Units]]</f>
        <v>25584</v>
      </c>
      <c r="L391" t="str">
        <f>LEFT(Table1[[#This Row],[Product]],SEARCH(" ",Table1[[#This Row],[Product]],1))</f>
        <v xml:space="preserve">Acer </v>
      </c>
    </row>
    <row r="392" spans="1:12" x14ac:dyDescent="0.3">
      <c r="A392" s="1">
        <v>40020</v>
      </c>
      <c r="B392">
        <f>DAY(A392)</f>
        <v>26</v>
      </c>
      <c r="C392">
        <f>MONTH(A392)</f>
        <v>7</v>
      </c>
      <c r="D392">
        <f>IF(C392&lt;=3, 1, IF(C392&lt;=6, 2, IF(C392&lt;=9, 3, 4)))</f>
        <v>3</v>
      </c>
      <c r="E392">
        <f>YEAR(A392)</f>
        <v>2009</v>
      </c>
      <c r="F392" t="s">
        <v>11</v>
      </c>
      <c r="G392" t="s">
        <v>15</v>
      </c>
      <c r="H392" t="s">
        <v>37</v>
      </c>
      <c r="I392" s="2">
        <v>1254</v>
      </c>
      <c r="J392">
        <v>1</v>
      </c>
      <c r="K392" s="2">
        <f>Table1[[#This Row],[Price]]*Table1[[#This Row],[Units]]</f>
        <v>1254</v>
      </c>
      <c r="L392" t="str">
        <f>LEFT(Table1[[#This Row],[Product]],SEARCH(" ",Table1[[#This Row],[Product]],1))</f>
        <v xml:space="preserve">HP </v>
      </c>
    </row>
    <row r="393" spans="1:12" x14ac:dyDescent="0.3">
      <c r="A393" s="1">
        <v>40020</v>
      </c>
      <c r="B393">
        <f>DAY(A393)</f>
        <v>26</v>
      </c>
      <c r="C393">
        <f>MONTH(A393)</f>
        <v>7</v>
      </c>
      <c r="D393">
        <f>IF(C393&lt;=3, 1, IF(C393&lt;=6, 2, IF(C393&lt;=9, 3, 4)))</f>
        <v>3</v>
      </c>
      <c r="E393">
        <f>YEAR(A393)</f>
        <v>2009</v>
      </c>
      <c r="F393" t="s">
        <v>11</v>
      </c>
      <c r="G393" t="s">
        <v>18</v>
      </c>
      <c r="H393" t="s">
        <v>44</v>
      </c>
      <c r="I393" s="2">
        <v>349.99</v>
      </c>
      <c r="J393">
        <v>14</v>
      </c>
      <c r="K393" s="2">
        <f>Table1[[#This Row],[Price]]*Table1[[#This Row],[Units]]</f>
        <v>4899.8600000000006</v>
      </c>
      <c r="L393" t="str">
        <f>LEFT(Table1[[#This Row],[Product]],SEARCH(" ",Table1[[#This Row],[Product]],1))</f>
        <v xml:space="preserve">Acer </v>
      </c>
    </row>
    <row r="394" spans="1:12" x14ac:dyDescent="0.3">
      <c r="A394" s="1">
        <v>40020</v>
      </c>
      <c r="B394">
        <f>DAY(A394)</f>
        <v>26</v>
      </c>
      <c r="C394">
        <f>MONTH(A394)</f>
        <v>7</v>
      </c>
      <c r="D394">
        <f>IF(C394&lt;=3, 1, IF(C394&lt;=6, 2, IF(C394&lt;=9, 3, 4)))</f>
        <v>3</v>
      </c>
      <c r="E394">
        <f>YEAR(A394)</f>
        <v>2009</v>
      </c>
      <c r="F394" t="s">
        <v>14</v>
      </c>
      <c r="G394" t="s">
        <v>18</v>
      </c>
      <c r="H394" t="s">
        <v>44</v>
      </c>
      <c r="I394" s="2">
        <v>349.99</v>
      </c>
      <c r="J394">
        <v>6</v>
      </c>
      <c r="K394" s="2">
        <f>Table1[[#This Row],[Price]]*Table1[[#This Row],[Units]]</f>
        <v>2099.94</v>
      </c>
      <c r="L394" t="str">
        <f>LEFT(Table1[[#This Row],[Product]],SEARCH(" ",Table1[[#This Row],[Product]],1))</f>
        <v xml:space="preserve">Acer </v>
      </c>
    </row>
    <row r="395" spans="1:12" x14ac:dyDescent="0.3">
      <c r="A395" s="1">
        <v>40020</v>
      </c>
      <c r="B395">
        <f>DAY(A395)</f>
        <v>26</v>
      </c>
      <c r="C395">
        <f>MONTH(A395)</f>
        <v>7</v>
      </c>
      <c r="D395">
        <f>IF(C395&lt;=3, 1, IF(C395&lt;=6, 2, IF(C395&lt;=9, 3, 4)))</f>
        <v>3</v>
      </c>
      <c r="E395">
        <f>YEAR(A395)</f>
        <v>2009</v>
      </c>
      <c r="F395" t="s">
        <v>14</v>
      </c>
      <c r="G395" t="s">
        <v>21</v>
      </c>
      <c r="H395" t="s">
        <v>22</v>
      </c>
      <c r="I395" s="2">
        <v>119.99</v>
      </c>
      <c r="J395">
        <v>4</v>
      </c>
      <c r="K395" s="2">
        <f>Table1[[#This Row],[Price]]*Table1[[#This Row],[Units]]</f>
        <v>479.96</v>
      </c>
      <c r="L395" t="str">
        <f>LEFT(Table1[[#This Row],[Product]],SEARCH(" ",Table1[[#This Row],[Product]],1))</f>
        <v xml:space="preserve">Dell </v>
      </c>
    </row>
    <row r="396" spans="1:12" x14ac:dyDescent="0.3">
      <c r="A396" s="1">
        <v>40026</v>
      </c>
      <c r="B396">
        <f>DAY(A396)</f>
        <v>1</v>
      </c>
      <c r="C396">
        <f>MONTH(A396)</f>
        <v>8</v>
      </c>
      <c r="D396">
        <f>IF(C396&lt;=3, 1, IF(C396&lt;=6, 2, IF(C396&lt;=9, 3, 4)))</f>
        <v>3</v>
      </c>
      <c r="E396">
        <f>YEAR(A396)</f>
        <v>2009</v>
      </c>
      <c r="F396" t="s">
        <v>14</v>
      </c>
      <c r="G396" t="s">
        <v>21</v>
      </c>
      <c r="H396" t="s">
        <v>22</v>
      </c>
      <c r="I396" s="2">
        <v>119.99</v>
      </c>
      <c r="J396">
        <v>6</v>
      </c>
      <c r="K396" s="2">
        <f>Table1[[#This Row],[Price]]*Table1[[#This Row],[Units]]</f>
        <v>719.93999999999994</v>
      </c>
      <c r="L396" t="str">
        <f>LEFT(Table1[[#This Row],[Product]],SEARCH(" ",Table1[[#This Row],[Product]],1))</f>
        <v xml:space="preserve">Dell </v>
      </c>
    </row>
    <row r="397" spans="1:12" x14ac:dyDescent="0.3">
      <c r="A397" s="1">
        <v>40027</v>
      </c>
      <c r="B397">
        <f>DAY(A397)</f>
        <v>2</v>
      </c>
      <c r="C397">
        <f>MONTH(A397)</f>
        <v>8</v>
      </c>
      <c r="D397">
        <f>IF(C397&lt;=3, 1, IF(C397&lt;=6, 2, IF(C397&lt;=9, 3, 4)))</f>
        <v>3</v>
      </c>
      <c r="E397">
        <f>YEAR(A397)</f>
        <v>2009</v>
      </c>
      <c r="F397" t="s">
        <v>17</v>
      </c>
      <c r="G397" t="s">
        <v>27</v>
      </c>
      <c r="H397" t="s">
        <v>28</v>
      </c>
      <c r="I397" s="2">
        <v>265</v>
      </c>
      <c r="J397">
        <v>15</v>
      </c>
      <c r="K397" s="2">
        <f>Table1[[#This Row],[Price]]*Table1[[#This Row],[Units]]</f>
        <v>3975</v>
      </c>
      <c r="L397" t="str">
        <f>LEFT(Table1[[#This Row],[Product]],SEARCH(" ",Table1[[#This Row],[Product]],1))</f>
        <v xml:space="preserve">Samsung </v>
      </c>
    </row>
    <row r="398" spans="1:12" x14ac:dyDescent="0.3">
      <c r="A398" s="1">
        <v>40028</v>
      </c>
      <c r="B398">
        <f>DAY(A398)</f>
        <v>3</v>
      </c>
      <c r="C398">
        <f>MONTH(A398)</f>
        <v>8</v>
      </c>
      <c r="D398">
        <f>IF(C398&lt;=3, 1, IF(C398&lt;=6, 2, IF(C398&lt;=9, 3, 4)))</f>
        <v>3</v>
      </c>
      <c r="E398">
        <f>YEAR(A398)</f>
        <v>2009</v>
      </c>
      <c r="F398" t="s">
        <v>20</v>
      </c>
      <c r="G398" t="s">
        <v>12</v>
      </c>
      <c r="H398" t="s">
        <v>30</v>
      </c>
      <c r="I398" s="2">
        <v>1599</v>
      </c>
      <c r="J398">
        <v>9</v>
      </c>
      <c r="K398" s="2">
        <f>Table1[[#This Row],[Price]]*Table1[[#This Row],[Units]]</f>
        <v>14391</v>
      </c>
      <c r="L398" t="str">
        <f>LEFT(Table1[[#This Row],[Product]],SEARCH(" ",Table1[[#This Row],[Product]],1))</f>
        <v xml:space="preserve">Acer </v>
      </c>
    </row>
    <row r="399" spans="1:12" x14ac:dyDescent="0.3">
      <c r="A399" s="1">
        <v>40029</v>
      </c>
      <c r="B399">
        <f>DAY(A399)</f>
        <v>4</v>
      </c>
      <c r="C399">
        <f>MONTH(A399)</f>
        <v>8</v>
      </c>
      <c r="D399">
        <f>IF(C399&lt;=3, 1, IF(C399&lt;=6, 2, IF(C399&lt;=9, 3, 4)))</f>
        <v>3</v>
      </c>
      <c r="E399">
        <f>YEAR(A399)</f>
        <v>2009</v>
      </c>
      <c r="F399" t="s">
        <v>23</v>
      </c>
      <c r="G399" t="s">
        <v>15</v>
      </c>
      <c r="H399" t="s">
        <v>37</v>
      </c>
      <c r="I399" s="2">
        <v>1254</v>
      </c>
      <c r="J399">
        <v>13</v>
      </c>
      <c r="K399" s="2">
        <f>Table1[[#This Row],[Price]]*Table1[[#This Row],[Units]]</f>
        <v>16302</v>
      </c>
      <c r="L399" t="str">
        <f>LEFT(Table1[[#This Row],[Product]],SEARCH(" ",Table1[[#This Row],[Product]],1))</f>
        <v xml:space="preserve">HP </v>
      </c>
    </row>
    <row r="400" spans="1:12" x14ac:dyDescent="0.3">
      <c r="A400" s="1">
        <v>40030</v>
      </c>
      <c r="B400">
        <f>DAY(A400)</f>
        <v>5</v>
      </c>
      <c r="C400">
        <f>MONTH(A400)</f>
        <v>8</v>
      </c>
      <c r="D400">
        <f>IF(C400&lt;=3, 1, IF(C400&lt;=6, 2, IF(C400&lt;=9, 3, 4)))</f>
        <v>3</v>
      </c>
      <c r="E400">
        <f>YEAR(A400)</f>
        <v>2009</v>
      </c>
      <c r="F400" t="s">
        <v>26</v>
      </c>
      <c r="G400" t="s">
        <v>18</v>
      </c>
      <c r="H400" t="s">
        <v>44</v>
      </c>
      <c r="I400" s="2">
        <v>349.99</v>
      </c>
      <c r="J400">
        <v>2</v>
      </c>
      <c r="K400" s="2">
        <f>Table1[[#This Row],[Price]]*Table1[[#This Row],[Units]]</f>
        <v>699.98</v>
      </c>
      <c r="L400" t="str">
        <f>LEFT(Table1[[#This Row],[Product]],SEARCH(" ",Table1[[#This Row],[Product]],1))</f>
        <v xml:space="preserve">Acer </v>
      </c>
    </row>
    <row r="401" spans="1:12" x14ac:dyDescent="0.3">
      <c r="A401" s="1">
        <v>40031</v>
      </c>
      <c r="B401">
        <f>DAY(A401)</f>
        <v>6</v>
      </c>
      <c r="C401">
        <f>MONTH(A401)</f>
        <v>8</v>
      </c>
      <c r="D401">
        <f>IF(C401&lt;=3, 1, IF(C401&lt;=6, 2, IF(C401&lt;=9, 3, 4)))</f>
        <v>3</v>
      </c>
      <c r="E401">
        <f>YEAR(A401)</f>
        <v>2009</v>
      </c>
      <c r="F401" t="s">
        <v>29</v>
      </c>
      <c r="G401" t="s">
        <v>21</v>
      </c>
      <c r="H401" t="s">
        <v>22</v>
      </c>
      <c r="I401" s="2">
        <v>119.99</v>
      </c>
      <c r="J401">
        <v>5</v>
      </c>
      <c r="K401" s="2">
        <f>Table1[[#This Row],[Price]]*Table1[[#This Row],[Units]]</f>
        <v>599.94999999999993</v>
      </c>
      <c r="L401" t="str">
        <f>LEFT(Table1[[#This Row],[Product]],SEARCH(" ",Table1[[#This Row],[Product]],1))</f>
        <v xml:space="preserve">Dell </v>
      </c>
    </row>
    <row r="402" spans="1:12" x14ac:dyDescent="0.3">
      <c r="A402" s="1">
        <v>40032</v>
      </c>
      <c r="B402">
        <f>DAY(A402)</f>
        <v>7</v>
      </c>
      <c r="C402">
        <f>MONTH(A402)</f>
        <v>8</v>
      </c>
      <c r="D402">
        <f>IF(C402&lt;=3, 1, IF(C402&lt;=6, 2, IF(C402&lt;=9, 3, 4)))</f>
        <v>3</v>
      </c>
      <c r="E402">
        <f>YEAR(A402)</f>
        <v>2009</v>
      </c>
      <c r="F402" t="s">
        <v>11</v>
      </c>
      <c r="G402" t="s">
        <v>27</v>
      </c>
      <c r="H402" t="s">
        <v>28</v>
      </c>
      <c r="I402" s="2">
        <v>265</v>
      </c>
      <c r="J402">
        <v>13</v>
      </c>
      <c r="K402" s="2">
        <f>Table1[[#This Row],[Price]]*Table1[[#This Row],[Units]]</f>
        <v>3445</v>
      </c>
      <c r="L402" t="str">
        <f>LEFT(Table1[[#This Row],[Product]],SEARCH(" ",Table1[[#This Row],[Product]],1))</f>
        <v xml:space="preserve">Samsung </v>
      </c>
    </row>
    <row r="403" spans="1:12" x14ac:dyDescent="0.3">
      <c r="A403" s="1">
        <v>40033</v>
      </c>
      <c r="B403">
        <f>DAY(A403)</f>
        <v>8</v>
      </c>
      <c r="C403">
        <f>MONTH(A403)</f>
        <v>8</v>
      </c>
      <c r="D403">
        <f>IF(C403&lt;=3, 1, IF(C403&lt;=6, 2, IF(C403&lt;=9, 3, 4)))</f>
        <v>3</v>
      </c>
      <c r="E403">
        <f>YEAR(A403)</f>
        <v>2009</v>
      </c>
      <c r="F403" t="s">
        <v>23</v>
      </c>
      <c r="G403" t="s">
        <v>21</v>
      </c>
      <c r="H403" t="s">
        <v>22</v>
      </c>
      <c r="I403" s="2">
        <v>119.99</v>
      </c>
      <c r="J403">
        <v>8</v>
      </c>
      <c r="K403" s="2">
        <f>Table1[[#This Row],[Price]]*Table1[[#This Row],[Units]]</f>
        <v>959.92</v>
      </c>
      <c r="L403" t="str">
        <f>LEFT(Table1[[#This Row],[Product]],SEARCH(" ",Table1[[#This Row],[Product]],1))</f>
        <v xml:space="preserve">Dell </v>
      </c>
    </row>
    <row r="404" spans="1:12" x14ac:dyDescent="0.3">
      <c r="A404" s="1">
        <v>40033</v>
      </c>
      <c r="B404">
        <f>DAY(A404)</f>
        <v>8</v>
      </c>
      <c r="C404">
        <f>MONTH(A404)</f>
        <v>8</v>
      </c>
      <c r="D404">
        <f>IF(C404&lt;=3, 1, IF(C404&lt;=6, 2, IF(C404&lt;=9, 3, 4)))</f>
        <v>3</v>
      </c>
      <c r="E404">
        <f>YEAR(A404)</f>
        <v>2009</v>
      </c>
      <c r="F404" t="s">
        <v>14</v>
      </c>
      <c r="G404" t="s">
        <v>12</v>
      </c>
      <c r="H404" t="s">
        <v>30</v>
      </c>
      <c r="I404" s="2">
        <v>1599</v>
      </c>
      <c r="J404">
        <v>2</v>
      </c>
      <c r="K404" s="2">
        <f>Table1[[#This Row],[Price]]*Table1[[#This Row],[Units]]</f>
        <v>3198</v>
      </c>
      <c r="L404" t="str">
        <f>LEFT(Table1[[#This Row],[Product]],SEARCH(" ",Table1[[#This Row],[Product]],1))</f>
        <v xml:space="preserve">Acer </v>
      </c>
    </row>
    <row r="405" spans="1:12" x14ac:dyDescent="0.3">
      <c r="A405" s="1">
        <v>40033</v>
      </c>
      <c r="B405">
        <f>DAY(A405)</f>
        <v>8</v>
      </c>
      <c r="C405">
        <f>MONTH(A405)</f>
        <v>8</v>
      </c>
      <c r="D405">
        <f>IF(C405&lt;=3, 1, IF(C405&lt;=6, 2, IF(C405&lt;=9, 3, 4)))</f>
        <v>3</v>
      </c>
      <c r="E405">
        <f>YEAR(A405)</f>
        <v>2009</v>
      </c>
      <c r="F405" t="s">
        <v>20</v>
      </c>
      <c r="G405" t="s">
        <v>18</v>
      </c>
      <c r="H405" t="s">
        <v>44</v>
      </c>
      <c r="I405" s="2">
        <v>349.99</v>
      </c>
      <c r="J405">
        <v>4</v>
      </c>
      <c r="K405" s="2">
        <f>Table1[[#This Row],[Price]]*Table1[[#This Row],[Units]]</f>
        <v>1399.96</v>
      </c>
      <c r="L405" t="str">
        <f>LEFT(Table1[[#This Row],[Product]],SEARCH(" ",Table1[[#This Row],[Product]],1))</f>
        <v xml:space="preserve">Acer </v>
      </c>
    </row>
    <row r="406" spans="1:12" x14ac:dyDescent="0.3">
      <c r="A406" s="1">
        <v>40033</v>
      </c>
      <c r="B406">
        <f>DAY(A406)</f>
        <v>8</v>
      </c>
      <c r="C406">
        <f>MONTH(A406)</f>
        <v>8</v>
      </c>
      <c r="D406">
        <f>IF(C406&lt;=3, 1, IF(C406&lt;=6, 2, IF(C406&lt;=9, 3, 4)))</f>
        <v>3</v>
      </c>
      <c r="E406">
        <f>YEAR(A406)</f>
        <v>2009</v>
      </c>
      <c r="F406" t="s">
        <v>17</v>
      </c>
      <c r="G406" t="s">
        <v>15</v>
      </c>
      <c r="H406" t="s">
        <v>37</v>
      </c>
      <c r="I406" s="2">
        <v>1254</v>
      </c>
      <c r="J406">
        <v>9</v>
      </c>
      <c r="K406" s="2">
        <f>Table1[[#This Row],[Price]]*Table1[[#This Row],[Units]]</f>
        <v>11286</v>
      </c>
      <c r="L406" t="str">
        <f>LEFT(Table1[[#This Row],[Product]],SEARCH(" ",Table1[[#This Row],[Product]],1))</f>
        <v xml:space="preserve">HP </v>
      </c>
    </row>
    <row r="407" spans="1:12" x14ac:dyDescent="0.3">
      <c r="A407" s="1">
        <v>40033</v>
      </c>
      <c r="B407">
        <f>DAY(A407)</f>
        <v>8</v>
      </c>
      <c r="C407">
        <f>MONTH(A407)</f>
        <v>8</v>
      </c>
      <c r="D407">
        <f>IF(C407&lt;=3, 1, IF(C407&lt;=6, 2, IF(C407&lt;=9, 3, 4)))</f>
        <v>3</v>
      </c>
      <c r="E407">
        <f>YEAR(A407)</f>
        <v>2009</v>
      </c>
      <c r="F407" t="s">
        <v>26</v>
      </c>
      <c r="G407" t="s">
        <v>27</v>
      </c>
      <c r="H407" t="s">
        <v>28</v>
      </c>
      <c r="I407" s="2">
        <v>265</v>
      </c>
      <c r="J407">
        <v>13</v>
      </c>
      <c r="K407" s="2">
        <f>Table1[[#This Row],[Price]]*Table1[[#This Row],[Units]]</f>
        <v>3445</v>
      </c>
      <c r="L407" t="str">
        <f>LEFT(Table1[[#This Row],[Product]],SEARCH(" ",Table1[[#This Row],[Product]],1))</f>
        <v xml:space="preserve">Samsung </v>
      </c>
    </row>
    <row r="408" spans="1:12" x14ac:dyDescent="0.3">
      <c r="A408" s="1">
        <v>40038</v>
      </c>
      <c r="B408">
        <f>DAY(A408)</f>
        <v>13</v>
      </c>
      <c r="C408">
        <f>MONTH(A408)</f>
        <v>8</v>
      </c>
      <c r="D408">
        <f>IF(C408&lt;=3, 1, IF(C408&lt;=6, 2, IF(C408&lt;=9, 3, 4)))</f>
        <v>3</v>
      </c>
      <c r="E408">
        <f>YEAR(A408)</f>
        <v>2009</v>
      </c>
      <c r="F408" t="s">
        <v>29</v>
      </c>
      <c r="G408" t="s">
        <v>12</v>
      </c>
      <c r="H408" t="s">
        <v>30</v>
      </c>
      <c r="I408" s="2">
        <v>1599</v>
      </c>
      <c r="J408">
        <v>2</v>
      </c>
      <c r="K408" s="2">
        <f>Table1[[#This Row],[Price]]*Table1[[#This Row],[Units]]</f>
        <v>3198</v>
      </c>
      <c r="L408" t="str">
        <f>LEFT(Table1[[#This Row],[Product]],SEARCH(" ",Table1[[#This Row],[Product]],1))</f>
        <v xml:space="preserve">Acer </v>
      </c>
    </row>
    <row r="409" spans="1:12" x14ac:dyDescent="0.3">
      <c r="A409" s="1">
        <v>40039</v>
      </c>
      <c r="B409">
        <f>DAY(A409)</f>
        <v>14</v>
      </c>
      <c r="C409">
        <f>MONTH(A409)</f>
        <v>8</v>
      </c>
      <c r="D409">
        <f>IF(C409&lt;=3, 1, IF(C409&lt;=6, 2, IF(C409&lt;=9, 3, 4)))</f>
        <v>3</v>
      </c>
      <c r="E409">
        <f>YEAR(A409)</f>
        <v>2009</v>
      </c>
      <c r="F409" t="s">
        <v>11</v>
      </c>
      <c r="G409" t="s">
        <v>15</v>
      </c>
      <c r="H409" t="s">
        <v>37</v>
      </c>
      <c r="I409" s="2">
        <v>1254</v>
      </c>
      <c r="J409">
        <v>4</v>
      </c>
      <c r="K409" s="2">
        <f>Table1[[#This Row],[Price]]*Table1[[#This Row],[Units]]</f>
        <v>5016</v>
      </c>
      <c r="L409" t="str">
        <f>LEFT(Table1[[#This Row],[Product]],SEARCH(" ",Table1[[#This Row],[Product]],1))</f>
        <v xml:space="preserve">HP </v>
      </c>
    </row>
    <row r="410" spans="1:12" x14ac:dyDescent="0.3">
      <c r="A410" s="1">
        <v>40040</v>
      </c>
      <c r="B410">
        <f>DAY(A410)</f>
        <v>15</v>
      </c>
      <c r="C410">
        <f>MONTH(A410)</f>
        <v>8</v>
      </c>
      <c r="D410">
        <f>IF(C410&lt;=3, 1, IF(C410&lt;=6, 2, IF(C410&lt;=9, 3, 4)))</f>
        <v>3</v>
      </c>
      <c r="E410">
        <f>YEAR(A410)</f>
        <v>2009</v>
      </c>
      <c r="F410" t="s">
        <v>14</v>
      </c>
      <c r="G410" t="s">
        <v>18</v>
      </c>
      <c r="H410" t="s">
        <v>44</v>
      </c>
      <c r="I410" s="2">
        <v>349.99</v>
      </c>
      <c r="J410">
        <v>16</v>
      </c>
      <c r="K410" s="2">
        <f>Table1[[#This Row],[Price]]*Table1[[#This Row],[Units]]</f>
        <v>5599.84</v>
      </c>
      <c r="L410" t="str">
        <f>LEFT(Table1[[#This Row],[Product]],SEARCH(" ",Table1[[#This Row],[Product]],1))</f>
        <v xml:space="preserve">Acer </v>
      </c>
    </row>
    <row r="411" spans="1:12" x14ac:dyDescent="0.3">
      <c r="A411" s="1">
        <v>40041</v>
      </c>
      <c r="B411">
        <f>DAY(A411)</f>
        <v>16</v>
      </c>
      <c r="C411">
        <f>MONTH(A411)</f>
        <v>8</v>
      </c>
      <c r="D411">
        <f>IF(C411&lt;=3, 1, IF(C411&lt;=6, 2, IF(C411&lt;=9, 3, 4)))</f>
        <v>3</v>
      </c>
      <c r="E411">
        <f>YEAR(A411)</f>
        <v>2009</v>
      </c>
      <c r="F411" t="s">
        <v>17</v>
      </c>
      <c r="G411" t="s">
        <v>21</v>
      </c>
      <c r="H411" t="s">
        <v>22</v>
      </c>
      <c r="I411" s="2">
        <v>119.99</v>
      </c>
      <c r="J411">
        <v>14</v>
      </c>
      <c r="K411" s="2">
        <f>Table1[[#This Row],[Price]]*Table1[[#This Row],[Units]]</f>
        <v>1679.86</v>
      </c>
      <c r="L411" t="str">
        <f>LEFT(Table1[[#This Row],[Product]],SEARCH(" ",Table1[[#This Row],[Product]],1))</f>
        <v xml:space="preserve">Dell </v>
      </c>
    </row>
    <row r="412" spans="1:12" x14ac:dyDescent="0.3">
      <c r="A412" s="1">
        <v>40042</v>
      </c>
      <c r="B412">
        <f>DAY(A412)</f>
        <v>17</v>
      </c>
      <c r="C412">
        <f>MONTH(A412)</f>
        <v>8</v>
      </c>
      <c r="D412">
        <f>IF(C412&lt;=3, 1, IF(C412&lt;=6, 2, IF(C412&lt;=9, 3, 4)))</f>
        <v>3</v>
      </c>
      <c r="E412">
        <f>YEAR(A412)</f>
        <v>2009</v>
      </c>
      <c r="F412" t="s">
        <v>20</v>
      </c>
      <c r="G412" t="s">
        <v>27</v>
      </c>
      <c r="H412" t="s">
        <v>28</v>
      </c>
      <c r="I412" s="2">
        <v>265</v>
      </c>
      <c r="J412">
        <v>11</v>
      </c>
      <c r="K412" s="2">
        <f>Table1[[#This Row],[Price]]*Table1[[#This Row],[Units]]</f>
        <v>2915</v>
      </c>
      <c r="L412" t="str">
        <f>LEFT(Table1[[#This Row],[Product]],SEARCH(" ",Table1[[#This Row],[Product]],1))</f>
        <v xml:space="preserve">Samsung </v>
      </c>
    </row>
    <row r="413" spans="1:12" x14ac:dyDescent="0.3">
      <c r="A413" s="1">
        <v>40043</v>
      </c>
      <c r="B413">
        <f>DAY(A413)</f>
        <v>18</v>
      </c>
      <c r="C413">
        <f>MONTH(A413)</f>
        <v>8</v>
      </c>
      <c r="D413">
        <f>IF(C413&lt;=3, 1, IF(C413&lt;=6, 2, IF(C413&lt;=9, 3, 4)))</f>
        <v>3</v>
      </c>
      <c r="E413">
        <f>YEAR(A413)</f>
        <v>2009</v>
      </c>
      <c r="F413" t="s">
        <v>23</v>
      </c>
      <c r="G413" t="s">
        <v>12</v>
      </c>
      <c r="H413" t="s">
        <v>13</v>
      </c>
      <c r="I413" s="2">
        <v>449</v>
      </c>
      <c r="J413">
        <v>4</v>
      </c>
      <c r="K413" s="2">
        <f>Table1[[#This Row],[Price]]*Table1[[#This Row],[Units]]</f>
        <v>1796</v>
      </c>
      <c r="L413" t="str">
        <f>LEFT(Table1[[#This Row],[Product]],SEARCH(" ",Table1[[#This Row],[Product]],1))</f>
        <v xml:space="preserve">Gateway </v>
      </c>
    </row>
    <row r="414" spans="1:12" x14ac:dyDescent="0.3">
      <c r="A414" s="1">
        <v>40044</v>
      </c>
      <c r="B414">
        <f>DAY(A414)</f>
        <v>19</v>
      </c>
      <c r="C414">
        <f>MONTH(A414)</f>
        <v>8</v>
      </c>
      <c r="D414">
        <f>IF(C414&lt;=3, 1, IF(C414&lt;=6, 2, IF(C414&lt;=9, 3, 4)))</f>
        <v>3</v>
      </c>
      <c r="E414">
        <f>YEAR(A414)</f>
        <v>2009</v>
      </c>
      <c r="F414" t="s">
        <v>26</v>
      </c>
      <c r="G414" t="s">
        <v>15</v>
      </c>
      <c r="H414" t="s">
        <v>16</v>
      </c>
      <c r="I414" s="2">
        <v>759.87</v>
      </c>
      <c r="J414">
        <v>16</v>
      </c>
      <c r="K414" s="2">
        <f>Table1[[#This Row],[Price]]*Table1[[#This Row],[Units]]</f>
        <v>12157.92</v>
      </c>
      <c r="L414" t="str">
        <f>LEFT(Table1[[#This Row],[Product]],SEARCH(" ",Table1[[#This Row],[Product]],1))</f>
        <v xml:space="preserve">Lenovo </v>
      </c>
    </row>
    <row r="415" spans="1:12" x14ac:dyDescent="0.3">
      <c r="A415" s="1">
        <v>40045</v>
      </c>
      <c r="B415">
        <f>DAY(A415)</f>
        <v>20</v>
      </c>
      <c r="C415">
        <f>MONTH(A415)</f>
        <v>8</v>
      </c>
      <c r="D415">
        <f>IF(C415&lt;=3, 1, IF(C415&lt;=6, 2, IF(C415&lt;=9, 3, 4)))</f>
        <v>3</v>
      </c>
      <c r="E415">
        <f>YEAR(A415)</f>
        <v>2009</v>
      </c>
      <c r="F415" t="s">
        <v>29</v>
      </c>
      <c r="G415" t="s">
        <v>18</v>
      </c>
      <c r="H415" t="s">
        <v>19</v>
      </c>
      <c r="I415" s="2">
        <v>1499</v>
      </c>
      <c r="J415">
        <v>9</v>
      </c>
      <c r="K415" s="2">
        <f>Table1[[#This Row],[Price]]*Table1[[#This Row],[Units]]</f>
        <v>13491</v>
      </c>
      <c r="L415" t="str">
        <f>LEFT(Table1[[#This Row],[Product]],SEARCH(" ",Table1[[#This Row],[Product]],1))</f>
        <v xml:space="preserve">Sony </v>
      </c>
    </row>
    <row r="416" spans="1:12" x14ac:dyDescent="0.3">
      <c r="A416" s="1">
        <v>40046</v>
      </c>
      <c r="B416">
        <f>DAY(A416)</f>
        <v>21</v>
      </c>
      <c r="C416">
        <f>MONTH(A416)</f>
        <v>8</v>
      </c>
      <c r="D416">
        <f>IF(C416&lt;=3, 1, IF(C416&lt;=6, 2, IF(C416&lt;=9, 3, 4)))</f>
        <v>3</v>
      </c>
      <c r="E416">
        <f>YEAR(A416)</f>
        <v>2009</v>
      </c>
      <c r="F416" t="s">
        <v>23</v>
      </c>
      <c r="G416" t="s">
        <v>21</v>
      </c>
      <c r="H416" t="s">
        <v>22</v>
      </c>
      <c r="I416" s="2">
        <v>119.99</v>
      </c>
      <c r="J416">
        <v>14</v>
      </c>
      <c r="K416" s="2">
        <f>Table1[[#This Row],[Price]]*Table1[[#This Row],[Units]]</f>
        <v>1679.86</v>
      </c>
      <c r="L416" t="str">
        <f>LEFT(Table1[[#This Row],[Product]],SEARCH(" ",Table1[[#This Row],[Product]],1))</f>
        <v xml:space="preserve">Dell </v>
      </c>
    </row>
    <row r="417" spans="1:12" x14ac:dyDescent="0.3">
      <c r="A417" s="1">
        <v>40047</v>
      </c>
      <c r="B417">
        <f>DAY(A417)</f>
        <v>22</v>
      </c>
      <c r="C417">
        <f>MONTH(A417)</f>
        <v>8</v>
      </c>
      <c r="D417">
        <f>IF(C417&lt;=3, 1, IF(C417&lt;=6, 2, IF(C417&lt;=9, 3, 4)))</f>
        <v>3</v>
      </c>
      <c r="E417">
        <f>YEAR(A417)</f>
        <v>2009</v>
      </c>
      <c r="F417" t="s">
        <v>11</v>
      </c>
      <c r="G417" t="s">
        <v>24</v>
      </c>
      <c r="H417" t="s">
        <v>25</v>
      </c>
      <c r="I417" s="2">
        <v>119.99</v>
      </c>
      <c r="J417">
        <v>8</v>
      </c>
      <c r="K417" s="2">
        <f>Table1[[#This Row],[Price]]*Table1[[#This Row],[Units]]</f>
        <v>959.92</v>
      </c>
      <c r="L417" t="str">
        <f>LEFT(Table1[[#This Row],[Product]],SEARCH(" ",Table1[[#This Row],[Product]],1))</f>
        <v xml:space="preserve">Sony </v>
      </c>
    </row>
    <row r="418" spans="1:12" x14ac:dyDescent="0.3">
      <c r="A418" s="1">
        <v>40048</v>
      </c>
      <c r="B418">
        <f>DAY(A418)</f>
        <v>23</v>
      </c>
      <c r="C418">
        <f>MONTH(A418)</f>
        <v>8</v>
      </c>
      <c r="D418">
        <f>IF(C418&lt;=3, 1, IF(C418&lt;=6, 2, IF(C418&lt;=9, 3, 4)))</f>
        <v>3</v>
      </c>
      <c r="E418">
        <f>YEAR(A418)</f>
        <v>2009</v>
      </c>
      <c r="F418" t="s">
        <v>11</v>
      </c>
      <c r="G418" t="s">
        <v>27</v>
      </c>
      <c r="H418" t="s">
        <v>28</v>
      </c>
      <c r="I418" s="2">
        <v>265</v>
      </c>
      <c r="J418">
        <v>16</v>
      </c>
      <c r="K418" s="2">
        <f>Table1[[#This Row],[Price]]*Table1[[#This Row],[Units]]</f>
        <v>4240</v>
      </c>
      <c r="L418" t="str">
        <f>LEFT(Table1[[#This Row],[Product]],SEARCH(" ",Table1[[#This Row],[Product]],1))</f>
        <v xml:space="preserve">Samsung </v>
      </c>
    </row>
    <row r="419" spans="1:12" x14ac:dyDescent="0.3">
      <c r="A419" s="1">
        <v>40049</v>
      </c>
      <c r="B419">
        <f>DAY(A419)</f>
        <v>24</v>
      </c>
      <c r="C419">
        <f>MONTH(A419)</f>
        <v>8</v>
      </c>
      <c r="D419">
        <f>IF(C419&lt;=3, 1, IF(C419&lt;=6, 2, IF(C419&lt;=9, 3, 4)))</f>
        <v>3</v>
      </c>
      <c r="E419">
        <f>YEAR(A419)</f>
        <v>2009</v>
      </c>
      <c r="F419" t="s">
        <v>11</v>
      </c>
      <c r="G419" t="s">
        <v>12</v>
      </c>
      <c r="H419" t="s">
        <v>30</v>
      </c>
      <c r="I419" s="2">
        <v>1599</v>
      </c>
      <c r="J419">
        <v>16</v>
      </c>
      <c r="K419" s="2">
        <f>Table1[[#This Row],[Price]]*Table1[[#This Row],[Units]]</f>
        <v>25584</v>
      </c>
      <c r="L419" t="str">
        <f>LEFT(Table1[[#This Row],[Product]],SEARCH(" ",Table1[[#This Row],[Product]],1))</f>
        <v xml:space="preserve">Acer </v>
      </c>
    </row>
    <row r="420" spans="1:12" x14ac:dyDescent="0.3">
      <c r="A420" s="1">
        <v>40050</v>
      </c>
      <c r="B420">
        <f>DAY(A420)</f>
        <v>25</v>
      </c>
      <c r="C420">
        <f>MONTH(A420)</f>
        <v>8</v>
      </c>
      <c r="D420">
        <f>IF(C420&lt;=3, 1, IF(C420&lt;=6, 2, IF(C420&lt;=9, 3, 4)))</f>
        <v>3</v>
      </c>
      <c r="E420">
        <f>YEAR(A420)</f>
        <v>2009</v>
      </c>
      <c r="F420" t="s">
        <v>14</v>
      </c>
      <c r="G420" t="s">
        <v>15</v>
      </c>
      <c r="H420" t="s">
        <v>50</v>
      </c>
      <c r="I420" s="2">
        <v>849</v>
      </c>
      <c r="J420">
        <v>13</v>
      </c>
      <c r="K420" s="2">
        <f>Table1[[#This Row],[Price]]*Table1[[#This Row],[Units]]</f>
        <v>11037</v>
      </c>
      <c r="L420" t="str">
        <f>LEFT(Table1[[#This Row],[Product]],SEARCH(" ",Table1[[#This Row],[Product]],1))</f>
        <v xml:space="preserve">Lenovo </v>
      </c>
    </row>
    <row r="421" spans="1:12" x14ac:dyDescent="0.3">
      <c r="A421" s="1">
        <v>40051</v>
      </c>
      <c r="B421">
        <f>DAY(A421)</f>
        <v>26</v>
      </c>
      <c r="C421">
        <f>MONTH(A421)</f>
        <v>8</v>
      </c>
      <c r="D421">
        <f>IF(C421&lt;=3, 1, IF(C421&lt;=6, 2, IF(C421&lt;=9, 3, 4)))</f>
        <v>3</v>
      </c>
      <c r="E421">
        <f>YEAR(A421)</f>
        <v>2009</v>
      </c>
      <c r="F421" t="s">
        <v>14</v>
      </c>
      <c r="G421" t="s">
        <v>18</v>
      </c>
      <c r="H421" t="s">
        <v>48</v>
      </c>
      <c r="I421" s="2">
        <v>429.99</v>
      </c>
      <c r="J421">
        <v>1</v>
      </c>
      <c r="K421" s="2">
        <f>Table1[[#This Row],[Price]]*Table1[[#This Row],[Units]]</f>
        <v>429.99</v>
      </c>
      <c r="L421" t="str">
        <f>LEFT(Table1[[#This Row],[Product]],SEARCH(" ",Table1[[#This Row],[Product]],1))</f>
        <v xml:space="preserve">MSI </v>
      </c>
    </row>
    <row r="422" spans="1:12" x14ac:dyDescent="0.3">
      <c r="A422" s="1">
        <v>40052</v>
      </c>
      <c r="B422">
        <f>DAY(A422)</f>
        <v>27</v>
      </c>
      <c r="C422">
        <f>MONTH(A422)</f>
        <v>8</v>
      </c>
      <c r="D422">
        <f>IF(C422&lt;=3, 1, IF(C422&lt;=6, 2, IF(C422&lt;=9, 3, 4)))</f>
        <v>3</v>
      </c>
      <c r="E422">
        <f>YEAR(A422)</f>
        <v>2009</v>
      </c>
      <c r="F422" t="s">
        <v>14</v>
      </c>
      <c r="G422" t="s">
        <v>21</v>
      </c>
      <c r="H422" t="s">
        <v>51</v>
      </c>
      <c r="I422" s="2">
        <v>279.99</v>
      </c>
      <c r="J422">
        <v>7</v>
      </c>
      <c r="K422" s="2">
        <f>Table1[[#This Row],[Price]]*Table1[[#This Row],[Units]]</f>
        <v>1959.93</v>
      </c>
      <c r="L422" t="str">
        <f>LEFT(Table1[[#This Row],[Product]],SEARCH(" ",Table1[[#This Row],[Product]],1))</f>
        <v xml:space="preserve">Samsung </v>
      </c>
    </row>
    <row r="423" spans="1:12" x14ac:dyDescent="0.3">
      <c r="A423" s="1">
        <v>40053</v>
      </c>
      <c r="B423">
        <f>DAY(A423)</f>
        <v>28</v>
      </c>
      <c r="C423">
        <f>MONTH(A423)</f>
        <v>8</v>
      </c>
      <c r="D423">
        <f>IF(C423&lt;=3, 1, IF(C423&lt;=6, 2, IF(C423&lt;=9, 3, 4)))</f>
        <v>3</v>
      </c>
      <c r="E423">
        <f>YEAR(A423)</f>
        <v>2009</v>
      </c>
      <c r="F423" t="s">
        <v>11</v>
      </c>
      <c r="G423" t="s">
        <v>24</v>
      </c>
      <c r="H423" t="s">
        <v>49</v>
      </c>
      <c r="I423" s="2">
        <v>329.99</v>
      </c>
      <c r="J423">
        <v>7</v>
      </c>
      <c r="K423" s="2">
        <f>Table1[[#This Row],[Price]]*Table1[[#This Row],[Units]]</f>
        <v>2309.9300000000003</v>
      </c>
      <c r="L423" t="str">
        <f>LEFT(Table1[[#This Row],[Product]],SEARCH(" ",Table1[[#This Row],[Product]],1))</f>
        <v xml:space="preserve">Kodak </v>
      </c>
    </row>
    <row r="424" spans="1:12" x14ac:dyDescent="0.3">
      <c r="A424" s="1">
        <v>40054</v>
      </c>
      <c r="B424">
        <f>DAY(A424)</f>
        <v>29</v>
      </c>
      <c r="C424">
        <f>MONTH(A424)</f>
        <v>8</v>
      </c>
      <c r="D424">
        <f>IF(C424&lt;=3, 1, IF(C424&lt;=6, 2, IF(C424&lt;=9, 3, 4)))</f>
        <v>3</v>
      </c>
      <c r="E424">
        <f>YEAR(A424)</f>
        <v>2009</v>
      </c>
      <c r="F424" t="s">
        <v>11</v>
      </c>
      <c r="G424" t="s">
        <v>27</v>
      </c>
      <c r="H424" t="s">
        <v>52</v>
      </c>
      <c r="I424" s="2">
        <v>219.99</v>
      </c>
      <c r="J424">
        <v>10</v>
      </c>
      <c r="K424" s="2">
        <f>Table1[[#This Row],[Price]]*Table1[[#This Row],[Units]]</f>
        <v>2199.9</v>
      </c>
      <c r="L424" t="str">
        <f>LEFT(Table1[[#This Row],[Product]],SEARCH(" ",Table1[[#This Row],[Product]],1))</f>
        <v xml:space="preserve">Dell </v>
      </c>
    </row>
    <row r="425" spans="1:12" x14ac:dyDescent="0.3">
      <c r="A425" s="1">
        <v>40055</v>
      </c>
      <c r="B425">
        <f>DAY(A425)</f>
        <v>30</v>
      </c>
      <c r="C425">
        <f>MONTH(A425)</f>
        <v>8</v>
      </c>
      <c r="D425">
        <f>IF(C425&lt;=3, 1, IF(C425&lt;=6, 2, IF(C425&lt;=9, 3, 4)))</f>
        <v>3</v>
      </c>
      <c r="E425">
        <f>YEAR(A425)</f>
        <v>2009</v>
      </c>
      <c r="F425" t="s">
        <v>11</v>
      </c>
      <c r="G425" t="s">
        <v>12</v>
      </c>
      <c r="H425" t="s">
        <v>53</v>
      </c>
      <c r="I425" s="2">
        <v>700</v>
      </c>
      <c r="J425">
        <v>16</v>
      </c>
      <c r="K425" s="2">
        <f>Table1[[#This Row],[Price]]*Table1[[#This Row],[Units]]</f>
        <v>11200</v>
      </c>
      <c r="L425" t="str">
        <f>LEFT(Table1[[#This Row],[Product]],SEARCH(" ",Table1[[#This Row],[Product]],1))</f>
        <v xml:space="preserve">Lenovo </v>
      </c>
    </row>
    <row r="426" spans="1:12" x14ac:dyDescent="0.3">
      <c r="A426" s="1">
        <v>40056</v>
      </c>
      <c r="B426">
        <f>DAY(A426)</f>
        <v>31</v>
      </c>
      <c r="C426">
        <f>MONTH(A426)</f>
        <v>8</v>
      </c>
      <c r="D426">
        <f>IF(C426&lt;=3, 1, IF(C426&lt;=6, 2, IF(C426&lt;=9, 3, 4)))</f>
        <v>3</v>
      </c>
      <c r="E426">
        <f>YEAR(A426)</f>
        <v>2009</v>
      </c>
      <c r="F426" t="s">
        <v>29</v>
      </c>
      <c r="G426" t="s">
        <v>15</v>
      </c>
      <c r="H426" t="s">
        <v>37</v>
      </c>
      <c r="I426" s="2">
        <v>1254</v>
      </c>
      <c r="J426">
        <v>8</v>
      </c>
      <c r="K426" s="2">
        <f>Table1[[#This Row],[Price]]*Table1[[#This Row],[Units]]</f>
        <v>10032</v>
      </c>
      <c r="L426" t="str">
        <f>LEFT(Table1[[#This Row],[Product]],SEARCH(" ",Table1[[#This Row],[Product]],1))</f>
        <v xml:space="preserve">HP </v>
      </c>
    </row>
    <row r="427" spans="1:12" x14ac:dyDescent="0.3">
      <c r="A427" s="1">
        <v>40056</v>
      </c>
      <c r="B427">
        <f>DAY(A427)</f>
        <v>31</v>
      </c>
      <c r="C427">
        <f>MONTH(A427)</f>
        <v>8</v>
      </c>
      <c r="D427">
        <f>IF(C427&lt;=3, 1, IF(C427&lt;=6, 2, IF(C427&lt;=9, 3, 4)))</f>
        <v>3</v>
      </c>
      <c r="E427">
        <f>YEAR(A427)</f>
        <v>2009</v>
      </c>
      <c r="F427" t="s">
        <v>23</v>
      </c>
      <c r="G427" t="s">
        <v>27</v>
      </c>
      <c r="H427" t="s">
        <v>35</v>
      </c>
      <c r="I427" s="2">
        <v>209.97</v>
      </c>
      <c r="J427">
        <v>2</v>
      </c>
      <c r="K427" s="2">
        <f>Table1[[#This Row],[Price]]*Table1[[#This Row],[Units]]</f>
        <v>419.94</v>
      </c>
      <c r="L427" t="str">
        <f>LEFT(Table1[[#This Row],[Product]],SEARCH(" ",Table1[[#This Row],[Product]],1))</f>
        <v xml:space="preserve">LG </v>
      </c>
    </row>
    <row r="428" spans="1:12" x14ac:dyDescent="0.3">
      <c r="A428" s="1">
        <v>40056</v>
      </c>
      <c r="B428">
        <f>DAY(A428)</f>
        <v>31</v>
      </c>
      <c r="C428">
        <f>MONTH(A428)</f>
        <v>8</v>
      </c>
      <c r="D428">
        <f>IF(C428&lt;=3, 1, IF(C428&lt;=6, 2, IF(C428&lt;=9, 3, 4)))</f>
        <v>3</v>
      </c>
      <c r="E428">
        <f>YEAR(A428)</f>
        <v>2009</v>
      </c>
      <c r="F428" t="s">
        <v>11</v>
      </c>
      <c r="G428" t="s">
        <v>15</v>
      </c>
      <c r="H428" t="s">
        <v>31</v>
      </c>
      <c r="I428" s="2">
        <v>399</v>
      </c>
      <c r="J428">
        <v>11</v>
      </c>
      <c r="K428" s="2">
        <f>Table1[[#This Row],[Price]]*Table1[[#This Row],[Units]]</f>
        <v>4389</v>
      </c>
      <c r="L428" t="str">
        <f>LEFT(Table1[[#This Row],[Product]],SEARCH(" ",Table1[[#This Row],[Product]],1))</f>
        <v xml:space="preserve">Lenovo </v>
      </c>
    </row>
    <row r="429" spans="1:12" x14ac:dyDescent="0.3">
      <c r="A429" s="1">
        <v>40056</v>
      </c>
      <c r="B429">
        <f>DAY(A429)</f>
        <v>31</v>
      </c>
      <c r="C429">
        <f>MONTH(A429)</f>
        <v>8</v>
      </c>
      <c r="D429">
        <f>IF(C429&lt;=3, 1, IF(C429&lt;=6, 2, IF(C429&lt;=9, 3, 4)))</f>
        <v>3</v>
      </c>
      <c r="E429">
        <f>YEAR(A429)</f>
        <v>2009</v>
      </c>
      <c r="F429" t="s">
        <v>11</v>
      </c>
      <c r="G429" t="s">
        <v>18</v>
      </c>
      <c r="H429" t="s">
        <v>38</v>
      </c>
      <c r="I429" s="2">
        <v>349</v>
      </c>
      <c r="J429">
        <v>9</v>
      </c>
      <c r="K429" s="2">
        <f>Table1[[#This Row],[Price]]*Table1[[#This Row],[Units]]</f>
        <v>3141</v>
      </c>
      <c r="L429" t="str">
        <f>LEFT(Table1[[#This Row],[Product]],SEARCH(" ",Table1[[#This Row],[Product]],1))</f>
        <v xml:space="preserve">Averatec </v>
      </c>
    </row>
    <row r="430" spans="1:12" x14ac:dyDescent="0.3">
      <c r="A430" s="1">
        <v>40056</v>
      </c>
      <c r="B430">
        <f>DAY(A430)</f>
        <v>31</v>
      </c>
      <c r="C430">
        <f>MONTH(A430)</f>
        <v>8</v>
      </c>
      <c r="D430">
        <f>IF(C430&lt;=3, 1, IF(C430&lt;=6, 2, IF(C430&lt;=9, 3, 4)))</f>
        <v>3</v>
      </c>
      <c r="E430">
        <f>YEAR(A430)</f>
        <v>2009</v>
      </c>
      <c r="F430" t="s">
        <v>14</v>
      </c>
      <c r="G430" t="s">
        <v>18</v>
      </c>
      <c r="H430" t="s">
        <v>32</v>
      </c>
      <c r="I430" s="2">
        <v>379</v>
      </c>
      <c r="J430">
        <v>5</v>
      </c>
      <c r="K430" s="2">
        <f>Table1[[#This Row],[Price]]*Table1[[#This Row],[Units]]</f>
        <v>1895</v>
      </c>
      <c r="L430" t="str">
        <f>LEFT(Table1[[#This Row],[Product]],SEARCH(" ",Table1[[#This Row],[Product]],1))</f>
        <v xml:space="preserve">Samsung </v>
      </c>
    </row>
    <row r="431" spans="1:12" x14ac:dyDescent="0.3">
      <c r="A431" s="1">
        <v>40056</v>
      </c>
      <c r="B431">
        <f>DAY(A431)</f>
        <v>31</v>
      </c>
      <c r="C431">
        <f>MONTH(A431)</f>
        <v>8</v>
      </c>
      <c r="D431">
        <f>IF(C431&lt;=3, 1, IF(C431&lt;=6, 2, IF(C431&lt;=9, 3, 4)))</f>
        <v>3</v>
      </c>
      <c r="E431">
        <f>YEAR(A431)</f>
        <v>2009</v>
      </c>
      <c r="F431" t="s">
        <v>14</v>
      </c>
      <c r="G431" t="s">
        <v>21</v>
      </c>
      <c r="H431" t="s">
        <v>39</v>
      </c>
      <c r="I431" s="2">
        <v>119.77</v>
      </c>
      <c r="J431">
        <v>3</v>
      </c>
      <c r="K431" s="2">
        <f>Table1[[#This Row],[Price]]*Table1[[#This Row],[Units]]</f>
        <v>359.31</v>
      </c>
      <c r="L431" t="str">
        <f>LEFT(Table1[[#This Row],[Product]],SEARCH(" ",Table1[[#This Row],[Product]],1))</f>
        <v xml:space="preserve">Lexmark </v>
      </c>
    </row>
    <row r="432" spans="1:12" x14ac:dyDescent="0.3">
      <c r="A432" s="1">
        <v>40056</v>
      </c>
      <c r="B432">
        <f>DAY(A432)</f>
        <v>31</v>
      </c>
      <c r="C432">
        <f>MONTH(A432)</f>
        <v>8</v>
      </c>
      <c r="D432">
        <f>IF(C432&lt;=3, 1, IF(C432&lt;=6, 2, IF(C432&lt;=9, 3, 4)))</f>
        <v>3</v>
      </c>
      <c r="E432">
        <f>YEAR(A432)</f>
        <v>2009</v>
      </c>
      <c r="F432" t="s">
        <v>20</v>
      </c>
      <c r="G432" t="s">
        <v>24</v>
      </c>
      <c r="H432" t="s">
        <v>34</v>
      </c>
      <c r="I432" s="2">
        <v>329</v>
      </c>
      <c r="J432">
        <v>5</v>
      </c>
      <c r="K432" s="2">
        <f>Table1[[#This Row],[Price]]*Table1[[#This Row],[Units]]</f>
        <v>1645</v>
      </c>
      <c r="L432" t="str">
        <f>LEFT(Table1[[#This Row],[Product]],SEARCH(" ",Table1[[#This Row],[Product]],1))</f>
        <v xml:space="preserve">Canon </v>
      </c>
    </row>
    <row r="433" spans="1:12" x14ac:dyDescent="0.3">
      <c r="A433" s="1">
        <v>40056</v>
      </c>
      <c r="B433">
        <f>DAY(A433)</f>
        <v>31</v>
      </c>
      <c r="C433">
        <f>MONTH(A433)</f>
        <v>8</v>
      </c>
      <c r="D433">
        <f>IF(C433&lt;=3, 1, IF(C433&lt;=6, 2, IF(C433&lt;=9, 3, 4)))</f>
        <v>3</v>
      </c>
      <c r="E433">
        <f>YEAR(A433)</f>
        <v>2009</v>
      </c>
      <c r="F433" t="s">
        <v>20</v>
      </c>
      <c r="G433" t="s">
        <v>27</v>
      </c>
      <c r="H433" t="s">
        <v>41</v>
      </c>
      <c r="I433" s="2">
        <v>199.99</v>
      </c>
      <c r="J433">
        <v>8</v>
      </c>
      <c r="K433" s="2">
        <f>Table1[[#This Row],[Price]]*Table1[[#This Row],[Units]]</f>
        <v>1599.92</v>
      </c>
      <c r="L433" t="str">
        <f>LEFT(Table1[[#This Row],[Product]],SEARCH(" ",Table1[[#This Row],[Product]],1))</f>
        <v xml:space="preserve">Acer </v>
      </c>
    </row>
    <row r="434" spans="1:12" x14ac:dyDescent="0.3">
      <c r="A434" s="1">
        <v>40056</v>
      </c>
      <c r="B434">
        <f>DAY(A434)</f>
        <v>31</v>
      </c>
      <c r="C434">
        <f>MONTH(A434)</f>
        <v>8</v>
      </c>
      <c r="D434">
        <f>IF(C434&lt;=3, 1, IF(C434&lt;=6, 2, IF(C434&lt;=9, 3, 4)))</f>
        <v>3</v>
      </c>
      <c r="E434">
        <f>YEAR(A434)</f>
        <v>2009</v>
      </c>
      <c r="F434" t="s">
        <v>17</v>
      </c>
      <c r="G434" t="s">
        <v>21</v>
      </c>
      <c r="H434" t="s">
        <v>33</v>
      </c>
      <c r="I434" s="2">
        <v>199.99</v>
      </c>
      <c r="J434">
        <v>13</v>
      </c>
      <c r="K434" s="2">
        <f>Table1[[#This Row],[Price]]*Table1[[#This Row],[Units]]</f>
        <v>2599.87</v>
      </c>
      <c r="L434" t="str">
        <f>LEFT(Table1[[#This Row],[Product]],SEARCH(" ",Table1[[#This Row],[Product]],1))</f>
        <v xml:space="preserve">Canon </v>
      </c>
    </row>
    <row r="435" spans="1:12" x14ac:dyDescent="0.3">
      <c r="A435" s="1">
        <v>40056</v>
      </c>
      <c r="B435">
        <f>DAY(A435)</f>
        <v>31</v>
      </c>
      <c r="C435">
        <f>MONTH(A435)</f>
        <v>8</v>
      </c>
      <c r="D435">
        <f>IF(C435&lt;=3, 1, IF(C435&lt;=6, 2, IF(C435&lt;=9, 3, 4)))</f>
        <v>3</v>
      </c>
      <c r="E435">
        <f>YEAR(A435)</f>
        <v>2009</v>
      </c>
      <c r="F435" t="s">
        <v>17</v>
      </c>
      <c r="G435" t="s">
        <v>24</v>
      </c>
      <c r="H435" t="s">
        <v>40</v>
      </c>
      <c r="I435" s="2">
        <v>349</v>
      </c>
      <c r="J435">
        <v>2</v>
      </c>
      <c r="K435" s="2">
        <f>Table1[[#This Row],[Price]]*Table1[[#This Row],[Units]]</f>
        <v>698</v>
      </c>
      <c r="L435" t="str">
        <f>LEFT(Table1[[#This Row],[Product]],SEARCH(" ",Table1[[#This Row],[Product]],1))</f>
        <v xml:space="preserve">Casio </v>
      </c>
    </row>
    <row r="436" spans="1:12" x14ac:dyDescent="0.3">
      <c r="A436" s="1">
        <v>40056</v>
      </c>
      <c r="B436">
        <f>DAY(A436)</f>
        <v>31</v>
      </c>
      <c r="C436">
        <f>MONTH(A436)</f>
        <v>8</v>
      </c>
      <c r="D436">
        <f>IF(C436&lt;=3, 1, IF(C436&lt;=6, 2, IF(C436&lt;=9, 3, 4)))</f>
        <v>3</v>
      </c>
      <c r="E436">
        <f>YEAR(A436)</f>
        <v>2009</v>
      </c>
      <c r="F436" t="s">
        <v>26</v>
      </c>
      <c r="G436" t="s">
        <v>12</v>
      </c>
      <c r="H436" t="s">
        <v>36</v>
      </c>
      <c r="I436" s="2">
        <v>544.99</v>
      </c>
      <c r="J436">
        <v>6</v>
      </c>
      <c r="K436" s="2">
        <f>Table1[[#This Row],[Price]]*Table1[[#This Row],[Units]]</f>
        <v>3269.94</v>
      </c>
      <c r="L436" t="str">
        <f>LEFT(Table1[[#This Row],[Product]],SEARCH(" ",Table1[[#This Row],[Product]],1))</f>
        <v xml:space="preserve">HP </v>
      </c>
    </row>
    <row r="437" spans="1:12" x14ac:dyDescent="0.3">
      <c r="A437" s="1">
        <v>40067</v>
      </c>
      <c r="B437">
        <f>DAY(A437)</f>
        <v>11</v>
      </c>
      <c r="C437">
        <f>MONTH(A437)</f>
        <v>9</v>
      </c>
      <c r="D437">
        <f>IF(C437&lt;=3, 1, IF(C437&lt;=6, 2, IF(C437&lt;=9, 3, 4)))</f>
        <v>3</v>
      </c>
      <c r="E437">
        <f>YEAR(A437)</f>
        <v>2009</v>
      </c>
      <c r="F437" t="s">
        <v>23</v>
      </c>
      <c r="G437" t="s">
        <v>12</v>
      </c>
      <c r="H437" t="s">
        <v>42</v>
      </c>
      <c r="I437" s="2">
        <v>785.99</v>
      </c>
      <c r="J437">
        <v>5</v>
      </c>
      <c r="K437" s="2">
        <f>Table1[[#This Row],[Price]]*Table1[[#This Row],[Units]]</f>
        <v>3929.95</v>
      </c>
      <c r="L437" t="str">
        <f>LEFT(Table1[[#This Row],[Product]],SEARCH(" ",Table1[[#This Row],[Product]],1))</f>
        <v xml:space="preserve">HP </v>
      </c>
    </row>
    <row r="438" spans="1:12" x14ac:dyDescent="0.3">
      <c r="A438" s="1">
        <v>40068</v>
      </c>
      <c r="B438">
        <f>DAY(A438)</f>
        <v>12</v>
      </c>
      <c r="C438">
        <f>MONTH(A438)</f>
        <v>9</v>
      </c>
      <c r="D438">
        <f>IF(C438&lt;=3, 1, IF(C438&lt;=6, 2, IF(C438&lt;=9, 3, 4)))</f>
        <v>3</v>
      </c>
      <c r="E438">
        <f>YEAR(A438)</f>
        <v>2009</v>
      </c>
      <c r="F438" t="s">
        <v>26</v>
      </c>
      <c r="G438" t="s">
        <v>12</v>
      </c>
      <c r="H438" t="s">
        <v>43</v>
      </c>
      <c r="I438" s="2">
        <v>1172</v>
      </c>
      <c r="J438">
        <v>2</v>
      </c>
      <c r="K438" s="2">
        <f>Table1[[#This Row],[Price]]*Table1[[#This Row],[Units]]</f>
        <v>2344</v>
      </c>
      <c r="L438" t="str">
        <f>LEFT(Table1[[#This Row],[Product]],SEARCH(" ",Table1[[#This Row],[Product]],1))</f>
        <v xml:space="preserve">Dell </v>
      </c>
    </row>
    <row r="439" spans="1:12" x14ac:dyDescent="0.3">
      <c r="A439" s="1">
        <v>40069</v>
      </c>
      <c r="B439">
        <f>DAY(A439)</f>
        <v>13</v>
      </c>
      <c r="C439">
        <f>MONTH(A439)</f>
        <v>9</v>
      </c>
      <c r="D439">
        <f>IF(C439&lt;=3, 1, IF(C439&lt;=6, 2, IF(C439&lt;=9, 3, 4)))</f>
        <v>3</v>
      </c>
      <c r="E439">
        <f>YEAR(A439)</f>
        <v>2009</v>
      </c>
      <c r="F439" t="s">
        <v>29</v>
      </c>
      <c r="G439" t="s">
        <v>15</v>
      </c>
      <c r="H439" t="s">
        <v>54</v>
      </c>
      <c r="I439" s="2">
        <v>699</v>
      </c>
      <c r="J439">
        <v>3</v>
      </c>
      <c r="K439" s="2">
        <f>Table1[[#This Row],[Price]]*Table1[[#This Row],[Units]]</f>
        <v>2097</v>
      </c>
      <c r="L439" t="str">
        <f>LEFT(Table1[[#This Row],[Product]],SEARCH(" ",Table1[[#This Row],[Product]],1))</f>
        <v xml:space="preserve">Apple </v>
      </c>
    </row>
    <row r="440" spans="1:12" x14ac:dyDescent="0.3">
      <c r="A440" s="1">
        <v>40070</v>
      </c>
      <c r="B440">
        <f>DAY(A440)</f>
        <v>14</v>
      </c>
      <c r="C440">
        <f>MONTH(A440)</f>
        <v>9</v>
      </c>
      <c r="D440">
        <f>IF(C440&lt;=3, 1, IF(C440&lt;=6, 2, IF(C440&lt;=9, 3, 4)))</f>
        <v>3</v>
      </c>
      <c r="E440">
        <f>YEAR(A440)</f>
        <v>2009</v>
      </c>
      <c r="F440" t="s">
        <v>11</v>
      </c>
      <c r="G440" t="s">
        <v>15</v>
      </c>
      <c r="H440" t="s">
        <v>55</v>
      </c>
      <c r="I440" s="2">
        <v>2895</v>
      </c>
      <c r="J440">
        <v>11</v>
      </c>
      <c r="K440" s="2">
        <f>Table1[[#This Row],[Price]]*Table1[[#This Row],[Units]]</f>
        <v>31845</v>
      </c>
      <c r="L440" t="str">
        <f>LEFT(Table1[[#This Row],[Product]],SEARCH(" ",Table1[[#This Row],[Product]],1))</f>
        <v xml:space="preserve">Falcon </v>
      </c>
    </row>
    <row r="441" spans="1:12" x14ac:dyDescent="0.3">
      <c r="A441" s="1">
        <v>40072</v>
      </c>
      <c r="B441">
        <f>DAY(A441)</f>
        <v>16</v>
      </c>
      <c r="C441">
        <f>MONTH(A441)</f>
        <v>9</v>
      </c>
      <c r="D441">
        <f>IF(C441&lt;=3, 1, IF(C441&lt;=6, 2, IF(C441&lt;=9, 3, 4)))</f>
        <v>3</v>
      </c>
      <c r="E441">
        <f>YEAR(A441)</f>
        <v>2009</v>
      </c>
      <c r="F441" t="s">
        <v>29</v>
      </c>
      <c r="G441" t="s">
        <v>12</v>
      </c>
      <c r="H441" t="s">
        <v>43</v>
      </c>
      <c r="I441" s="2">
        <v>1172</v>
      </c>
      <c r="J441">
        <v>1</v>
      </c>
      <c r="K441" s="2">
        <f>Table1[[#This Row],[Price]]*Table1[[#This Row],[Units]]</f>
        <v>1172</v>
      </c>
      <c r="L441" t="str">
        <f>LEFT(Table1[[#This Row],[Product]],SEARCH(" ",Table1[[#This Row],[Product]],1))</f>
        <v xml:space="preserve">Dell </v>
      </c>
    </row>
    <row r="442" spans="1:12" x14ac:dyDescent="0.3">
      <c r="A442" s="1">
        <v>40072</v>
      </c>
      <c r="B442">
        <f>DAY(A442)</f>
        <v>16</v>
      </c>
      <c r="C442">
        <f>MONTH(A442)</f>
        <v>9</v>
      </c>
      <c r="D442">
        <f>IF(C442&lt;=3, 1, IF(C442&lt;=6, 2, IF(C442&lt;=9, 3, 4)))</f>
        <v>3</v>
      </c>
      <c r="E442">
        <f>YEAR(A442)</f>
        <v>2009</v>
      </c>
      <c r="F442" t="s">
        <v>23</v>
      </c>
      <c r="G442" t="s">
        <v>27</v>
      </c>
      <c r="H442" t="s">
        <v>47</v>
      </c>
      <c r="I442" s="2">
        <v>1649.99</v>
      </c>
      <c r="J442">
        <v>15</v>
      </c>
      <c r="K442" s="2">
        <f>Table1[[#This Row],[Price]]*Table1[[#This Row],[Units]]</f>
        <v>24749.85</v>
      </c>
      <c r="L442" t="str">
        <f>LEFT(Table1[[#This Row],[Product]],SEARCH(" ",Table1[[#This Row],[Product]],1))</f>
        <v xml:space="preserve">NEC </v>
      </c>
    </row>
    <row r="443" spans="1:12" x14ac:dyDescent="0.3">
      <c r="A443" s="1">
        <v>40072</v>
      </c>
      <c r="B443">
        <f>DAY(A443)</f>
        <v>16</v>
      </c>
      <c r="C443">
        <f>MONTH(A443)</f>
        <v>9</v>
      </c>
      <c r="D443">
        <f>IF(C443&lt;=3, 1, IF(C443&lt;=6, 2, IF(C443&lt;=9, 3, 4)))</f>
        <v>3</v>
      </c>
      <c r="E443">
        <f>YEAR(A443)</f>
        <v>2009</v>
      </c>
      <c r="F443" t="s">
        <v>23</v>
      </c>
      <c r="G443" t="s">
        <v>12</v>
      </c>
      <c r="H443" t="s">
        <v>36</v>
      </c>
      <c r="I443" s="2">
        <v>544.99</v>
      </c>
      <c r="J443">
        <v>1</v>
      </c>
      <c r="K443" s="2">
        <f>Table1[[#This Row],[Price]]*Table1[[#This Row],[Units]]</f>
        <v>544.99</v>
      </c>
      <c r="L443" t="str">
        <f>LEFT(Table1[[#This Row],[Product]],SEARCH(" ",Table1[[#This Row],[Product]],1))</f>
        <v xml:space="preserve">HP </v>
      </c>
    </row>
    <row r="444" spans="1:12" x14ac:dyDescent="0.3">
      <c r="A444" s="1">
        <v>40072</v>
      </c>
      <c r="B444">
        <f>DAY(A444)</f>
        <v>16</v>
      </c>
      <c r="C444">
        <f>MONTH(A444)</f>
        <v>9</v>
      </c>
      <c r="D444">
        <f>IF(C444&lt;=3, 1, IF(C444&lt;=6, 2, IF(C444&lt;=9, 3, 4)))</f>
        <v>3</v>
      </c>
      <c r="E444">
        <f>YEAR(A444)</f>
        <v>2009</v>
      </c>
      <c r="F444" t="s">
        <v>11</v>
      </c>
      <c r="G444" t="s">
        <v>18</v>
      </c>
      <c r="H444" t="s">
        <v>19</v>
      </c>
      <c r="I444" s="2">
        <v>1499</v>
      </c>
      <c r="J444">
        <v>12</v>
      </c>
      <c r="K444" s="2">
        <f>Table1[[#This Row],[Price]]*Table1[[#This Row],[Units]]</f>
        <v>17988</v>
      </c>
      <c r="L444" t="str">
        <f>LEFT(Table1[[#This Row],[Product]],SEARCH(" ",Table1[[#This Row],[Product]],1))</f>
        <v xml:space="preserve">Sony </v>
      </c>
    </row>
    <row r="445" spans="1:12" x14ac:dyDescent="0.3">
      <c r="A445" s="1">
        <v>40072</v>
      </c>
      <c r="B445">
        <f>DAY(A445)</f>
        <v>16</v>
      </c>
      <c r="C445">
        <f>MONTH(A445)</f>
        <v>9</v>
      </c>
      <c r="D445">
        <f>IF(C445&lt;=3, 1, IF(C445&lt;=6, 2, IF(C445&lt;=9, 3, 4)))</f>
        <v>3</v>
      </c>
      <c r="E445">
        <f>YEAR(A445)</f>
        <v>2009</v>
      </c>
      <c r="F445" t="s">
        <v>14</v>
      </c>
      <c r="G445" t="s">
        <v>18</v>
      </c>
      <c r="H445" t="s">
        <v>44</v>
      </c>
      <c r="I445" s="2">
        <v>349.99</v>
      </c>
      <c r="J445">
        <v>14</v>
      </c>
      <c r="K445" s="2">
        <f>Table1[[#This Row],[Price]]*Table1[[#This Row],[Units]]</f>
        <v>4899.8600000000006</v>
      </c>
      <c r="L445" t="str">
        <f>LEFT(Table1[[#This Row],[Product]],SEARCH(" ",Table1[[#This Row],[Product]],1))</f>
        <v xml:space="preserve">Acer </v>
      </c>
    </row>
    <row r="446" spans="1:12" x14ac:dyDescent="0.3">
      <c r="A446" s="1">
        <v>40072</v>
      </c>
      <c r="B446">
        <f>DAY(A446)</f>
        <v>16</v>
      </c>
      <c r="C446">
        <f>MONTH(A446)</f>
        <v>9</v>
      </c>
      <c r="D446">
        <f>IF(C446&lt;=3, 1, IF(C446&lt;=6, 2, IF(C446&lt;=9, 3, 4)))</f>
        <v>3</v>
      </c>
      <c r="E446">
        <f>YEAR(A446)</f>
        <v>2009</v>
      </c>
      <c r="F446" t="s">
        <v>20</v>
      </c>
      <c r="G446" t="s">
        <v>24</v>
      </c>
      <c r="H446" t="s">
        <v>46</v>
      </c>
      <c r="I446" s="2">
        <v>459</v>
      </c>
      <c r="J446">
        <v>9</v>
      </c>
      <c r="K446" s="2">
        <f>Table1[[#This Row],[Price]]*Table1[[#This Row],[Units]]</f>
        <v>4131</v>
      </c>
      <c r="L446" t="str">
        <f>LEFT(Table1[[#This Row],[Product]],SEARCH(" ",Table1[[#This Row],[Product]],1))</f>
        <v xml:space="preserve">Panasonic </v>
      </c>
    </row>
    <row r="447" spans="1:12" x14ac:dyDescent="0.3">
      <c r="A447" s="1">
        <v>40072</v>
      </c>
      <c r="B447">
        <f>DAY(A447)</f>
        <v>16</v>
      </c>
      <c r="C447">
        <f>MONTH(A447)</f>
        <v>9</v>
      </c>
      <c r="D447">
        <f>IF(C447&lt;=3, 1, IF(C447&lt;=6, 2, IF(C447&lt;=9, 3, 4)))</f>
        <v>3</v>
      </c>
      <c r="E447">
        <f>YEAR(A447)</f>
        <v>2009</v>
      </c>
      <c r="F447" t="s">
        <v>17</v>
      </c>
      <c r="G447" t="s">
        <v>21</v>
      </c>
      <c r="H447" t="s">
        <v>45</v>
      </c>
      <c r="I447" s="2">
        <v>199.99</v>
      </c>
      <c r="J447">
        <v>8</v>
      </c>
      <c r="K447" s="2">
        <f>Table1[[#This Row],[Price]]*Table1[[#This Row],[Units]]</f>
        <v>1599.92</v>
      </c>
      <c r="L447" t="str">
        <f>LEFT(Table1[[#This Row],[Product]],SEARCH(" ",Table1[[#This Row],[Product]],1))</f>
        <v xml:space="preserve">HP </v>
      </c>
    </row>
    <row r="448" spans="1:12" x14ac:dyDescent="0.3">
      <c r="A448" s="1">
        <v>40072</v>
      </c>
      <c r="B448">
        <f>DAY(A448)</f>
        <v>16</v>
      </c>
      <c r="C448">
        <f>MONTH(A448)</f>
        <v>9</v>
      </c>
      <c r="D448">
        <f>IF(C448&lt;=3, 1, IF(C448&lt;=6, 2, IF(C448&lt;=9, 3, 4)))</f>
        <v>3</v>
      </c>
      <c r="E448">
        <f>YEAR(A448)</f>
        <v>2009</v>
      </c>
      <c r="F448" t="s">
        <v>26</v>
      </c>
      <c r="G448" t="s">
        <v>12</v>
      </c>
      <c r="H448" t="s">
        <v>42</v>
      </c>
      <c r="I448" s="2">
        <v>785.99</v>
      </c>
      <c r="J448">
        <v>6</v>
      </c>
      <c r="K448" s="2">
        <f>Table1[[#This Row],[Price]]*Table1[[#This Row],[Units]]</f>
        <v>4715.9400000000005</v>
      </c>
      <c r="L448" t="str">
        <f>LEFT(Table1[[#This Row],[Product]],SEARCH(" ",Table1[[#This Row],[Product]],1))</f>
        <v xml:space="preserve">HP </v>
      </c>
    </row>
    <row r="449" spans="1:12" x14ac:dyDescent="0.3">
      <c r="A449" s="1">
        <v>40083</v>
      </c>
      <c r="B449">
        <f>DAY(A449)</f>
        <v>27</v>
      </c>
      <c r="C449">
        <f>MONTH(A449)</f>
        <v>9</v>
      </c>
      <c r="D449">
        <f>IF(C449&lt;=3, 1, IF(C449&lt;=6, 2, IF(C449&lt;=9, 3, 4)))</f>
        <v>3</v>
      </c>
      <c r="E449">
        <f>YEAR(A449)</f>
        <v>2009</v>
      </c>
      <c r="F449" t="s">
        <v>11</v>
      </c>
      <c r="G449" t="s">
        <v>18</v>
      </c>
      <c r="H449" t="s">
        <v>48</v>
      </c>
      <c r="I449" s="2">
        <v>429.99</v>
      </c>
      <c r="J449">
        <v>9</v>
      </c>
      <c r="K449" s="2">
        <f>Table1[[#This Row],[Price]]*Table1[[#This Row],[Units]]</f>
        <v>3869.91</v>
      </c>
      <c r="L449" t="str">
        <f>LEFT(Table1[[#This Row],[Product]],SEARCH(" ",Table1[[#This Row],[Product]],1))</f>
        <v xml:space="preserve">MSI </v>
      </c>
    </row>
    <row r="450" spans="1:12" x14ac:dyDescent="0.3">
      <c r="A450" s="1">
        <v>40084</v>
      </c>
      <c r="B450">
        <f>DAY(A450)</f>
        <v>28</v>
      </c>
      <c r="C450">
        <f>MONTH(A450)</f>
        <v>9</v>
      </c>
      <c r="D450">
        <f>IF(C450&lt;=3, 1, IF(C450&lt;=6, 2, IF(C450&lt;=9, 3, 4)))</f>
        <v>3</v>
      </c>
      <c r="E450">
        <f>YEAR(A450)</f>
        <v>2009</v>
      </c>
      <c r="F450" t="s">
        <v>11</v>
      </c>
      <c r="G450" t="s">
        <v>18</v>
      </c>
      <c r="H450" t="s">
        <v>32</v>
      </c>
      <c r="I450" s="2">
        <v>379</v>
      </c>
      <c r="J450">
        <v>1</v>
      </c>
      <c r="K450" s="2">
        <f>Table1[[#This Row],[Price]]*Table1[[#This Row],[Units]]</f>
        <v>379</v>
      </c>
      <c r="L450" t="str">
        <f>LEFT(Table1[[#This Row],[Product]],SEARCH(" ",Table1[[#This Row],[Product]],1))</f>
        <v xml:space="preserve">Samsung </v>
      </c>
    </row>
    <row r="451" spans="1:12" x14ac:dyDescent="0.3">
      <c r="A451" s="1">
        <v>40085</v>
      </c>
      <c r="B451">
        <f>DAY(A451)</f>
        <v>29</v>
      </c>
      <c r="C451">
        <f>MONTH(A451)</f>
        <v>9</v>
      </c>
      <c r="D451">
        <f>IF(C451&lt;=3, 1, IF(C451&lt;=6, 2, IF(C451&lt;=9, 3, 4)))</f>
        <v>3</v>
      </c>
      <c r="E451">
        <f>YEAR(A451)</f>
        <v>2009</v>
      </c>
      <c r="F451" t="s">
        <v>14</v>
      </c>
      <c r="G451" t="s">
        <v>21</v>
      </c>
      <c r="H451" t="s">
        <v>45</v>
      </c>
      <c r="I451" s="2">
        <v>199.99</v>
      </c>
      <c r="J451">
        <v>9</v>
      </c>
      <c r="K451" s="2">
        <f>Table1[[#This Row],[Price]]*Table1[[#This Row],[Units]]</f>
        <v>1799.91</v>
      </c>
      <c r="L451" t="str">
        <f>LEFT(Table1[[#This Row],[Product]],SEARCH(" ",Table1[[#This Row],[Product]],1))</f>
        <v xml:space="preserve">HP </v>
      </c>
    </row>
    <row r="452" spans="1:12" x14ac:dyDescent="0.3">
      <c r="A452" s="1">
        <v>40086</v>
      </c>
      <c r="B452">
        <f>DAY(A452)</f>
        <v>30</v>
      </c>
      <c r="C452">
        <f>MONTH(A452)</f>
        <v>9</v>
      </c>
      <c r="D452">
        <f>IF(C452&lt;=3, 1, IF(C452&lt;=6, 2, IF(C452&lt;=9, 3, 4)))</f>
        <v>3</v>
      </c>
      <c r="E452">
        <f>YEAR(A452)</f>
        <v>2009</v>
      </c>
      <c r="F452" t="s">
        <v>14</v>
      </c>
      <c r="G452" t="s">
        <v>21</v>
      </c>
      <c r="H452" t="s">
        <v>39</v>
      </c>
      <c r="I452" s="2">
        <v>119.77</v>
      </c>
      <c r="J452">
        <v>8</v>
      </c>
      <c r="K452" s="2">
        <f>Table1[[#This Row],[Price]]*Table1[[#This Row],[Units]]</f>
        <v>958.16</v>
      </c>
      <c r="L452" t="str">
        <f>LEFT(Table1[[#This Row],[Product]],SEARCH(" ",Table1[[#This Row],[Product]],1))</f>
        <v xml:space="preserve">Lexmark </v>
      </c>
    </row>
    <row r="453" spans="1:12" x14ac:dyDescent="0.3">
      <c r="A453" s="1">
        <v>39726</v>
      </c>
      <c r="B453">
        <f>DAY(A453)</f>
        <v>5</v>
      </c>
      <c r="C453">
        <f>MONTH(A453)</f>
        <v>10</v>
      </c>
      <c r="D453">
        <f>IF(C453&lt;=3, 1, IF(C453&lt;=6, 2, IF(C453&lt;=9, 3, 4)))</f>
        <v>4</v>
      </c>
      <c r="E453">
        <f>YEAR(A453)</f>
        <v>2008</v>
      </c>
      <c r="F453" t="s">
        <v>29</v>
      </c>
      <c r="G453" t="s">
        <v>15</v>
      </c>
      <c r="H453" t="s">
        <v>55</v>
      </c>
      <c r="I453" s="2">
        <v>2895</v>
      </c>
      <c r="J453">
        <v>6</v>
      </c>
      <c r="K453" s="2">
        <f>Table1[[#This Row],[Price]]*Table1[[#This Row],[Units]]</f>
        <v>17370</v>
      </c>
      <c r="L453" t="str">
        <f>LEFT(Table1[[#This Row],[Product]],SEARCH(" ",Table1[[#This Row],[Product]],1))</f>
        <v xml:space="preserve">Falcon </v>
      </c>
    </row>
    <row r="454" spans="1:12" x14ac:dyDescent="0.3">
      <c r="A454" s="1">
        <v>39726</v>
      </c>
      <c r="B454">
        <f>DAY(A454)</f>
        <v>5</v>
      </c>
      <c r="C454">
        <f>MONTH(A454)</f>
        <v>10</v>
      </c>
      <c r="D454">
        <f>IF(C454&lt;=3, 1, IF(C454&lt;=6, 2, IF(C454&lt;=9, 3, 4)))</f>
        <v>4</v>
      </c>
      <c r="E454">
        <f>YEAR(A454)</f>
        <v>2008</v>
      </c>
      <c r="F454" t="s">
        <v>11</v>
      </c>
      <c r="G454" t="s">
        <v>18</v>
      </c>
      <c r="H454" t="s">
        <v>44</v>
      </c>
      <c r="I454" s="2">
        <v>349.99</v>
      </c>
      <c r="J454">
        <v>10</v>
      </c>
      <c r="K454" s="2">
        <f>Table1[[#This Row],[Price]]*Table1[[#This Row],[Units]]</f>
        <v>3499.9</v>
      </c>
      <c r="L454" t="str">
        <f>LEFT(Table1[[#This Row],[Product]],SEARCH(" ",Table1[[#This Row],[Product]],1))</f>
        <v xml:space="preserve">Acer </v>
      </c>
    </row>
    <row r="455" spans="1:12" x14ac:dyDescent="0.3">
      <c r="A455" s="1">
        <v>39732</v>
      </c>
      <c r="B455">
        <f>DAY(A455)</f>
        <v>11</v>
      </c>
      <c r="C455">
        <f>MONTH(A455)</f>
        <v>10</v>
      </c>
      <c r="D455">
        <f>IF(C455&lt;=3, 1, IF(C455&lt;=6, 2, IF(C455&lt;=9, 3, 4)))</f>
        <v>4</v>
      </c>
      <c r="E455">
        <f>YEAR(A455)</f>
        <v>2008</v>
      </c>
      <c r="F455" t="s">
        <v>14</v>
      </c>
      <c r="G455" t="s">
        <v>21</v>
      </c>
      <c r="H455" t="s">
        <v>45</v>
      </c>
      <c r="I455" s="2">
        <v>199.99</v>
      </c>
      <c r="J455">
        <v>3</v>
      </c>
      <c r="K455" s="2">
        <f>Table1[[#This Row],[Price]]*Table1[[#This Row],[Units]]</f>
        <v>599.97</v>
      </c>
      <c r="L455" t="str">
        <f>LEFT(Table1[[#This Row],[Product]],SEARCH(" ",Table1[[#This Row],[Product]],1))</f>
        <v xml:space="preserve">HP </v>
      </c>
    </row>
    <row r="456" spans="1:12" x14ac:dyDescent="0.3">
      <c r="A456" s="1">
        <v>39733</v>
      </c>
      <c r="B456">
        <f>DAY(A456)</f>
        <v>12</v>
      </c>
      <c r="C456">
        <f>MONTH(A456)</f>
        <v>10</v>
      </c>
      <c r="D456">
        <f>IF(C456&lt;=3, 1, IF(C456&lt;=6, 2, IF(C456&lt;=9, 3, 4)))</f>
        <v>4</v>
      </c>
      <c r="E456">
        <f>YEAR(A456)</f>
        <v>2008</v>
      </c>
      <c r="F456" t="s">
        <v>17</v>
      </c>
      <c r="G456" t="s">
        <v>24</v>
      </c>
      <c r="H456" t="s">
        <v>46</v>
      </c>
      <c r="I456" s="2">
        <v>459</v>
      </c>
      <c r="J456">
        <v>13</v>
      </c>
      <c r="K456" s="2">
        <f>Table1[[#This Row],[Price]]*Table1[[#This Row],[Units]]</f>
        <v>5967</v>
      </c>
      <c r="L456" t="str">
        <f>LEFT(Table1[[#This Row],[Product]],SEARCH(" ",Table1[[#This Row],[Product]],1))</f>
        <v xml:space="preserve">Panasonic </v>
      </c>
    </row>
    <row r="457" spans="1:12" x14ac:dyDescent="0.3">
      <c r="A457" s="1">
        <v>39734</v>
      </c>
      <c r="B457">
        <f>DAY(A457)</f>
        <v>13</v>
      </c>
      <c r="C457">
        <f>MONTH(A457)</f>
        <v>10</v>
      </c>
      <c r="D457">
        <f>IF(C457&lt;=3, 1, IF(C457&lt;=6, 2, IF(C457&lt;=9, 3, 4)))</f>
        <v>4</v>
      </c>
      <c r="E457">
        <f>YEAR(A457)</f>
        <v>2008</v>
      </c>
      <c r="F457" t="s">
        <v>20</v>
      </c>
      <c r="G457" t="s">
        <v>27</v>
      </c>
      <c r="H457" t="s">
        <v>47</v>
      </c>
      <c r="I457" s="2">
        <v>1649.99</v>
      </c>
      <c r="J457">
        <v>15</v>
      </c>
      <c r="K457" s="2">
        <f>Table1[[#This Row],[Price]]*Table1[[#This Row],[Units]]</f>
        <v>24749.85</v>
      </c>
      <c r="L457" t="str">
        <f>LEFT(Table1[[#This Row],[Product]],SEARCH(" ",Table1[[#This Row],[Product]],1))</f>
        <v xml:space="preserve">NEC </v>
      </c>
    </row>
    <row r="458" spans="1:12" x14ac:dyDescent="0.3">
      <c r="A458" s="1">
        <v>39735</v>
      </c>
      <c r="B458">
        <f>DAY(A458)</f>
        <v>14</v>
      </c>
      <c r="C458">
        <f>MONTH(A458)</f>
        <v>10</v>
      </c>
      <c r="D458">
        <f>IF(C458&lt;=3, 1, IF(C458&lt;=6, 2, IF(C458&lt;=9, 3, 4)))</f>
        <v>4</v>
      </c>
      <c r="E458">
        <f>YEAR(A458)</f>
        <v>2008</v>
      </c>
      <c r="F458" t="s">
        <v>23</v>
      </c>
      <c r="G458" t="s">
        <v>12</v>
      </c>
      <c r="H458" t="s">
        <v>42</v>
      </c>
      <c r="I458" s="2">
        <v>785.99</v>
      </c>
      <c r="J458">
        <v>3</v>
      </c>
      <c r="K458" s="2">
        <f>Table1[[#This Row],[Price]]*Table1[[#This Row],[Units]]</f>
        <v>2357.9700000000003</v>
      </c>
      <c r="L458" t="str">
        <f>LEFT(Table1[[#This Row],[Product]],SEARCH(" ",Table1[[#This Row],[Product]],1))</f>
        <v xml:space="preserve">HP </v>
      </c>
    </row>
    <row r="459" spans="1:12" x14ac:dyDescent="0.3">
      <c r="A459" s="1">
        <v>39736</v>
      </c>
      <c r="B459">
        <f>DAY(A459)</f>
        <v>15</v>
      </c>
      <c r="C459">
        <f>MONTH(A459)</f>
        <v>10</v>
      </c>
      <c r="D459">
        <f>IF(C459&lt;=3, 1, IF(C459&lt;=6, 2, IF(C459&lt;=9, 3, 4)))</f>
        <v>4</v>
      </c>
      <c r="E459">
        <f>YEAR(A459)</f>
        <v>2008</v>
      </c>
      <c r="F459" t="s">
        <v>26</v>
      </c>
      <c r="G459" t="s">
        <v>12</v>
      </c>
      <c r="H459" t="s">
        <v>43</v>
      </c>
      <c r="I459" s="2">
        <v>1172</v>
      </c>
      <c r="J459">
        <v>1</v>
      </c>
      <c r="K459" s="2">
        <f>Table1[[#This Row],[Price]]*Table1[[#This Row],[Units]]</f>
        <v>1172</v>
      </c>
      <c r="L459" t="str">
        <f>LEFT(Table1[[#This Row],[Product]],SEARCH(" ",Table1[[#This Row],[Product]],1))</f>
        <v xml:space="preserve">Dell </v>
      </c>
    </row>
    <row r="460" spans="1:12" x14ac:dyDescent="0.3">
      <c r="A460" s="1">
        <v>39737</v>
      </c>
      <c r="B460">
        <f>DAY(A460)</f>
        <v>16</v>
      </c>
      <c r="C460">
        <f>MONTH(A460)</f>
        <v>10</v>
      </c>
      <c r="D460">
        <f>IF(C460&lt;=3, 1, IF(C460&lt;=6, 2, IF(C460&lt;=9, 3, 4)))</f>
        <v>4</v>
      </c>
      <c r="E460">
        <f>YEAR(A460)</f>
        <v>2008</v>
      </c>
      <c r="F460" t="s">
        <v>29</v>
      </c>
      <c r="G460" t="s">
        <v>12</v>
      </c>
      <c r="H460" t="s">
        <v>36</v>
      </c>
      <c r="I460" s="2">
        <v>544.99</v>
      </c>
      <c r="J460">
        <v>15</v>
      </c>
      <c r="K460" s="2">
        <f>Table1[[#This Row],[Price]]*Table1[[#This Row],[Units]]</f>
        <v>8174.85</v>
      </c>
      <c r="L460" t="str">
        <f>LEFT(Table1[[#This Row],[Product]],SEARCH(" ",Table1[[#This Row],[Product]],1))</f>
        <v xml:space="preserve">HP </v>
      </c>
    </row>
    <row r="461" spans="1:12" x14ac:dyDescent="0.3">
      <c r="A461" s="1">
        <v>39738</v>
      </c>
      <c r="B461">
        <f>DAY(A461)</f>
        <v>17</v>
      </c>
      <c r="C461">
        <f>MONTH(A461)</f>
        <v>10</v>
      </c>
      <c r="D461">
        <f>IF(C461&lt;=3, 1, IF(C461&lt;=6, 2, IF(C461&lt;=9, 3, 4)))</f>
        <v>4</v>
      </c>
      <c r="E461">
        <f>YEAR(A461)</f>
        <v>2008</v>
      </c>
      <c r="F461" t="s">
        <v>23</v>
      </c>
      <c r="G461" t="s">
        <v>18</v>
      </c>
      <c r="H461" t="s">
        <v>19</v>
      </c>
      <c r="I461" s="2">
        <v>1499</v>
      </c>
      <c r="J461">
        <v>4</v>
      </c>
      <c r="K461" s="2">
        <f>Table1[[#This Row],[Price]]*Table1[[#This Row],[Units]]</f>
        <v>5996</v>
      </c>
      <c r="L461" t="str">
        <f>LEFT(Table1[[#This Row],[Product]],SEARCH(" ",Table1[[#This Row],[Product]],1))</f>
        <v xml:space="preserve">Sony </v>
      </c>
    </row>
    <row r="462" spans="1:12" x14ac:dyDescent="0.3">
      <c r="A462" s="1">
        <v>39739</v>
      </c>
      <c r="B462">
        <f>DAY(A462)</f>
        <v>18</v>
      </c>
      <c r="C462">
        <f>MONTH(A462)</f>
        <v>10</v>
      </c>
      <c r="D462">
        <f>IF(C462&lt;=3, 1, IF(C462&lt;=6, 2, IF(C462&lt;=9, 3, 4)))</f>
        <v>4</v>
      </c>
      <c r="E462">
        <f>YEAR(A462)</f>
        <v>2008</v>
      </c>
      <c r="F462" t="s">
        <v>11</v>
      </c>
      <c r="G462" t="s">
        <v>18</v>
      </c>
      <c r="H462" t="s">
        <v>48</v>
      </c>
      <c r="I462" s="2">
        <v>429.99</v>
      </c>
      <c r="J462">
        <v>8</v>
      </c>
      <c r="K462" s="2">
        <f>Table1[[#This Row],[Price]]*Table1[[#This Row],[Units]]</f>
        <v>3439.92</v>
      </c>
      <c r="L462" t="str">
        <f>LEFT(Table1[[#This Row],[Product]],SEARCH(" ",Table1[[#This Row],[Product]],1))</f>
        <v xml:space="preserve">MSI </v>
      </c>
    </row>
    <row r="463" spans="1:12" x14ac:dyDescent="0.3">
      <c r="A463" s="1">
        <v>39740</v>
      </c>
      <c r="B463">
        <f>DAY(A463)</f>
        <v>19</v>
      </c>
      <c r="C463">
        <f>MONTH(A463)</f>
        <v>10</v>
      </c>
      <c r="D463">
        <f>IF(C463&lt;=3, 1, IF(C463&lt;=6, 2, IF(C463&lt;=9, 3, 4)))</f>
        <v>4</v>
      </c>
      <c r="E463">
        <f>YEAR(A463)</f>
        <v>2008</v>
      </c>
      <c r="F463" t="s">
        <v>11</v>
      </c>
      <c r="G463" t="s">
        <v>18</v>
      </c>
      <c r="H463" t="s">
        <v>32</v>
      </c>
      <c r="I463" s="2">
        <v>379</v>
      </c>
      <c r="J463">
        <v>4</v>
      </c>
      <c r="K463" s="2">
        <f>Table1[[#This Row],[Price]]*Table1[[#This Row],[Units]]</f>
        <v>1516</v>
      </c>
      <c r="L463" t="str">
        <f>LEFT(Table1[[#This Row],[Product]],SEARCH(" ",Table1[[#This Row],[Product]],1))</f>
        <v xml:space="preserve">Samsung </v>
      </c>
    </row>
    <row r="464" spans="1:12" x14ac:dyDescent="0.3">
      <c r="A464" s="1">
        <v>39741</v>
      </c>
      <c r="B464">
        <f>DAY(A464)</f>
        <v>20</v>
      </c>
      <c r="C464">
        <f>MONTH(A464)</f>
        <v>10</v>
      </c>
      <c r="D464">
        <f>IF(C464&lt;=3, 1, IF(C464&lt;=6, 2, IF(C464&lt;=9, 3, 4)))</f>
        <v>4</v>
      </c>
      <c r="E464">
        <f>YEAR(A464)</f>
        <v>2008</v>
      </c>
      <c r="F464" t="s">
        <v>11</v>
      </c>
      <c r="G464" t="s">
        <v>21</v>
      </c>
      <c r="H464" t="s">
        <v>45</v>
      </c>
      <c r="I464" s="2">
        <v>199.99</v>
      </c>
      <c r="J464">
        <v>5</v>
      </c>
      <c r="K464" s="2">
        <f>Table1[[#This Row],[Price]]*Table1[[#This Row],[Units]]</f>
        <v>999.95</v>
      </c>
      <c r="L464" t="str">
        <f>LEFT(Table1[[#This Row],[Product]],SEARCH(" ",Table1[[#This Row],[Product]],1))</f>
        <v xml:space="preserve">HP </v>
      </c>
    </row>
    <row r="465" spans="1:12" x14ac:dyDescent="0.3">
      <c r="A465" s="1">
        <v>39742</v>
      </c>
      <c r="B465">
        <f>DAY(A465)</f>
        <v>21</v>
      </c>
      <c r="C465">
        <f>MONTH(A465)</f>
        <v>10</v>
      </c>
      <c r="D465">
        <f>IF(C465&lt;=3, 1, IF(C465&lt;=6, 2, IF(C465&lt;=9, 3, 4)))</f>
        <v>4</v>
      </c>
      <c r="E465">
        <f>YEAR(A465)</f>
        <v>2008</v>
      </c>
      <c r="F465" t="s">
        <v>14</v>
      </c>
      <c r="G465" t="s">
        <v>21</v>
      </c>
      <c r="H465" t="s">
        <v>39</v>
      </c>
      <c r="I465" s="2">
        <v>119.77</v>
      </c>
      <c r="J465">
        <v>3</v>
      </c>
      <c r="K465" s="2">
        <f>Table1[[#This Row],[Price]]*Table1[[#This Row],[Units]]</f>
        <v>359.31</v>
      </c>
      <c r="L465" t="str">
        <f>LEFT(Table1[[#This Row],[Product]],SEARCH(" ",Table1[[#This Row],[Product]],1))</f>
        <v xml:space="preserve">Lexmark </v>
      </c>
    </row>
    <row r="466" spans="1:12" x14ac:dyDescent="0.3">
      <c r="A466" s="1">
        <v>39748</v>
      </c>
      <c r="B466">
        <f>DAY(A466)</f>
        <v>27</v>
      </c>
      <c r="C466">
        <f>MONTH(A466)</f>
        <v>10</v>
      </c>
      <c r="D466">
        <f>IF(C466&lt;=3, 1, IF(C466&lt;=6, 2, IF(C466&lt;=9, 3, 4)))</f>
        <v>4</v>
      </c>
      <c r="E466">
        <f>YEAR(A466)</f>
        <v>2008</v>
      </c>
      <c r="F466" t="s">
        <v>14</v>
      </c>
      <c r="G466" t="s">
        <v>24</v>
      </c>
      <c r="H466" t="s">
        <v>25</v>
      </c>
      <c r="I466" s="2">
        <v>119.99</v>
      </c>
      <c r="J466">
        <v>5</v>
      </c>
      <c r="K466" s="2">
        <f>Table1[[#This Row],[Price]]*Table1[[#This Row],[Units]]</f>
        <v>599.94999999999993</v>
      </c>
      <c r="L466" t="str">
        <f>LEFT(Table1[[#This Row],[Product]],SEARCH(" ",Table1[[#This Row],[Product]],1))</f>
        <v xml:space="preserve">Sony </v>
      </c>
    </row>
    <row r="467" spans="1:12" x14ac:dyDescent="0.3">
      <c r="A467" s="1">
        <v>39749</v>
      </c>
      <c r="B467">
        <f>DAY(A467)</f>
        <v>28</v>
      </c>
      <c r="C467">
        <f>MONTH(A467)</f>
        <v>10</v>
      </c>
      <c r="D467">
        <f>IF(C467&lt;=3, 1, IF(C467&lt;=6, 2, IF(C467&lt;=9, 3, 4)))</f>
        <v>4</v>
      </c>
      <c r="E467">
        <f>YEAR(A467)</f>
        <v>2008</v>
      </c>
      <c r="F467" t="s">
        <v>14</v>
      </c>
      <c r="G467" t="s">
        <v>24</v>
      </c>
      <c r="H467" t="s">
        <v>49</v>
      </c>
      <c r="I467" s="2">
        <v>329.99</v>
      </c>
      <c r="J467">
        <v>8</v>
      </c>
      <c r="K467" s="2">
        <f>Table1[[#This Row],[Price]]*Table1[[#This Row],[Units]]</f>
        <v>2639.92</v>
      </c>
      <c r="L467" t="str">
        <f>LEFT(Table1[[#This Row],[Product]],SEARCH(" ",Table1[[#This Row],[Product]],1))</f>
        <v xml:space="preserve">Kodak </v>
      </c>
    </row>
    <row r="468" spans="1:12" x14ac:dyDescent="0.3">
      <c r="A468" s="1">
        <v>39750</v>
      </c>
      <c r="B468">
        <f>DAY(A468)</f>
        <v>29</v>
      </c>
      <c r="C468">
        <f>MONTH(A468)</f>
        <v>10</v>
      </c>
      <c r="D468">
        <f>IF(C468&lt;=3, 1, IF(C468&lt;=6, 2, IF(C468&lt;=9, 3, 4)))</f>
        <v>4</v>
      </c>
      <c r="E468">
        <f>YEAR(A468)</f>
        <v>2008</v>
      </c>
      <c r="F468" t="s">
        <v>11</v>
      </c>
      <c r="G468" t="s">
        <v>27</v>
      </c>
      <c r="H468" t="s">
        <v>28</v>
      </c>
      <c r="I468" s="2">
        <v>265</v>
      </c>
      <c r="J468">
        <v>16</v>
      </c>
      <c r="K468" s="2">
        <f>Table1[[#This Row],[Price]]*Table1[[#This Row],[Units]]</f>
        <v>4240</v>
      </c>
      <c r="L468" t="str">
        <f>LEFT(Table1[[#This Row],[Product]],SEARCH(" ",Table1[[#This Row],[Product]],1))</f>
        <v xml:space="preserve">Samsung </v>
      </c>
    </row>
    <row r="469" spans="1:12" x14ac:dyDescent="0.3">
      <c r="A469" s="1">
        <v>39751</v>
      </c>
      <c r="B469">
        <f>DAY(A469)</f>
        <v>30</v>
      </c>
      <c r="C469">
        <f>MONTH(A469)</f>
        <v>10</v>
      </c>
      <c r="D469">
        <f>IF(C469&lt;=3, 1, IF(C469&lt;=6, 2, IF(C469&lt;=9, 3, 4)))</f>
        <v>4</v>
      </c>
      <c r="E469">
        <f>YEAR(A469)</f>
        <v>2008</v>
      </c>
      <c r="F469" t="s">
        <v>11</v>
      </c>
      <c r="G469" t="s">
        <v>12</v>
      </c>
      <c r="H469" t="s">
        <v>42</v>
      </c>
      <c r="I469" s="2">
        <v>785.99</v>
      </c>
      <c r="J469">
        <v>9</v>
      </c>
      <c r="K469" s="2">
        <f>Table1[[#This Row],[Price]]*Table1[[#This Row],[Units]]</f>
        <v>7073.91</v>
      </c>
      <c r="L469" t="str">
        <f>LEFT(Table1[[#This Row],[Product]],SEARCH(" ",Table1[[#This Row],[Product]],1))</f>
        <v xml:space="preserve">HP </v>
      </c>
    </row>
    <row r="470" spans="1:12" x14ac:dyDescent="0.3">
      <c r="A470" s="1">
        <v>39752</v>
      </c>
      <c r="B470">
        <f>DAY(A470)</f>
        <v>31</v>
      </c>
      <c r="C470">
        <f>MONTH(A470)</f>
        <v>10</v>
      </c>
      <c r="D470">
        <f>IF(C470&lt;=3, 1, IF(C470&lt;=6, 2, IF(C470&lt;=9, 3, 4)))</f>
        <v>4</v>
      </c>
      <c r="E470">
        <f>YEAR(A470)</f>
        <v>2008</v>
      </c>
      <c r="F470" t="s">
        <v>11</v>
      </c>
      <c r="G470" t="s">
        <v>12</v>
      </c>
      <c r="H470" t="s">
        <v>43</v>
      </c>
      <c r="I470" s="2">
        <v>1172</v>
      </c>
      <c r="J470">
        <v>16</v>
      </c>
      <c r="K470" s="2">
        <f>Table1[[#This Row],[Price]]*Table1[[#This Row],[Units]]</f>
        <v>18752</v>
      </c>
      <c r="L470" t="str">
        <f>LEFT(Table1[[#This Row],[Product]],SEARCH(" ",Table1[[#This Row],[Product]],1))</f>
        <v xml:space="preserve">Dell </v>
      </c>
    </row>
    <row r="471" spans="1:12" x14ac:dyDescent="0.3">
      <c r="A471" s="1">
        <v>39753</v>
      </c>
      <c r="B471">
        <f>DAY(A471)</f>
        <v>1</v>
      </c>
      <c r="C471">
        <f>MONTH(A471)</f>
        <v>11</v>
      </c>
      <c r="D471">
        <f>IF(C471&lt;=3, 1, IF(C471&lt;=6, 2, IF(C471&lt;=9, 3, 4)))</f>
        <v>4</v>
      </c>
      <c r="E471">
        <f>YEAR(A471)</f>
        <v>2008</v>
      </c>
      <c r="F471" t="s">
        <v>11</v>
      </c>
      <c r="G471" t="s">
        <v>12</v>
      </c>
      <c r="H471" t="s">
        <v>36</v>
      </c>
      <c r="I471" s="2">
        <v>544.99</v>
      </c>
      <c r="J471">
        <v>10</v>
      </c>
      <c r="K471" s="2">
        <f>Table1[[#This Row],[Price]]*Table1[[#This Row],[Units]]</f>
        <v>5449.9</v>
      </c>
      <c r="L471" t="str">
        <f>LEFT(Table1[[#This Row],[Product]],SEARCH(" ",Table1[[#This Row],[Product]],1))</f>
        <v xml:space="preserve">HP </v>
      </c>
    </row>
    <row r="472" spans="1:12" x14ac:dyDescent="0.3">
      <c r="A472" s="1">
        <v>39753</v>
      </c>
      <c r="B472">
        <f>DAY(A472)</f>
        <v>1</v>
      </c>
      <c r="C472">
        <f>MONTH(A472)</f>
        <v>11</v>
      </c>
      <c r="D472">
        <f>IF(C472&lt;=3, 1, IF(C472&lt;=6, 2, IF(C472&lt;=9, 3, 4)))</f>
        <v>4</v>
      </c>
      <c r="E472">
        <f>YEAR(A472)</f>
        <v>2008</v>
      </c>
      <c r="F472" t="s">
        <v>14</v>
      </c>
      <c r="G472" t="s">
        <v>15</v>
      </c>
      <c r="H472" t="s">
        <v>16</v>
      </c>
      <c r="I472" s="2">
        <v>759.87</v>
      </c>
      <c r="J472">
        <v>5</v>
      </c>
      <c r="K472" s="2">
        <f>Table1[[#This Row],[Price]]*Table1[[#This Row],[Units]]</f>
        <v>3799.35</v>
      </c>
      <c r="L472" t="str">
        <f>LEFT(Table1[[#This Row],[Product]],SEARCH(" ",Table1[[#This Row],[Product]],1))</f>
        <v xml:space="preserve">Lenovo </v>
      </c>
    </row>
    <row r="473" spans="1:12" x14ac:dyDescent="0.3">
      <c r="A473" s="1">
        <v>39755</v>
      </c>
      <c r="B473">
        <f>DAY(A473)</f>
        <v>3</v>
      </c>
      <c r="C473">
        <f>MONTH(A473)</f>
        <v>11</v>
      </c>
      <c r="D473">
        <f>IF(C473&lt;=3, 1, IF(C473&lt;=6, 2, IF(C473&lt;=9, 3, 4)))</f>
        <v>4</v>
      </c>
      <c r="E473">
        <f>YEAR(A473)</f>
        <v>2008</v>
      </c>
      <c r="F473" t="s">
        <v>17</v>
      </c>
      <c r="G473" t="s">
        <v>15</v>
      </c>
      <c r="H473" t="s">
        <v>50</v>
      </c>
      <c r="I473" s="2">
        <v>849</v>
      </c>
      <c r="J473">
        <v>8</v>
      </c>
      <c r="K473" s="2">
        <f>Table1[[#This Row],[Price]]*Table1[[#This Row],[Units]]</f>
        <v>6792</v>
      </c>
      <c r="L473" t="str">
        <f>LEFT(Table1[[#This Row],[Product]],SEARCH(" ",Table1[[#This Row],[Product]],1))</f>
        <v xml:space="preserve">Lenovo </v>
      </c>
    </row>
    <row r="474" spans="1:12" x14ac:dyDescent="0.3">
      <c r="A474" s="1">
        <v>39756</v>
      </c>
      <c r="B474">
        <f>DAY(A474)</f>
        <v>4</v>
      </c>
      <c r="C474">
        <f>MONTH(A474)</f>
        <v>11</v>
      </c>
      <c r="D474">
        <f>IF(C474&lt;=3, 1, IF(C474&lt;=6, 2, IF(C474&lt;=9, 3, 4)))</f>
        <v>4</v>
      </c>
      <c r="E474">
        <f>YEAR(A474)</f>
        <v>2008</v>
      </c>
      <c r="F474" t="s">
        <v>20</v>
      </c>
      <c r="G474" t="s">
        <v>15</v>
      </c>
      <c r="H474" t="s">
        <v>31</v>
      </c>
      <c r="I474" s="2">
        <v>399</v>
      </c>
      <c r="J474">
        <v>8</v>
      </c>
      <c r="K474" s="2">
        <f>Table1[[#This Row],[Price]]*Table1[[#This Row],[Units]]</f>
        <v>3192</v>
      </c>
      <c r="L474" t="str">
        <f>LEFT(Table1[[#This Row],[Product]],SEARCH(" ",Table1[[#This Row],[Product]],1))</f>
        <v xml:space="preserve">Lenovo </v>
      </c>
    </row>
    <row r="475" spans="1:12" x14ac:dyDescent="0.3">
      <c r="A475" s="1">
        <v>39757</v>
      </c>
      <c r="B475">
        <f>DAY(A475)</f>
        <v>5</v>
      </c>
      <c r="C475">
        <f>MONTH(A475)</f>
        <v>11</v>
      </c>
      <c r="D475">
        <f>IF(C475&lt;=3, 1, IF(C475&lt;=6, 2, IF(C475&lt;=9, 3, 4)))</f>
        <v>4</v>
      </c>
      <c r="E475">
        <f>YEAR(A475)</f>
        <v>2008</v>
      </c>
      <c r="F475" t="s">
        <v>23</v>
      </c>
      <c r="G475" t="s">
        <v>27</v>
      </c>
      <c r="H475" t="s">
        <v>28</v>
      </c>
      <c r="I475" s="2">
        <v>265</v>
      </c>
      <c r="J475">
        <v>15</v>
      </c>
      <c r="K475" s="2">
        <f>Table1[[#This Row],[Price]]*Table1[[#This Row],[Units]]</f>
        <v>3975</v>
      </c>
      <c r="L475" t="str">
        <f>LEFT(Table1[[#This Row],[Product]],SEARCH(" ",Table1[[#This Row],[Product]],1))</f>
        <v xml:space="preserve">Samsung </v>
      </c>
    </row>
    <row r="476" spans="1:12" x14ac:dyDescent="0.3">
      <c r="A476" s="1">
        <v>39757</v>
      </c>
      <c r="B476">
        <f>DAY(A476)</f>
        <v>5</v>
      </c>
      <c r="C476">
        <f>MONTH(A476)</f>
        <v>11</v>
      </c>
      <c r="D476">
        <f>IF(C476&lt;=3, 1, IF(C476&lt;=6, 2, IF(C476&lt;=9, 3, 4)))</f>
        <v>4</v>
      </c>
      <c r="E476">
        <f>YEAR(A476)</f>
        <v>2008</v>
      </c>
      <c r="F476" t="s">
        <v>26</v>
      </c>
      <c r="G476" t="s">
        <v>12</v>
      </c>
      <c r="H476" t="s">
        <v>30</v>
      </c>
      <c r="I476" s="2">
        <v>1599</v>
      </c>
      <c r="J476">
        <v>3</v>
      </c>
      <c r="K476" s="2">
        <f>Table1[[#This Row],[Price]]*Table1[[#This Row],[Units]]</f>
        <v>4797</v>
      </c>
      <c r="L476" t="str">
        <f>LEFT(Table1[[#This Row],[Product]],SEARCH(" ",Table1[[#This Row],[Product]],1))</f>
        <v xml:space="preserve">Acer </v>
      </c>
    </row>
    <row r="477" spans="1:12" x14ac:dyDescent="0.3">
      <c r="A477" s="1">
        <v>39759</v>
      </c>
      <c r="B477">
        <f>DAY(A477)</f>
        <v>7</v>
      </c>
      <c r="C477">
        <f>MONTH(A477)</f>
        <v>11</v>
      </c>
      <c r="D477">
        <f>IF(C477&lt;=3, 1, IF(C477&lt;=6, 2, IF(C477&lt;=9, 3, 4)))</f>
        <v>4</v>
      </c>
      <c r="E477">
        <f>YEAR(A477)</f>
        <v>2008</v>
      </c>
      <c r="F477" t="s">
        <v>29</v>
      </c>
      <c r="G477" t="s">
        <v>15</v>
      </c>
      <c r="H477" t="s">
        <v>37</v>
      </c>
      <c r="I477" s="2">
        <v>1254</v>
      </c>
      <c r="J477">
        <v>2</v>
      </c>
      <c r="K477" s="2">
        <f>Table1[[#This Row],[Price]]*Table1[[#This Row],[Units]]</f>
        <v>2508</v>
      </c>
      <c r="L477" t="str">
        <f>LEFT(Table1[[#This Row],[Product]],SEARCH(" ",Table1[[#This Row],[Product]],1))</f>
        <v xml:space="preserve">HP </v>
      </c>
    </row>
    <row r="478" spans="1:12" x14ac:dyDescent="0.3">
      <c r="A478" s="1">
        <v>39760</v>
      </c>
      <c r="B478">
        <f>DAY(A478)</f>
        <v>8</v>
      </c>
      <c r="C478">
        <f>MONTH(A478)</f>
        <v>11</v>
      </c>
      <c r="D478">
        <f>IF(C478&lt;=3, 1, IF(C478&lt;=6, 2, IF(C478&lt;=9, 3, 4)))</f>
        <v>4</v>
      </c>
      <c r="E478">
        <f>YEAR(A478)</f>
        <v>2008</v>
      </c>
      <c r="F478" t="s">
        <v>11</v>
      </c>
      <c r="G478" t="s">
        <v>18</v>
      </c>
      <c r="H478" t="s">
        <v>44</v>
      </c>
      <c r="I478" s="2">
        <v>349.99</v>
      </c>
      <c r="J478">
        <v>13</v>
      </c>
      <c r="K478" s="2">
        <f>Table1[[#This Row],[Price]]*Table1[[#This Row],[Units]]</f>
        <v>4549.87</v>
      </c>
      <c r="L478" t="str">
        <f>LEFT(Table1[[#This Row],[Product]],SEARCH(" ",Table1[[#This Row],[Product]],1))</f>
        <v xml:space="preserve">Acer </v>
      </c>
    </row>
    <row r="479" spans="1:12" x14ac:dyDescent="0.3">
      <c r="A479" s="1">
        <v>39761</v>
      </c>
      <c r="B479">
        <f>DAY(A479)</f>
        <v>9</v>
      </c>
      <c r="C479">
        <f>MONTH(A479)</f>
        <v>11</v>
      </c>
      <c r="D479">
        <f>IF(C479&lt;=3, 1, IF(C479&lt;=6, 2, IF(C479&lt;=9, 3, 4)))</f>
        <v>4</v>
      </c>
      <c r="E479">
        <f>YEAR(A479)</f>
        <v>2008</v>
      </c>
      <c r="F479" t="s">
        <v>14</v>
      </c>
      <c r="G479" t="s">
        <v>21</v>
      </c>
      <c r="H479" t="s">
        <v>22</v>
      </c>
      <c r="I479" s="2">
        <v>119.99</v>
      </c>
      <c r="J479">
        <v>14</v>
      </c>
      <c r="K479" s="2">
        <f>Table1[[#This Row],[Price]]*Table1[[#This Row],[Units]]</f>
        <v>1679.86</v>
      </c>
      <c r="L479" t="str">
        <f>LEFT(Table1[[#This Row],[Product]],SEARCH(" ",Table1[[#This Row],[Product]],1))</f>
        <v xml:space="preserve">Dell </v>
      </c>
    </row>
    <row r="480" spans="1:12" x14ac:dyDescent="0.3">
      <c r="A480" s="1">
        <v>39762</v>
      </c>
      <c r="B480">
        <f>DAY(A480)</f>
        <v>10</v>
      </c>
      <c r="C480">
        <f>MONTH(A480)</f>
        <v>11</v>
      </c>
      <c r="D480">
        <f>IF(C480&lt;=3, 1, IF(C480&lt;=6, 2, IF(C480&lt;=9, 3, 4)))</f>
        <v>4</v>
      </c>
      <c r="E480">
        <f>YEAR(A480)</f>
        <v>2008</v>
      </c>
      <c r="F480" t="s">
        <v>17</v>
      </c>
      <c r="G480" t="s">
        <v>27</v>
      </c>
      <c r="H480" t="s">
        <v>28</v>
      </c>
      <c r="I480" s="2">
        <v>265</v>
      </c>
      <c r="J480">
        <v>4</v>
      </c>
      <c r="K480" s="2">
        <f>Table1[[#This Row],[Price]]*Table1[[#This Row],[Units]]</f>
        <v>1060</v>
      </c>
      <c r="L480" t="str">
        <f>LEFT(Table1[[#This Row],[Product]],SEARCH(" ",Table1[[#This Row],[Product]],1))</f>
        <v xml:space="preserve">Samsung </v>
      </c>
    </row>
    <row r="481" spans="1:12" x14ac:dyDescent="0.3">
      <c r="A481" s="1">
        <v>39763</v>
      </c>
      <c r="B481">
        <f>DAY(A481)</f>
        <v>11</v>
      </c>
      <c r="C481">
        <f>MONTH(A481)</f>
        <v>11</v>
      </c>
      <c r="D481">
        <f>IF(C481&lt;=3, 1, IF(C481&lt;=6, 2, IF(C481&lt;=9, 3, 4)))</f>
        <v>4</v>
      </c>
      <c r="E481">
        <f>YEAR(A481)</f>
        <v>2008</v>
      </c>
      <c r="F481" t="s">
        <v>20</v>
      </c>
      <c r="G481" t="s">
        <v>12</v>
      </c>
      <c r="H481" t="s">
        <v>30</v>
      </c>
      <c r="I481" s="2">
        <v>1599</v>
      </c>
      <c r="J481">
        <v>7</v>
      </c>
      <c r="K481" s="2">
        <f>Table1[[#This Row],[Price]]*Table1[[#This Row],[Units]]</f>
        <v>11193</v>
      </c>
      <c r="L481" t="str">
        <f>LEFT(Table1[[#This Row],[Product]],SEARCH(" ",Table1[[#This Row],[Product]],1))</f>
        <v xml:space="preserve">Acer </v>
      </c>
    </row>
    <row r="482" spans="1:12" x14ac:dyDescent="0.3">
      <c r="A482" s="1">
        <v>39771</v>
      </c>
      <c r="B482">
        <f>DAY(A482)</f>
        <v>19</v>
      </c>
      <c r="C482">
        <f>MONTH(A482)</f>
        <v>11</v>
      </c>
      <c r="D482">
        <f>IF(C482&lt;=3, 1, IF(C482&lt;=6, 2, IF(C482&lt;=9, 3, 4)))</f>
        <v>4</v>
      </c>
      <c r="E482">
        <f>YEAR(A482)</f>
        <v>2008</v>
      </c>
      <c r="F482" t="s">
        <v>23</v>
      </c>
      <c r="G482" t="s">
        <v>21</v>
      </c>
      <c r="H482" t="s">
        <v>22</v>
      </c>
      <c r="I482" s="2">
        <v>119.99</v>
      </c>
      <c r="J482">
        <v>12</v>
      </c>
      <c r="K482" s="2">
        <f>Table1[[#This Row],[Price]]*Table1[[#This Row],[Units]]</f>
        <v>1439.8799999999999</v>
      </c>
      <c r="L482" t="str">
        <f>LEFT(Table1[[#This Row],[Product]],SEARCH(" ",Table1[[#This Row],[Product]],1))</f>
        <v xml:space="preserve">Dell </v>
      </c>
    </row>
    <row r="483" spans="1:12" x14ac:dyDescent="0.3">
      <c r="A483" s="1">
        <v>39776</v>
      </c>
      <c r="B483">
        <f>DAY(A483)</f>
        <v>24</v>
      </c>
      <c r="C483">
        <f>MONTH(A483)</f>
        <v>11</v>
      </c>
      <c r="D483">
        <f>IF(C483&lt;=3, 1, IF(C483&lt;=6, 2, IF(C483&lt;=9, 3, 4)))</f>
        <v>4</v>
      </c>
      <c r="E483">
        <f>YEAR(A483)</f>
        <v>2008</v>
      </c>
      <c r="F483" t="s">
        <v>26</v>
      </c>
      <c r="G483" t="s">
        <v>27</v>
      </c>
      <c r="H483" t="s">
        <v>28</v>
      </c>
      <c r="I483" s="2">
        <v>265</v>
      </c>
      <c r="J483">
        <v>13</v>
      </c>
      <c r="K483" s="2">
        <f>Table1[[#This Row],[Price]]*Table1[[#This Row],[Units]]</f>
        <v>3445</v>
      </c>
      <c r="L483" t="str">
        <f>LEFT(Table1[[#This Row],[Product]],SEARCH(" ",Table1[[#This Row],[Product]],1))</f>
        <v xml:space="preserve">Samsung </v>
      </c>
    </row>
    <row r="484" spans="1:12" x14ac:dyDescent="0.3">
      <c r="A484" s="1">
        <v>39777</v>
      </c>
      <c r="B484">
        <f>DAY(A484)</f>
        <v>25</v>
      </c>
      <c r="C484">
        <f>MONTH(A484)</f>
        <v>11</v>
      </c>
      <c r="D484">
        <f>IF(C484&lt;=3, 1, IF(C484&lt;=6, 2, IF(C484&lt;=9, 3, 4)))</f>
        <v>4</v>
      </c>
      <c r="E484">
        <f>YEAR(A484)</f>
        <v>2008</v>
      </c>
      <c r="F484" t="s">
        <v>29</v>
      </c>
      <c r="G484" t="s">
        <v>12</v>
      </c>
      <c r="H484" t="s">
        <v>30</v>
      </c>
      <c r="I484" s="2">
        <v>1599</v>
      </c>
      <c r="J484">
        <v>4</v>
      </c>
      <c r="K484" s="2">
        <f>Table1[[#This Row],[Price]]*Table1[[#This Row],[Units]]</f>
        <v>6396</v>
      </c>
      <c r="L484" t="str">
        <f>LEFT(Table1[[#This Row],[Product]],SEARCH(" ",Table1[[#This Row],[Product]],1))</f>
        <v xml:space="preserve">Acer </v>
      </c>
    </row>
    <row r="485" spans="1:12" x14ac:dyDescent="0.3">
      <c r="A485" s="1">
        <v>39778</v>
      </c>
      <c r="B485">
        <f>DAY(A485)</f>
        <v>26</v>
      </c>
      <c r="C485">
        <f>MONTH(A485)</f>
        <v>11</v>
      </c>
      <c r="D485">
        <f>IF(C485&lt;=3, 1, IF(C485&lt;=6, 2, IF(C485&lt;=9, 3, 4)))</f>
        <v>4</v>
      </c>
      <c r="E485">
        <f>YEAR(A485)</f>
        <v>2008</v>
      </c>
      <c r="F485" t="s">
        <v>23</v>
      </c>
      <c r="G485" t="s">
        <v>15</v>
      </c>
      <c r="H485" t="s">
        <v>37</v>
      </c>
      <c r="I485" s="2">
        <v>1254</v>
      </c>
      <c r="J485">
        <v>16</v>
      </c>
      <c r="K485" s="2">
        <f>Table1[[#This Row],[Price]]*Table1[[#This Row],[Units]]</f>
        <v>20064</v>
      </c>
      <c r="L485" t="str">
        <f>LEFT(Table1[[#This Row],[Product]],SEARCH(" ",Table1[[#This Row],[Product]],1))</f>
        <v xml:space="preserve">HP </v>
      </c>
    </row>
    <row r="486" spans="1:12" x14ac:dyDescent="0.3">
      <c r="A486" s="1">
        <v>39779</v>
      </c>
      <c r="B486">
        <f>DAY(A486)</f>
        <v>27</v>
      </c>
      <c r="C486">
        <f>MONTH(A486)</f>
        <v>11</v>
      </c>
      <c r="D486">
        <f>IF(C486&lt;=3, 1, IF(C486&lt;=6, 2, IF(C486&lt;=9, 3, 4)))</f>
        <v>4</v>
      </c>
      <c r="E486">
        <f>YEAR(A486)</f>
        <v>2008</v>
      </c>
      <c r="F486" t="s">
        <v>11</v>
      </c>
      <c r="G486" t="s">
        <v>18</v>
      </c>
      <c r="H486" t="s">
        <v>44</v>
      </c>
      <c r="I486" s="2">
        <v>349.99</v>
      </c>
      <c r="J486">
        <v>13</v>
      </c>
      <c r="K486" s="2">
        <f>Table1[[#This Row],[Price]]*Table1[[#This Row],[Units]]</f>
        <v>4549.87</v>
      </c>
      <c r="L486" t="str">
        <f>LEFT(Table1[[#This Row],[Product]],SEARCH(" ",Table1[[#This Row],[Product]],1))</f>
        <v xml:space="preserve">Acer </v>
      </c>
    </row>
    <row r="487" spans="1:12" x14ac:dyDescent="0.3">
      <c r="A487" s="1">
        <v>39780</v>
      </c>
      <c r="B487">
        <f>DAY(A487)</f>
        <v>28</v>
      </c>
      <c r="C487">
        <f>MONTH(A487)</f>
        <v>11</v>
      </c>
      <c r="D487">
        <f>IF(C487&lt;=3, 1, IF(C487&lt;=6, 2, IF(C487&lt;=9, 3, 4)))</f>
        <v>4</v>
      </c>
      <c r="E487">
        <f>YEAR(A487)</f>
        <v>2008</v>
      </c>
      <c r="F487" t="s">
        <v>11</v>
      </c>
      <c r="G487" t="s">
        <v>21</v>
      </c>
      <c r="H487" t="s">
        <v>22</v>
      </c>
      <c r="I487" s="2">
        <v>119.99</v>
      </c>
      <c r="J487">
        <v>3</v>
      </c>
      <c r="K487" s="2">
        <f>Table1[[#This Row],[Price]]*Table1[[#This Row],[Units]]</f>
        <v>359.96999999999997</v>
      </c>
      <c r="L487" t="str">
        <f>LEFT(Table1[[#This Row],[Product]],SEARCH(" ",Table1[[#This Row],[Product]],1))</f>
        <v xml:space="preserve">Dell </v>
      </c>
    </row>
    <row r="488" spans="1:12" x14ac:dyDescent="0.3">
      <c r="A488" s="1">
        <v>39781</v>
      </c>
      <c r="B488">
        <f>DAY(A488)</f>
        <v>29</v>
      </c>
      <c r="C488">
        <f>MONTH(A488)</f>
        <v>11</v>
      </c>
      <c r="D488">
        <f>IF(C488&lt;=3, 1, IF(C488&lt;=6, 2, IF(C488&lt;=9, 3, 4)))</f>
        <v>4</v>
      </c>
      <c r="E488">
        <f>YEAR(A488)</f>
        <v>2008</v>
      </c>
      <c r="F488" t="s">
        <v>11</v>
      </c>
      <c r="G488" t="s">
        <v>27</v>
      </c>
      <c r="H488" t="s">
        <v>28</v>
      </c>
      <c r="I488" s="2">
        <v>265</v>
      </c>
      <c r="J488">
        <v>11</v>
      </c>
      <c r="K488" s="2">
        <f>Table1[[#This Row],[Price]]*Table1[[#This Row],[Units]]</f>
        <v>2915</v>
      </c>
      <c r="L488" t="str">
        <f>LEFT(Table1[[#This Row],[Product]],SEARCH(" ",Table1[[#This Row],[Product]],1))</f>
        <v xml:space="preserve">Samsung </v>
      </c>
    </row>
    <row r="489" spans="1:12" x14ac:dyDescent="0.3">
      <c r="A489" s="1">
        <v>39782</v>
      </c>
      <c r="B489">
        <f>DAY(A489)</f>
        <v>30</v>
      </c>
      <c r="C489">
        <f>MONTH(A489)</f>
        <v>11</v>
      </c>
      <c r="D489">
        <f>IF(C489&lt;=3, 1, IF(C489&lt;=6, 2, IF(C489&lt;=9, 3, 4)))</f>
        <v>4</v>
      </c>
      <c r="E489">
        <f>YEAR(A489)</f>
        <v>2008</v>
      </c>
      <c r="F489" t="s">
        <v>14</v>
      </c>
      <c r="G489" t="s">
        <v>12</v>
      </c>
      <c r="H489" t="s">
        <v>30</v>
      </c>
      <c r="I489" s="2">
        <v>1599</v>
      </c>
      <c r="J489">
        <v>8</v>
      </c>
      <c r="K489" s="2">
        <f>Table1[[#This Row],[Price]]*Table1[[#This Row],[Units]]</f>
        <v>12792</v>
      </c>
      <c r="L489" t="str">
        <f>LEFT(Table1[[#This Row],[Product]],SEARCH(" ",Table1[[#This Row],[Product]],1))</f>
        <v xml:space="preserve">Acer </v>
      </c>
    </row>
    <row r="490" spans="1:12" x14ac:dyDescent="0.3">
      <c r="A490" s="1">
        <v>39783</v>
      </c>
      <c r="B490">
        <f>DAY(A490)</f>
        <v>1</v>
      </c>
      <c r="C490">
        <f>MONTH(A490)</f>
        <v>12</v>
      </c>
      <c r="D490">
        <f>IF(C490&lt;=3, 1, IF(C490&lt;=6, 2, IF(C490&lt;=9, 3, 4)))</f>
        <v>4</v>
      </c>
      <c r="E490">
        <f>YEAR(A490)</f>
        <v>2008</v>
      </c>
      <c r="F490" t="s">
        <v>14</v>
      </c>
      <c r="G490" t="s">
        <v>15</v>
      </c>
      <c r="H490" t="s">
        <v>37</v>
      </c>
      <c r="I490" s="2">
        <v>1254</v>
      </c>
      <c r="J490">
        <v>3</v>
      </c>
      <c r="K490" s="2">
        <f>Table1[[#This Row],[Price]]*Table1[[#This Row],[Units]]</f>
        <v>3762</v>
      </c>
      <c r="L490" t="str">
        <f>LEFT(Table1[[#This Row],[Product]],SEARCH(" ",Table1[[#This Row],[Product]],1))</f>
        <v xml:space="preserve">HP </v>
      </c>
    </row>
    <row r="491" spans="1:12" x14ac:dyDescent="0.3">
      <c r="A491" s="1">
        <v>39784</v>
      </c>
      <c r="B491">
        <f>DAY(A491)</f>
        <v>2</v>
      </c>
      <c r="C491">
        <f>MONTH(A491)</f>
        <v>12</v>
      </c>
      <c r="D491">
        <f>IF(C491&lt;=3, 1, IF(C491&lt;=6, 2, IF(C491&lt;=9, 3, 4)))</f>
        <v>4</v>
      </c>
      <c r="E491">
        <f>YEAR(A491)</f>
        <v>2008</v>
      </c>
      <c r="F491" t="s">
        <v>14</v>
      </c>
      <c r="G491" t="s">
        <v>18</v>
      </c>
      <c r="H491" t="s">
        <v>44</v>
      </c>
      <c r="I491" s="2">
        <v>349.99</v>
      </c>
      <c r="J491">
        <v>8</v>
      </c>
      <c r="K491" s="2">
        <f>Table1[[#This Row],[Price]]*Table1[[#This Row],[Units]]</f>
        <v>2799.92</v>
      </c>
      <c r="L491" t="str">
        <f>LEFT(Table1[[#This Row],[Product]],SEARCH(" ",Table1[[#This Row],[Product]],1))</f>
        <v xml:space="preserve">Acer </v>
      </c>
    </row>
    <row r="492" spans="1:12" x14ac:dyDescent="0.3">
      <c r="A492" s="1">
        <v>39785</v>
      </c>
      <c r="B492">
        <f>DAY(A492)</f>
        <v>3</v>
      </c>
      <c r="C492">
        <f>MONTH(A492)</f>
        <v>12</v>
      </c>
      <c r="D492">
        <f>IF(C492&lt;=3, 1, IF(C492&lt;=6, 2, IF(C492&lt;=9, 3, 4)))</f>
        <v>4</v>
      </c>
      <c r="E492">
        <f>YEAR(A492)</f>
        <v>2008</v>
      </c>
      <c r="F492" t="s">
        <v>11</v>
      </c>
      <c r="G492" t="s">
        <v>21</v>
      </c>
      <c r="H492" t="s">
        <v>22</v>
      </c>
      <c r="I492" s="2">
        <v>119.99</v>
      </c>
      <c r="J492">
        <v>1</v>
      </c>
      <c r="K492" s="2">
        <f>Table1[[#This Row],[Price]]*Table1[[#This Row],[Units]]</f>
        <v>119.99</v>
      </c>
      <c r="L492" t="str">
        <f>LEFT(Table1[[#This Row],[Product]],SEARCH(" ",Table1[[#This Row],[Product]],1))</f>
        <v xml:space="preserve">Dell </v>
      </c>
    </row>
    <row r="493" spans="1:12" x14ac:dyDescent="0.3">
      <c r="A493" s="1">
        <v>39786</v>
      </c>
      <c r="B493">
        <f>DAY(A493)</f>
        <v>4</v>
      </c>
      <c r="C493">
        <f>MONTH(A493)</f>
        <v>12</v>
      </c>
      <c r="D493">
        <f>IF(C493&lt;=3, 1, IF(C493&lt;=6, 2, IF(C493&lt;=9, 3, 4)))</f>
        <v>4</v>
      </c>
      <c r="E493">
        <f>YEAR(A493)</f>
        <v>2008</v>
      </c>
      <c r="F493" t="s">
        <v>11</v>
      </c>
      <c r="G493" t="s">
        <v>27</v>
      </c>
      <c r="H493" t="s">
        <v>28</v>
      </c>
      <c r="I493" s="2">
        <v>265</v>
      </c>
      <c r="J493">
        <v>8</v>
      </c>
      <c r="K493" s="2">
        <f>Table1[[#This Row],[Price]]*Table1[[#This Row],[Units]]</f>
        <v>2120</v>
      </c>
      <c r="L493" t="str">
        <f>LEFT(Table1[[#This Row],[Product]],SEARCH(" ",Table1[[#This Row],[Product]],1))</f>
        <v xml:space="preserve">Samsung </v>
      </c>
    </row>
    <row r="494" spans="1:12" x14ac:dyDescent="0.3">
      <c r="A494" s="1">
        <v>39787</v>
      </c>
      <c r="B494">
        <f>DAY(A494)</f>
        <v>5</v>
      </c>
      <c r="C494">
        <f>MONTH(A494)</f>
        <v>12</v>
      </c>
      <c r="D494">
        <f>IF(C494&lt;=3, 1, IF(C494&lt;=6, 2, IF(C494&lt;=9, 3, 4)))</f>
        <v>4</v>
      </c>
      <c r="E494">
        <f>YEAR(A494)</f>
        <v>2008</v>
      </c>
      <c r="F494" t="s">
        <v>11</v>
      </c>
      <c r="G494" t="s">
        <v>12</v>
      </c>
      <c r="H494" t="s">
        <v>13</v>
      </c>
      <c r="I494" s="2">
        <v>449</v>
      </c>
      <c r="J494">
        <v>2</v>
      </c>
      <c r="K494" s="2">
        <f>Table1[[#This Row],[Price]]*Table1[[#This Row],[Units]]</f>
        <v>898</v>
      </c>
      <c r="L494" t="str">
        <f>LEFT(Table1[[#This Row],[Product]],SEARCH(" ",Table1[[#This Row],[Product]],1))</f>
        <v xml:space="preserve">Gateway </v>
      </c>
    </row>
    <row r="495" spans="1:12" x14ac:dyDescent="0.3">
      <c r="A495" s="1">
        <v>39788</v>
      </c>
      <c r="B495">
        <f>DAY(A495)</f>
        <v>6</v>
      </c>
      <c r="C495">
        <f>MONTH(A495)</f>
        <v>12</v>
      </c>
      <c r="D495">
        <f>IF(C495&lt;=3, 1, IF(C495&lt;=6, 2, IF(C495&lt;=9, 3, 4)))</f>
        <v>4</v>
      </c>
      <c r="E495">
        <f>YEAR(A495)</f>
        <v>2008</v>
      </c>
      <c r="F495" t="s">
        <v>11</v>
      </c>
      <c r="G495" t="s">
        <v>15</v>
      </c>
      <c r="H495" t="s">
        <v>16</v>
      </c>
      <c r="I495" s="2">
        <v>759.87</v>
      </c>
      <c r="J495">
        <v>4</v>
      </c>
      <c r="K495" s="2">
        <f>Table1[[#This Row],[Price]]*Table1[[#This Row],[Units]]</f>
        <v>3039.48</v>
      </c>
      <c r="L495" t="str">
        <f>LEFT(Table1[[#This Row],[Product]],SEARCH(" ",Table1[[#This Row],[Product]],1))</f>
        <v xml:space="preserve">Lenovo </v>
      </c>
    </row>
    <row r="496" spans="1:12" x14ac:dyDescent="0.3">
      <c r="A496" s="1">
        <v>39789</v>
      </c>
      <c r="B496">
        <f>DAY(A496)</f>
        <v>7</v>
      </c>
      <c r="C496">
        <f>MONTH(A496)</f>
        <v>12</v>
      </c>
      <c r="D496">
        <f>IF(C496&lt;=3, 1, IF(C496&lt;=6, 2, IF(C496&lt;=9, 3, 4)))</f>
        <v>4</v>
      </c>
      <c r="E496">
        <f>YEAR(A496)</f>
        <v>2008</v>
      </c>
      <c r="F496" t="s">
        <v>14</v>
      </c>
      <c r="G496" t="s">
        <v>18</v>
      </c>
      <c r="H496" t="s">
        <v>19</v>
      </c>
      <c r="I496" s="2">
        <v>1499</v>
      </c>
      <c r="J496">
        <v>4</v>
      </c>
      <c r="K496" s="2">
        <f>Table1[[#This Row],[Price]]*Table1[[#This Row],[Units]]</f>
        <v>5996</v>
      </c>
      <c r="L496" t="str">
        <f>LEFT(Table1[[#This Row],[Product]],SEARCH(" ",Table1[[#This Row],[Product]],1))</f>
        <v xml:space="preserve">Sony </v>
      </c>
    </row>
    <row r="497" spans="1:12" x14ac:dyDescent="0.3">
      <c r="A497" s="1">
        <v>39790</v>
      </c>
      <c r="B497">
        <f>DAY(A497)</f>
        <v>8</v>
      </c>
      <c r="C497">
        <f>MONTH(A497)</f>
        <v>12</v>
      </c>
      <c r="D497">
        <f>IF(C497&lt;=3, 1, IF(C497&lt;=6, 2, IF(C497&lt;=9, 3, 4)))</f>
        <v>4</v>
      </c>
      <c r="E497">
        <f>YEAR(A497)</f>
        <v>2008</v>
      </c>
      <c r="F497" t="s">
        <v>17</v>
      </c>
      <c r="G497" t="s">
        <v>21</v>
      </c>
      <c r="H497" t="s">
        <v>22</v>
      </c>
      <c r="I497" s="2">
        <v>119.99</v>
      </c>
      <c r="J497">
        <v>15</v>
      </c>
      <c r="K497" s="2">
        <f>Table1[[#This Row],[Price]]*Table1[[#This Row],[Units]]</f>
        <v>1799.85</v>
      </c>
      <c r="L497" t="str">
        <f>LEFT(Table1[[#This Row],[Product]],SEARCH(" ",Table1[[#This Row],[Product]],1))</f>
        <v xml:space="preserve">Dell </v>
      </c>
    </row>
    <row r="498" spans="1:12" x14ac:dyDescent="0.3">
      <c r="A498" s="1">
        <v>39791</v>
      </c>
      <c r="B498">
        <f>DAY(A498)</f>
        <v>9</v>
      </c>
      <c r="C498">
        <f>MONTH(A498)</f>
        <v>12</v>
      </c>
      <c r="D498">
        <f>IF(C498&lt;=3, 1, IF(C498&lt;=6, 2, IF(C498&lt;=9, 3, 4)))</f>
        <v>4</v>
      </c>
      <c r="E498">
        <f>YEAR(A498)</f>
        <v>2008</v>
      </c>
      <c r="F498" t="s">
        <v>20</v>
      </c>
      <c r="G498" t="s">
        <v>24</v>
      </c>
      <c r="H498" t="s">
        <v>25</v>
      </c>
      <c r="I498" s="2">
        <v>119.99</v>
      </c>
      <c r="J498">
        <v>13</v>
      </c>
      <c r="K498" s="2">
        <f>Table1[[#This Row],[Price]]*Table1[[#This Row],[Units]]</f>
        <v>1559.87</v>
      </c>
      <c r="L498" t="str">
        <f>LEFT(Table1[[#This Row],[Product]],SEARCH(" ",Table1[[#This Row],[Product]],1))</f>
        <v xml:space="preserve">Sony </v>
      </c>
    </row>
    <row r="499" spans="1:12" x14ac:dyDescent="0.3">
      <c r="A499" s="1">
        <v>39792</v>
      </c>
      <c r="B499">
        <f>DAY(A499)</f>
        <v>10</v>
      </c>
      <c r="C499">
        <f>MONTH(A499)</f>
        <v>12</v>
      </c>
      <c r="D499">
        <f>IF(C499&lt;=3, 1, IF(C499&lt;=6, 2, IF(C499&lt;=9, 3, 4)))</f>
        <v>4</v>
      </c>
      <c r="E499">
        <f>YEAR(A499)</f>
        <v>2008</v>
      </c>
      <c r="F499" t="s">
        <v>23</v>
      </c>
      <c r="G499" t="s">
        <v>27</v>
      </c>
      <c r="H499" t="s">
        <v>28</v>
      </c>
      <c r="I499" s="2">
        <v>265</v>
      </c>
      <c r="J499">
        <v>7</v>
      </c>
      <c r="K499" s="2">
        <f>Table1[[#This Row],[Price]]*Table1[[#This Row],[Units]]</f>
        <v>1855</v>
      </c>
      <c r="L499" t="str">
        <f>LEFT(Table1[[#This Row],[Product]],SEARCH(" ",Table1[[#This Row],[Product]],1))</f>
        <v xml:space="preserve">Samsung </v>
      </c>
    </row>
    <row r="500" spans="1:12" x14ac:dyDescent="0.3">
      <c r="A500" s="1">
        <v>39793</v>
      </c>
      <c r="B500">
        <f>DAY(A500)</f>
        <v>11</v>
      </c>
      <c r="C500">
        <f>MONTH(A500)</f>
        <v>12</v>
      </c>
      <c r="D500">
        <f>IF(C500&lt;=3, 1, IF(C500&lt;=6, 2, IF(C500&lt;=9, 3, 4)))</f>
        <v>4</v>
      </c>
      <c r="E500">
        <f>YEAR(A500)</f>
        <v>2008</v>
      </c>
      <c r="F500" t="s">
        <v>26</v>
      </c>
      <c r="G500" t="s">
        <v>12</v>
      </c>
      <c r="H500" t="s">
        <v>30</v>
      </c>
      <c r="I500" s="2">
        <v>1599</v>
      </c>
      <c r="J500">
        <v>6</v>
      </c>
      <c r="K500" s="2">
        <f>Table1[[#This Row],[Price]]*Table1[[#This Row],[Units]]</f>
        <v>9594</v>
      </c>
      <c r="L500" t="str">
        <f>LEFT(Table1[[#This Row],[Product]],SEARCH(" ",Table1[[#This Row],[Product]],1))</f>
        <v xml:space="preserve">Acer </v>
      </c>
    </row>
    <row r="501" spans="1:12" x14ac:dyDescent="0.3">
      <c r="A501" s="1">
        <v>39794</v>
      </c>
      <c r="B501">
        <f>DAY(A501)</f>
        <v>12</v>
      </c>
      <c r="C501">
        <f>MONTH(A501)</f>
        <v>12</v>
      </c>
      <c r="D501">
        <f>IF(C501&lt;=3, 1, IF(C501&lt;=6, 2, IF(C501&lt;=9, 3, 4)))</f>
        <v>4</v>
      </c>
      <c r="E501">
        <f>YEAR(A501)</f>
        <v>2008</v>
      </c>
      <c r="F501" t="s">
        <v>29</v>
      </c>
      <c r="G501" t="s">
        <v>15</v>
      </c>
      <c r="H501" t="s">
        <v>50</v>
      </c>
      <c r="I501" s="2">
        <v>849</v>
      </c>
      <c r="J501">
        <v>2</v>
      </c>
      <c r="K501" s="2">
        <f>Table1[[#This Row],[Price]]*Table1[[#This Row],[Units]]</f>
        <v>1698</v>
      </c>
      <c r="L501" t="str">
        <f>LEFT(Table1[[#This Row],[Product]],SEARCH(" ",Table1[[#This Row],[Product]],1))</f>
        <v xml:space="preserve">Lenovo </v>
      </c>
    </row>
    <row r="502" spans="1:12" x14ac:dyDescent="0.3">
      <c r="A502" s="1">
        <v>39795</v>
      </c>
      <c r="B502">
        <f>DAY(A502)</f>
        <v>13</v>
      </c>
      <c r="C502">
        <f>MONTH(A502)</f>
        <v>12</v>
      </c>
      <c r="D502">
        <f>IF(C502&lt;=3, 1, IF(C502&lt;=6, 2, IF(C502&lt;=9, 3, 4)))</f>
        <v>4</v>
      </c>
      <c r="E502">
        <f>YEAR(A502)</f>
        <v>2008</v>
      </c>
      <c r="F502" t="s">
        <v>11</v>
      </c>
      <c r="G502" t="s">
        <v>18</v>
      </c>
      <c r="H502" t="s">
        <v>48</v>
      </c>
      <c r="I502" s="2">
        <v>429.99</v>
      </c>
      <c r="J502">
        <v>15</v>
      </c>
      <c r="K502" s="2">
        <f>Table1[[#This Row],[Price]]*Table1[[#This Row],[Units]]</f>
        <v>6449.85</v>
      </c>
      <c r="L502" t="str">
        <f>LEFT(Table1[[#This Row],[Product]],SEARCH(" ",Table1[[#This Row],[Product]],1))</f>
        <v xml:space="preserve">MSI </v>
      </c>
    </row>
    <row r="503" spans="1:12" x14ac:dyDescent="0.3">
      <c r="A503" s="1">
        <v>39796</v>
      </c>
      <c r="B503">
        <f>DAY(A503)</f>
        <v>14</v>
      </c>
      <c r="C503">
        <f>MONTH(A503)</f>
        <v>12</v>
      </c>
      <c r="D503">
        <f>IF(C503&lt;=3, 1, IF(C503&lt;=6, 2, IF(C503&lt;=9, 3, 4)))</f>
        <v>4</v>
      </c>
      <c r="E503">
        <f>YEAR(A503)</f>
        <v>2008</v>
      </c>
      <c r="F503" t="s">
        <v>14</v>
      </c>
      <c r="G503" t="s">
        <v>21</v>
      </c>
      <c r="H503" t="s">
        <v>51</v>
      </c>
      <c r="I503" s="2">
        <v>279.99</v>
      </c>
      <c r="J503">
        <v>10</v>
      </c>
      <c r="K503" s="2">
        <f>Table1[[#This Row],[Price]]*Table1[[#This Row],[Units]]</f>
        <v>2799.9</v>
      </c>
      <c r="L503" t="str">
        <f>LEFT(Table1[[#This Row],[Product]],SEARCH(" ",Table1[[#This Row],[Product]],1))</f>
        <v xml:space="preserve">Samsung </v>
      </c>
    </row>
    <row r="504" spans="1:12" x14ac:dyDescent="0.3">
      <c r="A504" s="1">
        <v>39803</v>
      </c>
      <c r="B504">
        <f>DAY(A504)</f>
        <v>21</v>
      </c>
      <c r="C504">
        <f>MONTH(A504)</f>
        <v>12</v>
      </c>
      <c r="D504">
        <f>IF(C504&lt;=3, 1, IF(C504&lt;=6, 2, IF(C504&lt;=9, 3, 4)))</f>
        <v>4</v>
      </c>
      <c r="E504">
        <f>YEAR(A504)</f>
        <v>2008</v>
      </c>
      <c r="F504" t="s">
        <v>14</v>
      </c>
      <c r="G504" t="s">
        <v>24</v>
      </c>
      <c r="H504" t="s">
        <v>34</v>
      </c>
      <c r="I504" s="2">
        <v>329</v>
      </c>
      <c r="J504">
        <v>13</v>
      </c>
      <c r="K504" s="2">
        <f>Table1[[#This Row],[Price]]*Table1[[#This Row],[Units]]</f>
        <v>4277</v>
      </c>
      <c r="L504" t="str">
        <f>LEFT(Table1[[#This Row],[Product]],SEARCH(" ",Table1[[#This Row],[Product]],1))</f>
        <v xml:space="preserve">Canon </v>
      </c>
    </row>
    <row r="505" spans="1:12" x14ac:dyDescent="0.3">
      <c r="A505" s="1">
        <v>39804</v>
      </c>
      <c r="B505">
        <f>DAY(A505)</f>
        <v>22</v>
      </c>
      <c r="C505">
        <f>MONTH(A505)</f>
        <v>12</v>
      </c>
      <c r="D505">
        <f>IF(C505&lt;=3, 1, IF(C505&lt;=6, 2, IF(C505&lt;=9, 3, 4)))</f>
        <v>4</v>
      </c>
      <c r="E505">
        <f>YEAR(A505)</f>
        <v>2008</v>
      </c>
      <c r="F505" t="s">
        <v>17</v>
      </c>
      <c r="G505" t="s">
        <v>27</v>
      </c>
      <c r="H505" t="s">
        <v>35</v>
      </c>
      <c r="I505" s="2">
        <v>209.97</v>
      </c>
      <c r="J505">
        <v>5</v>
      </c>
      <c r="K505" s="2">
        <f>Table1[[#This Row],[Price]]*Table1[[#This Row],[Units]]</f>
        <v>1049.8499999999999</v>
      </c>
      <c r="L505" t="str">
        <f>LEFT(Table1[[#This Row],[Product]],SEARCH(" ",Table1[[#This Row],[Product]],1))</f>
        <v xml:space="preserve">LG </v>
      </c>
    </row>
    <row r="506" spans="1:12" x14ac:dyDescent="0.3">
      <c r="A506" s="1">
        <v>39805</v>
      </c>
      <c r="B506">
        <f>DAY(A506)</f>
        <v>23</v>
      </c>
      <c r="C506">
        <f>MONTH(A506)</f>
        <v>12</v>
      </c>
      <c r="D506">
        <f>IF(C506&lt;=3, 1, IF(C506&lt;=6, 2, IF(C506&lt;=9, 3, 4)))</f>
        <v>4</v>
      </c>
      <c r="E506">
        <f>YEAR(A506)</f>
        <v>2008</v>
      </c>
      <c r="F506" t="s">
        <v>20</v>
      </c>
      <c r="G506" t="s">
        <v>12</v>
      </c>
      <c r="H506" t="s">
        <v>36</v>
      </c>
      <c r="I506" s="2">
        <v>544.99</v>
      </c>
      <c r="J506">
        <v>1</v>
      </c>
      <c r="K506" s="2">
        <f>Table1[[#This Row],[Price]]*Table1[[#This Row],[Units]]</f>
        <v>544.99</v>
      </c>
      <c r="L506" t="str">
        <f>LEFT(Table1[[#This Row],[Product]],SEARCH(" ",Table1[[#This Row],[Product]],1))</f>
        <v xml:space="preserve">HP </v>
      </c>
    </row>
    <row r="507" spans="1:12" x14ac:dyDescent="0.3">
      <c r="A507" s="1">
        <v>39806</v>
      </c>
      <c r="B507">
        <f>DAY(A507)</f>
        <v>24</v>
      </c>
      <c r="C507">
        <f>MONTH(A507)</f>
        <v>12</v>
      </c>
      <c r="D507">
        <f>IF(C507&lt;=3, 1, IF(C507&lt;=6, 2, IF(C507&lt;=9, 3, 4)))</f>
        <v>4</v>
      </c>
      <c r="E507">
        <f>YEAR(A507)</f>
        <v>2008</v>
      </c>
      <c r="F507" t="s">
        <v>23</v>
      </c>
      <c r="G507" t="s">
        <v>15</v>
      </c>
      <c r="H507" t="s">
        <v>37</v>
      </c>
      <c r="I507" s="2">
        <v>1254</v>
      </c>
      <c r="J507">
        <v>5</v>
      </c>
      <c r="K507" s="2">
        <f>Table1[[#This Row],[Price]]*Table1[[#This Row],[Units]]</f>
        <v>6270</v>
      </c>
      <c r="L507" t="str">
        <f>LEFT(Table1[[#This Row],[Product]],SEARCH(" ",Table1[[#This Row],[Product]],1))</f>
        <v xml:space="preserve">HP </v>
      </c>
    </row>
    <row r="508" spans="1:12" x14ac:dyDescent="0.3">
      <c r="A508" s="1">
        <v>39813</v>
      </c>
      <c r="B508">
        <f>DAY(A508)</f>
        <v>31</v>
      </c>
      <c r="C508">
        <f>MONTH(A508)</f>
        <v>12</v>
      </c>
      <c r="D508">
        <f>IF(C508&lt;=3, 1, IF(C508&lt;=6, 2, IF(C508&lt;=9, 3, 4)))</f>
        <v>4</v>
      </c>
      <c r="E508">
        <f>YEAR(A508)</f>
        <v>2008</v>
      </c>
      <c r="F508" t="s">
        <v>26</v>
      </c>
      <c r="G508" t="s">
        <v>18</v>
      </c>
      <c r="H508" t="s">
        <v>38</v>
      </c>
      <c r="I508" s="2">
        <v>349</v>
      </c>
      <c r="J508">
        <v>9</v>
      </c>
      <c r="K508" s="2">
        <f>Table1[[#This Row],[Price]]*Table1[[#This Row],[Units]]</f>
        <v>3141</v>
      </c>
      <c r="L508" t="str">
        <f>LEFT(Table1[[#This Row],[Product]],SEARCH(" ",Table1[[#This Row],[Product]],1))</f>
        <v xml:space="preserve">Averatec </v>
      </c>
    </row>
    <row r="509" spans="1:12" x14ac:dyDescent="0.3">
      <c r="A509" s="1">
        <v>40087</v>
      </c>
      <c r="B509">
        <f>DAY(A509)</f>
        <v>1</v>
      </c>
      <c r="C509">
        <f>MONTH(A509)</f>
        <v>10</v>
      </c>
      <c r="D509">
        <f>IF(C509&lt;=3, 1, IF(C509&lt;=6, 2, IF(C509&lt;=9, 3, 4)))</f>
        <v>4</v>
      </c>
      <c r="E509">
        <f>YEAR(A509)</f>
        <v>2009</v>
      </c>
      <c r="F509" t="s">
        <v>14</v>
      </c>
      <c r="G509" t="s">
        <v>24</v>
      </c>
      <c r="H509" t="s">
        <v>25</v>
      </c>
      <c r="I509" s="2">
        <v>119.99</v>
      </c>
      <c r="J509">
        <v>6</v>
      </c>
      <c r="K509" s="2">
        <f>Table1[[#This Row],[Price]]*Table1[[#This Row],[Units]]</f>
        <v>719.93999999999994</v>
      </c>
      <c r="L509" t="str">
        <f>LEFT(Table1[[#This Row],[Product]],SEARCH(" ",Table1[[#This Row],[Product]],1))</f>
        <v xml:space="preserve">Sony </v>
      </c>
    </row>
    <row r="510" spans="1:12" x14ac:dyDescent="0.3">
      <c r="A510" s="1">
        <v>40088</v>
      </c>
      <c r="B510">
        <f>DAY(A510)</f>
        <v>2</v>
      </c>
      <c r="C510">
        <f>MONTH(A510)</f>
        <v>10</v>
      </c>
      <c r="D510">
        <f>IF(C510&lt;=3, 1, IF(C510&lt;=6, 2, IF(C510&lt;=9, 3, 4)))</f>
        <v>4</v>
      </c>
      <c r="E510">
        <f>YEAR(A510)</f>
        <v>2009</v>
      </c>
      <c r="F510" t="s">
        <v>11</v>
      </c>
      <c r="G510" t="s">
        <v>24</v>
      </c>
      <c r="H510" t="s">
        <v>49</v>
      </c>
      <c r="I510" s="2">
        <v>329.99</v>
      </c>
      <c r="J510">
        <v>12</v>
      </c>
      <c r="K510" s="2">
        <f>Table1[[#This Row],[Price]]*Table1[[#This Row],[Units]]</f>
        <v>3959.88</v>
      </c>
      <c r="L510" t="str">
        <f>LEFT(Table1[[#This Row],[Product]],SEARCH(" ",Table1[[#This Row],[Product]],1))</f>
        <v xml:space="preserve">Kodak </v>
      </c>
    </row>
    <row r="511" spans="1:12" x14ac:dyDescent="0.3">
      <c r="A511" s="1">
        <v>40089</v>
      </c>
      <c r="B511">
        <f>DAY(A511)</f>
        <v>3</v>
      </c>
      <c r="C511">
        <f>MONTH(A511)</f>
        <v>10</v>
      </c>
      <c r="D511">
        <f>IF(C511&lt;=3, 1, IF(C511&lt;=6, 2, IF(C511&lt;=9, 3, 4)))</f>
        <v>4</v>
      </c>
      <c r="E511">
        <f>YEAR(A511)</f>
        <v>2009</v>
      </c>
      <c r="F511" t="s">
        <v>11</v>
      </c>
      <c r="G511" t="s">
        <v>27</v>
      </c>
      <c r="H511" t="s">
        <v>28</v>
      </c>
      <c r="I511" s="2">
        <v>265</v>
      </c>
      <c r="J511">
        <v>7</v>
      </c>
      <c r="K511" s="2">
        <f>Table1[[#This Row],[Price]]*Table1[[#This Row],[Units]]</f>
        <v>1855</v>
      </c>
      <c r="L511" t="str">
        <f>LEFT(Table1[[#This Row],[Product]],SEARCH(" ",Table1[[#This Row],[Product]],1))</f>
        <v xml:space="preserve">Samsung </v>
      </c>
    </row>
    <row r="512" spans="1:12" x14ac:dyDescent="0.3">
      <c r="A512" s="1">
        <v>40090</v>
      </c>
      <c r="B512">
        <f>DAY(A512)</f>
        <v>4</v>
      </c>
      <c r="C512">
        <f>MONTH(A512)</f>
        <v>10</v>
      </c>
      <c r="D512">
        <f>IF(C512&lt;=3, 1, IF(C512&lt;=6, 2, IF(C512&lt;=9, 3, 4)))</f>
        <v>4</v>
      </c>
      <c r="E512">
        <f>YEAR(A512)</f>
        <v>2009</v>
      </c>
      <c r="F512" t="s">
        <v>11</v>
      </c>
      <c r="G512" t="s">
        <v>12</v>
      </c>
      <c r="H512" t="s">
        <v>42</v>
      </c>
      <c r="I512" s="2">
        <v>785.99</v>
      </c>
      <c r="J512">
        <v>4</v>
      </c>
      <c r="K512" s="2">
        <f>Table1[[#This Row],[Price]]*Table1[[#This Row],[Units]]</f>
        <v>3143.96</v>
      </c>
      <c r="L512" t="str">
        <f>LEFT(Table1[[#This Row],[Product]],SEARCH(" ",Table1[[#This Row],[Product]],1))</f>
        <v xml:space="preserve">HP </v>
      </c>
    </row>
    <row r="513" spans="1:12" x14ac:dyDescent="0.3">
      <c r="A513" s="1">
        <v>40091</v>
      </c>
      <c r="B513">
        <f>DAY(A513)</f>
        <v>5</v>
      </c>
      <c r="C513">
        <f>MONTH(A513)</f>
        <v>10</v>
      </c>
      <c r="D513">
        <f>IF(C513&lt;=3, 1, IF(C513&lt;=6, 2, IF(C513&lt;=9, 3, 4)))</f>
        <v>4</v>
      </c>
      <c r="E513">
        <f>YEAR(A513)</f>
        <v>2009</v>
      </c>
      <c r="F513" t="s">
        <v>23</v>
      </c>
      <c r="G513" t="s">
        <v>15</v>
      </c>
      <c r="H513" t="s">
        <v>31</v>
      </c>
      <c r="I513" s="2">
        <v>399</v>
      </c>
      <c r="J513">
        <v>10</v>
      </c>
      <c r="K513" s="2">
        <f>Table1[[#This Row],[Price]]*Table1[[#This Row],[Units]]</f>
        <v>3990</v>
      </c>
      <c r="L513" t="str">
        <f>LEFT(Table1[[#This Row],[Product]],SEARCH(" ",Table1[[#This Row],[Product]],1))</f>
        <v xml:space="preserve">Lenovo </v>
      </c>
    </row>
    <row r="514" spans="1:12" x14ac:dyDescent="0.3">
      <c r="A514" s="1">
        <v>40091</v>
      </c>
      <c r="B514">
        <f>DAY(A514)</f>
        <v>5</v>
      </c>
      <c r="C514">
        <f>MONTH(A514)</f>
        <v>10</v>
      </c>
      <c r="D514">
        <f>IF(C514&lt;=3, 1, IF(C514&lt;=6, 2, IF(C514&lt;=9, 3, 4)))</f>
        <v>4</v>
      </c>
      <c r="E514">
        <f>YEAR(A514)</f>
        <v>2009</v>
      </c>
      <c r="F514" t="s">
        <v>11</v>
      </c>
      <c r="G514" t="s">
        <v>12</v>
      </c>
      <c r="H514" t="s">
        <v>43</v>
      </c>
      <c r="I514" s="2">
        <v>1172</v>
      </c>
      <c r="J514">
        <v>10</v>
      </c>
      <c r="K514" s="2">
        <f>Table1[[#This Row],[Price]]*Table1[[#This Row],[Units]]</f>
        <v>11720</v>
      </c>
      <c r="L514" t="str">
        <f>LEFT(Table1[[#This Row],[Product]],SEARCH(" ",Table1[[#This Row],[Product]],1))</f>
        <v xml:space="preserve">Dell </v>
      </c>
    </row>
    <row r="515" spans="1:12" x14ac:dyDescent="0.3">
      <c r="A515" s="1">
        <v>40091</v>
      </c>
      <c r="B515">
        <f>DAY(A515)</f>
        <v>5</v>
      </c>
      <c r="C515">
        <f>MONTH(A515)</f>
        <v>10</v>
      </c>
      <c r="D515">
        <f>IF(C515&lt;=3, 1, IF(C515&lt;=6, 2, IF(C515&lt;=9, 3, 4)))</f>
        <v>4</v>
      </c>
      <c r="E515">
        <f>YEAR(A515)</f>
        <v>2009</v>
      </c>
      <c r="F515" t="s">
        <v>14</v>
      </c>
      <c r="G515" t="s">
        <v>12</v>
      </c>
      <c r="H515" t="s">
        <v>36</v>
      </c>
      <c r="I515" s="2">
        <v>544.99</v>
      </c>
      <c r="J515">
        <v>2</v>
      </c>
      <c r="K515" s="2">
        <f>Table1[[#This Row],[Price]]*Table1[[#This Row],[Units]]</f>
        <v>1089.98</v>
      </c>
      <c r="L515" t="str">
        <f>LEFT(Table1[[#This Row],[Product]],SEARCH(" ",Table1[[#This Row],[Product]],1))</f>
        <v xml:space="preserve">HP </v>
      </c>
    </row>
    <row r="516" spans="1:12" x14ac:dyDescent="0.3">
      <c r="A516" s="1">
        <v>40091</v>
      </c>
      <c r="B516">
        <f>DAY(A516)</f>
        <v>5</v>
      </c>
      <c r="C516">
        <f>MONTH(A516)</f>
        <v>10</v>
      </c>
      <c r="D516">
        <f>IF(C516&lt;=3, 1, IF(C516&lt;=6, 2, IF(C516&lt;=9, 3, 4)))</f>
        <v>4</v>
      </c>
      <c r="E516">
        <f>YEAR(A516)</f>
        <v>2009</v>
      </c>
      <c r="F516" t="s">
        <v>20</v>
      </c>
      <c r="G516" t="s">
        <v>15</v>
      </c>
      <c r="H516" t="s">
        <v>50</v>
      </c>
      <c r="I516" s="2">
        <v>849</v>
      </c>
      <c r="J516">
        <v>6</v>
      </c>
      <c r="K516" s="2">
        <f>Table1[[#This Row],[Price]]*Table1[[#This Row],[Units]]</f>
        <v>5094</v>
      </c>
      <c r="L516" t="str">
        <f>LEFT(Table1[[#This Row],[Product]],SEARCH(" ",Table1[[#This Row],[Product]],1))</f>
        <v xml:space="preserve">Lenovo </v>
      </c>
    </row>
    <row r="517" spans="1:12" x14ac:dyDescent="0.3">
      <c r="A517" s="1">
        <v>40091</v>
      </c>
      <c r="B517">
        <f>DAY(A517)</f>
        <v>5</v>
      </c>
      <c r="C517">
        <f>MONTH(A517)</f>
        <v>10</v>
      </c>
      <c r="D517">
        <f>IF(C517&lt;=3, 1, IF(C517&lt;=6, 2, IF(C517&lt;=9, 3, 4)))</f>
        <v>4</v>
      </c>
      <c r="E517">
        <f>YEAR(A517)</f>
        <v>2009</v>
      </c>
      <c r="F517" t="s">
        <v>17</v>
      </c>
      <c r="G517" t="s">
        <v>15</v>
      </c>
      <c r="H517" t="s">
        <v>16</v>
      </c>
      <c r="I517" s="2">
        <v>759.87</v>
      </c>
      <c r="J517">
        <v>12</v>
      </c>
      <c r="K517" s="2">
        <f>Table1[[#This Row],[Price]]*Table1[[#This Row],[Units]]</f>
        <v>9118.44</v>
      </c>
      <c r="L517" t="str">
        <f>LEFT(Table1[[#This Row],[Product]],SEARCH(" ",Table1[[#This Row],[Product]],1))</f>
        <v xml:space="preserve">Lenovo </v>
      </c>
    </row>
    <row r="518" spans="1:12" x14ac:dyDescent="0.3">
      <c r="A518" s="1">
        <v>40091</v>
      </c>
      <c r="B518">
        <f>DAY(A518)</f>
        <v>5</v>
      </c>
      <c r="C518">
        <f>MONTH(A518)</f>
        <v>10</v>
      </c>
      <c r="D518">
        <f>IF(C518&lt;=3, 1, IF(C518&lt;=6, 2, IF(C518&lt;=9, 3, 4)))</f>
        <v>4</v>
      </c>
      <c r="E518">
        <f>YEAR(A518)</f>
        <v>2009</v>
      </c>
      <c r="F518" t="s">
        <v>26</v>
      </c>
      <c r="G518" t="s">
        <v>27</v>
      </c>
      <c r="H518" t="s">
        <v>28</v>
      </c>
      <c r="I518" s="2">
        <v>265</v>
      </c>
      <c r="J518">
        <v>10</v>
      </c>
      <c r="K518" s="2">
        <f>Table1[[#This Row],[Price]]*Table1[[#This Row],[Units]]</f>
        <v>2650</v>
      </c>
      <c r="L518" t="str">
        <f>LEFT(Table1[[#This Row],[Product]],SEARCH(" ",Table1[[#This Row],[Product]],1))</f>
        <v xml:space="preserve">Samsung </v>
      </c>
    </row>
    <row r="519" spans="1:12" x14ac:dyDescent="0.3">
      <c r="A519" s="1">
        <v>40097</v>
      </c>
      <c r="B519">
        <f>DAY(A519)</f>
        <v>11</v>
      </c>
      <c r="C519">
        <f>MONTH(A519)</f>
        <v>10</v>
      </c>
      <c r="D519">
        <f>IF(C519&lt;=3, 1, IF(C519&lt;=6, 2, IF(C519&lt;=9, 3, 4)))</f>
        <v>4</v>
      </c>
      <c r="E519">
        <f>YEAR(A519)</f>
        <v>2009</v>
      </c>
      <c r="F519" t="s">
        <v>29</v>
      </c>
      <c r="G519" t="s">
        <v>12</v>
      </c>
      <c r="H519" t="s">
        <v>30</v>
      </c>
      <c r="I519" s="2">
        <v>1599</v>
      </c>
      <c r="J519">
        <v>6</v>
      </c>
      <c r="K519" s="2">
        <f>Table1[[#This Row],[Price]]*Table1[[#This Row],[Units]]</f>
        <v>9594</v>
      </c>
      <c r="L519" t="str">
        <f>LEFT(Table1[[#This Row],[Product]],SEARCH(" ",Table1[[#This Row],[Product]],1))</f>
        <v xml:space="preserve">Acer </v>
      </c>
    </row>
    <row r="520" spans="1:12" x14ac:dyDescent="0.3">
      <c r="A520" s="1">
        <v>40098</v>
      </c>
      <c r="B520">
        <f>DAY(A520)</f>
        <v>12</v>
      </c>
      <c r="C520">
        <f>MONTH(A520)</f>
        <v>10</v>
      </c>
      <c r="D520">
        <f>IF(C520&lt;=3, 1, IF(C520&lt;=6, 2, IF(C520&lt;=9, 3, 4)))</f>
        <v>4</v>
      </c>
      <c r="E520">
        <f>YEAR(A520)</f>
        <v>2009</v>
      </c>
      <c r="F520" t="s">
        <v>11</v>
      </c>
      <c r="G520" t="s">
        <v>15</v>
      </c>
      <c r="H520" t="s">
        <v>37</v>
      </c>
      <c r="I520" s="2">
        <v>1254</v>
      </c>
      <c r="J520">
        <v>6</v>
      </c>
      <c r="K520" s="2">
        <f>Table1[[#This Row],[Price]]*Table1[[#This Row],[Units]]</f>
        <v>7524</v>
      </c>
      <c r="L520" t="str">
        <f>LEFT(Table1[[#This Row],[Product]],SEARCH(" ",Table1[[#This Row],[Product]],1))</f>
        <v xml:space="preserve">HP </v>
      </c>
    </row>
    <row r="521" spans="1:12" x14ac:dyDescent="0.3">
      <c r="A521" s="1">
        <v>40099</v>
      </c>
      <c r="B521">
        <f>DAY(A521)</f>
        <v>13</v>
      </c>
      <c r="C521">
        <f>MONTH(A521)</f>
        <v>10</v>
      </c>
      <c r="D521">
        <f>IF(C521&lt;=3, 1, IF(C521&lt;=6, 2, IF(C521&lt;=9, 3, 4)))</f>
        <v>4</v>
      </c>
      <c r="E521">
        <f>YEAR(A521)</f>
        <v>2009</v>
      </c>
      <c r="F521" t="s">
        <v>14</v>
      </c>
      <c r="G521" t="s">
        <v>18</v>
      </c>
      <c r="H521" t="s">
        <v>44</v>
      </c>
      <c r="I521" s="2">
        <v>349.99</v>
      </c>
      <c r="J521">
        <v>7</v>
      </c>
      <c r="K521" s="2">
        <f>Table1[[#This Row],[Price]]*Table1[[#This Row],[Units]]</f>
        <v>2449.9300000000003</v>
      </c>
      <c r="L521" t="str">
        <f>LEFT(Table1[[#This Row],[Product]],SEARCH(" ",Table1[[#This Row],[Product]],1))</f>
        <v xml:space="preserve">Acer </v>
      </c>
    </row>
    <row r="522" spans="1:12" x14ac:dyDescent="0.3">
      <c r="A522" s="1">
        <v>40100</v>
      </c>
      <c r="B522">
        <f>DAY(A522)</f>
        <v>14</v>
      </c>
      <c r="C522">
        <f>MONTH(A522)</f>
        <v>10</v>
      </c>
      <c r="D522">
        <f>IF(C522&lt;=3, 1, IF(C522&lt;=6, 2, IF(C522&lt;=9, 3, 4)))</f>
        <v>4</v>
      </c>
      <c r="E522">
        <f>YEAR(A522)</f>
        <v>2009</v>
      </c>
      <c r="F522" t="s">
        <v>17</v>
      </c>
      <c r="G522" t="s">
        <v>21</v>
      </c>
      <c r="H522" t="s">
        <v>22</v>
      </c>
      <c r="I522" s="2">
        <v>119.99</v>
      </c>
      <c r="J522">
        <v>8</v>
      </c>
      <c r="K522" s="2">
        <f>Table1[[#This Row],[Price]]*Table1[[#This Row],[Units]]</f>
        <v>959.92</v>
      </c>
      <c r="L522" t="str">
        <f>LEFT(Table1[[#This Row],[Product]],SEARCH(" ",Table1[[#This Row],[Product]],1))</f>
        <v xml:space="preserve">Dell </v>
      </c>
    </row>
    <row r="523" spans="1:12" x14ac:dyDescent="0.3">
      <c r="A523" s="1">
        <v>40101</v>
      </c>
      <c r="B523">
        <f>DAY(A523)</f>
        <v>15</v>
      </c>
      <c r="C523">
        <f>MONTH(A523)</f>
        <v>10</v>
      </c>
      <c r="D523">
        <f>IF(C523&lt;=3, 1, IF(C523&lt;=6, 2, IF(C523&lt;=9, 3, 4)))</f>
        <v>4</v>
      </c>
      <c r="E523">
        <f>YEAR(A523)</f>
        <v>2009</v>
      </c>
      <c r="F523" t="s">
        <v>20</v>
      </c>
      <c r="G523" t="s">
        <v>27</v>
      </c>
      <c r="H523" t="s">
        <v>28</v>
      </c>
      <c r="I523" s="2">
        <v>265</v>
      </c>
      <c r="J523">
        <v>13</v>
      </c>
      <c r="K523" s="2">
        <f>Table1[[#This Row],[Price]]*Table1[[#This Row],[Units]]</f>
        <v>3445</v>
      </c>
      <c r="L523" t="str">
        <f>LEFT(Table1[[#This Row],[Product]],SEARCH(" ",Table1[[#This Row],[Product]],1))</f>
        <v xml:space="preserve">Samsung </v>
      </c>
    </row>
    <row r="524" spans="1:12" x14ac:dyDescent="0.3">
      <c r="A524" s="1">
        <v>40102</v>
      </c>
      <c r="B524">
        <f>DAY(A524)</f>
        <v>16</v>
      </c>
      <c r="C524">
        <f>MONTH(A524)</f>
        <v>10</v>
      </c>
      <c r="D524">
        <f>IF(C524&lt;=3, 1, IF(C524&lt;=6, 2, IF(C524&lt;=9, 3, 4)))</f>
        <v>4</v>
      </c>
      <c r="E524">
        <f>YEAR(A524)</f>
        <v>2009</v>
      </c>
      <c r="F524" t="s">
        <v>23</v>
      </c>
      <c r="G524" t="s">
        <v>12</v>
      </c>
      <c r="H524" t="s">
        <v>30</v>
      </c>
      <c r="I524" s="2">
        <v>1599</v>
      </c>
      <c r="J524">
        <v>5</v>
      </c>
      <c r="K524" s="2">
        <f>Table1[[#This Row],[Price]]*Table1[[#This Row],[Units]]</f>
        <v>7995</v>
      </c>
      <c r="L524" t="str">
        <f>LEFT(Table1[[#This Row],[Product]],SEARCH(" ",Table1[[#This Row],[Product]],1))</f>
        <v xml:space="preserve">Acer </v>
      </c>
    </row>
    <row r="525" spans="1:12" x14ac:dyDescent="0.3">
      <c r="A525" s="1">
        <v>40103</v>
      </c>
      <c r="B525">
        <f>DAY(A525)</f>
        <v>17</v>
      </c>
      <c r="C525">
        <f>MONTH(A525)</f>
        <v>10</v>
      </c>
      <c r="D525">
        <f>IF(C525&lt;=3, 1, IF(C525&lt;=6, 2, IF(C525&lt;=9, 3, 4)))</f>
        <v>4</v>
      </c>
      <c r="E525">
        <f>YEAR(A525)</f>
        <v>2009</v>
      </c>
      <c r="F525" t="s">
        <v>26</v>
      </c>
      <c r="G525" t="s">
        <v>15</v>
      </c>
      <c r="H525" t="s">
        <v>37</v>
      </c>
      <c r="I525" s="2">
        <v>1254</v>
      </c>
      <c r="J525">
        <v>12</v>
      </c>
      <c r="K525" s="2">
        <f>Table1[[#This Row],[Price]]*Table1[[#This Row],[Units]]</f>
        <v>15048</v>
      </c>
      <c r="L525" t="str">
        <f>LEFT(Table1[[#This Row],[Product]],SEARCH(" ",Table1[[#This Row],[Product]],1))</f>
        <v xml:space="preserve">HP </v>
      </c>
    </row>
    <row r="526" spans="1:12" x14ac:dyDescent="0.3">
      <c r="A526" s="1">
        <v>40104</v>
      </c>
      <c r="B526">
        <f>DAY(A526)</f>
        <v>18</v>
      </c>
      <c r="C526">
        <f>MONTH(A526)</f>
        <v>10</v>
      </c>
      <c r="D526">
        <f>IF(C526&lt;=3, 1, IF(C526&lt;=6, 2, IF(C526&lt;=9, 3, 4)))</f>
        <v>4</v>
      </c>
      <c r="E526">
        <f>YEAR(A526)</f>
        <v>2009</v>
      </c>
      <c r="F526" t="s">
        <v>29</v>
      </c>
      <c r="G526" t="s">
        <v>18</v>
      </c>
      <c r="H526" t="s">
        <v>44</v>
      </c>
      <c r="I526" s="2">
        <v>349.99</v>
      </c>
      <c r="J526">
        <v>4</v>
      </c>
      <c r="K526" s="2">
        <f>Table1[[#This Row],[Price]]*Table1[[#This Row],[Units]]</f>
        <v>1399.96</v>
      </c>
      <c r="L526" t="str">
        <f>LEFT(Table1[[#This Row],[Product]],SEARCH(" ",Table1[[#This Row],[Product]],1))</f>
        <v xml:space="preserve">Acer </v>
      </c>
    </row>
    <row r="527" spans="1:12" x14ac:dyDescent="0.3">
      <c r="A527" s="1">
        <v>40105</v>
      </c>
      <c r="B527">
        <f>DAY(A527)</f>
        <v>19</v>
      </c>
      <c r="C527">
        <f>MONTH(A527)</f>
        <v>10</v>
      </c>
      <c r="D527">
        <f>IF(C527&lt;=3, 1, IF(C527&lt;=6, 2, IF(C527&lt;=9, 3, 4)))</f>
        <v>4</v>
      </c>
      <c r="E527">
        <f>YEAR(A527)</f>
        <v>2009</v>
      </c>
      <c r="F527" t="s">
        <v>11</v>
      </c>
      <c r="G527" t="s">
        <v>21</v>
      </c>
      <c r="H527" t="s">
        <v>22</v>
      </c>
      <c r="I527" s="2">
        <v>119.99</v>
      </c>
      <c r="J527">
        <v>15</v>
      </c>
      <c r="K527" s="2">
        <f>Table1[[#This Row],[Price]]*Table1[[#This Row],[Units]]</f>
        <v>1799.85</v>
      </c>
      <c r="L527" t="str">
        <f>LEFT(Table1[[#This Row],[Product]],SEARCH(" ",Table1[[#This Row],[Product]],1))</f>
        <v xml:space="preserve">Dell </v>
      </c>
    </row>
    <row r="528" spans="1:12" x14ac:dyDescent="0.3">
      <c r="A528" s="1">
        <v>40106</v>
      </c>
      <c r="B528">
        <f>DAY(A528)</f>
        <v>20</v>
      </c>
      <c r="C528">
        <f>MONTH(A528)</f>
        <v>10</v>
      </c>
      <c r="D528">
        <f>IF(C528&lt;=3, 1, IF(C528&lt;=6, 2, IF(C528&lt;=9, 3, 4)))</f>
        <v>4</v>
      </c>
      <c r="E528">
        <f>YEAR(A528)</f>
        <v>2009</v>
      </c>
      <c r="F528" t="s">
        <v>14</v>
      </c>
      <c r="G528" t="s">
        <v>27</v>
      </c>
      <c r="H528" t="s">
        <v>28</v>
      </c>
      <c r="I528" s="2">
        <v>265</v>
      </c>
      <c r="J528">
        <v>16</v>
      </c>
      <c r="K528" s="2">
        <f>Table1[[#This Row],[Price]]*Table1[[#This Row],[Units]]</f>
        <v>4240</v>
      </c>
      <c r="L528" t="str">
        <f>LEFT(Table1[[#This Row],[Product]],SEARCH(" ",Table1[[#This Row],[Product]],1))</f>
        <v xml:space="preserve">Samsung </v>
      </c>
    </row>
    <row r="529" spans="1:12" x14ac:dyDescent="0.3">
      <c r="A529" s="1">
        <v>40107</v>
      </c>
      <c r="B529">
        <f>DAY(A529)</f>
        <v>21</v>
      </c>
      <c r="C529">
        <f>MONTH(A529)</f>
        <v>10</v>
      </c>
      <c r="D529">
        <f>IF(C529&lt;=3, 1, IF(C529&lt;=6, 2, IF(C529&lt;=9, 3, 4)))</f>
        <v>4</v>
      </c>
      <c r="E529">
        <f>YEAR(A529)</f>
        <v>2009</v>
      </c>
      <c r="F529" t="s">
        <v>17</v>
      </c>
      <c r="G529" t="s">
        <v>12</v>
      </c>
      <c r="H529" t="s">
        <v>30</v>
      </c>
      <c r="I529" s="2">
        <v>1599</v>
      </c>
      <c r="J529">
        <v>6</v>
      </c>
      <c r="K529" s="2">
        <f>Table1[[#This Row],[Price]]*Table1[[#This Row],[Units]]</f>
        <v>9594</v>
      </c>
      <c r="L529" t="str">
        <f>LEFT(Table1[[#This Row],[Product]],SEARCH(" ",Table1[[#This Row],[Product]],1))</f>
        <v xml:space="preserve">Acer </v>
      </c>
    </row>
    <row r="530" spans="1:12" x14ac:dyDescent="0.3">
      <c r="A530" s="1">
        <v>40113</v>
      </c>
      <c r="B530">
        <f>DAY(A530)</f>
        <v>27</v>
      </c>
      <c r="C530">
        <f>MONTH(A530)</f>
        <v>10</v>
      </c>
      <c r="D530">
        <f>IF(C530&lt;=3, 1, IF(C530&lt;=6, 2, IF(C530&lt;=9, 3, 4)))</f>
        <v>4</v>
      </c>
      <c r="E530">
        <f>YEAR(A530)</f>
        <v>2009</v>
      </c>
      <c r="F530" t="s">
        <v>20</v>
      </c>
      <c r="G530" t="s">
        <v>15</v>
      </c>
      <c r="H530" t="s">
        <v>37</v>
      </c>
      <c r="I530" s="2">
        <v>1254</v>
      </c>
      <c r="J530">
        <v>5</v>
      </c>
      <c r="K530" s="2">
        <f>Table1[[#This Row],[Price]]*Table1[[#This Row],[Units]]</f>
        <v>6270</v>
      </c>
      <c r="L530" t="str">
        <f>LEFT(Table1[[#This Row],[Product]],SEARCH(" ",Table1[[#This Row],[Product]],1))</f>
        <v xml:space="preserve">HP </v>
      </c>
    </row>
    <row r="531" spans="1:12" x14ac:dyDescent="0.3">
      <c r="A531" s="1">
        <v>40114</v>
      </c>
      <c r="B531">
        <f>DAY(A531)</f>
        <v>28</v>
      </c>
      <c r="C531">
        <f>MONTH(A531)</f>
        <v>10</v>
      </c>
      <c r="D531">
        <f>IF(C531&lt;=3, 1, IF(C531&lt;=6, 2, IF(C531&lt;=9, 3, 4)))</f>
        <v>4</v>
      </c>
      <c r="E531">
        <f>YEAR(A531)</f>
        <v>2009</v>
      </c>
      <c r="F531" t="s">
        <v>23</v>
      </c>
      <c r="G531" t="s">
        <v>18</v>
      </c>
      <c r="H531" t="s">
        <v>44</v>
      </c>
      <c r="I531" s="2">
        <v>349.99</v>
      </c>
      <c r="J531">
        <v>7</v>
      </c>
      <c r="K531" s="2">
        <f>Table1[[#This Row],[Price]]*Table1[[#This Row],[Units]]</f>
        <v>2449.9300000000003</v>
      </c>
      <c r="L531" t="str">
        <f>LEFT(Table1[[#This Row],[Product]],SEARCH(" ",Table1[[#This Row],[Product]],1))</f>
        <v xml:space="preserve">Acer </v>
      </c>
    </row>
    <row r="532" spans="1:12" x14ac:dyDescent="0.3">
      <c r="A532" s="1">
        <v>40115</v>
      </c>
      <c r="B532">
        <f>DAY(A532)</f>
        <v>29</v>
      </c>
      <c r="C532">
        <f>MONTH(A532)</f>
        <v>10</v>
      </c>
      <c r="D532">
        <f>IF(C532&lt;=3, 1, IF(C532&lt;=6, 2, IF(C532&lt;=9, 3, 4)))</f>
        <v>4</v>
      </c>
      <c r="E532">
        <f>YEAR(A532)</f>
        <v>2009</v>
      </c>
      <c r="F532" t="s">
        <v>26</v>
      </c>
      <c r="G532" t="s">
        <v>21</v>
      </c>
      <c r="H532" t="s">
        <v>22</v>
      </c>
      <c r="I532" s="2">
        <v>119.99</v>
      </c>
      <c r="J532">
        <v>15</v>
      </c>
      <c r="K532" s="2">
        <f>Table1[[#This Row],[Price]]*Table1[[#This Row],[Units]]</f>
        <v>1799.85</v>
      </c>
      <c r="L532" t="str">
        <f>LEFT(Table1[[#This Row],[Product]],SEARCH(" ",Table1[[#This Row],[Product]],1))</f>
        <v xml:space="preserve">Dell </v>
      </c>
    </row>
    <row r="533" spans="1:12" x14ac:dyDescent="0.3">
      <c r="A533" s="1">
        <v>40116</v>
      </c>
      <c r="B533">
        <f>DAY(A533)</f>
        <v>30</v>
      </c>
      <c r="C533">
        <f>MONTH(A533)</f>
        <v>10</v>
      </c>
      <c r="D533">
        <f>IF(C533&lt;=3, 1, IF(C533&lt;=6, 2, IF(C533&lt;=9, 3, 4)))</f>
        <v>4</v>
      </c>
      <c r="E533">
        <f>YEAR(A533)</f>
        <v>2009</v>
      </c>
      <c r="F533" t="s">
        <v>29</v>
      </c>
      <c r="G533" t="s">
        <v>27</v>
      </c>
      <c r="H533" t="s">
        <v>28</v>
      </c>
      <c r="I533" s="2">
        <v>265</v>
      </c>
      <c r="J533">
        <v>8</v>
      </c>
      <c r="K533" s="2">
        <f>Table1[[#This Row],[Price]]*Table1[[#This Row],[Units]]</f>
        <v>2120</v>
      </c>
      <c r="L533" t="str">
        <f>LEFT(Table1[[#This Row],[Product]],SEARCH(" ",Table1[[#This Row],[Product]],1))</f>
        <v xml:space="preserve">Samsung </v>
      </c>
    </row>
    <row r="534" spans="1:12" x14ac:dyDescent="0.3">
      <c r="A534" s="1">
        <v>40117</v>
      </c>
      <c r="B534">
        <f>DAY(A534)</f>
        <v>31</v>
      </c>
      <c r="C534">
        <f>MONTH(A534)</f>
        <v>10</v>
      </c>
      <c r="D534">
        <f>IF(C534&lt;=3, 1, IF(C534&lt;=6, 2, IF(C534&lt;=9, 3, 4)))</f>
        <v>4</v>
      </c>
      <c r="E534">
        <f>YEAR(A534)</f>
        <v>2009</v>
      </c>
      <c r="F534" t="s">
        <v>23</v>
      </c>
      <c r="G534" t="s">
        <v>12</v>
      </c>
      <c r="H534" t="s">
        <v>30</v>
      </c>
      <c r="I534" s="2">
        <v>1599</v>
      </c>
      <c r="J534">
        <v>16</v>
      </c>
      <c r="K534" s="2">
        <f>Table1[[#This Row],[Price]]*Table1[[#This Row],[Units]]</f>
        <v>25584</v>
      </c>
      <c r="L534" t="str">
        <f>LEFT(Table1[[#This Row],[Product]],SEARCH(" ",Table1[[#This Row],[Product]],1))</f>
        <v xml:space="preserve">Acer </v>
      </c>
    </row>
    <row r="535" spans="1:12" x14ac:dyDescent="0.3">
      <c r="A535" s="1">
        <v>40118</v>
      </c>
      <c r="B535">
        <f>DAY(A535)</f>
        <v>1</v>
      </c>
      <c r="C535">
        <f>MONTH(A535)</f>
        <v>11</v>
      </c>
      <c r="D535">
        <f>IF(C535&lt;=3, 1, IF(C535&lt;=6, 2, IF(C535&lt;=9, 3, 4)))</f>
        <v>4</v>
      </c>
      <c r="E535">
        <f>YEAR(A535)</f>
        <v>2009</v>
      </c>
      <c r="F535" t="s">
        <v>11</v>
      </c>
      <c r="G535" t="s">
        <v>15</v>
      </c>
      <c r="H535" t="s">
        <v>37</v>
      </c>
      <c r="I535" s="2">
        <v>1254</v>
      </c>
      <c r="J535">
        <v>14</v>
      </c>
      <c r="K535" s="2">
        <f>Table1[[#This Row],[Price]]*Table1[[#This Row],[Units]]</f>
        <v>17556</v>
      </c>
      <c r="L535" t="str">
        <f>LEFT(Table1[[#This Row],[Product]],SEARCH(" ",Table1[[#This Row],[Product]],1))</f>
        <v xml:space="preserve">HP </v>
      </c>
    </row>
    <row r="536" spans="1:12" x14ac:dyDescent="0.3">
      <c r="A536" s="1">
        <v>40118</v>
      </c>
      <c r="B536">
        <f>DAY(A536)</f>
        <v>1</v>
      </c>
      <c r="C536">
        <f>MONTH(A536)</f>
        <v>11</v>
      </c>
      <c r="D536">
        <f>IF(C536&lt;=3, 1, IF(C536&lt;=6, 2, IF(C536&lt;=9, 3, 4)))</f>
        <v>4</v>
      </c>
      <c r="E536">
        <f>YEAR(A536)</f>
        <v>2009</v>
      </c>
      <c r="F536" t="s">
        <v>11</v>
      </c>
      <c r="G536" t="s">
        <v>18</v>
      </c>
      <c r="H536" t="s">
        <v>44</v>
      </c>
      <c r="I536" s="2">
        <v>349.99</v>
      </c>
      <c r="J536">
        <v>13</v>
      </c>
      <c r="K536" s="2">
        <f>Table1[[#This Row],[Price]]*Table1[[#This Row],[Units]]</f>
        <v>4549.87</v>
      </c>
      <c r="L536" t="str">
        <f>LEFT(Table1[[#This Row],[Product]],SEARCH(" ",Table1[[#This Row],[Product]],1))</f>
        <v xml:space="preserve">Acer </v>
      </c>
    </row>
    <row r="537" spans="1:12" x14ac:dyDescent="0.3">
      <c r="A537" s="1">
        <v>40120</v>
      </c>
      <c r="B537">
        <f>DAY(A537)</f>
        <v>3</v>
      </c>
      <c r="C537">
        <f>MONTH(A537)</f>
        <v>11</v>
      </c>
      <c r="D537">
        <f>IF(C537&lt;=3, 1, IF(C537&lt;=6, 2, IF(C537&lt;=9, 3, 4)))</f>
        <v>4</v>
      </c>
      <c r="E537">
        <f>YEAR(A537)</f>
        <v>2009</v>
      </c>
      <c r="F537" t="s">
        <v>11</v>
      </c>
      <c r="G537" t="s">
        <v>21</v>
      </c>
      <c r="H537" t="s">
        <v>22</v>
      </c>
      <c r="I537" s="2">
        <v>119.99</v>
      </c>
      <c r="J537">
        <v>14</v>
      </c>
      <c r="K537" s="2">
        <f>Table1[[#This Row],[Price]]*Table1[[#This Row],[Units]]</f>
        <v>1679.86</v>
      </c>
      <c r="L537" t="str">
        <f>LEFT(Table1[[#This Row],[Product]],SEARCH(" ",Table1[[#This Row],[Product]],1))</f>
        <v xml:space="preserve">Dell </v>
      </c>
    </row>
    <row r="538" spans="1:12" x14ac:dyDescent="0.3">
      <c r="A538" s="1">
        <v>40121</v>
      </c>
      <c r="B538">
        <f>DAY(A538)</f>
        <v>4</v>
      </c>
      <c r="C538">
        <f>MONTH(A538)</f>
        <v>11</v>
      </c>
      <c r="D538">
        <f>IF(C538&lt;=3, 1, IF(C538&lt;=6, 2, IF(C538&lt;=9, 3, 4)))</f>
        <v>4</v>
      </c>
      <c r="E538">
        <f>YEAR(A538)</f>
        <v>2009</v>
      </c>
      <c r="F538" t="s">
        <v>14</v>
      </c>
      <c r="G538" t="s">
        <v>27</v>
      </c>
      <c r="H538" t="s">
        <v>28</v>
      </c>
      <c r="I538" s="2">
        <v>265</v>
      </c>
      <c r="J538">
        <v>4</v>
      </c>
      <c r="K538" s="2">
        <f>Table1[[#This Row],[Price]]*Table1[[#This Row],[Units]]</f>
        <v>1060</v>
      </c>
      <c r="L538" t="str">
        <f>LEFT(Table1[[#This Row],[Product]],SEARCH(" ",Table1[[#This Row],[Product]],1))</f>
        <v xml:space="preserve">Samsung </v>
      </c>
    </row>
    <row r="539" spans="1:12" x14ac:dyDescent="0.3">
      <c r="A539" s="1">
        <v>40122</v>
      </c>
      <c r="B539">
        <f>DAY(A539)</f>
        <v>5</v>
      </c>
      <c r="C539">
        <f>MONTH(A539)</f>
        <v>11</v>
      </c>
      <c r="D539">
        <f>IF(C539&lt;=3, 1, IF(C539&lt;=6, 2, IF(C539&lt;=9, 3, 4)))</f>
        <v>4</v>
      </c>
      <c r="E539">
        <f>YEAR(A539)</f>
        <v>2009</v>
      </c>
      <c r="F539" t="s">
        <v>14</v>
      </c>
      <c r="G539" t="s">
        <v>12</v>
      </c>
      <c r="H539" t="s">
        <v>30</v>
      </c>
      <c r="I539" s="2">
        <v>1599</v>
      </c>
      <c r="J539">
        <v>8</v>
      </c>
      <c r="K539" s="2">
        <f>Table1[[#This Row],[Price]]*Table1[[#This Row],[Units]]</f>
        <v>12792</v>
      </c>
      <c r="L539" t="str">
        <f>LEFT(Table1[[#This Row],[Product]],SEARCH(" ",Table1[[#This Row],[Product]],1))</f>
        <v xml:space="preserve">Acer </v>
      </c>
    </row>
    <row r="540" spans="1:12" x14ac:dyDescent="0.3">
      <c r="A540" s="1">
        <v>40122</v>
      </c>
      <c r="B540">
        <f>DAY(A540)</f>
        <v>5</v>
      </c>
      <c r="C540">
        <f>MONTH(A540)</f>
        <v>11</v>
      </c>
      <c r="D540">
        <f>IF(C540&lt;=3, 1, IF(C540&lt;=6, 2, IF(C540&lt;=9, 3, 4)))</f>
        <v>4</v>
      </c>
      <c r="E540">
        <f>YEAR(A540)</f>
        <v>2009</v>
      </c>
      <c r="F540" t="s">
        <v>14</v>
      </c>
      <c r="G540" t="s">
        <v>15</v>
      </c>
      <c r="H540" t="s">
        <v>37</v>
      </c>
      <c r="I540" s="2">
        <v>1254</v>
      </c>
      <c r="J540">
        <v>12</v>
      </c>
      <c r="K540" s="2">
        <f>Table1[[#This Row],[Price]]*Table1[[#This Row],[Units]]</f>
        <v>15048</v>
      </c>
      <c r="L540" t="str">
        <f>LEFT(Table1[[#This Row],[Product]],SEARCH(" ",Table1[[#This Row],[Product]],1))</f>
        <v xml:space="preserve">HP </v>
      </c>
    </row>
    <row r="541" spans="1:12" x14ac:dyDescent="0.3">
      <c r="A541" s="1">
        <v>40124</v>
      </c>
      <c r="B541">
        <f>DAY(A541)</f>
        <v>7</v>
      </c>
      <c r="C541">
        <f>MONTH(A541)</f>
        <v>11</v>
      </c>
      <c r="D541">
        <f>IF(C541&lt;=3, 1, IF(C541&lt;=6, 2, IF(C541&lt;=9, 3, 4)))</f>
        <v>4</v>
      </c>
      <c r="E541">
        <f>YEAR(A541)</f>
        <v>2009</v>
      </c>
      <c r="F541" t="s">
        <v>11</v>
      </c>
      <c r="G541" t="s">
        <v>18</v>
      </c>
      <c r="H541" t="s">
        <v>44</v>
      </c>
      <c r="I541" s="2">
        <v>349.99</v>
      </c>
      <c r="J541">
        <v>1</v>
      </c>
      <c r="K541" s="2">
        <f>Table1[[#This Row],[Price]]*Table1[[#This Row],[Units]]</f>
        <v>349.99</v>
      </c>
      <c r="L541" t="str">
        <f>LEFT(Table1[[#This Row],[Product]],SEARCH(" ",Table1[[#This Row],[Product]],1))</f>
        <v xml:space="preserve">Acer </v>
      </c>
    </row>
    <row r="542" spans="1:12" x14ac:dyDescent="0.3">
      <c r="A542" s="1">
        <v>40125</v>
      </c>
      <c r="B542">
        <f>DAY(A542)</f>
        <v>8</v>
      </c>
      <c r="C542">
        <f>MONTH(A542)</f>
        <v>11</v>
      </c>
      <c r="D542">
        <f>IF(C542&lt;=3, 1, IF(C542&lt;=6, 2, IF(C542&lt;=9, 3, 4)))</f>
        <v>4</v>
      </c>
      <c r="E542">
        <f>YEAR(A542)</f>
        <v>2009</v>
      </c>
      <c r="F542" t="s">
        <v>11</v>
      </c>
      <c r="G542" t="s">
        <v>21</v>
      </c>
      <c r="H542" t="s">
        <v>22</v>
      </c>
      <c r="I542" s="2">
        <v>119.99</v>
      </c>
      <c r="J542">
        <v>2</v>
      </c>
      <c r="K542" s="2">
        <f>Table1[[#This Row],[Price]]*Table1[[#This Row],[Units]]</f>
        <v>239.98</v>
      </c>
      <c r="L542" t="str">
        <f>LEFT(Table1[[#This Row],[Product]],SEARCH(" ",Table1[[#This Row],[Product]],1))</f>
        <v xml:space="preserve">Dell </v>
      </c>
    </row>
    <row r="543" spans="1:12" x14ac:dyDescent="0.3">
      <c r="A543" s="1">
        <v>40126</v>
      </c>
      <c r="B543">
        <f>DAY(A543)</f>
        <v>9</v>
      </c>
      <c r="C543">
        <f>MONTH(A543)</f>
        <v>11</v>
      </c>
      <c r="D543">
        <f>IF(C543&lt;=3, 1, IF(C543&lt;=6, 2, IF(C543&lt;=9, 3, 4)))</f>
        <v>4</v>
      </c>
      <c r="E543">
        <f>YEAR(A543)</f>
        <v>2009</v>
      </c>
      <c r="F543" t="s">
        <v>11</v>
      </c>
      <c r="G543" t="s">
        <v>27</v>
      </c>
      <c r="H543" t="s">
        <v>28</v>
      </c>
      <c r="I543" s="2">
        <v>265</v>
      </c>
      <c r="J543">
        <v>9</v>
      </c>
      <c r="K543" s="2">
        <f>Table1[[#This Row],[Price]]*Table1[[#This Row],[Units]]</f>
        <v>2385</v>
      </c>
      <c r="L543" t="str">
        <f>LEFT(Table1[[#This Row],[Product]],SEARCH(" ",Table1[[#This Row],[Product]],1))</f>
        <v xml:space="preserve">Samsung </v>
      </c>
    </row>
    <row r="544" spans="1:12" x14ac:dyDescent="0.3">
      <c r="A544" s="1">
        <v>40127</v>
      </c>
      <c r="B544">
        <f>DAY(A544)</f>
        <v>10</v>
      </c>
      <c r="C544">
        <f>MONTH(A544)</f>
        <v>11</v>
      </c>
      <c r="D544">
        <f>IF(C544&lt;=3, 1, IF(C544&lt;=6, 2, IF(C544&lt;=9, 3, 4)))</f>
        <v>4</v>
      </c>
      <c r="E544">
        <f>YEAR(A544)</f>
        <v>2009</v>
      </c>
      <c r="F544" t="s">
        <v>11</v>
      </c>
      <c r="G544" t="s">
        <v>12</v>
      </c>
      <c r="H544" t="s">
        <v>13</v>
      </c>
      <c r="I544" s="2">
        <v>449</v>
      </c>
      <c r="J544">
        <v>15</v>
      </c>
      <c r="K544" s="2">
        <f>Table1[[#This Row],[Price]]*Table1[[#This Row],[Units]]</f>
        <v>6735</v>
      </c>
      <c r="L544" t="str">
        <f>LEFT(Table1[[#This Row],[Product]],SEARCH(" ",Table1[[#This Row],[Product]],1))</f>
        <v xml:space="preserve">Gateway </v>
      </c>
    </row>
    <row r="545" spans="1:12" x14ac:dyDescent="0.3">
      <c r="A545" s="1">
        <v>40128</v>
      </c>
      <c r="B545">
        <f>DAY(A545)</f>
        <v>11</v>
      </c>
      <c r="C545">
        <f>MONTH(A545)</f>
        <v>11</v>
      </c>
      <c r="D545">
        <f>IF(C545&lt;=3, 1, IF(C545&lt;=6, 2, IF(C545&lt;=9, 3, 4)))</f>
        <v>4</v>
      </c>
      <c r="E545">
        <f>YEAR(A545)</f>
        <v>2009</v>
      </c>
      <c r="F545" t="s">
        <v>14</v>
      </c>
      <c r="G545" t="s">
        <v>15</v>
      </c>
      <c r="H545" t="s">
        <v>16</v>
      </c>
      <c r="I545" s="2">
        <v>759.87</v>
      </c>
      <c r="J545">
        <v>13</v>
      </c>
      <c r="K545" s="2">
        <f>Table1[[#This Row],[Price]]*Table1[[#This Row],[Units]]</f>
        <v>9878.31</v>
      </c>
      <c r="L545" t="str">
        <f>LEFT(Table1[[#This Row],[Product]],SEARCH(" ",Table1[[#This Row],[Product]],1))</f>
        <v xml:space="preserve">Lenovo </v>
      </c>
    </row>
    <row r="546" spans="1:12" x14ac:dyDescent="0.3">
      <c r="A546" s="1">
        <v>40129</v>
      </c>
      <c r="B546">
        <f>DAY(A546)</f>
        <v>12</v>
      </c>
      <c r="C546">
        <f>MONTH(A546)</f>
        <v>11</v>
      </c>
      <c r="D546">
        <f>IF(C546&lt;=3, 1, IF(C546&lt;=6, 2, IF(C546&lt;=9, 3, 4)))</f>
        <v>4</v>
      </c>
      <c r="E546">
        <f>YEAR(A546)</f>
        <v>2009</v>
      </c>
      <c r="F546" t="s">
        <v>17</v>
      </c>
      <c r="G546" t="s">
        <v>18</v>
      </c>
      <c r="H546" t="s">
        <v>19</v>
      </c>
      <c r="I546" s="2">
        <v>1499</v>
      </c>
      <c r="J546">
        <v>7</v>
      </c>
      <c r="K546" s="2">
        <f>Table1[[#This Row],[Price]]*Table1[[#This Row],[Units]]</f>
        <v>10493</v>
      </c>
      <c r="L546" t="str">
        <f>LEFT(Table1[[#This Row],[Product]],SEARCH(" ",Table1[[#This Row],[Product]],1))</f>
        <v xml:space="preserve">Sony </v>
      </c>
    </row>
    <row r="547" spans="1:12" x14ac:dyDescent="0.3">
      <c r="A547" s="1">
        <v>40130</v>
      </c>
      <c r="B547">
        <f>DAY(A547)</f>
        <v>13</v>
      </c>
      <c r="C547">
        <f>MONTH(A547)</f>
        <v>11</v>
      </c>
      <c r="D547">
        <f>IF(C547&lt;=3, 1, IF(C547&lt;=6, 2, IF(C547&lt;=9, 3, 4)))</f>
        <v>4</v>
      </c>
      <c r="E547">
        <f>YEAR(A547)</f>
        <v>2009</v>
      </c>
      <c r="F547" t="s">
        <v>20</v>
      </c>
      <c r="G547" t="s">
        <v>21</v>
      </c>
      <c r="H547" t="s">
        <v>22</v>
      </c>
      <c r="I547" s="2">
        <v>119.99</v>
      </c>
      <c r="J547">
        <v>1</v>
      </c>
      <c r="K547" s="2">
        <f>Table1[[#This Row],[Price]]*Table1[[#This Row],[Units]]</f>
        <v>119.99</v>
      </c>
      <c r="L547" t="str">
        <f>LEFT(Table1[[#This Row],[Product]],SEARCH(" ",Table1[[#This Row],[Product]],1))</f>
        <v xml:space="preserve">Dell </v>
      </c>
    </row>
    <row r="548" spans="1:12" x14ac:dyDescent="0.3">
      <c r="A548" s="1">
        <v>40135</v>
      </c>
      <c r="B548">
        <f>DAY(A548)</f>
        <v>18</v>
      </c>
      <c r="C548">
        <f>MONTH(A548)</f>
        <v>11</v>
      </c>
      <c r="D548">
        <f>IF(C548&lt;=3, 1, IF(C548&lt;=6, 2, IF(C548&lt;=9, 3, 4)))</f>
        <v>4</v>
      </c>
      <c r="E548">
        <f>YEAR(A548)</f>
        <v>2009</v>
      </c>
      <c r="F548" t="s">
        <v>23</v>
      </c>
      <c r="G548" t="s">
        <v>24</v>
      </c>
      <c r="H548" t="s">
        <v>25</v>
      </c>
      <c r="I548" s="2">
        <v>119.99</v>
      </c>
      <c r="J548">
        <v>16</v>
      </c>
      <c r="K548" s="2">
        <f>Table1[[#This Row],[Price]]*Table1[[#This Row],[Units]]</f>
        <v>1919.84</v>
      </c>
      <c r="L548" t="str">
        <f>LEFT(Table1[[#This Row],[Product]],SEARCH(" ",Table1[[#This Row],[Product]],1))</f>
        <v xml:space="preserve">Sony </v>
      </c>
    </row>
    <row r="549" spans="1:12" x14ac:dyDescent="0.3">
      <c r="A549" s="1">
        <v>40136</v>
      </c>
      <c r="B549">
        <f>DAY(A549)</f>
        <v>19</v>
      </c>
      <c r="C549">
        <f>MONTH(A549)</f>
        <v>11</v>
      </c>
      <c r="D549">
        <f>IF(C549&lt;=3, 1, IF(C549&lt;=6, 2, IF(C549&lt;=9, 3, 4)))</f>
        <v>4</v>
      </c>
      <c r="E549">
        <f>YEAR(A549)</f>
        <v>2009</v>
      </c>
      <c r="F549" t="s">
        <v>29</v>
      </c>
      <c r="G549" t="s">
        <v>12</v>
      </c>
      <c r="H549" t="s">
        <v>30</v>
      </c>
      <c r="I549" s="2">
        <v>1599</v>
      </c>
      <c r="J549">
        <v>6</v>
      </c>
      <c r="K549" s="2">
        <f>Table1[[#This Row],[Price]]*Table1[[#This Row],[Units]]</f>
        <v>9594</v>
      </c>
      <c r="L549" t="str">
        <f>LEFT(Table1[[#This Row],[Product]],SEARCH(" ",Table1[[#This Row],[Product]],1))</f>
        <v xml:space="preserve">Acer </v>
      </c>
    </row>
    <row r="550" spans="1:12" x14ac:dyDescent="0.3">
      <c r="A550" s="1">
        <v>40136</v>
      </c>
      <c r="B550">
        <f>DAY(A550)</f>
        <v>19</v>
      </c>
      <c r="C550">
        <f>MONTH(A550)</f>
        <v>11</v>
      </c>
      <c r="D550">
        <f>IF(C550&lt;=3, 1, IF(C550&lt;=6, 2, IF(C550&lt;=9, 3, 4)))</f>
        <v>4</v>
      </c>
      <c r="E550">
        <f>YEAR(A550)</f>
        <v>2009</v>
      </c>
      <c r="F550" t="s">
        <v>11</v>
      </c>
      <c r="G550" t="s">
        <v>15</v>
      </c>
      <c r="H550" t="s">
        <v>50</v>
      </c>
      <c r="I550" s="2">
        <v>849</v>
      </c>
      <c r="J550">
        <v>9</v>
      </c>
      <c r="K550" s="2">
        <f>Table1[[#This Row],[Price]]*Table1[[#This Row],[Units]]</f>
        <v>7641</v>
      </c>
      <c r="L550" t="str">
        <f>LEFT(Table1[[#This Row],[Product]],SEARCH(" ",Table1[[#This Row],[Product]],1))</f>
        <v xml:space="preserve">Lenovo </v>
      </c>
    </row>
    <row r="551" spans="1:12" x14ac:dyDescent="0.3">
      <c r="A551" s="1">
        <v>40136</v>
      </c>
      <c r="B551">
        <f>DAY(A551)</f>
        <v>19</v>
      </c>
      <c r="C551">
        <f>MONTH(A551)</f>
        <v>11</v>
      </c>
      <c r="D551">
        <f>IF(C551&lt;=3, 1, IF(C551&lt;=6, 2, IF(C551&lt;=9, 3, 4)))</f>
        <v>4</v>
      </c>
      <c r="E551">
        <f>YEAR(A551)</f>
        <v>2009</v>
      </c>
      <c r="F551" t="s">
        <v>14</v>
      </c>
      <c r="G551" t="s">
        <v>18</v>
      </c>
      <c r="H551" t="s">
        <v>48</v>
      </c>
      <c r="I551" s="2">
        <v>429.99</v>
      </c>
      <c r="J551">
        <v>16</v>
      </c>
      <c r="K551" s="2">
        <f>Table1[[#This Row],[Price]]*Table1[[#This Row],[Units]]</f>
        <v>6879.84</v>
      </c>
      <c r="L551" t="str">
        <f>LEFT(Table1[[#This Row],[Product]],SEARCH(" ",Table1[[#This Row],[Product]],1))</f>
        <v xml:space="preserve">MSI </v>
      </c>
    </row>
    <row r="552" spans="1:12" x14ac:dyDescent="0.3">
      <c r="A552" s="1">
        <v>40136</v>
      </c>
      <c r="B552">
        <f>DAY(A552)</f>
        <v>19</v>
      </c>
      <c r="C552">
        <f>MONTH(A552)</f>
        <v>11</v>
      </c>
      <c r="D552">
        <f>IF(C552&lt;=3, 1, IF(C552&lt;=6, 2, IF(C552&lt;=9, 3, 4)))</f>
        <v>4</v>
      </c>
      <c r="E552">
        <f>YEAR(A552)</f>
        <v>2009</v>
      </c>
      <c r="F552" t="s">
        <v>17</v>
      </c>
      <c r="G552" t="s">
        <v>21</v>
      </c>
      <c r="H552" t="s">
        <v>51</v>
      </c>
      <c r="I552" s="2">
        <v>279.99</v>
      </c>
      <c r="J552">
        <v>15</v>
      </c>
      <c r="K552" s="2">
        <f>Table1[[#This Row],[Price]]*Table1[[#This Row],[Units]]</f>
        <v>4199.8500000000004</v>
      </c>
      <c r="L552" t="str">
        <f>LEFT(Table1[[#This Row],[Product]],SEARCH(" ",Table1[[#This Row],[Product]],1))</f>
        <v xml:space="preserve">Samsung </v>
      </c>
    </row>
    <row r="553" spans="1:12" x14ac:dyDescent="0.3">
      <c r="A553" s="1">
        <v>40136</v>
      </c>
      <c r="B553">
        <f>DAY(A553)</f>
        <v>19</v>
      </c>
      <c r="C553">
        <f>MONTH(A553)</f>
        <v>11</v>
      </c>
      <c r="D553">
        <f>IF(C553&lt;=3, 1, IF(C553&lt;=6, 2, IF(C553&lt;=9, 3, 4)))</f>
        <v>4</v>
      </c>
      <c r="E553">
        <f>YEAR(A553)</f>
        <v>2009</v>
      </c>
      <c r="F553" t="s">
        <v>26</v>
      </c>
      <c r="G553" t="s">
        <v>27</v>
      </c>
      <c r="H553" t="s">
        <v>28</v>
      </c>
      <c r="I553" s="2">
        <v>265</v>
      </c>
      <c r="J553">
        <v>15</v>
      </c>
      <c r="K553" s="2">
        <f>Table1[[#This Row],[Price]]*Table1[[#This Row],[Units]]</f>
        <v>3975</v>
      </c>
      <c r="L553" t="str">
        <f>LEFT(Table1[[#This Row],[Product]],SEARCH(" ",Table1[[#This Row],[Product]],1))</f>
        <v xml:space="preserve">Samsung </v>
      </c>
    </row>
    <row r="554" spans="1:12" x14ac:dyDescent="0.3">
      <c r="A554" s="1">
        <v>40141</v>
      </c>
      <c r="B554">
        <f>DAY(A554)</f>
        <v>24</v>
      </c>
      <c r="C554">
        <f>MONTH(A554)</f>
        <v>11</v>
      </c>
      <c r="D554">
        <f>IF(C554&lt;=3, 1, IF(C554&lt;=6, 2, IF(C554&lt;=9, 3, 4)))</f>
        <v>4</v>
      </c>
      <c r="E554">
        <f>YEAR(A554)</f>
        <v>2009</v>
      </c>
      <c r="F554" t="s">
        <v>20</v>
      </c>
      <c r="G554" t="s">
        <v>24</v>
      </c>
      <c r="H554" t="s">
        <v>49</v>
      </c>
      <c r="I554" s="2">
        <v>329.99</v>
      </c>
      <c r="J554">
        <v>11</v>
      </c>
      <c r="K554" s="2">
        <f>Table1[[#This Row],[Price]]*Table1[[#This Row],[Units]]</f>
        <v>3629.8900000000003</v>
      </c>
      <c r="L554" t="str">
        <f>LEFT(Table1[[#This Row],[Product]],SEARCH(" ",Table1[[#This Row],[Product]],1))</f>
        <v xml:space="preserve">Kodak </v>
      </c>
    </row>
    <row r="555" spans="1:12" x14ac:dyDescent="0.3">
      <c r="A555" s="1">
        <v>40142</v>
      </c>
      <c r="B555">
        <f>DAY(A555)</f>
        <v>25</v>
      </c>
      <c r="C555">
        <f>MONTH(A555)</f>
        <v>11</v>
      </c>
      <c r="D555">
        <f>IF(C555&lt;=3, 1, IF(C555&lt;=6, 2, IF(C555&lt;=9, 3, 4)))</f>
        <v>4</v>
      </c>
      <c r="E555">
        <f>YEAR(A555)</f>
        <v>2009</v>
      </c>
      <c r="F555" t="s">
        <v>23</v>
      </c>
      <c r="G555" t="s">
        <v>27</v>
      </c>
      <c r="H555" t="s">
        <v>52</v>
      </c>
      <c r="I555" s="2">
        <v>219.99</v>
      </c>
      <c r="J555">
        <v>9</v>
      </c>
      <c r="K555" s="2">
        <f>Table1[[#This Row],[Price]]*Table1[[#This Row],[Units]]</f>
        <v>1979.91</v>
      </c>
      <c r="L555" t="str">
        <f>LEFT(Table1[[#This Row],[Product]],SEARCH(" ",Table1[[#This Row],[Product]],1))</f>
        <v xml:space="preserve">Dell </v>
      </c>
    </row>
    <row r="556" spans="1:12" x14ac:dyDescent="0.3">
      <c r="A556" s="1">
        <v>40143</v>
      </c>
      <c r="B556">
        <f>DAY(A556)</f>
        <v>26</v>
      </c>
      <c r="C556">
        <f>MONTH(A556)</f>
        <v>11</v>
      </c>
      <c r="D556">
        <f>IF(C556&lt;=3, 1, IF(C556&lt;=6, 2, IF(C556&lt;=9, 3, 4)))</f>
        <v>4</v>
      </c>
      <c r="E556">
        <f>YEAR(A556)</f>
        <v>2009</v>
      </c>
      <c r="F556" t="s">
        <v>26</v>
      </c>
      <c r="G556" t="s">
        <v>12</v>
      </c>
      <c r="H556" t="s">
        <v>53</v>
      </c>
      <c r="I556" s="2">
        <v>700</v>
      </c>
      <c r="J556">
        <v>4</v>
      </c>
      <c r="K556" s="2">
        <f>Table1[[#This Row],[Price]]*Table1[[#This Row],[Units]]</f>
        <v>2800</v>
      </c>
      <c r="L556" t="str">
        <f>LEFT(Table1[[#This Row],[Product]],SEARCH(" ",Table1[[#This Row],[Product]],1))</f>
        <v xml:space="preserve">Lenovo </v>
      </c>
    </row>
    <row r="557" spans="1:12" x14ac:dyDescent="0.3">
      <c r="A557" s="1">
        <v>40144</v>
      </c>
      <c r="B557">
        <f>DAY(A557)</f>
        <v>27</v>
      </c>
      <c r="C557">
        <f>MONTH(A557)</f>
        <v>11</v>
      </c>
      <c r="D557">
        <f>IF(C557&lt;=3, 1, IF(C557&lt;=6, 2, IF(C557&lt;=9, 3, 4)))</f>
        <v>4</v>
      </c>
      <c r="E557">
        <f>YEAR(A557)</f>
        <v>2009</v>
      </c>
      <c r="F557" t="s">
        <v>29</v>
      </c>
      <c r="G557" t="s">
        <v>15</v>
      </c>
      <c r="H557" t="s">
        <v>31</v>
      </c>
      <c r="I557" s="2">
        <v>399</v>
      </c>
      <c r="J557">
        <v>10</v>
      </c>
      <c r="K557" s="2">
        <f>Table1[[#This Row],[Price]]*Table1[[#This Row],[Units]]</f>
        <v>3990</v>
      </c>
      <c r="L557" t="str">
        <f>LEFT(Table1[[#This Row],[Product]],SEARCH(" ",Table1[[#This Row],[Product]],1))</f>
        <v xml:space="preserve">Lenovo </v>
      </c>
    </row>
    <row r="558" spans="1:12" x14ac:dyDescent="0.3">
      <c r="A558" s="1">
        <v>40145</v>
      </c>
      <c r="B558">
        <f>DAY(A558)</f>
        <v>28</v>
      </c>
      <c r="C558">
        <f>MONTH(A558)</f>
        <v>11</v>
      </c>
      <c r="D558">
        <f>IF(C558&lt;=3, 1, IF(C558&lt;=6, 2, IF(C558&lt;=9, 3, 4)))</f>
        <v>4</v>
      </c>
      <c r="E558">
        <f>YEAR(A558)</f>
        <v>2009</v>
      </c>
      <c r="F558" t="s">
        <v>11</v>
      </c>
      <c r="G558" t="s">
        <v>18</v>
      </c>
      <c r="H558" t="s">
        <v>32</v>
      </c>
      <c r="I558" s="2">
        <v>379</v>
      </c>
      <c r="J558">
        <v>15</v>
      </c>
      <c r="K558" s="2">
        <f>Table1[[#This Row],[Price]]*Table1[[#This Row],[Units]]</f>
        <v>5685</v>
      </c>
      <c r="L558" t="str">
        <f>LEFT(Table1[[#This Row],[Product]],SEARCH(" ",Table1[[#This Row],[Product]],1))</f>
        <v xml:space="preserve">Samsung </v>
      </c>
    </row>
    <row r="559" spans="1:12" x14ac:dyDescent="0.3">
      <c r="A559" s="1">
        <v>40146</v>
      </c>
      <c r="B559">
        <f>DAY(A559)</f>
        <v>29</v>
      </c>
      <c r="C559">
        <f>MONTH(A559)</f>
        <v>11</v>
      </c>
      <c r="D559">
        <f>IF(C559&lt;=3, 1, IF(C559&lt;=6, 2, IF(C559&lt;=9, 3, 4)))</f>
        <v>4</v>
      </c>
      <c r="E559">
        <f>YEAR(A559)</f>
        <v>2009</v>
      </c>
      <c r="F559" t="s">
        <v>14</v>
      </c>
      <c r="G559" t="s">
        <v>21</v>
      </c>
      <c r="H559" t="s">
        <v>33</v>
      </c>
      <c r="I559" s="2">
        <v>199.99</v>
      </c>
      <c r="J559">
        <v>10</v>
      </c>
      <c r="K559" s="2">
        <f>Table1[[#This Row],[Price]]*Table1[[#This Row],[Units]]</f>
        <v>1999.9</v>
      </c>
      <c r="L559" t="str">
        <f>LEFT(Table1[[#This Row],[Product]],SEARCH(" ",Table1[[#This Row],[Product]],1))</f>
        <v xml:space="preserve">Canon </v>
      </c>
    </row>
    <row r="560" spans="1:12" x14ac:dyDescent="0.3">
      <c r="A560" s="1">
        <v>40147</v>
      </c>
      <c r="B560">
        <f>DAY(A560)</f>
        <v>30</v>
      </c>
      <c r="C560">
        <f>MONTH(A560)</f>
        <v>11</v>
      </c>
      <c r="D560">
        <f>IF(C560&lt;=3, 1, IF(C560&lt;=6, 2, IF(C560&lt;=9, 3, 4)))</f>
        <v>4</v>
      </c>
      <c r="E560">
        <f>YEAR(A560)</f>
        <v>2009</v>
      </c>
      <c r="F560" t="s">
        <v>17</v>
      </c>
      <c r="G560" t="s">
        <v>24</v>
      </c>
      <c r="H560" t="s">
        <v>34</v>
      </c>
      <c r="I560" s="2">
        <v>329</v>
      </c>
      <c r="J560">
        <v>15</v>
      </c>
      <c r="K560" s="2">
        <f>Table1[[#This Row],[Price]]*Table1[[#This Row],[Units]]</f>
        <v>4935</v>
      </c>
      <c r="L560" t="str">
        <f>LEFT(Table1[[#This Row],[Product]],SEARCH(" ",Table1[[#This Row],[Product]],1))</f>
        <v xml:space="preserve">Canon </v>
      </c>
    </row>
    <row r="561" spans="1:12" x14ac:dyDescent="0.3">
      <c r="A561" s="1">
        <v>40148</v>
      </c>
      <c r="B561">
        <f>DAY(A561)</f>
        <v>1</v>
      </c>
      <c r="C561">
        <f>MONTH(A561)</f>
        <v>12</v>
      </c>
      <c r="D561">
        <f>IF(C561&lt;=3, 1, IF(C561&lt;=6, 2, IF(C561&lt;=9, 3, 4)))</f>
        <v>4</v>
      </c>
      <c r="E561">
        <f>YEAR(A561)</f>
        <v>2009</v>
      </c>
      <c r="F561" t="s">
        <v>20</v>
      </c>
      <c r="G561" t="s">
        <v>27</v>
      </c>
      <c r="H561" t="s">
        <v>35</v>
      </c>
      <c r="I561" s="2">
        <v>209.97</v>
      </c>
      <c r="J561">
        <v>1</v>
      </c>
      <c r="K561" s="2">
        <f>Table1[[#This Row],[Price]]*Table1[[#This Row],[Units]]</f>
        <v>209.97</v>
      </c>
      <c r="L561" t="str">
        <f>LEFT(Table1[[#This Row],[Product]],SEARCH(" ",Table1[[#This Row],[Product]],1))</f>
        <v xml:space="preserve">LG </v>
      </c>
    </row>
    <row r="562" spans="1:12" x14ac:dyDescent="0.3">
      <c r="A562" s="1">
        <v>40149</v>
      </c>
      <c r="B562">
        <f>DAY(A562)</f>
        <v>2</v>
      </c>
      <c r="C562">
        <f>MONTH(A562)</f>
        <v>12</v>
      </c>
      <c r="D562">
        <f>IF(C562&lt;=3, 1, IF(C562&lt;=6, 2, IF(C562&lt;=9, 3, 4)))</f>
        <v>4</v>
      </c>
      <c r="E562">
        <f>YEAR(A562)</f>
        <v>2009</v>
      </c>
      <c r="F562" t="s">
        <v>23</v>
      </c>
      <c r="G562" t="s">
        <v>12</v>
      </c>
      <c r="H562" t="s">
        <v>36</v>
      </c>
      <c r="I562" s="2">
        <v>544.99</v>
      </c>
      <c r="J562">
        <v>5</v>
      </c>
      <c r="K562" s="2">
        <f>Table1[[#This Row],[Price]]*Table1[[#This Row],[Units]]</f>
        <v>2724.95</v>
      </c>
      <c r="L562" t="str">
        <f>LEFT(Table1[[#This Row],[Product]],SEARCH(" ",Table1[[#This Row],[Product]],1))</f>
        <v xml:space="preserve">HP </v>
      </c>
    </row>
    <row r="563" spans="1:12" x14ac:dyDescent="0.3">
      <c r="A563" s="1">
        <v>40150</v>
      </c>
      <c r="B563">
        <f>DAY(A563)</f>
        <v>3</v>
      </c>
      <c r="C563">
        <f>MONTH(A563)</f>
        <v>12</v>
      </c>
      <c r="D563">
        <f>IF(C563&lt;=3, 1, IF(C563&lt;=6, 2, IF(C563&lt;=9, 3, 4)))</f>
        <v>4</v>
      </c>
      <c r="E563">
        <f>YEAR(A563)</f>
        <v>2009</v>
      </c>
      <c r="F563" t="s">
        <v>26</v>
      </c>
      <c r="G563" t="s">
        <v>15</v>
      </c>
      <c r="H563" t="s">
        <v>37</v>
      </c>
      <c r="I563" s="2">
        <v>1254</v>
      </c>
      <c r="J563">
        <v>12</v>
      </c>
      <c r="K563" s="2">
        <f>Table1[[#This Row],[Price]]*Table1[[#This Row],[Units]]</f>
        <v>15048</v>
      </c>
      <c r="L563" t="str">
        <f>LEFT(Table1[[#This Row],[Product]],SEARCH(" ",Table1[[#This Row],[Product]],1))</f>
        <v xml:space="preserve">HP </v>
      </c>
    </row>
    <row r="564" spans="1:12" x14ac:dyDescent="0.3">
      <c r="A564" s="1">
        <v>40151</v>
      </c>
      <c r="B564">
        <f>DAY(A564)</f>
        <v>4</v>
      </c>
      <c r="C564">
        <f>MONTH(A564)</f>
        <v>12</v>
      </c>
      <c r="D564">
        <f>IF(C564&lt;=3, 1, IF(C564&lt;=6, 2, IF(C564&lt;=9, 3, 4)))</f>
        <v>4</v>
      </c>
      <c r="E564">
        <f>YEAR(A564)</f>
        <v>2009</v>
      </c>
      <c r="F564" t="s">
        <v>29</v>
      </c>
      <c r="G564" t="s">
        <v>18</v>
      </c>
      <c r="H564" t="s">
        <v>38</v>
      </c>
      <c r="I564" s="2">
        <v>349</v>
      </c>
      <c r="J564">
        <v>10</v>
      </c>
      <c r="K564" s="2">
        <f>Table1[[#This Row],[Price]]*Table1[[#This Row],[Units]]</f>
        <v>3490</v>
      </c>
      <c r="L564" t="str">
        <f>LEFT(Table1[[#This Row],[Product]],SEARCH(" ",Table1[[#This Row],[Product]],1))</f>
        <v xml:space="preserve">Averatec </v>
      </c>
    </row>
    <row r="565" spans="1:12" x14ac:dyDescent="0.3">
      <c r="A565" s="1">
        <v>40152</v>
      </c>
      <c r="B565">
        <f>DAY(A565)</f>
        <v>5</v>
      </c>
      <c r="C565">
        <f>MONTH(A565)</f>
        <v>12</v>
      </c>
      <c r="D565">
        <f>IF(C565&lt;=3, 1, IF(C565&lt;=6, 2, IF(C565&lt;=9, 3, 4)))</f>
        <v>4</v>
      </c>
      <c r="E565">
        <f>YEAR(A565)</f>
        <v>2009</v>
      </c>
      <c r="F565" t="s">
        <v>23</v>
      </c>
      <c r="G565" t="s">
        <v>21</v>
      </c>
      <c r="H565" t="s">
        <v>39</v>
      </c>
      <c r="I565" s="2">
        <v>119.77</v>
      </c>
      <c r="J565">
        <v>16</v>
      </c>
      <c r="K565" s="2">
        <f>Table1[[#This Row],[Price]]*Table1[[#This Row],[Units]]</f>
        <v>1916.32</v>
      </c>
      <c r="L565" t="str">
        <f>LEFT(Table1[[#This Row],[Product]],SEARCH(" ",Table1[[#This Row],[Product]],1))</f>
        <v xml:space="preserve">Lexmark </v>
      </c>
    </row>
    <row r="566" spans="1:12" x14ac:dyDescent="0.3">
      <c r="A566" s="1">
        <v>40153</v>
      </c>
      <c r="B566">
        <f>DAY(A566)</f>
        <v>6</v>
      </c>
      <c r="C566">
        <f>MONTH(A566)</f>
        <v>12</v>
      </c>
      <c r="D566">
        <f>IF(C566&lt;=3, 1, IF(C566&lt;=6, 2, IF(C566&lt;=9, 3, 4)))</f>
        <v>4</v>
      </c>
      <c r="E566">
        <f>YEAR(A566)</f>
        <v>2009</v>
      </c>
      <c r="F566" t="s">
        <v>11</v>
      </c>
      <c r="G566" t="s">
        <v>24</v>
      </c>
      <c r="H566" t="s">
        <v>40</v>
      </c>
      <c r="I566" s="2">
        <v>349</v>
      </c>
      <c r="J566">
        <v>11</v>
      </c>
      <c r="K566" s="2">
        <f>Table1[[#This Row],[Price]]*Table1[[#This Row],[Units]]</f>
        <v>3839</v>
      </c>
      <c r="L566" t="str">
        <f>LEFT(Table1[[#This Row],[Product]],SEARCH(" ",Table1[[#This Row],[Product]],1))</f>
        <v xml:space="preserve">Casio </v>
      </c>
    </row>
    <row r="567" spans="1:12" x14ac:dyDescent="0.3">
      <c r="A567" s="1">
        <v>40154</v>
      </c>
      <c r="B567">
        <f>DAY(A567)</f>
        <v>7</v>
      </c>
      <c r="C567">
        <f>MONTH(A567)</f>
        <v>12</v>
      </c>
      <c r="D567">
        <f>IF(C567&lt;=3, 1, IF(C567&lt;=6, 2, IF(C567&lt;=9, 3, 4)))</f>
        <v>4</v>
      </c>
      <c r="E567">
        <f>YEAR(A567)</f>
        <v>2009</v>
      </c>
      <c r="F567" t="s">
        <v>11</v>
      </c>
      <c r="G567" t="s">
        <v>27</v>
      </c>
      <c r="H567" t="s">
        <v>41</v>
      </c>
      <c r="I567" s="2">
        <v>199.99</v>
      </c>
      <c r="J567">
        <v>1</v>
      </c>
      <c r="K567" s="2">
        <f>Table1[[#This Row],[Price]]*Table1[[#This Row],[Units]]</f>
        <v>199.99</v>
      </c>
      <c r="L567" t="str">
        <f>LEFT(Table1[[#This Row],[Product]],SEARCH(" ",Table1[[#This Row],[Product]],1))</f>
        <v xml:space="preserve">Acer </v>
      </c>
    </row>
    <row r="568" spans="1:12" x14ac:dyDescent="0.3">
      <c r="A568" s="1">
        <v>40155</v>
      </c>
      <c r="B568">
        <f>DAY(A568)</f>
        <v>8</v>
      </c>
      <c r="C568">
        <f>MONTH(A568)</f>
        <v>12</v>
      </c>
      <c r="D568">
        <f>IF(C568&lt;=3, 1, IF(C568&lt;=6, 2, IF(C568&lt;=9, 3, 4)))</f>
        <v>4</v>
      </c>
      <c r="E568">
        <f>YEAR(A568)</f>
        <v>2009</v>
      </c>
      <c r="F568" t="s">
        <v>11</v>
      </c>
      <c r="G568" t="s">
        <v>12</v>
      </c>
      <c r="H568" t="s">
        <v>42</v>
      </c>
      <c r="I568" s="2">
        <v>785.99</v>
      </c>
      <c r="J568">
        <v>8</v>
      </c>
      <c r="K568" s="2">
        <f>Table1[[#This Row],[Price]]*Table1[[#This Row],[Units]]</f>
        <v>6287.92</v>
      </c>
      <c r="L568" t="str">
        <f>LEFT(Table1[[#This Row],[Product]],SEARCH(" ",Table1[[#This Row],[Product]],1))</f>
        <v xml:space="preserve">HP </v>
      </c>
    </row>
    <row r="569" spans="1:12" x14ac:dyDescent="0.3">
      <c r="A569" s="1">
        <v>40156</v>
      </c>
      <c r="B569">
        <f>DAY(A569)</f>
        <v>9</v>
      </c>
      <c r="C569">
        <f>MONTH(A569)</f>
        <v>12</v>
      </c>
      <c r="D569">
        <f>IF(C569&lt;=3, 1, IF(C569&lt;=6, 2, IF(C569&lt;=9, 3, 4)))</f>
        <v>4</v>
      </c>
      <c r="E569">
        <f>YEAR(A569)</f>
        <v>2009</v>
      </c>
      <c r="F569" t="s">
        <v>14</v>
      </c>
      <c r="G569" t="s">
        <v>12</v>
      </c>
      <c r="H569" t="s">
        <v>43</v>
      </c>
      <c r="I569" s="2">
        <v>1172</v>
      </c>
      <c r="J569">
        <v>9</v>
      </c>
      <c r="K569" s="2">
        <f>Table1[[#This Row],[Price]]*Table1[[#This Row],[Units]]</f>
        <v>10548</v>
      </c>
      <c r="L569" t="str">
        <f>LEFT(Table1[[#This Row],[Product]],SEARCH(" ",Table1[[#This Row],[Product]],1))</f>
        <v xml:space="preserve">Dell </v>
      </c>
    </row>
    <row r="570" spans="1:12" x14ac:dyDescent="0.3">
      <c r="A570" s="1">
        <v>40157</v>
      </c>
      <c r="B570">
        <f>DAY(A570)</f>
        <v>10</v>
      </c>
      <c r="C570">
        <f>MONTH(A570)</f>
        <v>12</v>
      </c>
      <c r="D570">
        <f>IF(C570&lt;=3, 1, IF(C570&lt;=6, 2, IF(C570&lt;=9, 3, 4)))</f>
        <v>4</v>
      </c>
      <c r="E570">
        <f>YEAR(A570)</f>
        <v>2009</v>
      </c>
      <c r="F570" t="s">
        <v>14</v>
      </c>
      <c r="G570" t="s">
        <v>15</v>
      </c>
      <c r="H570" t="s">
        <v>54</v>
      </c>
      <c r="I570" s="2">
        <v>699</v>
      </c>
      <c r="J570">
        <v>7</v>
      </c>
      <c r="K570" s="2">
        <f>Table1[[#This Row],[Price]]*Table1[[#This Row],[Units]]</f>
        <v>4893</v>
      </c>
      <c r="L570" t="str">
        <f>LEFT(Table1[[#This Row],[Product]],SEARCH(" ",Table1[[#This Row],[Product]],1))</f>
        <v xml:space="preserve">Apple </v>
      </c>
    </row>
    <row r="571" spans="1:12" x14ac:dyDescent="0.3">
      <c r="A571" s="1">
        <v>40158</v>
      </c>
      <c r="B571">
        <f>DAY(A571)</f>
        <v>11</v>
      </c>
      <c r="C571">
        <f>MONTH(A571)</f>
        <v>12</v>
      </c>
      <c r="D571">
        <f>IF(C571&lt;=3, 1, IF(C571&lt;=6, 2, IF(C571&lt;=9, 3, 4)))</f>
        <v>4</v>
      </c>
      <c r="E571">
        <f>YEAR(A571)</f>
        <v>2009</v>
      </c>
      <c r="F571" t="s">
        <v>14</v>
      </c>
      <c r="G571" t="s">
        <v>15</v>
      </c>
      <c r="H571" t="s">
        <v>55</v>
      </c>
      <c r="I571" s="2">
        <v>2895</v>
      </c>
      <c r="J571">
        <v>15</v>
      </c>
      <c r="K571" s="2">
        <f>Table1[[#This Row],[Price]]*Table1[[#This Row],[Units]]</f>
        <v>43425</v>
      </c>
      <c r="L571" t="str">
        <f>LEFT(Table1[[#This Row],[Product]],SEARCH(" ",Table1[[#This Row],[Product]],1))</f>
        <v xml:space="preserve">Falcon </v>
      </c>
    </row>
    <row r="572" spans="1:12" x14ac:dyDescent="0.3">
      <c r="A572" s="1">
        <v>40159</v>
      </c>
      <c r="B572">
        <f>DAY(A572)</f>
        <v>12</v>
      </c>
      <c r="C572">
        <f>MONTH(A572)</f>
        <v>12</v>
      </c>
      <c r="D572">
        <f>IF(C572&lt;=3, 1, IF(C572&lt;=6, 2, IF(C572&lt;=9, 3, 4)))</f>
        <v>4</v>
      </c>
      <c r="E572">
        <f>YEAR(A572)</f>
        <v>2009</v>
      </c>
      <c r="F572" t="s">
        <v>11</v>
      </c>
      <c r="G572" t="s">
        <v>18</v>
      </c>
      <c r="H572" t="s">
        <v>44</v>
      </c>
      <c r="I572" s="2">
        <v>349.99</v>
      </c>
      <c r="J572">
        <v>7</v>
      </c>
      <c r="K572" s="2">
        <f>Table1[[#This Row],[Price]]*Table1[[#This Row],[Units]]</f>
        <v>2449.9300000000003</v>
      </c>
      <c r="L572" t="str">
        <f>LEFT(Table1[[#This Row],[Product]],SEARCH(" ",Table1[[#This Row],[Product]],1))</f>
        <v xml:space="preserve">Acer </v>
      </c>
    </row>
    <row r="573" spans="1:12" x14ac:dyDescent="0.3">
      <c r="A573" s="1">
        <v>40160</v>
      </c>
      <c r="B573">
        <f>DAY(A573)</f>
        <v>13</v>
      </c>
      <c r="C573">
        <f>MONTH(A573)</f>
        <v>12</v>
      </c>
      <c r="D573">
        <f>IF(C573&lt;=3, 1, IF(C573&lt;=6, 2, IF(C573&lt;=9, 3, 4)))</f>
        <v>4</v>
      </c>
      <c r="E573">
        <f>YEAR(A573)</f>
        <v>2009</v>
      </c>
      <c r="F573" t="s">
        <v>11</v>
      </c>
      <c r="G573" t="s">
        <v>21</v>
      </c>
      <c r="H573" t="s">
        <v>45</v>
      </c>
      <c r="I573" s="2">
        <v>199.99</v>
      </c>
      <c r="J573">
        <v>13</v>
      </c>
      <c r="K573" s="2">
        <f>Table1[[#This Row],[Price]]*Table1[[#This Row],[Units]]</f>
        <v>2599.87</v>
      </c>
      <c r="L573" t="str">
        <f>LEFT(Table1[[#This Row],[Product]],SEARCH(" ",Table1[[#This Row],[Product]],1))</f>
        <v xml:space="preserve">HP </v>
      </c>
    </row>
    <row r="574" spans="1:12" x14ac:dyDescent="0.3">
      <c r="A574" s="1">
        <v>40161</v>
      </c>
      <c r="B574">
        <f>DAY(A574)</f>
        <v>14</v>
      </c>
      <c r="C574">
        <f>MONTH(A574)</f>
        <v>12</v>
      </c>
      <c r="D574">
        <f>IF(C574&lt;=3, 1, IF(C574&lt;=6, 2, IF(C574&lt;=9, 3, 4)))</f>
        <v>4</v>
      </c>
      <c r="E574">
        <f>YEAR(A574)</f>
        <v>2009</v>
      </c>
      <c r="F574" t="s">
        <v>11</v>
      </c>
      <c r="G574" t="s">
        <v>24</v>
      </c>
      <c r="H574" t="s">
        <v>46</v>
      </c>
      <c r="I574" s="2">
        <v>459</v>
      </c>
      <c r="J574">
        <v>6</v>
      </c>
      <c r="K574" s="2">
        <f>Table1[[#This Row],[Price]]*Table1[[#This Row],[Units]]</f>
        <v>2754</v>
      </c>
      <c r="L574" t="str">
        <f>LEFT(Table1[[#This Row],[Product]],SEARCH(" ",Table1[[#This Row],[Product]],1))</f>
        <v xml:space="preserve">Panasonic </v>
      </c>
    </row>
    <row r="575" spans="1:12" x14ac:dyDescent="0.3">
      <c r="A575" s="1">
        <v>40162</v>
      </c>
      <c r="B575">
        <f>DAY(A575)</f>
        <v>15</v>
      </c>
      <c r="C575">
        <f>MONTH(A575)</f>
        <v>12</v>
      </c>
      <c r="D575">
        <f>IF(C575&lt;=3, 1, IF(C575&lt;=6, 2, IF(C575&lt;=9, 3, 4)))</f>
        <v>4</v>
      </c>
      <c r="E575">
        <f>YEAR(A575)</f>
        <v>2009</v>
      </c>
      <c r="F575" t="s">
        <v>11</v>
      </c>
      <c r="G575" t="s">
        <v>27</v>
      </c>
      <c r="H575" t="s">
        <v>47</v>
      </c>
      <c r="I575" s="2">
        <v>1649.99</v>
      </c>
      <c r="J575">
        <v>13</v>
      </c>
      <c r="K575" s="2">
        <f>Table1[[#This Row],[Price]]*Table1[[#This Row],[Units]]</f>
        <v>21449.87</v>
      </c>
      <c r="L575" t="str">
        <f>LEFT(Table1[[#This Row],[Product]],SEARCH(" ",Table1[[#This Row],[Product]],1))</f>
        <v xml:space="preserve">NEC </v>
      </c>
    </row>
    <row r="576" spans="1:12" x14ac:dyDescent="0.3">
      <c r="A576" s="1">
        <v>40163</v>
      </c>
      <c r="B576">
        <f>DAY(A576)</f>
        <v>16</v>
      </c>
      <c r="C576">
        <f>MONTH(A576)</f>
        <v>12</v>
      </c>
      <c r="D576">
        <f>IF(C576&lt;=3, 1, IF(C576&lt;=6, 2, IF(C576&lt;=9, 3, 4)))</f>
        <v>4</v>
      </c>
      <c r="E576">
        <f>YEAR(A576)</f>
        <v>2009</v>
      </c>
      <c r="F576" t="s">
        <v>14</v>
      </c>
      <c r="G576" t="s">
        <v>12</v>
      </c>
      <c r="H576" t="s">
        <v>42</v>
      </c>
      <c r="I576" s="2">
        <v>785.99</v>
      </c>
      <c r="J576">
        <v>12</v>
      </c>
      <c r="K576" s="2">
        <f>Table1[[#This Row],[Price]]*Table1[[#This Row],[Units]]</f>
        <v>9431.880000000001</v>
      </c>
      <c r="L576" t="str">
        <f>LEFT(Table1[[#This Row],[Product]],SEARCH(" ",Table1[[#This Row],[Product]],1))</f>
        <v xml:space="preserve">HP </v>
      </c>
    </row>
    <row r="577" spans="1:12" x14ac:dyDescent="0.3">
      <c r="A577" s="1">
        <v>40164</v>
      </c>
      <c r="B577">
        <f>DAY(A577)</f>
        <v>17</v>
      </c>
      <c r="C577">
        <f>MONTH(A577)</f>
        <v>12</v>
      </c>
      <c r="D577">
        <f>IF(C577&lt;=3, 1, IF(C577&lt;=6, 2, IF(C577&lt;=9, 3, 4)))</f>
        <v>4</v>
      </c>
      <c r="E577">
        <f>YEAR(A577)</f>
        <v>2009</v>
      </c>
      <c r="F577" t="s">
        <v>17</v>
      </c>
      <c r="G577" t="s">
        <v>12</v>
      </c>
      <c r="H577" t="s">
        <v>43</v>
      </c>
      <c r="I577" s="2">
        <v>1172</v>
      </c>
      <c r="J577">
        <v>8</v>
      </c>
      <c r="K577" s="2">
        <f>Table1[[#This Row],[Price]]*Table1[[#This Row],[Units]]</f>
        <v>9376</v>
      </c>
      <c r="L577" t="str">
        <f>LEFT(Table1[[#This Row],[Product]],SEARCH(" ",Table1[[#This Row],[Product]],1))</f>
        <v xml:space="preserve">Dell </v>
      </c>
    </row>
    <row r="578" spans="1:12" x14ac:dyDescent="0.3">
      <c r="A578" s="1">
        <v>40165</v>
      </c>
      <c r="B578">
        <f>DAY(A578)</f>
        <v>18</v>
      </c>
      <c r="C578">
        <f>MONTH(A578)</f>
        <v>12</v>
      </c>
      <c r="D578">
        <f>IF(C578&lt;=3, 1, IF(C578&lt;=6, 2, IF(C578&lt;=9, 3, 4)))</f>
        <v>4</v>
      </c>
      <c r="E578">
        <f>YEAR(A578)</f>
        <v>2009</v>
      </c>
      <c r="F578" t="s">
        <v>20</v>
      </c>
      <c r="G578" t="s">
        <v>12</v>
      </c>
      <c r="H578" t="s">
        <v>36</v>
      </c>
      <c r="I578" s="2">
        <v>544.99</v>
      </c>
      <c r="J578">
        <v>4</v>
      </c>
      <c r="K578" s="2">
        <f>Table1[[#This Row],[Price]]*Table1[[#This Row],[Units]]</f>
        <v>2179.96</v>
      </c>
      <c r="L578" t="str">
        <f>LEFT(Table1[[#This Row],[Product]],SEARCH(" ",Table1[[#This Row],[Product]],1))</f>
        <v xml:space="preserve">HP </v>
      </c>
    </row>
    <row r="579" spans="1:12" x14ac:dyDescent="0.3">
      <c r="A579" s="1">
        <v>40166</v>
      </c>
      <c r="B579">
        <f>DAY(A579)</f>
        <v>19</v>
      </c>
      <c r="C579">
        <f>MONTH(A579)</f>
        <v>12</v>
      </c>
      <c r="D579">
        <f>IF(C579&lt;=3, 1, IF(C579&lt;=6, 2, IF(C579&lt;=9, 3, 4)))</f>
        <v>4</v>
      </c>
      <c r="E579">
        <f>YEAR(A579)</f>
        <v>2009</v>
      </c>
      <c r="F579" t="s">
        <v>23</v>
      </c>
      <c r="G579" t="s">
        <v>18</v>
      </c>
      <c r="H579" t="s">
        <v>19</v>
      </c>
      <c r="I579" s="2">
        <v>1499</v>
      </c>
      <c r="J579">
        <v>12</v>
      </c>
      <c r="K579" s="2">
        <f>Table1[[#This Row],[Price]]*Table1[[#This Row],[Units]]</f>
        <v>17988</v>
      </c>
      <c r="L579" t="str">
        <f>LEFT(Table1[[#This Row],[Product]],SEARCH(" ",Table1[[#This Row],[Product]],1))</f>
        <v xml:space="preserve">Sony </v>
      </c>
    </row>
    <row r="580" spans="1:12" x14ac:dyDescent="0.3">
      <c r="A580" s="1">
        <v>40167</v>
      </c>
      <c r="B580">
        <f>DAY(A580)</f>
        <v>20</v>
      </c>
      <c r="C580">
        <f>MONTH(A580)</f>
        <v>12</v>
      </c>
      <c r="D580">
        <f>IF(C580&lt;=3, 1, IF(C580&lt;=6, 2, IF(C580&lt;=9, 3, 4)))</f>
        <v>4</v>
      </c>
      <c r="E580">
        <f>YEAR(A580)</f>
        <v>2009</v>
      </c>
      <c r="F580" t="s">
        <v>26</v>
      </c>
      <c r="G580" t="s">
        <v>18</v>
      </c>
      <c r="H580" t="s">
        <v>48</v>
      </c>
      <c r="I580" s="2">
        <v>429.99</v>
      </c>
      <c r="J580">
        <v>3</v>
      </c>
      <c r="K580" s="2">
        <f>Table1[[#This Row],[Price]]*Table1[[#This Row],[Units]]</f>
        <v>1289.97</v>
      </c>
      <c r="L580" t="str">
        <f>LEFT(Table1[[#This Row],[Product]],SEARCH(" ",Table1[[#This Row],[Product]],1))</f>
        <v xml:space="preserve">MSI </v>
      </c>
    </row>
    <row r="581" spans="1:12" x14ac:dyDescent="0.3">
      <c r="A581" s="1">
        <v>40168</v>
      </c>
      <c r="B581">
        <f>DAY(A581)</f>
        <v>21</v>
      </c>
      <c r="C581">
        <f>MONTH(A581)</f>
        <v>12</v>
      </c>
      <c r="D581">
        <f>IF(C581&lt;=3, 1, IF(C581&lt;=6, 2, IF(C581&lt;=9, 3, 4)))</f>
        <v>4</v>
      </c>
      <c r="E581">
        <f>YEAR(A581)</f>
        <v>2009</v>
      </c>
      <c r="F581" t="s">
        <v>29</v>
      </c>
      <c r="G581" t="s">
        <v>18</v>
      </c>
      <c r="H581" t="s">
        <v>32</v>
      </c>
      <c r="I581" s="2">
        <v>379</v>
      </c>
      <c r="J581">
        <v>15</v>
      </c>
      <c r="K581" s="2">
        <f>Table1[[#This Row],[Price]]*Table1[[#This Row],[Units]]</f>
        <v>5685</v>
      </c>
      <c r="L581" t="str">
        <f>LEFT(Table1[[#This Row],[Product]],SEARCH(" ",Table1[[#This Row],[Product]],1))</f>
        <v xml:space="preserve">Samsung </v>
      </c>
    </row>
    <row r="582" spans="1:12" x14ac:dyDescent="0.3">
      <c r="A582" s="1">
        <v>40169</v>
      </c>
      <c r="B582">
        <f>DAY(A582)</f>
        <v>22</v>
      </c>
      <c r="C582">
        <f>MONTH(A582)</f>
        <v>12</v>
      </c>
      <c r="D582">
        <f>IF(C582&lt;=3, 1, IF(C582&lt;=6, 2, IF(C582&lt;=9, 3, 4)))</f>
        <v>4</v>
      </c>
      <c r="E582">
        <f>YEAR(A582)</f>
        <v>2009</v>
      </c>
      <c r="F582" t="s">
        <v>11</v>
      </c>
      <c r="G582" t="s">
        <v>21</v>
      </c>
      <c r="H582" t="s">
        <v>45</v>
      </c>
      <c r="I582" s="2">
        <v>199.99</v>
      </c>
      <c r="J582">
        <v>1</v>
      </c>
      <c r="K582" s="2">
        <f>Table1[[#This Row],[Price]]*Table1[[#This Row],[Units]]</f>
        <v>199.99</v>
      </c>
      <c r="L582" t="str">
        <f>LEFT(Table1[[#This Row],[Product]],SEARCH(" ",Table1[[#This Row],[Product]],1))</f>
        <v xml:space="preserve">HP </v>
      </c>
    </row>
    <row r="583" spans="1:12" x14ac:dyDescent="0.3">
      <c r="A583" s="1">
        <v>40170</v>
      </c>
      <c r="B583">
        <f>DAY(A583)</f>
        <v>23</v>
      </c>
      <c r="C583">
        <f>MONTH(A583)</f>
        <v>12</v>
      </c>
      <c r="D583">
        <f>IF(C583&lt;=3, 1, IF(C583&lt;=6, 2, IF(C583&lt;=9, 3, 4)))</f>
        <v>4</v>
      </c>
      <c r="E583">
        <f>YEAR(A583)</f>
        <v>2009</v>
      </c>
      <c r="F583" t="s">
        <v>14</v>
      </c>
      <c r="G583" t="s">
        <v>21</v>
      </c>
      <c r="H583" t="s">
        <v>39</v>
      </c>
      <c r="I583" s="2">
        <v>119.77</v>
      </c>
      <c r="J583">
        <v>10</v>
      </c>
      <c r="K583" s="2">
        <f>Table1[[#This Row],[Price]]*Table1[[#This Row],[Units]]</f>
        <v>1197.7</v>
      </c>
      <c r="L583" t="str">
        <f>LEFT(Table1[[#This Row],[Product]],SEARCH(" ",Table1[[#This Row],[Product]],1))</f>
        <v xml:space="preserve">Lexmark </v>
      </c>
    </row>
    <row r="584" spans="1:12" x14ac:dyDescent="0.3">
      <c r="A584" s="1">
        <v>40171</v>
      </c>
      <c r="B584">
        <f>DAY(A584)</f>
        <v>24</v>
      </c>
      <c r="C584">
        <f>MONTH(A584)</f>
        <v>12</v>
      </c>
      <c r="D584">
        <f>IF(C584&lt;=3, 1, IF(C584&lt;=6, 2, IF(C584&lt;=9, 3, 4)))</f>
        <v>4</v>
      </c>
      <c r="E584">
        <f>YEAR(A584)</f>
        <v>2009</v>
      </c>
      <c r="F584" t="s">
        <v>17</v>
      </c>
      <c r="G584" t="s">
        <v>24</v>
      </c>
      <c r="H584" t="s">
        <v>25</v>
      </c>
      <c r="I584" s="2">
        <v>119.99</v>
      </c>
      <c r="J584">
        <v>2</v>
      </c>
      <c r="K584" s="2">
        <f>Table1[[#This Row],[Price]]*Table1[[#This Row],[Units]]</f>
        <v>239.98</v>
      </c>
      <c r="L584" t="str">
        <f>LEFT(Table1[[#This Row],[Product]],SEARCH(" ",Table1[[#This Row],[Product]],1))</f>
        <v xml:space="preserve">Sony </v>
      </c>
    </row>
    <row r="585" spans="1:12" x14ac:dyDescent="0.3">
      <c r="A585" s="1">
        <v>40178</v>
      </c>
      <c r="B585">
        <f>DAY(A585)</f>
        <v>31</v>
      </c>
      <c r="C585">
        <f>MONTH(A585)</f>
        <v>12</v>
      </c>
      <c r="D585">
        <f>IF(C585&lt;=3, 1, IF(C585&lt;=6, 2, IF(C585&lt;=9, 3, 4)))</f>
        <v>4</v>
      </c>
      <c r="E585">
        <f>YEAR(A585)</f>
        <v>2009</v>
      </c>
      <c r="F585" t="s">
        <v>20</v>
      </c>
      <c r="G585" t="s">
        <v>24</v>
      </c>
      <c r="H585" t="s">
        <v>49</v>
      </c>
      <c r="I585" s="2">
        <v>329.99</v>
      </c>
      <c r="J585">
        <v>4</v>
      </c>
      <c r="K585" s="2">
        <f>Table1[[#This Row],[Price]]*Table1[[#This Row],[Units]]</f>
        <v>1319.96</v>
      </c>
      <c r="L585" t="str">
        <f>LEFT(Table1[[#This Row],[Product]],SEARCH(" ",Table1[[#This Row],[Product]],1))</f>
        <v xml:space="preserve">Kodak 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YAT.Developer</dc:creator>
  <cp:lastModifiedBy>Ahmed Sayed</cp:lastModifiedBy>
  <cp:lastPrinted>2024-05-26T15:33:38Z</cp:lastPrinted>
  <dcterms:created xsi:type="dcterms:W3CDTF">2010-07-09T20:47:09Z</dcterms:created>
  <dcterms:modified xsi:type="dcterms:W3CDTF">2024-12-06T17:41:49Z</dcterms:modified>
</cp:coreProperties>
</file>