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yla\Desktop\Ахмед\"/>
    </mc:Choice>
  </mc:AlternateContent>
  <xr:revisionPtr revIDLastSave="0" documentId="8_{76A74221-5EA8-485F-9991-5BEAFE122698}" xr6:coauthVersionLast="47" xr6:coauthVersionMax="47" xr10:uidLastSave="{00000000-0000-0000-0000-000000000000}"/>
  <bookViews>
    <workbookView xWindow="-108" yWindow="-108" windowWidth="23256" windowHeight="12456" xr2:uid="{18583407-C89E-485A-8923-387FFC070B7B}"/>
  </bookViews>
  <sheets>
    <sheet name="Sheet1" sheetId="1" r:id="rId1"/>
  </sheets>
  <definedNames>
    <definedName name="Slicer_Категория_продажи">#N/A</definedName>
    <definedName name="Slicer_Страна">#N/A</definedName>
    <definedName name="Slicer_Товар">#N/A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 l="1"/>
  <c r="M5" i="1" s="1"/>
  <c r="O4" i="1"/>
  <c r="O5" i="1"/>
  <c r="O6" i="1"/>
  <c r="N5" i="1"/>
  <c r="N6" i="1"/>
  <c r="N4" i="1"/>
  <c r="L4" i="1"/>
  <c r="M4" i="1" s="1"/>
  <c r="L6" i="1"/>
  <c r="M6" i="1" s="1"/>
  <c r="I9" i="1" l="1"/>
  <c r="H9" i="1"/>
</calcChain>
</file>

<file path=xl/sharedStrings.xml><?xml version="1.0" encoding="utf-8"?>
<sst xmlns="http://schemas.openxmlformats.org/spreadsheetml/2006/main" count="24" uniqueCount="22">
  <si>
    <t>Сумма</t>
  </si>
  <si>
    <t>ID</t>
  </si>
  <si>
    <t>Дата</t>
  </si>
  <si>
    <t>Клиент</t>
  </si>
  <si>
    <t>Товар</t>
  </si>
  <si>
    <t>Кол-во</t>
  </si>
  <si>
    <t>Цена за единицу</t>
  </si>
  <si>
    <t>Страна</t>
  </si>
  <si>
    <t>Иван Иванов</t>
  </si>
  <si>
    <t>Телефон</t>
  </si>
  <si>
    <t>Россия</t>
  </si>
  <si>
    <t>Мария Петрова</t>
  </si>
  <si>
    <t>Ноутбук</t>
  </si>
  <si>
    <t>Алина Сайф</t>
  </si>
  <si>
    <t>Азербайджан</t>
  </si>
  <si>
    <t>Категория продажи</t>
  </si>
  <si>
    <t>День недели</t>
  </si>
  <si>
    <t>Кто купил самый дорогой товар</t>
  </si>
  <si>
    <t>Страна коротко</t>
  </si>
  <si>
    <t>1 вариант</t>
  </si>
  <si>
    <t>2 вариант</t>
  </si>
  <si>
    <t>Анализ продаж в магазине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</si>
</sst>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b/>
      <sz val="11"/>
      <color theme="1"/>
      <name val="Calibri"/>
      <family val="2"/>
      <charset val="204"/>
      <scheme val="minor"/>
    </font>
    <font>
      <sz val="16"/>
      <color theme="1"/>
      <name val="Calibri"/>
      <family val="2"/>
      <charset val="204"/>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7" xfId="0" applyBorder="1" applyAlignment="1">
      <alignment vertical="center" wrapText="1"/>
    </xf>
    <xf numFmtId="14" fontId="0" fillId="0" borderId="8" xfId="0" applyNumberFormat="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5" xfId="0" applyBorder="1" applyAlignment="1">
      <alignment vertical="center" wrapText="1"/>
    </xf>
    <xf numFmtId="0" fontId="0" fillId="0" borderId="1" xfId="0" applyBorder="1" applyAlignment="1">
      <alignment horizontal="center" vertical="center"/>
    </xf>
    <xf numFmtId="0" fontId="0" fillId="2" borderId="1" xfId="0" applyFill="1" applyBorder="1" applyAlignment="1">
      <alignment vertical="center" wrapText="1"/>
    </xf>
    <xf numFmtId="0" fontId="0" fillId="2" borderId="1" xfId="0" applyFill="1" applyBorder="1"/>
    <xf numFmtId="0" fontId="2" fillId="0" borderId="0" xfId="0" applyFont="1"/>
  </cellXfs>
  <cellStyles count="1">
    <cellStyle name="Normal" xfId="0" builtinId="0"/>
  </cellStyles>
  <dxfs count="32">
    <dxf>
      <fill>
        <patternFill>
          <bgColor rgb="FFFF0000"/>
        </patternFill>
      </fill>
    </dxf>
    <dxf>
      <fill>
        <patternFill>
          <bgColor rgb="FFFFC0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charset val="204"/>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Sheet1!$A$1</c:f>
          <c:strCache>
            <c:ptCount val="1"/>
            <c:pt idx="0">
              <c:v>Анализ продаж в магазине</c:v>
            </c:pt>
          </c:strCache>
        </c:strRef>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Sheet1!$L$4:$L$6</c:f>
              <c:numCache>
                <c:formatCode>General</c:formatCode>
                <c:ptCount val="3"/>
                <c:pt idx="0">
                  <c:v>400</c:v>
                </c:pt>
                <c:pt idx="1">
                  <c:v>2400</c:v>
                </c:pt>
                <c:pt idx="2">
                  <c:v>600</c:v>
                </c:pt>
              </c:numCache>
            </c:numRef>
          </c:val>
          <c:extLst>
            <c:ext xmlns:c16="http://schemas.microsoft.com/office/drawing/2014/chart" uri="{C3380CC4-5D6E-409C-BE32-E72D297353CC}">
              <c16:uniqueId val="{00000000-D3CF-498F-8BD2-613919BC2A8B}"/>
            </c:ext>
          </c:extLst>
        </c:ser>
        <c:dLbls>
          <c:dLblPos val="outEnd"/>
          <c:showLegendKey val="0"/>
          <c:showVal val="1"/>
          <c:showCatName val="0"/>
          <c:showSerName val="0"/>
          <c:showPercent val="0"/>
          <c:showBubbleSize val="0"/>
        </c:dLbls>
        <c:gapWidth val="219"/>
        <c:overlap val="-27"/>
        <c:axId val="511720495"/>
        <c:axId val="511715087"/>
      </c:barChart>
      <c:catAx>
        <c:axId val="5117204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15087"/>
        <c:crosses val="autoZero"/>
        <c:auto val="1"/>
        <c:lblAlgn val="ctr"/>
        <c:lblOffset val="100"/>
        <c:noMultiLvlLbl val="0"/>
      </c:catAx>
      <c:valAx>
        <c:axId val="51171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72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15240</xdr:colOff>
      <xdr:row>1</xdr:row>
      <xdr:rowOff>106681</xdr:rowOff>
    </xdr:from>
    <xdr:to>
      <xdr:col>3</xdr:col>
      <xdr:colOff>15240</xdr:colOff>
      <xdr:row>5</xdr:row>
      <xdr:rowOff>83821</xdr:rowOff>
    </xdr:to>
    <mc:AlternateContent xmlns:mc="http://schemas.openxmlformats.org/markup-compatibility/2006">
      <mc:Choice xmlns:sle15="http://schemas.microsoft.com/office/drawing/2012/slicer" Requires="sle15">
        <xdr:graphicFrame macro="">
          <xdr:nvGraphicFramePr>
            <xdr:cNvPr id="2" name="Товар">
              <a:extLst>
                <a:ext uri="{FF2B5EF4-FFF2-40B4-BE49-F238E27FC236}">
                  <a16:creationId xmlns:a16="http://schemas.microsoft.com/office/drawing/2014/main" id="{252E6A2C-B37B-47EB-BB90-2A6C490134C4}"/>
                </a:ext>
              </a:extLst>
            </xdr:cNvPr>
            <xdr:cNvGraphicFramePr/>
          </xdr:nvGraphicFramePr>
          <xdr:xfrm>
            <a:off x="0" y="0"/>
            <a:ext cx="0" cy="0"/>
          </xdr:xfrm>
          <a:graphic>
            <a:graphicData uri="http://schemas.microsoft.com/office/drawing/2010/slicer">
              <sle:slicer xmlns:sle="http://schemas.microsoft.com/office/drawing/2010/slicer" name="Товар"/>
            </a:graphicData>
          </a:graphic>
        </xdr:graphicFrame>
      </mc:Choice>
      <mc:Fallback>
        <xdr:sp macro="" textlink="">
          <xdr:nvSpPr>
            <xdr:cNvPr id="0" name=""/>
            <xdr:cNvSpPr>
              <a:spLocks noTextEdit="1"/>
            </xdr:cNvSpPr>
          </xdr:nvSpPr>
          <xdr:spPr>
            <a:xfrm>
              <a:off x="15240" y="37338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15240</xdr:colOff>
      <xdr:row>5</xdr:row>
      <xdr:rowOff>106681</xdr:rowOff>
    </xdr:from>
    <xdr:to>
      <xdr:col>3</xdr:col>
      <xdr:colOff>15240</xdr:colOff>
      <xdr:row>10</xdr:row>
      <xdr:rowOff>91441</xdr:rowOff>
    </xdr:to>
    <mc:AlternateContent xmlns:mc="http://schemas.openxmlformats.org/markup-compatibility/2006">
      <mc:Choice xmlns:sle15="http://schemas.microsoft.com/office/drawing/2012/slicer" Requires="sle15">
        <xdr:graphicFrame macro="">
          <xdr:nvGraphicFramePr>
            <xdr:cNvPr id="3" name="Страна">
              <a:extLst>
                <a:ext uri="{FF2B5EF4-FFF2-40B4-BE49-F238E27FC236}">
                  <a16:creationId xmlns:a16="http://schemas.microsoft.com/office/drawing/2014/main" id="{B85E13A4-F72A-444E-8272-67A992343945}"/>
                </a:ext>
              </a:extLst>
            </xdr:cNvPr>
            <xdr:cNvGraphicFramePr/>
          </xdr:nvGraphicFramePr>
          <xdr:xfrm>
            <a:off x="0" y="0"/>
            <a:ext cx="0" cy="0"/>
          </xdr:xfrm>
          <a:graphic>
            <a:graphicData uri="http://schemas.microsoft.com/office/drawing/2010/slicer">
              <sle:slicer xmlns:sle="http://schemas.microsoft.com/office/drawing/2010/slicer" name="Страна"/>
            </a:graphicData>
          </a:graphic>
        </xdr:graphicFrame>
      </mc:Choice>
      <mc:Fallback>
        <xdr:sp macro="" textlink="">
          <xdr:nvSpPr>
            <xdr:cNvPr id="0" name=""/>
            <xdr:cNvSpPr>
              <a:spLocks noTextEdit="1"/>
            </xdr:cNvSpPr>
          </xdr:nvSpPr>
          <xdr:spPr>
            <a:xfrm>
              <a:off x="15240" y="128778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10</xdr:row>
      <xdr:rowOff>106681</xdr:rowOff>
    </xdr:from>
    <xdr:to>
      <xdr:col>3</xdr:col>
      <xdr:colOff>0</xdr:colOff>
      <xdr:row>16</xdr:row>
      <xdr:rowOff>167641</xdr:rowOff>
    </xdr:to>
    <mc:AlternateContent xmlns:mc="http://schemas.openxmlformats.org/markup-compatibility/2006">
      <mc:Choice xmlns:sle15="http://schemas.microsoft.com/office/drawing/2012/slicer" Requires="sle15">
        <xdr:graphicFrame macro="">
          <xdr:nvGraphicFramePr>
            <xdr:cNvPr id="4" name="Категория продажи">
              <a:extLst>
                <a:ext uri="{FF2B5EF4-FFF2-40B4-BE49-F238E27FC236}">
                  <a16:creationId xmlns:a16="http://schemas.microsoft.com/office/drawing/2014/main" id="{6D945628-60CD-4701-A69D-38C66B7667ED}"/>
                </a:ext>
              </a:extLst>
            </xdr:cNvPr>
            <xdr:cNvGraphicFramePr/>
          </xdr:nvGraphicFramePr>
          <xdr:xfrm>
            <a:off x="0" y="0"/>
            <a:ext cx="0" cy="0"/>
          </xdr:xfrm>
          <a:graphic>
            <a:graphicData uri="http://schemas.microsoft.com/office/drawing/2010/slicer">
              <sle:slicer xmlns:sle="http://schemas.microsoft.com/office/drawing/2010/slicer" name="Категория продажи"/>
            </a:graphicData>
          </a:graphic>
        </xdr:graphicFrame>
      </mc:Choice>
      <mc:Fallback>
        <xdr:sp macro="" textlink="">
          <xdr:nvSpPr>
            <xdr:cNvPr id="0" name=""/>
            <xdr:cNvSpPr>
              <a:spLocks noTextEdit="1"/>
            </xdr:cNvSpPr>
          </xdr:nvSpPr>
          <xdr:spPr>
            <a:xfrm>
              <a:off x="0" y="220218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7620</xdr:colOff>
      <xdr:row>10</xdr:row>
      <xdr:rowOff>3810</xdr:rowOff>
    </xdr:from>
    <xdr:to>
      <xdr:col>9</xdr:col>
      <xdr:colOff>419100</xdr:colOff>
      <xdr:row>25</xdr:row>
      <xdr:rowOff>3810</xdr:rowOff>
    </xdr:to>
    <xdr:graphicFrame macro="">
      <xdr:nvGraphicFramePr>
        <xdr:cNvPr id="8" name="Chart 7">
          <a:extLst>
            <a:ext uri="{FF2B5EF4-FFF2-40B4-BE49-F238E27FC236}">
              <a16:creationId xmlns:a16="http://schemas.microsoft.com/office/drawing/2014/main" id="{25D3D8A7-0D61-46FB-8A7F-4346F1448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Товар" xr10:uid="{4D4CD6C5-0AD3-498B-9742-5270D2A1F5F8}" sourceName="Товар">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Страна" xr10:uid="{44104399-CC8D-4DDB-B8BC-4ECE18969752}" sourceName="Страна">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Категория_продажи" xr10:uid="{10BDBB7C-3737-4562-A06B-49CFE2686A12}" sourceName="Категория продажи">
  <extLst>
    <x:ext xmlns:x15="http://schemas.microsoft.com/office/spreadsheetml/2010/11/main" uri="{2F2917AC-EB37-4324-AD4E-5DD8C200BD13}">
      <x15:tableSlicerCache tableId="1"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Товар" xr10:uid="{0E6AAB39-2575-4738-B308-8440F2E67A5D}" cache="Slicer_Товар" caption="Товар" rowHeight="234950"/>
  <slicer name="Страна" xr10:uid="{8B16BBB0-3973-408A-AA7A-F2B813A7C72E}" cache="Slicer_Страна" caption="Страна" rowHeight="234950"/>
  <slicer name="Категория продажи" xr10:uid="{E1271713-3041-4E57-BE7C-906354631324}" cache="Slicer_Категория_продажи" caption="Категория продажи"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C9009E-4133-4A96-BAA0-8127E26A7281}" name="Table1" displayName="Table1" ref="E3:O6" totalsRowShown="0" headerRowDxfId="31" dataDxfId="30" headerRowBorderDxfId="28" tableBorderDxfId="29" totalsRowBorderDxfId="27">
  <autoFilter ref="E3:O6" xr:uid="{15C9009E-4133-4A96-BAA0-8127E26A7281}"/>
  <tableColumns count="11">
    <tableColumn id="1" xr3:uid="{A35E42CC-BC81-42E7-B76C-CF50FACCD815}" name="ID" dataDxfId="26"/>
    <tableColumn id="2" xr3:uid="{9EAD4432-C653-4916-8099-FD62DC57FE41}" name="Дата" dataDxfId="25"/>
    <tableColumn id="3" xr3:uid="{04176549-A2E3-4BEB-B24F-CAA1A9D46A45}" name="Клиент" dataDxfId="24"/>
    <tableColumn id="4" xr3:uid="{021B5C59-627F-43F0-A2B9-B6FE6D58401F}" name="Товар" dataDxfId="23"/>
    <tableColumn id="5" xr3:uid="{F5EEA909-24F9-49E3-A4BC-D8D52C0F609A}" name="Кол-во" dataDxfId="22"/>
    <tableColumn id="6" xr3:uid="{D0DBA5E4-F97B-4B17-99D1-F6C963CB60ED}" name="Цена за единицу" dataDxfId="21"/>
    <tableColumn id="7" xr3:uid="{995F85FA-8134-464F-A716-0CCC1BFD053A}" name="Страна" dataDxfId="20"/>
    <tableColumn id="8" xr3:uid="{E9B5C66C-DC42-4D86-9A51-C4CD99FE3E62}" name="Сумма" dataDxfId="19">
      <calculatedColumnFormula>Table1[[#This Row],[Кол-во]]*Table1[[#This Row],[Цена за единицу]]</calculatedColumnFormula>
    </tableColumn>
    <tableColumn id="9" xr3:uid="{B2577354-F71A-456E-A05B-23CC27EFA006}" name="Категория продажи" dataDxfId="18">
      <calculatedColumnFormula>IF(Table1[[#This Row],[Сумма]]&gt;1000,"Крупная",
IF(Table1[[#This Row],[Сумма]]&gt;500,"Средняя",
"Малая"))</calculatedColumnFormula>
    </tableColumn>
    <tableColumn id="10" xr3:uid="{9B51149A-ADA6-43B2-A019-3B3B548C63CB}" name="День недели" dataDxfId="17">
      <calculatedColumnFormula>WEEKDAY(Table1[[#This Row],[Дата]],2)</calculatedColumnFormula>
    </tableColumn>
    <tableColumn id="11" xr3:uid="{496AAD10-3A6E-4050-AAA8-6C8CD8C72300}" name="Страна коротко" dataDxfId="16">
      <calculatedColumnFormula>LEFT(Table1[[#This Row],[Страна]],3)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11E4-CF0B-4A3E-8FC7-49022AE7669F}">
  <dimension ref="A1:O9"/>
  <sheetViews>
    <sheetView tabSelected="1" workbookViewId="0">
      <selection activeCell="L12" sqref="L12"/>
    </sheetView>
  </sheetViews>
  <sheetFormatPr defaultRowHeight="14.4" x14ac:dyDescent="0.3"/>
  <cols>
    <col min="5" max="5" width="7.21875" bestFit="1" customWidth="1"/>
    <col min="6" max="6" width="10.109375" bestFit="1" customWidth="1"/>
    <col min="7" max="9" width="14.44140625" bestFit="1" customWidth="1"/>
    <col min="10" max="10" width="20.33203125" bestFit="1" customWidth="1"/>
    <col min="11" max="11" width="12.77734375" bestFit="1" customWidth="1"/>
    <col min="12" max="12" width="11.44140625" bestFit="1" customWidth="1"/>
    <col min="13" max="13" width="14.33203125" bestFit="1" customWidth="1"/>
    <col min="14" max="14" width="11.77734375" bestFit="1" customWidth="1"/>
    <col min="15" max="15" width="12.6640625" bestFit="1" customWidth="1"/>
  </cols>
  <sheetData>
    <row r="1" spans="1:15" ht="21" x14ac:dyDescent="0.4">
      <c r="A1" s="17" t="s">
        <v>21</v>
      </c>
    </row>
    <row r="3" spans="1:15" ht="28.8" x14ac:dyDescent="0.3">
      <c r="E3" s="6" t="s">
        <v>1</v>
      </c>
      <c r="F3" s="7" t="s">
        <v>2</v>
      </c>
      <c r="G3" s="7" t="s">
        <v>3</v>
      </c>
      <c r="H3" s="7" t="s">
        <v>4</v>
      </c>
      <c r="I3" s="7" t="s">
        <v>5</v>
      </c>
      <c r="J3" s="7" t="s">
        <v>6</v>
      </c>
      <c r="K3" s="8" t="s">
        <v>7</v>
      </c>
      <c r="L3" s="7" t="s">
        <v>0</v>
      </c>
      <c r="M3" s="7" t="s">
        <v>15</v>
      </c>
      <c r="N3" s="7" t="s">
        <v>16</v>
      </c>
      <c r="O3" s="7" t="s">
        <v>18</v>
      </c>
    </row>
    <row r="4" spans="1:15" x14ac:dyDescent="0.3">
      <c r="E4" s="4">
        <v>1</v>
      </c>
      <c r="F4" s="3">
        <v>45662</v>
      </c>
      <c r="G4" s="2" t="s">
        <v>8</v>
      </c>
      <c r="H4" s="2" t="s">
        <v>9</v>
      </c>
      <c r="I4" s="2">
        <v>1</v>
      </c>
      <c r="J4" s="2">
        <v>400</v>
      </c>
      <c r="K4" s="5" t="s">
        <v>10</v>
      </c>
      <c r="L4" s="13">
        <f>Table1[[#This Row],[Кол-во]]*Table1[[#This Row],[Цена за единицу]]</f>
        <v>400</v>
      </c>
      <c r="M4" s="13" t="str">
        <f>IF(Table1[[#This Row],[Сумма]]&gt;1000,"Крупная",
IF(Table1[[#This Row],[Сумма]]&gt;500,"Средняя",
"Малая"))</f>
        <v>Малая</v>
      </c>
      <c r="N4" s="1">
        <f>WEEKDAY(Table1[[#This Row],[Дата]],2)</f>
        <v>7</v>
      </c>
      <c r="O4" s="1" t="str">
        <f>LEFT(Table1[[#This Row],[Страна]],3)</f>
        <v>Рос</v>
      </c>
    </row>
    <row r="5" spans="1:15" x14ac:dyDescent="0.3">
      <c r="E5" s="4">
        <v>2</v>
      </c>
      <c r="F5" s="3">
        <v>45664</v>
      </c>
      <c r="G5" s="2" t="s">
        <v>11</v>
      </c>
      <c r="H5" s="2" t="s">
        <v>12</v>
      </c>
      <c r="I5" s="2">
        <v>2</v>
      </c>
      <c r="J5" s="2">
        <v>1200</v>
      </c>
      <c r="K5" s="5" t="s">
        <v>10</v>
      </c>
      <c r="L5" s="2">
        <f>Table1[[#This Row],[Кол-во]]*Table1[[#This Row],[Цена за единицу]]</f>
        <v>2400</v>
      </c>
      <c r="M5" s="13" t="str">
        <f>IF(Table1[[#This Row],[Сумма]]&gt;1000,"Крупная",
IF(Table1[[#This Row],[Сумма]]&gt;500,"Средняя",
"Малая"))</f>
        <v>Крупная</v>
      </c>
      <c r="N5" s="1">
        <f>WEEKDAY(Table1[[#This Row],[Дата]],2)</f>
        <v>2</v>
      </c>
      <c r="O5" s="1" t="str">
        <f>LEFT(Table1[[#This Row],[Страна]],3)</f>
        <v>Рос</v>
      </c>
    </row>
    <row r="6" spans="1:15" x14ac:dyDescent="0.3">
      <c r="E6" s="9">
        <v>3</v>
      </c>
      <c r="F6" s="10">
        <v>45665</v>
      </c>
      <c r="G6" s="11" t="s">
        <v>13</v>
      </c>
      <c r="H6" s="11" t="s">
        <v>9</v>
      </c>
      <c r="I6" s="11">
        <v>1</v>
      </c>
      <c r="J6" s="11">
        <v>600</v>
      </c>
      <c r="K6" s="12" t="s">
        <v>14</v>
      </c>
      <c r="L6" s="11">
        <f>Table1[[#This Row],[Кол-во]]*Table1[[#This Row],[Цена за единицу]]</f>
        <v>600</v>
      </c>
      <c r="M6" s="13" t="str">
        <f>IF(Table1[[#This Row],[Сумма]]&gt;1000,"Крупная",
IF(Table1[[#This Row],[Сумма]]&gt;500,"Средняя",
"Малая"))</f>
        <v>Средняя</v>
      </c>
      <c r="N6" s="1">
        <f>WEEKDAY(Table1[[#This Row],[Дата]],2)</f>
        <v>3</v>
      </c>
      <c r="O6" s="1" t="str">
        <f>LEFT(Table1[[#This Row],[Страна]],3)</f>
        <v>Азе</v>
      </c>
    </row>
    <row r="7" spans="1:15" x14ac:dyDescent="0.3">
      <c r="E7" s="1"/>
      <c r="F7" s="1"/>
      <c r="G7" s="1"/>
      <c r="H7" s="1"/>
      <c r="I7" s="1"/>
      <c r="J7" s="1"/>
      <c r="K7" s="1"/>
    </row>
    <row r="8" spans="1:15" x14ac:dyDescent="0.3">
      <c r="H8" t="s">
        <v>19</v>
      </c>
      <c r="I8" t="s">
        <v>20</v>
      </c>
    </row>
    <row r="9" spans="1:15" x14ac:dyDescent="0.3">
      <c r="E9" s="14" t="s">
        <v>17</v>
      </c>
      <c r="F9" s="14"/>
      <c r="G9" s="14"/>
      <c r="H9" s="15" t="str">
        <f>_xlfn.XLOOKUP(MAX(Table1[Сумма]),Table1[Сумма],Table1[Клиент])</f>
        <v>Мария Петрова</v>
      </c>
      <c r="I9" s="16" t="str">
        <f>INDEX(Table1[Клиент],MATCH(MAX(Table1[Сумма]),Table1[Сумма],0))</f>
        <v>Мария Петрова</v>
      </c>
    </row>
  </sheetData>
  <mergeCells count="1">
    <mergeCell ref="E9:G9"/>
  </mergeCells>
  <conditionalFormatting sqref="L4:L6">
    <cfRule type="expression" dxfId="2" priority="1">
      <formula>L4&gt;1000</formula>
    </cfRule>
    <cfRule type="expression" dxfId="1" priority="2">
      <formula>AND(L4&gt;=500,L4&lt;=1000)</formula>
    </cfRule>
    <cfRule type="expression" dxfId="0" priority="3">
      <formula>L4&lt;500</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Leyla</dc:creator>
  <cp:lastModifiedBy>Leyla</cp:lastModifiedBy>
  <dcterms:created xsi:type="dcterms:W3CDTF">2025-10-08T10:40:56Z</dcterms:created>
  <dcterms:modified xsi:type="dcterms:W3CDTF">2025-10-08T12:04:57Z</dcterms:modified>
</cp:coreProperties>
</file>