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0" yWindow="0" windowWidth="16380" windowHeight="8190" tabRatio="206" activeTab="2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Tabelle2!$C$33:$L$663</definedName>
    <definedName name="_xlnm._FilterDatabase" localSheetId="2" hidden="1">Tabelle3!$B$4:$N$49</definedName>
  </definedNames>
  <calcPr calcId="145621"/>
</workbook>
</file>

<file path=xl/calcChain.xml><?xml version="1.0" encoding="utf-8"?>
<calcChain xmlns="http://schemas.openxmlformats.org/spreadsheetml/2006/main">
  <c r="AQ6" i="3" l="1"/>
  <c r="AQ7" i="3"/>
  <c r="AQ5" i="3"/>
  <c r="AQ14" i="3"/>
  <c r="AQ10" i="3"/>
  <c r="AQ11" i="3"/>
  <c r="AQ8" i="3"/>
  <c r="AQ19" i="3"/>
  <c r="AQ15" i="3"/>
  <c r="AQ16" i="3"/>
  <c r="AQ12" i="3"/>
  <c r="AQ20" i="3"/>
  <c r="AQ17" i="3"/>
  <c r="AQ18" i="3"/>
  <c r="AQ13" i="3"/>
  <c r="AQ25" i="3"/>
  <c r="AQ22" i="3"/>
  <c r="AQ23" i="3"/>
  <c r="AQ21" i="3"/>
  <c r="AQ30" i="3"/>
  <c r="AQ26" i="3"/>
  <c r="AQ27" i="3"/>
  <c r="AQ24" i="3"/>
  <c r="AQ35" i="3"/>
  <c r="AQ31" i="3"/>
  <c r="AQ32" i="3"/>
  <c r="AQ28" i="3"/>
  <c r="AQ36" i="3"/>
  <c r="AQ33" i="3"/>
  <c r="AQ34" i="3"/>
  <c r="AQ29" i="3"/>
  <c r="AQ41" i="3"/>
  <c r="AQ38" i="3"/>
  <c r="AQ39" i="3"/>
  <c r="AQ37" i="3"/>
  <c r="AQ46" i="3"/>
  <c r="AQ42" i="3"/>
  <c r="AQ43" i="3"/>
  <c r="AQ40" i="3"/>
  <c r="AQ51" i="3"/>
  <c r="AQ47" i="3"/>
  <c r="AQ48" i="3"/>
  <c r="AQ44" i="3"/>
  <c r="AQ52" i="3"/>
  <c r="AQ49" i="3"/>
  <c r="AQ50" i="3"/>
  <c r="AQ45" i="3"/>
  <c r="AQ57" i="3"/>
  <c r="AQ54" i="3"/>
  <c r="AQ55" i="3"/>
  <c r="AQ53" i="3"/>
  <c r="AQ62" i="3"/>
  <c r="AQ58" i="3"/>
  <c r="AQ59" i="3"/>
  <c r="AQ56" i="3"/>
  <c r="AQ67" i="3"/>
  <c r="AQ63" i="3"/>
  <c r="AQ64" i="3"/>
  <c r="AQ60" i="3"/>
  <c r="AQ68" i="3"/>
  <c r="AQ65" i="3"/>
  <c r="AQ66" i="3"/>
  <c r="AQ61" i="3"/>
  <c r="AQ73" i="3"/>
  <c r="AQ70" i="3"/>
  <c r="AQ71" i="3"/>
  <c r="AQ69" i="3"/>
  <c r="AQ78" i="3"/>
  <c r="AQ74" i="3"/>
  <c r="AQ75" i="3"/>
  <c r="AQ72" i="3"/>
  <c r="AQ83" i="3"/>
  <c r="AQ79" i="3"/>
  <c r="AQ80" i="3"/>
  <c r="AQ76" i="3"/>
  <c r="AQ84" i="3"/>
  <c r="AQ81" i="3"/>
  <c r="AQ82" i="3"/>
  <c r="AQ77" i="3"/>
  <c r="AQ9" i="3"/>
  <c r="AF6" i="3"/>
  <c r="AF5" i="3"/>
  <c r="AF20" i="3"/>
  <c r="AF13" i="3"/>
  <c r="AF10" i="3"/>
  <c r="AF9" i="3"/>
  <c r="AF7" i="3"/>
  <c r="AF18" i="3"/>
  <c r="AF14" i="3"/>
  <c r="AF15" i="3"/>
  <c r="AF11" i="3"/>
  <c r="AF19" i="3"/>
  <c r="AF16" i="3"/>
  <c r="AF17" i="3"/>
  <c r="AF12" i="3"/>
  <c r="AF26" i="3"/>
  <c r="AF23" i="3"/>
  <c r="AF21" i="3"/>
  <c r="AF22" i="3"/>
  <c r="AF29" i="3"/>
  <c r="AF27" i="3"/>
  <c r="AF25" i="3"/>
  <c r="AF24" i="3"/>
  <c r="AF35" i="3"/>
  <c r="AF31" i="3"/>
  <c r="AF32" i="3"/>
  <c r="AF28" i="3"/>
  <c r="AF36" i="3"/>
  <c r="AF33" i="3"/>
  <c r="AF34" i="3"/>
  <c r="AF30" i="3"/>
  <c r="AF41" i="3"/>
  <c r="AF39" i="3"/>
  <c r="AF38" i="3"/>
  <c r="AF37" i="3"/>
  <c r="AF46" i="3"/>
  <c r="AF43" i="3"/>
  <c r="AF42" i="3"/>
  <c r="AF40" i="3"/>
  <c r="AF50" i="3"/>
  <c r="AF47" i="3"/>
  <c r="AF48" i="3"/>
  <c r="AF44" i="3"/>
  <c r="AF52" i="3"/>
  <c r="AF49" i="3"/>
  <c r="AF51" i="3"/>
  <c r="AF45" i="3"/>
  <c r="AF57" i="3"/>
  <c r="AF55" i="3"/>
  <c r="AF54" i="3"/>
  <c r="AF53" i="3"/>
  <c r="AF61" i="3"/>
  <c r="AF59" i="3"/>
  <c r="AF58" i="3"/>
  <c r="AF56" i="3"/>
  <c r="AF68" i="3"/>
  <c r="AF63" i="3"/>
  <c r="AF64" i="3"/>
  <c r="AF60" i="3"/>
  <c r="AF67" i="3"/>
  <c r="AF65" i="3"/>
  <c r="AF66" i="3"/>
  <c r="AF62" i="3"/>
  <c r="AF73" i="3"/>
  <c r="AF71" i="3"/>
  <c r="AF70" i="3"/>
  <c r="AF69" i="3"/>
  <c r="AF78" i="3"/>
  <c r="AF75" i="3"/>
  <c r="AF74" i="3"/>
  <c r="AF72" i="3"/>
  <c r="AF83" i="3"/>
  <c r="AF79" i="3"/>
  <c r="AF80" i="3"/>
  <c r="AF76" i="3"/>
  <c r="AF84" i="3"/>
  <c r="AF81" i="3"/>
  <c r="AF82" i="3"/>
  <c r="AF77" i="3"/>
  <c r="AF8" i="3"/>
  <c r="L663" i="2"/>
  <c r="K663" i="2"/>
  <c r="L662" i="2"/>
  <c r="K662" i="2"/>
  <c r="L661" i="2"/>
  <c r="K661" i="2"/>
  <c r="L660" i="2"/>
  <c r="K660" i="2"/>
  <c r="K659" i="2"/>
  <c r="L658" i="2"/>
  <c r="K658" i="2"/>
  <c r="L657" i="2"/>
  <c r="K657" i="2"/>
  <c r="L656" i="2"/>
  <c r="K656" i="2"/>
  <c r="L655" i="2"/>
  <c r="K655" i="2"/>
  <c r="K654" i="2"/>
  <c r="L653" i="2"/>
  <c r="K653" i="2"/>
  <c r="L652" i="2"/>
  <c r="K652" i="2"/>
  <c r="L651" i="2"/>
  <c r="K651" i="2"/>
  <c r="L650" i="2"/>
  <c r="K650" i="2"/>
  <c r="K649" i="2"/>
  <c r="L648" i="2"/>
  <c r="K648" i="2"/>
  <c r="L647" i="2"/>
  <c r="K647" i="2"/>
  <c r="L646" i="2"/>
  <c r="K646" i="2"/>
  <c r="L645" i="2"/>
  <c r="K645" i="2"/>
  <c r="K644" i="2"/>
  <c r="L643" i="2"/>
  <c r="K643" i="2"/>
  <c r="L642" i="2"/>
  <c r="K642" i="2"/>
  <c r="L641" i="2"/>
  <c r="K641" i="2"/>
  <c r="L640" i="2"/>
  <c r="K640" i="2"/>
  <c r="K639" i="2"/>
  <c r="L638" i="2"/>
  <c r="K638" i="2"/>
  <c r="L637" i="2"/>
  <c r="K637" i="2"/>
  <c r="L636" i="2"/>
  <c r="K636" i="2"/>
  <c r="L635" i="2"/>
  <c r="K635" i="2"/>
  <c r="K634" i="2"/>
  <c r="L633" i="2"/>
  <c r="K633" i="2"/>
  <c r="L632" i="2"/>
  <c r="K632" i="2"/>
  <c r="L631" i="2"/>
  <c r="K631" i="2"/>
  <c r="L630" i="2"/>
  <c r="K630" i="2"/>
  <c r="K629" i="2"/>
  <c r="L628" i="2"/>
  <c r="K628" i="2"/>
  <c r="L627" i="2"/>
  <c r="K627" i="2"/>
  <c r="L626" i="2"/>
  <c r="K626" i="2"/>
  <c r="L625" i="2"/>
  <c r="K625" i="2"/>
  <c r="K624" i="2"/>
  <c r="L623" i="2"/>
  <c r="K623" i="2"/>
  <c r="L622" i="2"/>
  <c r="K622" i="2"/>
  <c r="L621" i="2"/>
  <c r="K621" i="2"/>
  <c r="L620" i="2"/>
  <c r="K620" i="2"/>
  <c r="K619" i="2"/>
  <c r="L618" i="2"/>
  <c r="K618" i="2"/>
  <c r="L617" i="2"/>
  <c r="K617" i="2"/>
  <c r="L616" i="2"/>
  <c r="K616" i="2"/>
  <c r="L615" i="2"/>
  <c r="K615" i="2"/>
  <c r="K614" i="2"/>
  <c r="L613" i="2"/>
  <c r="K613" i="2"/>
  <c r="L612" i="2"/>
  <c r="K612" i="2"/>
  <c r="L611" i="2"/>
  <c r="K611" i="2"/>
  <c r="L610" i="2"/>
  <c r="K610" i="2"/>
  <c r="K609" i="2"/>
  <c r="L608" i="2"/>
  <c r="K608" i="2"/>
  <c r="L607" i="2"/>
  <c r="K607" i="2"/>
  <c r="L606" i="2"/>
  <c r="K606" i="2"/>
  <c r="L605" i="2"/>
  <c r="K605" i="2"/>
  <c r="K604" i="2"/>
  <c r="L603" i="2"/>
  <c r="K603" i="2"/>
  <c r="L602" i="2"/>
  <c r="K602" i="2"/>
  <c r="L601" i="2"/>
  <c r="K601" i="2"/>
  <c r="L600" i="2"/>
  <c r="K600" i="2"/>
  <c r="K599" i="2"/>
  <c r="L598" i="2"/>
  <c r="K598" i="2"/>
  <c r="L597" i="2"/>
  <c r="K597" i="2"/>
  <c r="L596" i="2"/>
  <c r="K596" i="2"/>
  <c r="L595" i="2"/>
  <c r="K595" i="2"/>
  <c r="K594" i="2"/>
  <c r="L593" i="2"/>
  <c r="K593" i="2"/>
  <c r="L592" i="2"/>
  <c r="K592" i="2"/>
  <c r="L591" i="2"/>
  <c r="K591" i="2"/>
  <c r="L590" i="2"/>
  <c r="K590" i="2"/>
  <c r="K589" i="2"/>
  <c r="L588" i="2"/>
  <c r="K588" i="2"/>
  <c r="L587" i="2"/>
  <c r="K587" i="2"/>
  <c r="L586" i="2"/>
  <c r="K586" i="2"/>
  <c r="L585" i="2"/>
  <c r="K585" i="2"/>
  <c r="K584" i="2"/>
  <c r="L583" i="2"/>
  <c r="K583" i="2"/>
  <c r="L582" i="2"/>
  <c r="K582" i="2"/>
  <c r="L581" i="2"/>
  <c r="K581" i="2"/>
  <c r="L580" i="2"/>
  <c r="K580" i="2"/>
  <c r="K579" i="2"/>
  <c r="L578" i="2"/>
  <c r="K578" i="2"/>
  <c r="L577" i="2"/>
  <c r="K577" i="2"/>
  <c r="L576" i="2"/>
  <c r="K576" i="2"/>
  <c r="L575" i="2"/>
  <c r="K575" i="2"/>
  <c r="K574" i="2"/>
  <c r="L573" i="2"/>
  <c r="K573" i="2"/>
  <c r="L572" i="2"/>
  <c r="K572" i="2"/>
  <c r="L571" i="2"/>
  <c r="K571" i="2"/>
  <c r="L570" i="2"/>
  <c r="K570" i="2"/>
  <c r="K569" i="2"/>
  <c r="L568" i="2"/>
  <c r="K568" i="2"/>
  <c r="L567" i="2"/>
  <c r="K567" i="2"/>
  <c r="L566" i="2"/>
  <c r="K566" i="2"/>
  <c r="L565" i="2"/>
  <c r="K565" i="2"/>
  <c r="K564" i="2"/>
  <c r="L563" i="2"/>
  <c r="K563" i="2"/>
  <c r="L562" i="2"/>
  <c r="K562" i="2"/>
  <c r="L561" i="2"/>
  <c r="K561" i="2"/>
  <c r="L560" i="2"/>
  <c r="K560" i="2"/>
  <c r="K559" i="2"/>
  <c r="L558" i="2"/>
  <c r="K558" i="2"/>
  <c r="L557" i="2"/>
  <c r="K557" i="2"/>
  <c r="L556" i="2"/>
  <c r="K556" i="2"/>
  <c r="L555" i="2"/>
  <c r="K555" i="2"/>
  <c r="K554" i="2"/>
  <c r="L553" i="2"/>
  <c r="K553" i="2"/>
  <c r="L552" i="2"/>
  <c r="K552" i="2"/>
  <c r="L551" i="2"/>
  <c r="K551" i="2"/>
  <c r="L550" i="2"/>
  <c r="K550" i="2"/>
  <c r="K549" i="2"/>
  <c r="L548" i="2"/>
  <c r="K548" i="2"/>
  <c r="L547" i="2"/>
  <c r="K547" i="2"/>
  <c r="L546" i="2"/>
  <c r="K546" i="2"/>
  <c r="L545" i="2"/>
  <c r="K545" i="2"/>
  <c r="K544" i="2"/>
  <c r="L543" i="2"/>
  <c r="K543" i="2"/>
  <c r="L542" i="2"/>
  <c r="K542" i="2"/>
  <c r="L541" i="2"/>
  <c r="K541" i="2"/>
  <c r="L540" i="2"/>
  <c r="K540" i="2"/>
  <c r="K539" i="2"/>
  <c r="L538" i="2"/>
  <c r="K538" i="2"/>
  <c r="L537" i="2"/>
  <c r="K537" i="2"/>
  <c r="L536" i="2"/>
  <c r="K536" i="2"/>
  <c r="L535" i="2"/>
  <c r="K535" i="2"/>
  <c r="K534" i="2"/>
  <c r="L533" i="2"/>
  <c r="K533" i="2"/>
  <c r="L532" i="2"/>
  <c r="K532" i="2"/>
  <c r="L531" i="2"/>
  <c r="K531" i="2"/>
  <c r="L530" i="2"/>
  <c r="K530" i="2"/>
  <c r="K529" i="2"/>
  <c r="L528" i="2"/>
  <c r="K528" i="2"/>
  <c r="L527" i="2"/>
  <c r="K527" i="2"/>
  <c r="L526" i="2"/>
  <c r="K526" i="2"/>
  <c r="L525" i="2"/>
  <c r="K525" i="2"/>
  <c r="K524" i="2"/>
  <c r="L523" i="2"/>
  <c r="K523" i="2"/>
  <c r="L522" i="2"/>
  <c r="K522" i="2"/>
  <c r="L521" i="2"/>
  <c r="K521" i="2"/>
  <c r="L520" i="2"/>
  <c r="K520" i="2"/>
  <c r="K519" i="2"/>
  <c r="L518" i="2"/>
  <c r="K518" i="2"/>
  <c r="L517" i="2"/>
  <c r="K517" i="2"/>
  <c r="L516" i="2"/>
  <c r="K516" i="2"/>
  <c r="L515" i="2"/>
  <c r="K515" i="2"/>
  <c r="K514" i="2"/>
  <c r="L513" i="2"/>
  <c r="K513" i="2"/>
  <c r="L512" i="2"/>
  <c r="K512" i="2"/>
  <c r="L511" i="2"/>
  <c r="K511" i="2"/>
  <c r="L510" i="2"/>
  <c r="K510" i="2"/>
  <c r="K509" i="2"/>
  <c r="L508" i="2"/>
  <c r="K508" i="2"/>
  <c r="L507" i="2"/>
  <c r="K507" i="2"/>
  <c r="L506" i="2"/>
  <c r="K506" i="2"/>
  <c r="L505" i="2"/>
  <c r="K505" i="2"/>
  <c r="K504" i="2"/>
  <c r="L503" i="2"/>
  <c r="K503" i="2"/>
  <c r="L502" i="2"/>
  <c r="K502" i="2"/>
  <c r="L501" i="2"/>
  <c r="K501" i="2"/>
  <c r="L500" i="2"/>
  <c r="K500" i="2"/>
  <c r="K499" i="2"/>
  <c r="L498" i="2"/>
  <c r="K498" i="2"/>
  <c r="L497" i="2"/>
  <c r="K497" i="2"/>
  <c r="L496" i="2"/>
  <c r="K496" i="2"/>
  <c r="L495" i="2"/>
  <c r="K495" i="2"/>
  <c r="K494" i="2"/>
  <c r="L493" i="2"/>
  <c r="K493" i="2"/>
  <c r="L492" i="2"/>
  <c r="K492" i="2"/>
  <c r="L491" i="2"/>
  <c r="K491" i="2"/>
  <c r="L490" i="2"/>
  <c r="K490" i="2"/>
  <c r="K489" i="2"/>
  <c r="L488" i="2"/>
  <c r="K488" i="2"/>
  <c r="L487" i="2"/>
  <c r="K487" i="2"/>
  <c r="L486" i="2"/>
  <c r="K486" i="2"/>
  <c r="L485" i="2"/>
  <c r="K485" i="2"/>
  <c r="K484" i="2"/>
  <c r="L483" i="2"/>
  <c r="K483" i="2"/>
  <c r="L482" i="2"/>
  <c r="K482" i="2"/>
  <c r="L481" i="2"/>
  <c r="K481" i="2"/>
  <c r="L480" i="2"/>
  <c r="K480" i="2"/>
  <c r="K479" i="2"/>
  <c r="L478" i="2"/>
  <c r="K478" i="2"/>
  <c r="L477" i="2"/>
  <c r="K477" i="2"/>
  <c r="L476" i="2"/>
  <c r="K476" i="2"/>
  <c r="L475" i="2"/>
  <c r="K475" i="2"/>
  <c r="K474" i="2"/>
  <c r="L473" i="2"/>
  <c r="K473" i="2"/>
  <c r="L472" i="2"/>
  <c r="K472" i="2"/>
  <c r="L471" i="2"/>
  <c r="K471" i="2"/>
  <c r="L470" i="2"/>
  <c r="K470" i="2"/>
  <c r="K469" i="2"/>
  <c r="L468" i="2"/>
  <c r="K468" i="2"/>
  <c r="L467" i="2"/>
  <c r="K467" i="2"/>
  <c r="L466" i="2"/>
  <c r="K466" i="2"/>
  <c r="L465" i="2"/>
  <c r="K465" i="2"/>
  <c r="K464" i="2"/>
  <c r="L463" i="2"/>
  <c r="K463" i="2"/>
  <c r="L462" i="2"/>
  <c r="K462" i="2"/>
  <c r="L461" i="2"/>
  <c r="K461" i="2"/>
  <c r="L460" i="2"/>
  <c r="K460" i="2"/>
  <c r="K459" i="2"/>
  <c r="L458" i="2"/>
  <c r="K458" i="2"/>
  <c r="L457" i="2"/>
  <c r="K457" i="2"/>
  <c r="L456" i="2"/>
  <c r="K456" i="2"/>
  <c r="L455" i="2"/>
  <c r="K455" i="2"/>
  <c r="K454" i="2"/>
  <c r="L453" i="2"/>
  <c r="K453" i="2"/>
  <c r="L452" i="2"/>
  <c r="K452" i="2"/>
  <c r="L451" i="2"/>
  <c r="K451" i="2"/>
  <c r="L450" i="2"/>
  <c r="K450" i="2"/>
  <c r="K449" i="2"/>
  <c r="L448" i="2"/>
  <c r="K448" i="2"/>
  <c r="L447" i="2"/>
  <c r="K447" i="2"/>
  <c r="L446" i="2"/>
  <c r="K446" i="2"/>
  <c r="L445" i="2"/>
  <c r="K445" i="2"/>
  <c r="K444" i="2"/>
  <c r="L443" i="2"/>
  <c r="K443" i="2"/>
  <c r="L442" i="2"/>
  <c r="K442" i="2"/>
  <c r="L441" i="2"/>
  <c r="K441" i="2"/>
  <c r="L440" i="2"/>
  <c r="K440" i="2"/>
  <c r="K439" i="2"/>
  <c r="L438" i="2"/>
  <c r="K438" i="2"/>
  <c r="L437" i="2"/>
  <c r="K437" i="2"/>
  <c r="L436" i="2"/>
  <c r="K436" i="2"/>
  <c r="L435" i="2"/>
  <c r="K435" i="2"/>
  <c r="K434" i="2"/>
  <c r="L433" i="2"/>
  <c r="K433" i="2"/>
  <c r="L432" i="2"/>
  <c r="K432" i="2"/>
  <c r="L431" i="2"/>
  <c r="K431" i="2"/>
  <c r="L430" i="2"/>
  <c r="K430" i="2"/>
  <c r="K429" i="2"/>
  <c r="L428" i="2"/>
  <c r="K428" i="2"/>
  <c r="L427" i="2"/>
  <c r="K427" i="2"/>
  <c r="L426" i="2"/>
  <c r="K426" i="2"/>
  <c r="L425" i="2"/>
  <c r="K425" i="2"/>
  <c r="K424" i="2"/>
  <c r="L423" i="2"/>
  <c r="K423" i="2"/>
  <c r="L422" i="2"/>
  <c r="K422" i="2"/>
  <c r="L421" i="2"/>
  <c r="K421" i="2"/>
  <c r="L420" i="2"/>
  <c r="K420" i="2"/>
  <c r="K419" i="2"/>
  <c r="L418" i="2"/>
  <c r="K418" i="2"/>
  <c r="L417" i="2"/>
  <c r="K417" i="2"/>
  <c r="L416" i="2"/>
  <c r="K416" i="2"/>
  <c r="L415" i="2"/>
  <c r="K415" i="2"/>
  <c r="K414" i="2"/>
  <c r="L413" i="2"/>
  <c r="K413" i="2"/>
  <c r="L412" i="2"/>
  <c r="K412" i="2"/>
  <c r="L411" i="2"/>
  <c r="K411" i="2"/>
  <c r="L410" i="2"/>
  <c r="K410" i="2"/>
  <c r="K409" i="2"/>
  <c r="L408" i="2"/>
  <c r="K408" i="2"/>
  <c r="L407" i="2"/>
  <c r="K407" i="2"/>
  <c r="L406" i="2"/>
  <c r="K406" i="2"/>
  <c r="L405" i="2"/>
  <c r="K405" i="2"/>
  <c r="K404" i="2"/>
  <c r="L403" i="2"/>
  <c r="K403" i="2"/>
  <c r="L402" i="2"/>
  <c r="K402" i="2"/>
  <c r="L401" i="2"/>
  <c r="K401" i="2"/>
  <c r="L400" i="2"/>
  <c r="K400" i="2"/>
  <c r="K399" i="2"/>
  <c r="L398" i="2"/>
  <c r="K398" i="2"/>
  <c r="L397" i="2"/>
  <c r="K397" i="2"/>
  <c r="L396" i="2"/>
  <c r="K396" i="2"/>
  <c r="L395" i="2"/>
  <c r="K395" i="2"/>
  <c r="K394" i="2"/>
  <c r="L393" i="2"/>
  <c r="K393" i="2"/>
  <c r="L392" i="2"/>
  <c r="K392" i="2"/>
  <c r="L391" i="2"/>
  <c r="K391" i="2"/>
  <c r="L390" i="2"/>
  <c r="K390" i="2"/>
  <c r="K389" i="2"/>
  <c r="L388" i="2"/>
  <c r="K388" i="2"/>
  <c r="L387" i="2"/>
  <c r="K387" i="2"/>
  <c r="L386" i="2"/>
  <c r="K386" i="2"/>
  <c r="L385" i="2"/>
  <c r="K385" i="2"/>
  <c r="K384" i="2"/>
  <c r="L383" i="2"/>
  <c r="K383" i="2"/>
  <c r="L382" i="2"/>
  <c r="K382" i="2"/>
  <c r="L381" i="2"/>
  <c r="K381" i="2"/>
  <c r="L380" i="2"/>
  <c r="K380" i="2"/>
  <c r="K379" i="2"/>
  <c r="L378" i="2"/>
  <c r="K378" i="2"/>
  <c r="L377" i="2"/>
  <c r="K377" i="2"/>
  <c r="L376" i="2"/>
  <c r="K376" i="2"/>
  <c r="L375" i="2"/>
  <c r="K375" i="2"/>
  <c r="K374" i="2"/>
  <c r="L373" i="2"/>
  <c r="K373" i="2"/>
  <c r="L372" i="2"/>
  <c r="K372" i="2"/>
  <c r="L371" i="2"/>
  <c r="K371" i="2"/>
  <c r="L370" i="2"/>
  <c r="K370" i="2"/>
  <c r="K369" i="2"/>
  <c r="L368" i="2"/>
  <c r="K368" i="2"/>
  <c r="L367" i="2"/>
  <c r="K367" i="2"/>
  <c r="L366" i="2"/>
  <c r="K366" i="2"/>
  <c r="L365" i="2"/>
  <c r="K365" i="2"/>
  <c r="K364" i="2"/>
  <c r="L363" i="2"/>
  <c r="K363" i="2"/>
  <c r="L362" i="2"/>
  <c r="K362" i="2"/>
  <c r="L361" i="2"/>
  <c r="K361" i="2"/>
  <c r="L360" i="2"/>
  <c r="K360" i="2"/>
  <c r="K359" i="2"/>
  <c r="L358" i="2"/>
  <c r="K358" i="2"/>
  <c r="L357" i="2"/>
  <c r="K357" i="2"/>
  <c r="L356" i="2"/>
  <c r="K356" i="2"/>
  <c r="L355" i="2"/>
  <c r="K355" i="2"/>
  <c r="K354" i="2"/>
  <c r="L353" i="2"/>
  <c r="K353" i="2"/>
  <c r="L352" i="2"/>
  <c r="K352" i="2"/>
  <c r="L351" i="2"/>
  <c r="K351" i="2"/>
  <c r="L350" i="2"/>
  <c r="K350" i="2"/>
  <c r="K349" i="2"/>
  <c r="L348" i="2"/>
  <c r="K348" i="2"/>
  <c r="L347" i="2"/>
  <c r="K347" i="2"/>
  <c r="L346" i="2"/>
  <c r="K346" i="2"/>
  <c r="L345" i="2"/>
  <c r="K345" i="2"/>
  <c r="K344" i="2"/>
  <c r="L343" i="2"/>
  <c r="K343" i="2"/>
  <c r="L342" i="2"/>
  <c r="K342" i="2"/>
  <c r="L341" i="2"/>
  <c r="K341" i="2"/>
  <c r="L340" i="2"/>
  <c r="K340" i="2"/>
  <c r="K339" i="2"/>
  <c r="L338" i="2"/>
  <c r="K338" i="2"/>
  <c r="L337" i="2"/>
  <c r="K337" i="2"/>
  <c r="L336" i="2"/>
  <c r="K336" i="2"/>
  <c r="L335" i="2"/>
  <c r="K335" i="2"/>
  <c r="K334" i="2"/>
  <c r="L333" i="2"/>
  <c r="K333" i="2"/>
  <c r="L332" i="2"/>
  <c r="K332" i="2"/>
  <c r="L331" i="2"/>
  <c r="K331" i="2"/>
  <c r="L330" i="2"/>
  <c r="K330" i="2"/>
  <c r="K329" i="2"/>
  <c r="L328" i="2"/>
  <c r="K328" i="2"/>
  <c r="L327" i="2"/>
  <c r="K327" i="2"/>
  <c r="L326" i="2"/>
  <c r="K326" i="2"/>
  <c r="L325" i="2"/>
  <c r="K325" i="2"/>
  <c r="K324" i="2"/>
  <c r="L323" i="2"/>
  <c r="K323" i="2"/>
  <c r="L322" i="2"/>
  <c r="K322" i="2"/>
  <c r="L321" i="2"/>
  <c r="K321" i="2"/>
  <c r="L320" i="2"/>
  <c r="K320" i="2"/>
  <c r="K319" i="2"/>
  <c r="L318" i="2"/>
  <c r="K318" i="2"/>
  <c r="L317" i="2"/>
  <c r="K317" i="2"/>
  <c r="L316" i="2"/>
  <c r="K316" i="2"/>
  <c r="L315" i="2"/>
  <c r="K315" i="2"/>
  <c r="K314" i="2"/>
  <c r="L313" i="2"/>
  <c r="K313" i="2"/>
  <c r="L312" i="2"/>
  <c r="K312" i="2"/>
  <c r="L311" i="2"/>
  <c r="K311" i="2"/>
  <c r="L310" i="2"/>
  <c r="K310" i="2"/>
  <c r="K309" i="2"/>
  <c r="L308" i="2"/>
  <c r="K308" i="2"/>
  <c r="L307" i="2"/>
  <c r="K307" i="2"/>
  <c r="L306" i="2"/>
  <c r="K306" i="2"/>
  <c r="L305" i="2"/>
  <c r="K305" i="2"/>
  <c r="K304" i="2"/>
  <c r="L303" i="2"/>
  <c r="K303" i="2"/>
  <c r="L302" i="2"/>
  <c r="K302" i="2"/>
  <c r="L301" i="2"/>
  <c r="K301" i="2"/>
  <c r="L300" i="2"/>
  <c r="K300" i="2"/>
  <c r="K299" i="2"/>
  <c r="L298" i="2"/>
  <c r="K298" i="2"/>
  <c r="L297" i="2"/>
  <c r="K297" i="2"/>
  <c r="L296" i="2"/>
  <c r="K296" i="2"/>
  <c r="L295" i="2"/>
  <c r="K295" i="2"/>
  <c r="K294" i="2"/>
  <c r="L293" i="2"/>
  <c r="K293" i="2"/>
  <c r="L292" i="2"/>
  <c r="K292" i="2"/>
  <c r="L291" i="2"/>
  <c r="K291" i="2"/>
  <c r="L290" i="2"/>
  <c r="K290" i="2"/>
  <c r="K289" i="2"/>
  <c r="L288" i="2"/>
  <c r="K288" i="2"/>
  <c r="L287" i="2"/>
  <c r="K287" i="2"/>
  <c r="L286" i="2"/>
  <c r="K286" i="2"/>
  <c r="L285" i="2"/>
  <c r="K285" i="2"/>
  <c r="K284" i="2"/>
  <c r="L283" i="2"/>
  <c r="K283" i="2"/>
  <c r="L282" i="2"/>
  <c r="K282" i="2"/>
  <c r="L281" i="2"/>
  <c r="K281" i="2"/>
  <c r="L280" i="2"/>
  <c r="K280" i="2"/>
  <c r="K279" i="2"/>
  <c r="L278" i="2"/>
  <c r="K278" i="2"/>
  <c r="L277" i="2"/>
  <c r="K277" i="2"/>
  <c r="L276" i="2"/>
  <c r="K276" i="2"/>
  <c r="L275" i="2"/>
  <c r="K275" i="2"/>
  <c r="K274" i="2"/>
  <c r="L273" i="2"/>
  <c r="K273" i="2"/>
  <c r="L272" i="2"/>
  <c r="K272" i="2"/>
  <c r="L271" i="2"/>
  <c r="K271" i="2"/>
  <c r="L270" i="2"/>
  <c r="K270" i="2"/>
  <c r="K269" i="2"/>
  <c r="L268" i="2"/>
  <c r="K268" i="2"/>
  <c r="L267" i="2"/>
  <c r="K267" i="2"/>
  <c r="L266" i="2"/>
  <c r="K266" i="2"/>
  <c r="L265" i="2"/>
  <c r="K265" i="2"/>
  <c r="K264" i="2"/>
  <c r="L263" i="2"/>
  <c r="K263" i="2"/>
  <c r="L262" i="2"/>
  <c r="K262" i="2"/>
  <c r="L261" i="2"/>
  <c r="K261" i="2"/>
  <c r="L260" i="2"/>
  <c r="K260" i="2"/>
  <c r="K259" i="2"/>
  <c r="L258" i="2"/>
  <c r="K258" i="2"/>
  <c r="L257" i="2"/>
  <c r="K257" i="2"/>
  <c r="L256" i="2"/>
  <c r="K256" i="2"/>
  <c r="L255" i="2"/>
  <c r="K255" i="2"/>
  <c r="K254" i="2"/>
  <c r="L253" i="2"/>
  <c r="K253" i="2"/>
  <c r="L252" i="2"/>
  <c r="K252" i="2"/>
  <c r="L251" i="2"/>
  <c r="K251" i="2"/>
  <c r="L250" i="2"/>
  <c r="K250" i="2"/>
  <c r="K249" i="2"/>
  <c r="L248" i="2"/>
  <c r="K248" i="2"/>
  <c r="L247" i="2"/>
  <c r="K247" i="2"/>
  <c r="L246" i="2"/>
  <c r="K246" i="2"/>
  <c r="L245" i="2"/>
  <c r="K245" i="2"/>
  <c r="K244" i="2"/>
  <c r="L243" i="2"/>
  <c r="K243" i="2"/>
  <c r="L242" i="2"/>
  <c r="K242" i="2"/>
  <c r="L241" i="2"/>
  <c r="K241" i="2"/>
  <c r="L240" i="2"/>
  <c r="K240" i="2"/>
  <c r="K239" i="2"/>
  <c r="L238" i="2"/>
  <c r="K238" i="2"/>
  <c r="L237" i="2"/>
  <c r="K237" i="2"/>
  <c r="L236" i="2"/>
  <c r="K236" i="2"/>
  <c r="L235" i="2"/>
  <c r="K235" i="2"/>
  <c r="K234" i="2"/>
  <c r="L233" i="2"/>
  <c r="K233" i="2"/>
  <c r="L232" i="2"/>
  <c r="K232" i="2"/>
  <c r="L231" i="2"/>
  <c r="K231" i="2"/>
  <c r="L230" i="2"/>
  <c r="K230" i="2"/>
  <c r="K229" i="2"/>
  <c r="L228" i="2"/>
  <c r="K228" i="2"/>
  <c r="L227" i="2"/>
  <c r="K227" i="2"/>
  <c r="L226" i="2"/>
  <c r="K226" i="2"/>
  <c r="L225" i="2"/>
  <c r="K225" i="2"/>
  <c r="K224" i="2"/>
  <c r="L223" i="2"/>
  <c r="K223" i="2"/>
  <c r="L222" i="2"/>
  <c r="K222" i="2"/>
  <c r="L221" i="2"/>
  <c r="K221" i="2"/>
  <c r="L220" i="2"/>
  <c r="K220" i="2"/>
  <c r="K219" i="2"/>
  <c r="L218" i="2"/>
  <c r="K218" i="2"/>
  <c r="L217" i="2"/>
  <c r="K217" i="2"/>
  <c r="L216" i="2"/>
  <c r="K216" i="2"/>
  <c r="L215" i="2"/>
  <c r="K215" i="2"/>
  <c r="K214" i="2"/>
  <c r="L213" i="2"/>
  <c r="K213" i="2"/>
  <c r="L212" i="2"/>
  <c r="K212" i="2"/>
  <c r="L211" i="2"/>
  <c r="K211" i="2"/>
  <c r="L210" i="2"/>
  <c r="K210" i="2"/>
  <c r="K209" i="2"/>
  <c r="L208" i="2"/>
  <c r="K208" i="2"/>
  <c r="L207" i="2"/>
  <c r="K207" i="2"/>
  <c r="L206" i="2"/>
  <c r="K206" i="2"/>
  <c r="L205" i="2"/>
  <c r="K205" i="2"/>
  <c r="K204" i="2"/>
  <c r="L203" i="2"/>
  <c r="K203" i="2"/>
  <c r="L202" i="2"/>
  <c r="K202" i="2"/>
  <c r="L201" i="2"/>
  <c r="K201" i="2"/>
  <c r="L200" i="2"/>
  <c r="K200" i="2"/>
  <c r="K199" i="2"/>
  <c r="L198" i="2"/>
  <c r="K198" i="2"/>
  <c r="L197" i="2"/>
  <c r="K197" i="2"/>
  <c r="L196" i="2"/>
  <c r="K196" i="2"/>
  <c r="L195" i="2"/>
  <c r="K195" i="2"/>
  <c r="K194" i="2"/>
  <c r="L193" i="2"/>
  <c r="K193" i="2"/>
  <c r="L192" i="2"/>
  <c r="K192" i="2"/>
  <c r="L191" i="2"/>
  <c r="K191" i="2"/>
  <c r="L190" i="2"/>
  <c r="K190" i="2"/>
  <c r="K189" i="2"/>
  <c r="L188" i="2"/>
  <c r="K188" i="2"/>
  <c r="L187" i="2"/>
  <c r="K187" i="2"/>
  <c r="L186" i="2"/>
  <c r="K186" i="2"/>
  <c r="L185" i="2"/>
  <c r="K185" i="2"/>
  <c r="K184" i="2"/>
  <c r="L183" i="2"/>
  <c r="K183" i="2"/>
  <c r="L182" i="2"/>
  <c r="K182" i="2"/>
  <c r="L181" i="2"/>
  <c r="K181" i="2"/>
  <c r="L180" i="2"/>
  <c r="K180" i="2"/>
  <c r="K179" i="2"/>
  <c r="L178" i="2"/>
  <c r="K178" i="2"/>
  <c r="L177" i="2"/>
  <c r="K177" i="2"/>
  <c r="L176" i="2"/>
  <c r="K176" i="2"/>
  <c r="L175" i="2"/>
  <c r="K175" i="2"/>
  <c r="K174" i="2"/>
  <c r="L173" i="2"/>
  <c r="K173" i="2"/>
  <c r="L172" i="2"/>
  <c r="K172" i="2"/>
  <c r="L171" i="2"/>
  <c r="K171" i="2"/>
  <c r="L170" i="2"/>
  <c r="K170" i="2"/>
  <c r="K169" i="2"/>
  <c r="L168" i="2"/>
  <c r="K168" i="2"/>
  <c r="L167" i="2"/>
  <c r="K167" i="2"/>
  <c r="L166" i="2"/>
  <c r="K166" i="2"/>
  <c r="L165" i="2"/>
  <c r="K165" i="2"/>
  <c r="K164" i="2"/>
  <c r="L163" i="2"/>
  <c r="K163" i="2"/>
  <c r="L162" i="2"/>
  <c r="K162" i="2"/>
  <c r="L161" i="2"/>
  <c r="K161" i="2"/>
  <c r="L160" i="2"/>
  <c r="K160" i="2"/>
  <c r="K159" i="2"/>
  <c r="L158" i="2"/>
  <c r="K158" i="2"/>
  <c r="L157" i="2"/>
  <c r="K157" i="2"/>
  <c r="L156" i="2"/>
  <c r="K156" i="2"/>
  <c r="L155" i="2"/>
  <c r="K155" i="2"/>
  <c r="K154" i="2"/>
  <c r="L153" i="2"/>
  <c r="K153" i="2"/>
  <c r="L152" i="2"/>
  <c r="K152" i="2"/>
  <c r="L151" i="2"/>
  <c r="K151" i="2"/>
  <c r="L150" i="2"/>
  <c r="K150" i="2"/>
  <c r="K149" i="2"/>
  <c r="L148" i="2"/>
  <c r="K148" i="2"/>
  <c r="L147" i="2"/>
  <c r="K147" i="2"/>
  <c r="L146" i="2"/>
  <c r="K146" i="2"/>
  <c r="L145" i="2"/>
  <c r="K145" i="2"/>
  <c r="K144" i="2"/>
  <c r="L143" i="2"/>
  <c r="K143" i="2"/>
  <c r="L142" i="2"/>
  <c r="K142" i="2"/>
  <c r="L141" i="2"/>
  <c r="K141" i="2"/>
  <c r="L140" i="2"/>
  <c r="K140" i="2"/>
  <c r="K139" i="2"/>
  <c r="L138" i="2"/>
  <c r="K138" i="2"/>
  <c r="L137" i="2"/>
  <c r="K137" i="2"/>
  <c r="L136" i="2"/>
  <c r="K136" i="2"/>
  <c r="L135" i="2"/>
  <c r="K135" i="2"/>
  <c r="K134" i="2"/>
  <c r="L133" i="2"/>
  <c r="K133" i="2"/>
  <c r="L132" i="2"/>
  <c r="K132" i="2"/>
  <c r="L131" i="2"/>
  <c r="K131" i="2"/>
  <c r="L130" i="2"/>
  <c r="K130" i="2"/>
  <c r="K129" i="2"/>
  <c r="L128" i="2"/>
  <c r="K128" i="2"/>
  <c r="L127" i="2"/>
  <c r="K127" i="2"/>
  <c r="L126" i="2"/>
  <c r="K126" i="2"/>
  <c r="L125" i="2"/>
  <c r="K125" i="2"/>
  <c r="K124" i="2"/>
  <c r="L123" i="2"/>
  <c r="K123" i="2"/>
  <c r="L122" i="2"/>
  <c r="K122" i="2"/>
  <c r="L121" i="2"/>
  <c r="K121" i="2"/>
  <c r="L120" i="2"/>
  <c r="K120" i="2"/>
  <c r="K119" i="2"/>
  <c r="L118" i="2"/>
  <c r="K118" i="2"/>
  <c r="L117" i="2"/>
  <c r="K117" i="2"/>
  <c r="L116" i="2"/>
  <c r="K116" i="2"/>
  <c r="L115" i="2"/>
  <c r="K115" i="2"/>
  <c r="K114" i="2"/>
  <c r="L113" i="2"/>
  <c r="K113" i="2"/>
  <c r="L112" i="2"/>
  <c r="K112" i="2"/>
  <c r="L111" i="2"/>
  <c r="K111" i="2"/>
  <c r="L110" i="2"/>
  <c r="K110" i="2"/>
  <c r="K109" i="2"/>
  <c r="L108" i="2"/>
  <c r="K108" i="2"/>
  <c r="L107" i="2"/>
  <c r="K107" i="2"/>
  <c r="L106" i="2"/>
  <c r="K106" i="2"/>
  <c r="L105" i="2"/>
  <c r="K105" i="2"/>
  <c r="K104" i="2"/>
  <c r="L103" i="2"/>
  <c r="K103" i="2"/>
  <c r="L102" i="2"/>
  <c r="K102" i="2"/>
  <c r="L101" i="2"/>
  <c r="K101" i="2"/>
  <c r="L100" i="2"/>
  <c r="K100" i="2"/>
  <c r="K99" i="2"/>
  <c r="L98" i="2"/>
  <c r="K98" i="2"/>
  <c r="L97" i="2"/>
  <c r="K97" i="2"/>
  <c r="L96" i="2"/>
  <c r="K96" i="2"/>
  <c r="L95" i="2"/>
  <c r="K95" i="2"/>
  <c r="K94" i="2"/>
  <c r="L93" i="2"/>
  <c r="K93" i="2"/>
  <c r="L92" i="2"/>
  <c r="K92" i="2"/>
  <c r="L91" i="2"/>
  <c r="K91" i="2"/>
  <c r="L90" i="2"/>
  <c r="K90" i="2"/>
  <c r="K89" i="2"/>
  <c r="L88" i="2"/>
  <c r="K88" i="2"/>
  <c r="L87" i="2"/>
  <c r="K87" i="2"/>
  <c r="L86" i="2"/>
  <c r="K86" i="2"/>
  <c r="L85" i="2"/>
  <c r="K85" i="2"/>
  <c r="K84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L83" i="2"/>
  <c r="K83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L82" i="2"/>
  <c r="K82" i="2"/>
  <c r="AE81" i="2"/>
  <c r="AD81" i="2"/>
  <c r="AC81" i="2"/>
  <c r="AB81" i="2"/>
  <c r="AA81" i="2"/>
  <c r="Z81" i="2"/>
  <c r="Y81" i="2"/>
  <c r="X81" i="2"/>
  <c r="W81" i="2"/>
  <c r="V81" i="2"/>
  <c r="U81" i="2"/>
  <c r="T81" i="2"/>
  <c r="L81" i="2"/>
  <c r="K81" i="2"/>
  <c r="L80" i="2"/>
  <c r="K80" i="2"/>
  <c r="K79" i="2"/>
  <c r="L78" i="2"/>
  <c r="K78" i="2"/>
  <c r="AE77" i="2"/>
  <c r="AD77" i="2"/>
  <c r="AC77" i="2"/>
  <c r="AB77" i="2"/>
  <c r="AA77" i="2"/>
  <c r="Z77" i="2"/>
  <c r="Y77" i="2"/>
  <c r="X77" i="2"/>
  <c r="W77" i="2"/>
  <c r="V77" i="2"/>
  <c r="U77" i="2"/>
  <c r="T77" i="2"/>
  <c r="L77" i="2"/>
  <c r="K77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L76" i="2"/>
  <c r="K76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L75" i="2"/>
  <c r="K75" i="2"/>
  <c r="K74" i="2"/>
  <c r="L73" i="2"/>
  <c r="K73" i="2"/>
  <c r="L72" i="2"/>
  <c r="K72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L71" i="2"/>
  <c r="K71" i="2"/>
  <c r="AE70" i="2"/>
  <c r="AD70" i="2"/>
  <c r="AC70" i="2"/>
  <c r="AB70" i="2"/>
  <c r="AA70" i="2"/>
  <c r="Z70" i="2"/>
  <c r="Y70" i="2"/>
  <c r="X70" i="2"/>
  <c r="W70" i="2"/>
  <c r="V70" i="2"/>
  <c r="U70" i="2"/>
  <c r="T70" i="2"/>
  <c r="L70" i="2"/>
  <c r="K70" i="2"/>
  <c r="K69" i="2"/>
  <c r="L68" i="2"/>
  <c r="K68" i="2"/>
  <c r="L67" i="2"/>
  <c r="K67" i="2"/>
  <c r="L66" i="2"/>
  <c r="K66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L65" i="2"/>
  <c r="K65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K64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L63" i="2"/>
  <c r="K63" i="2"/>
  <c r="L62" i="2"/>
  <c r="K62" i="2"/>
  <c r="L61" i="2"/>
  <c r="K61" i="2"/>
  <c r="L60" i="2"/>
  <c r="K60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K59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L58" i="2"/>
  <c r="K58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L57" i="2"/>
  <c r="K57" i="2"/>
  <c r="L56" i="2"/>
  <c r="K56" i="2"/>
  <c r="L55" i="2"/>
  <c r="K55" i="2"/>
  <c r="K54" i="2"/>
  <c r="AE53" i="2"/>
  <c r="AD53" i="2"/>
  <c r="AC53" i="2"/>
  <c r="AB53" i="2"/>
  <c r="AA53" i="2"/>
  <c r="Z53" i="2"/>
  <c r="Y53" i="2"/>
  <c r="X53" i="2"/>
  <c r="W53" i="2"/>
  <c r="L53" i="2"/>
  <c r="K53" i="2"/>
  <c r="AE52" i="2"/>
  <c r="AD52" i="2"/>
  <c r="AC52" i="2"/>
  <c r="AB52" i="2"/>
  <c r="AA52" i="2"/>
  <c r="Z52" i="2"/>
  <c r="Y52" i="2"/>
  <c r="X52" i="2"/>
  <c r="W52" i="2"/>
  <c r="L52" i="2"/>
  <c r="K52" i="2"/>
  <c r="L51" i="2"/>
  <c r="K51" i="2"/>
  <c r="L50" i="2"/>
  <c r="K50" i="2"/>
  <c r="K49" i="2"/>
  <c r="L48" i="2"/>
  <c r="K48" i="2"/>
  <c r="L47" i="2"/>
  <c r="K47" i="2"/>
  <c r="L46" i="2"/>
  <c r="K46" i="2"/>
  <c r="L45" i="2"/>
  <c r="K45" i="2"/>
  <c r="K44" i="2"/>
  <c r="L43" i="2"/>
  <c r="K43" i="2"/>
  <c r="L42" i="2"/>
  <c r="K42" i="2"/>
  <c r="L41" i="2"/>
  <c r="K41" i="2"/>
  <c r="L40" i="2"/>
  <c r="K40" i="2"/>
  <c r="K39" i="2"/>
  <c r="L38" i="2"/>
  <c r="K38" i="2"/>
  <c r="L37" i="2"/>
  <c r="K37" i="2"/>
  <c r="L36" i="2"/>
  <c r="K36" i="2"/>
  <c r="L35" i="2"/>
  <c r="K35" i="2"/>
  <c r="K34" i="2"/>
  <c r="AE102" i="2" l="1" a="1"/>
  <c r="AE102" i="2" s="1"/>
  <c r="AE100" i="2" a="1"/>
  <c r="AE100" i="2" s="1"/>
  <c r="T90" i="2" a="1"/>
  <c r="T90" i="2" s="1"/>
  <c r="X90" i="2" a="1"/>
  <c r="X90" i="2" s="1"/>
  <c r="AA90" i="2" a="1"/>
  <c r="AA90" i="2" s="1"/>
  <c r="Q94" i="2" a="1"/>
  <c r="Q94" i="2" s="1"/>
  <c r="AB95" i="2" a="1"/>
  <c r="AB95" i="2" s="1"/>
  <c r="Q89" i="2" a="1"/>
  <c r="Q89" i="2" s="1"/>
  <c r="T89" i="2" a="1"/>
  <c r="T89" i="2" s="1"/>
  <c r="X89" i="2" a="1"/>
  <c r="X89" i="2" s="1"/>
  <c r="AB89" i="2" a="1"/>
  <c r="AB89" i="2" s="1"/>
  <c r="S89" i="2" a="1"/>
  <c r="S89" i="2" s="1"/>
  <c r="W89" i="2" a="1"/>
  <c r="W89" i="2" s="1"/>
  <c r="AA89" i="2" a="1"/>
  <c r="AA89" i="2" s="1"/>
  <c r="AE89" i="2" a="1"/>
  <c r="AE89" i="2" s="1"/>
  <c r="P96" i="2" a="1"/>
  <c r="P96" i="2" s="1"/>
  <c r="R94" i="2" a="1"/>
  <c r="R94" i="2" s="1"/>
  <c r="T95" i="2" a="1"/>
  <c r="T95" i="2" s="1"/>
  <c r="V96" i="2" a="1"/>
  <c r="V96" i="2" s="1"/>
  <c r="Z94" i="2" a="1"/>
  <c r="Z94" i="2" s="1"/>
  <c r="AD95" i="2" a="1"/>
  <c r="AD95" i="2" s="1"/>
  <c r="S96" i="2" a="1"/>
  <c r="S96" i="2" s="1"/>
  <c r="W94" i="2" a="1"/>
  <c r="W94" i="2" s="1"/>
  <c r="Y95" i="2" a="1"/>
  <c r="Y95" i="2" s="1"/>
  <c r="AA96" i="2" a="1"/>
  <c r="AA96" i="2" s="1"/>
  <c r="AE94" i="2" a="1"/>
  <c r="AE94" i="2" s="1"/>
  <c r="P101" i="2" a="1"/>
  <c r="P101" i="2" s="1"/>
  <c r="Q102" i="2" a="1"/>
  <c r="Q102" i="2" s="1"/>
  <c r="R102" i="2" a="1"/>
  <c r="R102" i="2" s="1"/>
  <c r="V102" i="2" a="1"/>
  <c r="V102" i="2" s="1"/>
  <c r="X101" i="2" a="1"/>
  <c r="X101" i="2" s="1"/>
  <c r="Z102" i="2" a="1"/>
  <c r="Z102" i="2" s="1"/>
  <c r="AD100" i="2" a="1"/>
  <c r="AD100" i="2" s="1"/>
  <c r="S101" i="2" a="1"/>
  <c r="S101" i="2" s="1"/>
  <c r="U102" i="2" a="1"/>
  <c r="U102" i="2" s="1"/>
  <c r="Y100" i="2" a="1"/>
  <c r="Y100" i="2" s="1"/>
  <c r="AA101" i="2" a="1"/>
  <c r="AA101" i="2" s="1"/>
  <c r="AC102" i="2" a="1"/>
  <c r="AC102" i="2" s="1"/>
  <c r="S90" i="2" a="1"/>
  <c r="S90" i="2" s="1"/>
  <c r="R95" i="2" a="1"/>
  <c r="R95" i="2" s="1"/>
  <c r="Z95" i="2" a="1"/>
  <c r="Z95" i="2" s="1"/>
  <c r="U94" i="2" a="1"/>
  <c r="U94" i="2" s="1"/>
  <c r="AC94" i="2" a="1"/>
  <c r="AC94" i="2" s="1"/>
  <c r="T100" i="2" a="1"/>
  <c r="T100" i="2" s="1"/>
  <c r="AB100" i="2" a="1"/>
  <c r="AB100" i="2" s="1"/>
  <c r="W100" i="2" a="1"/>
  <c r="W100" i="2" s="1"/>
  <c r="AA102" i="2" a="1"/>
  <c r="AA102" i="2" s="1"/>
  <c r="R89" i="2" a="1"/>
  <c r="R89" i="2" s="1"/>
  <c r="AD89" i="2" a="1"/>
  <c r="AD89" i="2" s="1"/>
  <c r="Y89" i="2" a="1"/>
  <c r="Y89" i="2" s="1"/>
  <c r="R96" i="2" a="1"/>
  <c r="R96" i="2" s="1"/>
  <c r="V94" i="2" a="1"/>
  <c r="V94" i="2" s="1"/>
  <c r="Z96" i="2" a="1"/>
  <c r="Z96" i="2" s="1"/>
  <c r="AB96" i="2" a="1"/>
  <c r="AB96" i="2" s="1"/>
  <c r="S94" i="2" a="1"/>
  <c r="S94" i="2" s="1"/>
  <c r="U95" i="2" a="1"/>
  <c r="U95" i="2" s="1"/>
  <c r="W96" i="2" a="1"/>
  <c r="W96" i="2" s="1"/>
  <c r="AA94" i="2" a="1"/>
  <c r="AA94" i="2" s="1"/>
  <c r="AC95" i="2" a="1"/>
  <c r="AC95" i="2" s="1"/>
  <c r="AE96" i="2" a="1"/>
  <c r="AE96" i="2" s="1"/>
  <c r="Q100" i="2" a="1"/>
  <c r="Q100" i="2" s="1"/>
  <c r="R100" i="2" a="1"/>
  <c r="R100" i="2" s="1"/>
  <c r="T101" i="2" a="1"/>
  <c r="T101" i="2" s="1"/>
  <c r="V100" i="2" a="1"/>
  <c r="V100" i="2" s="1"/>
  <c r="Z100" i="2" a="1"/>
  <c r="Z100" i="2" s="1"/>
  <c r="AB101" i="2" a="1"/>
  <c r="AB101" i="2" s="1"/>
  <c r="AD102" i="2" a="1"/>
  <c r="AD102" i="2" s="1"/>
  <c r="U100" i="2" a="1"/>
  <c r="U100" i="2" s="1"/>
  <c r="W101" i="2" a="1"/>
  <c r="W101" i="2" s="1"/>
  <c r="Y102" i="2" a="1"/>
  <c r="Y102" i="2" s="1"/>
  <c r="AC100" i="2" a="1"/>
  <c r="AC100" i="2" s="1"/>
  <c r="AE101" i="2" a="1"/>
  <c r="AE101" i="2" s="1"/>
  <c r="Q90" i="2" a="1"/>
  <c r="Q90" i="2" s="1"/>
  <c r="AB90" i="2" a="1"/>
  <c r="AB90" i="2" s="1"/>
  <c r="W90" i="2" a="1"/>
  <c r="W90" i="2" s="1"/>
  <c r="AE90" i="2" a="1"/>
  <c r="AE90" i="2" s="1"/>
  <c r="T96" i="2" a="1"/>
  <c r="T96" i="2" s="1"/>
  <c r="X94" i="2" a="1"/>
  <c r="X94" i="2" s="1"/>
  <c r="AD96" i="2" a="1"/>
  <c r="AD96" i="2" s="1"/>
  <c r="W95" i="2" a="1"/>
  <c r="W95" i="2" s="1"/>
  <c r="Y96" i="2" a="1"/>
  <c r="Y96" i="2" s="1"/>
  <c r="AE95" i="2" a="1"/>
  <c r="AE95" i="2" s="1"/>
  <c r="P102" i="2" a="1"/>
  <c r="P102" i="2" s="1"/>
  <c r="V101" i="2" a="1"/>
  <c r="V101" i="2" s="1"/>
  <c r="X102" i="2" a="1"/>
  <c r="X102" i="2" s="1"/>
  <c r="AD101" i="2" a="1"/>
  <c r="AD101" i="2" s="1"/>
  <c r="S102" i="2" a="1"/>
  <c r="S102" i="2" s="1"/>
  <c r="Y101" i="2" a="1"/>
  <c r="Y101" i="2" s="1"/>
  <c r="P89" i="2" a="1"/>
  <c r="P89" i="2" s="1"/>
  <c r="V89" i="2" a="1"/>
  <c r="V89" i="2" s="1"/>
  <c r="Z89" i="2" a="1"/>
  <c r="Z89" i="2" s="1"/>
  <c r="U89" i="2" a="1"/>
  <c r="U89" i="2" s="1"/>
  <c r="AC89" i="2" a="1"/>
  <c r="AC89" i="2" s="1"/>
  <c r="P94" i="2" a="1"/>
  <c r="P94" i="2" s="1"/>
  <c r="Q95" i="2" a="1"/>
  <c r="Q95" i="2" s="1"/>
  <c r="X95" i="2" a="1"/>
  <c r="X95" i="2" s="1"/>
  <c r="P90" i="2" a="1"/>
  <c r="P90" i="2" s="1"/>
  <c r="R90" i="2" a="1"/>
  <c r="R90" i="2" s="1"/>
  <c r="V90" i="2" a="1"/>
  <c r="V90" i="2" s="1"/>
  <c r="Z90" i="2" a="1"/>
  <c r="Z90" i="2" s="1"/>
  <c r="AD90" i="2" a="1"/>
  <c r="AD90" i="2" s="1"/>
  <c r="U90" i="2" a="1"/>
  <c r="U90" i="2" s="1"/>
  <c r="Y90" i="2" a="1"/>
  <c r="Y90" i="2" s="1"/>
  <c r="AC90" i="2" a="1"/>
  <c r="AC90" i="2" s="1"/>
  <c r="P95" i="2" a="1"/>
  <c r="P95" i="2" s="1"/>
  <c r="Q96" i="2" a="1"/>
  <c r="Q96" i="2" s="1"/>
  <c r="T94" i="2" a="1"/>
  <c r="T94" i="2" s="1"/>
  <c r="V95" i="2" a="1"/>
  <c r="V95" i="2" s="1"/>
  <c r="X96" i="2" a="1"/>
  <c r="X96" i="2" s="1"/>
  <c r="AB94" i="2" a="1"/>
  <c r="AB94" i="2" s="1"/>
  <c r="AD94" i="2" a="1"/>
  <c r="AD94" i="2" s="1"/>
  <c r="S95" i="2" a="1"/>
  <c r="S95" i="2" s="1"/>
  <c r="U96" i="2" a="1"/>
  <c r="U96" i="2" s="1"/>
  <c r="Y94" i="2" a="1"/>
  <c r="Y94" i="2" s="1"/>
  <c r="AA95" i="2" a="1"/>
  <c r="AA95" i="2" s="1"/>
  <c r="AC96" i="2" a="1"/>
  <c r="AC96" i="2" s="1"/>
  <c r="P100" i="2" a="1"/>
  <c r="P100" i="2" s="1"/>
  <c r="Q101" i="2" a="1"/>
  <c r="Q101" i="2" s="1"/>
  <c r="R101" i="2" a="1"/>
  <c r="R101" i="2" s="1"/>
  <c r="T102" i="2" a="1"/>
  <c r="T102" i="2" s="1"/>
  <c r="X100" i="2" a="1"/>
  <c r="X100" i="2" s="1"/>
  <c r="Z101" i="2" a="1"/>
  <c r="Z101" i="2" s="1"/>
  <c r="AB102" i="2" a="1"/>
  <c r="AB102" i="2" s="1"/>
  <c r="S100" i="2" a="1"/>
  <c r="S100" i="2" s="1"/>
  <c r="U101" i="2" a="1"/>
  <c r="U101" i="2" s="1"/>
  <c r="W102" i="2" a="1"/>
  <c r="W102" i="2" s="1"/>
  <c r="AA100" i="2" a="1"/>
  <c r="AA100" i="2" s="1"/>
  <c r="AC101" i="2" a="1"/>
  <c r="AC101" i="2" s="1"/>
  <c r="L314" i="2"/>
  <c r="L474" i="2"/>
  <c r="L514" i="2"/>
  <c r="L594" i="2"/>
  <c r="L494" i="2"/>
  <c r="L554" i="2"/>
  <c r="L634" i="2"/>
  <c r="L264" i="2"/>
  <c r="L209" i="2"/>
  <c r="L424" i="2"/>
  <c r="L654" i="2"/>
  <c r="L334" i="2"/>
  <c r="L354" i="2"/>
  <c r="L394" i="2"/>
  <c r="L434" i="2"/>
  <c r="L524" i="2"/>
  <c r="L529" i="2"/>
  <c r="L204" i="2"/>
  <c r="L89" i="2"/>
  <c r="L94" i="2"/>
  <c r="L109" i="2"/>
  <c r="L114" i="2"/>
  <c r="L129" i="2"/>
  <c r="L134" i="2"/>
  <c r="L149" i="2"/>
  <c r="L154" i="2"/>
  <c r="L169" i="2"/>
  <c r="L174" i="2"/>
  <c r="L194" i="2"/>
  <c r="L234" i="2"/>
  <c r="L274" i="2"/>
  <c r="L364" i="2"/>
  <c r="L369" i="2"/>
  <c r="L584" i="2"/>
  <c r="Q35" i="2" a="1"/>
  <c r="Q35" i="2" s="1"/>
  <c r="L49" i="2"/>
  <c r="L59" i="2"/>
  <c r="L64" i="2"/>
  <c r="L79" i="2"/>
  <c r="L84" i="2"/>
  <c r="L99" i="2"/>
  <c r="L104" i="2"/>
  <c r="L119" i="2"/>
  <c r="L124" i="2"/>
  <c r="L139" i="2"/>
  <c r="L144" i="2"/>
  <c r="L159" i="2"/>
  <c r="L164" i="2"/>
  <c r="L179" i="2"/>
  <c r="L184" i="2"/>
  <c r="L254" i="2"/>
  <c r="L284" i="2"/>
  <c r="L289" i="2"/>
  <c r="L344" i="2"/>
  <c r="L414" i="2"/>
  <c r="L444" i="2"/>
  <c r="L449" i="2"/>
  <c r="L504" i="2"/>
  <c r="L574" i="2"/>
  <c r="L604" i="2"/>
  <c r="L609" i="2"/>
  <c r="P46" i="2" a="1"/>
  <c r="P46" i="2" s="1"/>
  <c r="L224" i="2"/>
  <c r="L294" i="2"/>
  <c r="L324" i="2"/>
  <c r="L329" i="2"/>
  <c r="L384" i="2"/>
  <c r="L454" i="2"/>
  <c r="L484" i="2"/>
  <c r="L489" i="2"/>
  <c r="L544" i="2"/>
  <c r="L614" i="2"/>
  <c r="L644" i="2"/>
  <c r="L649" i="2"/>
  <c r="L214" i="2"/>
  <c r="L244" i="2"/>
  <c r="L249" i="2"/>
  <c r="L304" i="2"/>
  <c r="L374" i="2"/>
  <c r="L404" i="2"/>
  <c r="L409" i="2"/>
  <c r="L464" i="2"/>
  <c r="L534" i="2"/>
  <c r="L564" i="2"/>
  <c r="L569" i="2"/>
  <c r="L624" i="2"/>
  <c r="R35" i="2" a="1"/>
  <c r="R35" i="2" s="1"/>
  <c r="AD34" i="2" a="1"/>
  <c r="AD34" i="2" s="1"/>
  <c r="Z41" i="2" a="1"/>
  <c r="Z41" i="2" s="1"/>
  <c r="P40" i="2" a="1"/>
  <c r="P40" i="2" s="1"/>
  <c r="P35" i="2" a="1"/>
  <c r="P35" i="2" s="1"/>
  <c r="L219" i="2"/>
  <c r="L259" i="2"/>
  <c r="L299" i="2"/>
  <c r="L339" i="2"/>
  <c r="L379" i="2"/>
  <c r="L419" i="2"/>
  <c r="L459" i="2"/>
  <c r="L499" i="2"/>
  <c r="L539" i="2"/>
  <c r="L579" i="2"/>
  <c r="L619" i="2"/>
  <c r="L659" i="2"/>
  <c r="U34" i="2" a="1"/>
  <c r="U34" i="2" s="1"/>
  <c r="W34" i="2" a="1"/>
  <c r="W34" i="2" s="1"/>
  <c r="Y35" i="2" a="1"/>
  <c r="Y35" i="2" s="1"/>
  <c r="AC34" i="2" a="1"/>
  <c r="AC34" i="2" s="1"/>
  <c r="R41" i="2" a="1"/>
  <c r="R41" i="2" s="1"/>
  <c r="W40" i="2" a="1"/>
  <c r="W40" i="2" s="1"/>
  <c r="Z39" i="2" a="1"/>
  <c r="Z39" i="2" s="1"/>
  <c r="AB39" i="2" a="1"/>
  <c r="AB39" i="2" s="1"/>
  <c r="AD41" i="2" a="1"/>
  <c r="AD41" i="2" s="1"/>
  <c r="S46" i="2" a="1"/>
  <c r="S46" i="2" s="1"/>
  <c r="V45" i="2" a="1"/>
  <c r="V45" i="2" s="1"/>
  <c r="X47" i="2" a="1"/>
  <c r="X47" i="2" s="1"/>
  <c r="AA45" i="2" a="1"/>
  <c r="AA45" i="2" s="1"/>
  <c r="AC47" i="2" a="1"/>
  <c r="AC47" i="2" s="1"/>
  <c r="AE47" i="2" a="1"/>
  <c r="AE47" i="2" s="1"/>
  <c r="S52" i="2" a="1"/>
  <c r="S52" i="2" s="1"/>
  <c r="Q40" i="2" a="1"/>
  <c r="Q40" i="2" s="1"/>
  <c r="P34" i="2" a="1"/>
  <c r="P34" i="2" s="1"/>
  <c r="Z35" i="2" a="1"/>
  <c r="Z35" i="2" s="1"/>
  <c r="U40" i="2" a="1"/>
  <c r="U40" i="2" s="1"/>
  <c r="AE40" i="2" a="1"/>
  <c r="AE40" i="2" s="1"/>
  <c r="Y46" i="2" a="1"/>
  <c r="Y46" i="2" s="1"/>
  <c r="P53" i="2" a="1"/>
  <c r="P53" i="2" s="1"/>
  <c r="Q41" i="2" a="1"/>
  <c r="Q41" i="2" s="1"/>
  <c r="L199" i="2"/>
  <c r="L239" i="2"/>
  <c r="L279" i="2"/>
  <c r="L319" i="2"/>
  <c r="L359" i="2"/>
  <c r="L399" i="2"/>
  <c r="L439" i="2"/>
  <c r="L479" i="2"/>
  <c r="L519" i="2"/>
  <c r="L559" i="2"/>
  <c r="L599" i="2"/>
  <c r="L639" i="2"/>
  <c r="X35" i="2" a="1"/>
  <c r="X35" i="2" s="1"/>
  <c r="S41" i="2" a="1"/>
  <c r="S41" i="2" s="1"/>
  <c r="X41" i="2" a="1"/>
  <c r="X41" i="2" s="1"/>
  <c r="AC40" i="2" a="1"/>
  <c r="AC40" i="2" s="1"/>
  <c r="R45" i="2" a="1"/>
  <c r="R45" i="2" s="1"/>
  <c r="T47" i="2" a="1"/>
  <c r="T47" i="2" s="1"/>
  <c r="W46" i="2" a="1"/>
  <c r="W46" i="2" s="1"/>
  <c r="Z45" i="2" a="1"/>
  <c r="Z45" i="2" s="1"/>
  <c r="AB46" i="2" a="1"/>
  <c r="AB46" i="2" s="1"/>
  <c r="AD47" i="2" a="1"/>
  <c r="AD47" i="2" s="1"/>
  <c r="U52" i="2" a="1"/>
  <c r="U52" i="2" s="1"/>
  <c r="P41" i="2" a="1"/>
  <c r="P41" i="2" s="1"/>
  <c r="S81" i="2"/>
  <c r="Q47" i="2" a="1"/>
  <c r="Q47" i="2" s="1"/>
  <c r="Q34" i="2" a="1"/>
  <c r="Q34" i="2" s="1"/>
  <c r="U53" i="2" a="1"/>
  <c r="U53" i="2" s="1"/>
  <c r="T53" i="2" a="1"/>
  <c r="T53" i="2" s="1"/>
  <c r="R53" i="2" a="1"/>
  <c r="R53" i="2" s="1"/>
  <c r="Q52" i="2" a="1"/>
  <c r="Q52" i="2" s="1"/>
  <c r="AE46" i="2" a="1"/>
  <c r="AE46" i="2" s="1"/>
  <c r="AD46" i="2" a="1"/>
  <c r="AD46" i="2" s="1"/>
  <c r="AC46" i="2" a="1"/>
  <c r="AC46" i="2" s="1"/>
  <c r="AB45" i="2" a="1"/>
  <c r="AB45" i="2" s="1"/>
  <c r="Z47" i="2" a="1"/>
  <c r="Z47" i="2" s="1"/>
  <c r="Y47" i="2" a="1"/>
  <c r="Y47" i="2" s="1"/>
  <c r="X46" i="2" a="1"/>
  <c r="X46" i="2" s="1"/>
  <c r="W45" i="2" a="1"/>
  <c r="W45" i="2" s="1"/>
  <c r="U47" i="2" a="1"/>
  <c r="U47" i="2" s="1"/>
  <c r="T46" i="2" a="1"/>
  <c r="T46" i="2" s="1"/>
  <c r="S45" i="2" a="1"/>
  <c r="S45" i="2" s="1"/>
  <c r="AE41" i="2" a="1"/>
  <c r="AE41" i="2" s="1"/>
  <c r="AD40" i="2" a="1"/>
  <c r="AD40" i="2" s="1"/>
  <c r="AC39" i="2" a="1"/>
  <c r="AC39" i="2" s="1"/>
  <c r="AA39" i="2" a="1"/>
  <c r="AA39" i="2" s="1"/>
  <c r="Y41" i="2" a="1"/>
  <c r="Y41" i="2" s="1"/>
  <c r="X40" i="2" a="1"/>
  <c r="X40" i="2" s="1"/>
  <c r="W39" i="2" a="1"/>
  <c r="W39" i="2" s="1"/>
  <c r="U41" i="2" a="1"/>
  <c r="U41" i="2" s="1"/>
  <c r="T41" i="2" a="1"/>
  <c r="T41" i="2" s="1"/>
  <c r="S40" i="2" a="1"/>
  <c r="S40" i="2" s="1"/>
  <c r="R40" i="2" a="1"/>
  <c r="R40" i="2" s="1"/>
  <c r="AD35" i="2" a="1"/>
  <c r="AD35" i="2" s="1"/>
  <c r="AB35" i="2" a="1"/>
  <c r="AB35" i="2" s="1"/>
  <c r="AA34" i="2" a="1"/>
  <c r="AA34" i="2" s="1"/>
  <c r="P45" i="2" a="1"/>
  <c r="P45" i="2" s="1"/>
  <c r="Q45" i="2" a="1"/>
  <c r="Q45" i="2" s="1"/>
  <c r="Q39" i="2" a="1"/>
  <c r="Q39" i="2" s="1"/>
  <c r="V52" i="2" a="1"/>
  <c r="V52" i="2" s="1"/>
  <c r="S53" i="2" a="1"/>
  <c r="S53" i="2" s="1"/>
  <c r="Q53" i="2" a="1"/>
  <c r="Q53" i="2" s="1"/>
  <c r="P52" i="2" a="1"/>
  <c r="P52" i="2" s="1"/>
  <c r="AD45" i="2" a="1"/>
  <c r="AD45" i="2" s="1"/>
  <c r="AB47" i="2" a="1"/>
  <c r="AB47" i="2" s="1"/>
  <c r="AA46" i="2" a="1"/>
  <c r="AA46" i="2" s="1"/>
  <c r="Y45" i="2" a="1"/>
  <c r="Y45" i="2" s="1"/>
  <c r="W47" i="2" a="1"/>
  <c r="W47" i="2" s="1"/>
  <c r="V46" i="2" a="1"/>
  <c r="V46" i="2" s="1"/>
  <c r="U45" i="2" a="1"/>
  <c r="U45" i="2" s="1"/>
  <c r="S47" i="2" a="1"/>
  <c r="S47" i="2" s="1"/>
  <c r="R46" i="2" a="1"/>
  <c r="R46" i="2" s="1"/>
  <c r="AE39" i="2" a="1"/>
  <c r="AE39" i="2" s="1"/>
  <c r="AC41" i="2" a="1"/>
  <c r="AC41" i="2" s="1"/>
  <c r="AB40" i="2" a="1"/>
  <c r="AB40" i="2" s="1"/>
  <c r="AA40" i="2" a="1"/>
  <c r="AA40" i="2" s="1"/>
  <c r="Z40" i="2" a="1"/>
  <c r="Z40" i="2" s="1"/>
  <c r="Y39" i="2" a="1"/>
  <c r="Y39" i="2" s="1"/>
  <c r="W41" i="2" a="1"/>
  <c r="W41" i="2" s="1"/>
  <c r="V40" i="2" a="1"/>
  <c r="V40" i="2" s="1"/>
  <c r="U39" i="2" a="1"/>
  <c r="U39" i="2" s="1"/>
  <c r="T39" i="2" a="1"/>
  <c r="T39" i="2" s="1"/>
  <c r="R34" i="2" a="1"/>
  <c r="R34" i="2" s="1"/>
  <c r="AE35" i="2" a="1"/>
  <c r="AE35" i="2" s="1"/>
  <c r="AC35" i="2" a="1"/>
  <c r="AC35" i="2" s="1"/>
  <c r="Z34" i="2" a="1"/>
  <c r="Z34" i="2" s="1"/>
  <c r="X34" i="2" a="1"/>
  <c r="X34" i="2" s="1"/>
  <c r="V34" i="2" a="1"/>
  <c r="V34" i="2" s="1"/>
  <c r="T35" i="2" a="1"/>
  <c r="T35" i="2" s="1"/>
  <c r="U35" i="2" a="1"/>
  <c r="U35" i="2" s="1"/>
  <c r="W35" i="2" a="1"/>
  <c r="W35" i="2" s="1"/>
  <c r="S39" i="2" a="1"/>
  <c r="S39" i="2" s="1"/>
  <c r="X39" i="2" a="1"/>
  <c r="X39" i="2" s="1"/>
  <c r="AB41" i="2" a="1"/>
  <c r="AB41" i="2" s="1"/>
  <c r="T45" i="2" a="1"/>
  <c r="T45" i="2" s="1"/>
  <c r="V47" i="2" a="1"/>
  <c r="V47" i="2" s="1"/>
  <c r="AA47" i="2" a="1"/>
  <c r="AA47" i="2" s="1"/>
  <c r="T52" i="2" a="1"/>
  <c r="T52" i="2" s="1"/>
  <c r="P39" i="2" a="1"/>
  <c r="P39" i="2" s="1"/>
  <c r="S34" i="2" a="1"/>
  <c r="S34" i="2" s="1"/>
  <c r="T34" i="2" a="1"/>
  <c r="T34" i="2" s="1"/>
  <c r="AA35" i="2" a="1"/>
  <c r="AA35" i="2" s="1"/>
  <c r="AE34" i="2" a="1"/>
  <c r="AE34" i="2" s="1"/>
  <c r="V39" i="2" a="1"/>
  <c r="V39" i="2" s="1"/>
  <c r="L39" i="2"/>
  <c r="P47" i="2" a="1"/>
  <c r="P47" i="2" s="1"/>
  <c r="L54" i="2"/>
  <c r="L69" i="2"/>
  <c r="L74" i="2"/>
  <c r="L189" i="2"/>
  <c r="L229" i="2"/>
  <c r="L269" i="2"/>
  <c r="L309" i="2"/>
  <c r="L349" i="2"/>
  <c r="L389" i="2"/>
  <c r="L429" i="2"/>
  <c r="L469" i="2"/>
  <c r="L509" i="2"/>
  <c r="L549" i="2"/>
  <c r="L589" i="2"/>
  <c r="L629" i="2"/>
  <c r="S35" i="2" a="1"/>
  <c r="S35" i="2" s="1"/>
  <c r="V35" i="2" a="1"/>
  <c r="V35" i="2" s="1"/>
  <c r="Y34" i="2" a="1"/>
  <c r="Y34" i="2" s="1"/>
  <c r="AB34" i="2" a="1"/>
  <c r="AB34" i="2" s="1"/>
  <c r="R39" i="2" a="1"/>
  <c r="R39" i="2" s="1"/>
  <c r="T40" i="2" a="1"/>
  <c r="T40" i="2" s="1"/>
  <c r="V41" i="2" a="1"/>
  <c r="V41" i="2" s="1"/>
  <c r="Y40" i="2" a="1"/>
  <c r="Y40" i="2" s="1"/>
  <c r="AA41" i="2" a="1"/>
  <c r="AA41" i="2" s="1"/>
  <c r="AD39" i="2" a="1"/>
  <c r="AD39" i="2" s="1"/>
  <c r="R47" i="2" a="1"/>
  <c r="R47" i="2" s="1"/>
  <c r="U46" i="2" a="1"/>
  <c r="U46" i="2" s="1"/>
  <c r="X45" i="2" a="1"/>
  <c r="X45" i="2" s="1"/>
  <c r="Z46" i="2" a="1"/>
  <c r="Z46" i="2" s="1"/>
  <c r="AC45" i="2" a="1"/>
  <c r="AC45" i="2" s="1"/>
  <c r="AE45" i="2" a="1"/>
  <c r="AE45" i="2" s="1"/>
  <c r="R52" i="2" a="1"/>
  <c r="R52" i="2" s="1"/>
  <c r="V53" i="2" a="1"/>
  <c r="V53" i="2" s="1"/>
  <c r="Q46" i="2" a="1"/>
  <c r="Q46" i="2" s="1"/>
  <c r="P81" i="2"/>
  <c r="R70" i="2"/>
  <c r="P77" i="2"/>
  <c r="L44" i="2"/>
  <c r="S70" i="2"/>
  <c r="Q77" i="2"/>
  <c r="Q81" i="2"/>
  <c r="P70" i="2"/>
  <c r="R77" i="2"/>
  <c r="R81" i="2"/>
  <c r="L34" i="2"/>
  <c r="Q70" i="2"/>
  <c r="S77" i="2"/>
</calcChain>
</file>

<file path=xl/sharedStrings.xml><?xml version="1.0" encoding="utf-8"?>
<sst xmlns="http://schemas.openxmlformats.org/spreadsheetml/2006/main" count="248" uniqueCount="135">
  <si>
    <t>parameters</t>
  </si>
  <si>
    <t>simulation:</t>
  </si>
  <si>
    <t>1. noise level</t>
  </si>
  <si>
    <r>
      <t>egde</t>
    </r>
    <r>
      <rPr>
        <sz val="10"/>
        <rFont val="Arial"/>
        <family val="2"/>
        <charset val="1"/>
      </rPr>
      <t>:</t>
    </r>
  </si>
  <si>
    <t>1. noise reduction:</t>
  </si>
  <si>
    <r>
      <t xml:space="preserve">a. </t>
    </r>
    <r>
      <rPr>
        <u/>
        <sz val="10"/>
        <color rgb="FF3F7F5F"/>
        <rFont val="Monospace"/>
        <charset val="1"/>
      </rPr>
      <t>Gaussian</t>
    </r>
  </si>
  <si>
    <t>b. Bilateral</t>
  </si>
  <si>
    <t>c. kernel_size</t>
  </si>
  <si>
    <t>2. Adaptive scan line</t>
  </si>
  <si>
    <t>3. scan line width:</t>
  </si>
  <si>
    <t>a. min_line_width/max_line_width</t>
  </si>
  <si>
    <r>
      <t xml:space="preserve">b. depth adaptation of scan line  --&gt; see also Fig. 3 in </t>
    </r>
    <r>
      <rPr>
        <u/>
        <sz val="10"/>
        <color rgb="FF3F7F5F"/>
        <rFont val="Monospace"/>
        <charset val="1"/>
      </rPr>
      <t>Holzer</t>
    </r>
    <r>
      <rPr>
        <sz val="10"/>
        <rFont val="Arial"/>
        <family val="2"/>
        <charset val="1"/>
      </rPr>
      <t xml:space="preserve"> 2012</t>
    </r>
  </si>
  <si>
    <t>4. min_detectable_edge_angle</t>
  </si>
  <si>
    <t>normals:</t>
  </si>
  <si>
    <t>cross-product:</t>
  </si>
  <si>
    <t>1. pixel search radius (neighborhood)</t>
  </si>
  <si>
    <t>a. radius</t>
  </si>
  <si>
    <t>b. ring skip</t>
  </si>
  <si>
    <t>c. pixel skip</t>
  </si>
  <si>
    <t>2. Integral image</t>
  </si>
  <si>
    <t>a. computation method (see/get from original paper: AVERAGE_3D_GRADIENT or COVARIANCE_MATRIX)</t>
  </si>
  <si>
    <t>b. depth change factor (maybe chosen as is)</t>
  </si>
  <si>
    <t>c. smoothing range (neighborhood size)</t>
  </si>
  <si>
    <t>3. Vanilla</t>
  </si>
  <si>
    <t>a. neighborhood size</t>
  </si>
  <si>
    <t>b. number of threads (only affects runtime)</t>
  </si>
  <si>
    <t>experiments:</t>
  </si>
  <si>
    <t>1. edge</t>
  </si>
  <si>
    <t>a. quality (recall, precision, f-measure) w.r.t. ideal sensor and noisy sensor</t>
  </si>
  <si>
    <t>-&gt; take big table (with avg over all noise levels and max for sigma=0.002) for all comparisons and trends, maybe a noise diagram for the best configurations in addition</t>
  </si>
  <si>
    <r>
      <t xml:space="preserve">b. runtime (high end desktop PC and older </t>
    </r>
    <r>
      <rPr>
        <u/>
        <sz val="10"/>
        <color rgb="FF3F7F5F"/>
        <rFont val="Monospace"/>
        <charset val="1"/>
      </rPr>
      <t>laptop</t>
    </r>
    <r>
      <rPr>
        <sz val="10"/>
        <rFont val="Arial"/>
        <family val="2"/>
        <charset val="1"/>
      </rPr>
      <t xml:space="preserve"> PC)</t>
    </r>
  </si>
  <si>
    <t>-&gt; runtime of the single modules/variants, distinguish single core and parallel implementation, maybe also compare old and new PC</t>
  </si>
  <si>
    <t>i. OMP on/off</t>
  </si>
  <si>
    <t>2. normals</t>
  </si>
  <si>
    <t>a. quality (angular error, #good normals, coverage) w.r.t. ideal sensor and noisy sensor</t>
  </si>
  <si>
    <r>
      <t xml:space="preserve">-&gt; table: best performers with angular error, #good normals, coverage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>no noise and typical noise</t>
    </r>
    <r>
      <rPr>
        <b/>
        <sz val="10"/>
        <rFont val="Arial"/>
        <family val="2"/>
        <charset val="1"/>
      </rPr>
      <t>)</t>
    </r>
  </si>
  <si>
    <t>i. noise level - neighborhood size - angular error, #good normals, coverage</t>
  </si>
  <si>
    <t>-&gt; 2d plot: noise-level -- neighborhood size -- angular error --&gt; only for a few/2 methods with shaded color for each method</t>
  </si>
  <si>
    <t>ii. neighborhood size - angular error, #good normals, coverage</t>
  </si>
  <si>
    <t>-&gt; 2d plot for reasonable noise level comparing all approaches</t>
  </si>
  <si>
    <t>i. neighborhood size (number points) - runtime  (7 different methods w and w/o edges) using the 6 real images? what about OMP?</t>
  </si>
  <si>
    <t>Quality</t>
  </si>
  <si>
    <t>Runtime</t>
  </si>
  <si>
    <t>Smoothing:</t>
  </si>
  <si>
    <t>no</t>
  </si>
  <si>
    <t>Gauss 3</t>
  </si>
  <si>
    <t>using the first 10 simulated scenes (ca. 10% slower than real scenes)</t>
  </si>
  <si>
    <t>Gauss 5</t>
  </si>
  <si>
    <t>Gauss 7</t>
  </si>
  <si>
    <t>Gauss 3 + adaptive + 45° + OMP</t>
  </si>
  <si>
    <t>Bilateral 3</t>
  </si>
  <si>
    <t>Cross + edge</t>
  </si>
  <si>
    <t>Bilateral 5</t>
  </si>
  <si>
    <t>Bilateral 7</t>
  </si>
  <si>
    <t>Adaptive scan line:</t>
  </si>
  <si>
    <t>on</t>
  </si>
  <si>
    <t>off</t>
  </si>
  <si>
    <t>scan line width at 2m:</t>
  </si>
  <si>
    <t>(linear model, 5 px at 0.5m)</t>
  </si>
  <si>
    <t>min_detectable_edge_angle:</t>
  </si>
  <si>
    <t>Artificial sensor noise (sigma):</t>
  </si>
  <si>
    <t>all noise levels</t>
  </si>
  <si>
    <t>whole dataset</t>
  </si>
  <si>
    <t>no smoothing</t>
  </si>
  <si>
    <t>bilateral im Mittel etwa 1-2% besser als Gauss, insb. bei großen Filterkernen</t>
  </si>
  <si>
    <t>smoothing kernel size always the better the smaller</t>
  </si>
  <si>
    <t>Avg. f</t>
  </si>
  <si>
    <t>max f</t>
  </si>
  <si>
    <t>simulated_sensor_noise_sigma:</t>
  </si>
  <si>
    <t>edge_detection_config.noise_reduction_mode:</t>
  </si>
  <si>
    <t>edge_detection_config.noise_reduction_kernel_size:</t>
  </si>
  <si>
    <t>edge_detection_config.use_adaptive_scan_line:</t>
  </si>
  <si>
    <t>edge_detection_config.scan_line_width_at_2m:</t>
  </si>
  <si>
    <t>edge_detection_config.min_detectable_edge_angle:</t>
  </si>
  <si>
    <t>recall:</t>
  </si>
  <si>
    <t>precision:</t>
  </si>
  <si>
    <t>f-measure</t>
  </si>
  <si>
    <t>adaptive scan line:</t>
  </si>
  <si>
    <t>on is always better in terms of avg and max</t>
  </si>
  <si>
    <t>the shorter scan lines are rather preferable (10 or 15)</t>
  </si>
  <si>
    <t>bigger minimum angles improve precision and harm recall little</t>
  </si>
  <si>
    <t>Only without noise</t>
  </si>
  <si>
    <t>Only with noise</t>
  </si>
  <si>
    <t>bilateral und Gauss gleich gut bei avg, sonst bilateral 1-2% besser bei max, insb. bei großen Filterkernen</t>
  </si>
  <si>
    <t>Summary:</t>
  </si>
  <si>
    <t>Smoothing</t>
  </si>
  <si>
    <t>good configurations:</t>
  </si>
  <si>
    <t>None (only with low noise)</t>
  </si>
  <si>
    <t>Average f - no noise + all noise levels</t>
  </si>
  <si>
    <t>Gauss 3x3</t>
  </si>
  <si>
    <t>Gauss 5x5</t>
  </si>
  <si>
    <t>Gauss 7x7</t>
  </si>
  <si>
    <t>Bilateral 3x3</t>
  </si>
  <si>
    <t>Bilateral 5x5</t>
  </si>
  <si>
    <t>Bilateral 7x7</t>
  </si>
  <si>
    <t>q</t>
  </si>
  <si>
    <t>j*</t>
  </si>
  <si>
    <t>Only with noise with \sigma = 0.002</t>
  </si>
  <si>
    <t>Average f - noise=0.002</t>
  </si>
  <si>
    <t>edge.recall:</t>
  </si>
  <si>
    <t>edge.precision:</t>
  </si>
  <si>
    <t>ne_statistics_cross_edge_.coverage_gt_normals:</t>
  </si>
  <si>
    <t>ne_statistics_cross_edge_.percentage_good_normals:</t>
  </si>
  <si>
    <t>ne_statistics_cross_edge_.average_angular_error:</t>
  </si>
  <si>
    <t>ne_statistics_cross_edge_.average_angular_error_deg:</t>
  </si>
  <si>
    <t>normal_estimation_direct_edge</t>
  </si>
  <si>
    <t>normal_estimation_config.cross_pixel_radius:</t>
  </si>
  <si>
    <t>normal_estimation_config.cross_pixel_steps:</t>
  </si>
  <si>
    <t>normal_estimation_config.cross_circle_steps:</t>
  </si>
  <si>
    <t>normal_estimation_cross_edge</t>
  </si>
  <si>
    <t>neighborhood_size</t>
  </si>
  <si>
    <t>x</t>
  </si>
  <si>
    <t>normal_estimation_cross</t>
  </si>
  <si>
    <t>ne_statistics_cross_.coverage_gt_normals:</t>
  </si>
  <si>
    <t>ne_statistics_cross_.percentage_good_normals:</t>
  </si>
  <si>
    <t>ne_statistics_cross_.average_angular_error:</t>
  </si>
  <si>
    <t>ne_statistics_cross_.average_angular_error_deg:</t>
  </si>
  <si>
    <t>normal_estimation_integral_edge</t>
  </si>
  <si>
    <t>normal_estimation_config.integral_normal_estimation_method:</t>
  </si>
  <si>
    <t>normal_estimation_config.integral_normal_smoothing_size:</t>
  </si>
  <si>
    <t>ne_statistics_integral_edge_.coverage_gt_normals:</t>
  </si>
  <si>
    <t>ne_statistics_integral_edge_.percentage_good_normals:</t>
  </si>
  <si>
    <t>ne_statistics_integral_edge_.average_angular_error:</t>
  </si>
  <si>
    <t>ne_statistics_integral_edge_.average_angular_error_deg:</t>
  </si>
  <si>
    <t>normal_estimation_integral</t>
  </si>
  <si>
    <t>ne_statistics_integral_.coverage_gt_normals:</t>
  </si>
  <si>
    <t>ne_statistics_integral_.percentage_good_normals:</t>
  </si>
  <si>
    <t>ne_statistics_integral_.average_angular_error:</t>
  </si>
  <si>
    <t>ne_statistics_integral_.average_angular_error_deg:</t>
  </si>
  <si>
    <t>normal_estimation_vanillapcl</t>
  </si>
  <si>
    <t>normal_estimation_config.vanillapcl_kneighbors:</t>
  </si>
  <si>
    <t>ne_statistics_vanilla_.coverage_gt_normals:</t>
  </si>
  <si>
    <t>ne_statistics_vanilla_.percentage_good_normals:</t>
  </si>
  <si>
    <t>ne_statistics_vanilla_.average_angular_error:</t>
  </si>
  <si>
    <t>ne_statistics_vanilla_.average_angular_error_deg: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</si>
</sst>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0"/>
      <name val="Arial"/>
      <family val="2"/>
      <charset val="1"/>
    </font>
    <font>
      <sz val="10"/>
      <color rgb="FF3F7F5F"/>
      <name val="Monospace"/>
      <charset val="1"/>
    </font>
    <font>
      <sz val="10"/>
      <name val="Monospace"/>
      <charset val="1"/>
    </font>
    <font>
      <u/>
      <sz val="10"/>
      <color rgb="FF3F7F5F"/>
      <name val="Monospace"/>
      <charset val="1"/>
    </font>
    <font>
      <b/>
      <sz val="10"/>
      <name val="Arial"/>
      <family val="2"/>
      <charset val="1"/>
    </font>
    <font>
      <sz val="10"/>
      <color theme="0"/>
      <name val="Arial"/>
      <family val="2"/>
      <charset val="1"/>
    </font>
    <font>
      <sz val="10"/>
      <color theme="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164" fontId="0" fillId="0" borderId="0" xfId="0" applyNumberFormat="1"/>
    <xf numFmtId="0" fontId="5" fillId="2" borderId="0" xfId="0" applyFont="1" applyFill="1"/>
    <xf numFmtId="0" fontId="6" fillId="2" borderId="0" xfId="0" applyFont="1" applyFill="1"/>
    <xf numFmtId="164" fontId="0" fillId="0" borderId="1" xfId="0" applyNumberFormat="1" applyBorder="1"/>
    <xf numFmtId="0" fontId="5" fillId="2" borderId="1" xfId="0" applyFont="1" applyFill="1" applyBorder="1"/>
    <xf numFmtId="0" fontId="5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4:L44"/>
  <sheetViews>
    <sheetView topLeftCell="F13" zoomScaleNormal="100" workbookViewId="0">
      <selection activeCell="L42" sqref="L42"/>
    </sheetView>
  </sheetViews>
  <sheetFormatPr baseColWidth="10" defaultColWidth="9.140625" defaultRowHeight="12.75"/>
  <cols>
    <col min="1" max="1025" width="11.5703125"/>
  </cols>
  <sheetData>
    <row r="4" spans="1:3">
      <c r="A4" s="1" t="s">
        <v>0</v>
      </c>
    </row>
    <row r="5" spans="1:3">
      <c r="A5" s="1" t="s">
        <v>1</v>
      </c>
    </row>
    <row r="6" spans="1:3">
      <c r="B6" s="1" t="s">
        <v>2</v>
      </c>
    </row>
    <row r="7" spans="1:3">
      <c r="B7" s="2"/>
    </row>
    <row r="8" spans="1:3">
      <c r="A8" s="3" t="s">
        <v>3</v>
      </c>
    </row>
    <row r="9" spans="1:3">
      <c r="B9" s="1" t="s">
        <v>4</v>
      </c>
    </row>
    <row r="10" spans="1:3">
      <c r="C10" s="4" t="s">
        <v>5</v>
      </c>
    </row>
    <row r="11" spans="1:3">
      <c r="C11" s="1" t="s">
        <v>6</v>
      </c>
    </row>
    <row r="12" spans="1:3">
      <c r="C12" s="1" t="s">
        <v>7</v>
      </c>
    </row>
    <row r="13" spans="1:3">
      <c r="B13" s="1" t="s">
        <v>8</v>
      </c>
    </row>
    <row r="14" spans="1:3">
      <c r="B14" s="1" t="s">
        <v>9</v>
      </c>
    </row>
    <row r="15" spans="1:3">
      <c r="C15" s="1" t="s">
        <v>10</v>
      </c>
    </row>
    <row r="16" spans="1:3">
      <c r="C16" s="4" t="s">
        <v>11</v>
      </c>
    </row>
    <row r="17" spans="1:4">
      <c r="B17" s="1" t="s">
        <v>12</v>
      </c>
    </row>
    <row r="18" spans="1:4">
      <c r="B18" s="2"/>
    </row>
    <row r="19" spans="1:4">
      <c r="A19" s="1" t="s">
        <v>13</v>
      </c>
    </row>
    <row r="20" spans="1:4">
      <c r="B20" s="1" t="s">
        <v>14</v>
      </c>
    </row>
    <row r="21" spans="1:4">
      <c r="C21" s="1" t="s">
        <v>15</v>
      </c>
    </row>
    <row r="22" spans="1:4">
      <c r="D22" s="1" t="s">
        <v>16</v>
      </c>
    </row>
    <row r="23" spans="1:4">
      <c r="D23" s="1" t="s">
        <v>17</v>
      </c>
    </row>
    <row r="24" spans="1:4">
      <c r="D24" s="1" t="s">
        <v>18</v>
      </c>
    </row>
    <row r="25" spans="1:4">
      <c r="C25" s="1" t="s">
        <v>19</v>
      </c>
    </row>
    <row r="26" spans="1:4">
      <c r="D26" s="1" t="s">
        <v>20</v>
      </c>
    </row>
    <row r="27" spans="1:4">
      <c r="D27" s="1" t="s">
        <v>21</v>
      </c>
    </row>
    <row r="28" spans="1:4">
      <c r="D28" s="1" t="s">
        <v>22</v>
      </c>
    </row>
    <row r="29" spans="1:4">
      <c r="C29" s="1" t="s">
        <v>23</v>
      </c>
    </row>
    <row r="30" spans="1:4">
      <c r="D30" s="1" t="s">
        <v>24</v>
      </c>
    </row>
    <row r="31" spans="1:4">
      <c r="D31" s="1" t="s">
        <v>25</v>
      </c>
    </row>
    <row r="32" spans="1:4">
      <c r="B32" s="2"/>
    </row>
    <row r="33" spans="1:12">
      <c r="A33" s="1" t="s">
        <v>26</v>
      </c>
    </row>
    <row r="34" spans="1:12">
      <c r="B34" s="1" t="s">
        <v>27</v>
      </c>
    </row>
    <row r="35" spans="1:12">
      <c r="C35" s="1" t="s">
        <v>28</v>
      </c>
      <c r="K35" t="s">
        <v>29</v>
      </c>
    </row>
    <row r="36" spans="1:12">
      <c r="C36" s="4" t="s">
        <v>30</v>
      </c>
      <c r="K36" t="s">
        <v>31</v>
      </c>
    </row>
    <row r="37" spans="1:12">
      <c r="D37" s="1" t="s">
        <v>32</v>
      </c>
    </row>
    <row r="38" spans="1:12">
      <c r="B38" s="2"/>
    </row>
    <row r="39" spans="1:12">
      <c r="B39" s="1" t="s">
        <v>33</v>
      </c>
    </row>
    <row r="40" spans="1:12">
      <c r="C40" s="1" t="s">
        <v>34</v>
      </c>
      <c r="L40" t="s">
        <v>35</v>
      </c>
    </row>
    <row r="41" spans="1:12">
      <c r="D41" s="1" t="s">
        <v>36</v>
      </c>
      <c r="L41" t="s">
        <v>37</v>
      </c>
    </row>
    <row r="42" spans="1:12">
      <c r="D42" s="1" t="s">
        <v>38</v>
      </c>
      <c r="L42" t="s">
        <v>39</v>
      </c>
    </row>
    <row r="43" spans="1:12">
      <c r="C43" s="4" t="s">
        <v>30</v>
      </c>
    </row>
    <row r="44" spans="1:12">
      <c r="D44" s="1" t="s">
        <v>40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filterMode="1"/>
  <dimension ref="B2:AU663"/>
  <sheetViews>
    <sheetView topLeftCell="B102" zoomScaleNormal="100" workbookViewId="0">
      <selection activeCell="J114" sqref="J114"/>
    </sheetView>
  </sheetViews>
  <sheetFormatPr baseColWidth="10" defaultColWidth="9.140625" defaultRowHeight="12.75"/>
  <cols>
    <col min="1" max="2" width="11.5703125"/>
    <col min="3" max="3" width="19.42578125"/>
    <col min="4" max="4" width="17.5703125"/>
    <col min="5" max="5" width="17.85546875"/>
    <col min="6" max="6" width="16"/>
    <col min="7" max="7" width="11.5703125"/>
    <col min="8" max="8" width="13"/>
    <col min="9" max="9" width="15.140625"/>
    <col min="10" max="10" width="26"/>
    <col min="11" max="14" width="11.5703125"/>
    <col min="15" max="15" width="15.7109375"/>
    <col min="16" max="16" width="10.7109375" customWidth="1"/>
    <col min="17" max="17" width="8.7109375" customWidth="1"/>
    <col min="18" max="18" width="8.140625" customWidth="1"/>
    <col min="19" max="31" width="8.7109375" customWidth="1"/>
    <col min="32" max="38" width="11.5703125"/>
    <col min="39" max="39" width="2.42578125" customWidth="1"/>
    <col min="40" max="40" width="3.28515625" customWidth="1"/>
    <col min="41" max="1007" width="11.5703125"/>
  </cols>
  <sheetData>
    <row r="2" spans="2:12">
      <c r="K2" t="s">
        <v>41</v>
      </c>
      <c r="L2" t="s">
        <v>42</v>
      </c>
    </row>
    <row r="3" spans="2:12">
      <c r="B3" t="s">
        <v>42</v>
      </c>
      <c r="J3" t="s">
        <v>43</v>
      </c>
      <c r="K3" t="s">
        <v>44</v>
      </c>
    </row>
    <row r="4" spans="2:12">
      <c r="K4" t="s">
        <v>45</v>
      </c>
    </row>
    <row r="5" spans="2:12">
      <c r="C5" t="s">
        <v>46</v>
      </c>
      <c r="K5" t="s">
        <v>47</v>
      </c>
    </row>
    <row r="6" spans="2:12">
      <c r="K6" t="s">
        <v>48</v>
      </c>
    </row>
    <row r="7" spans="2:12">
      <c r="D7" t="s">
        <v>49</v>
      </c>
      <c r="K7" t="s">
        <v>50</v>
      </c>
    </row>
    <row r="8" spans="2:12">
      <c r="C8" t="s">
        <v>51</v>
      </c>
      <c r="K8" t="s">
        <v>52</v>
      </c>
    </row>
    <row r="9" spans="2:12">
      <c r="K9" t="s">
        <v>53</v>
      </c>
    </row>
    <row r="11" spans="2:12">
      <c r="J11" t="s">
        <v>54</v>
      </c>
      <c r="K11" t="s">
        <v>55</v>
      </c>
    </row>
    <row r="12" spans="2:12">
      <c r="K12" t="s">
        <v>56</v>
      </c>
    </row>
    <row r="14" spans="2:12">
      <c r="J14" t="s">
        <v>57</v>
      </c>
      <c r="K14">
        <v>10</v>
      </c>
    </row>
    <row r="15" spans="2:12">
      <c r="J15" t="s">
        <v>58</v>
      </c>
      <c r="K15">
        <v>15</v>
      </c>
    </row>
    <row r="16" spans="2:12">
      <c r="K16">
        <v>20</v>
      </c>
    </row>
    <row r="18" spans="10:39">
      <c r="J18" t="s">
        <v>59</v>
      </c>
      <c r="K18">
        <v>35</v>
      </c>
      <c r="S18" s="5" t="s">
        <v>88</v>
      </c>
      <c r="AC18" s="5" t="s">
        <v>98</v>
      </c>
    </row>
    <row r="19" spans="10:39">
      <c r="K19">
        <v>45</v>
      </c>
      <c r="R19" s="11"/>
      <c r="S19" s="11"/>
      <c r="T19" s="11" t="s">
        <v>63</v>
      </c>
      <c r="U19" s="11" t="s">
        <v>89</v>
      </c>
      <c r="V19" s="11" t="s">
        <v>90</v>
      </c>
      <c r="W19" s="11" t="s">
        <v>91</v>
      </c>
      <c r="X19" s="11" t="s">
        <v>92</v>
      </c>
      <c r="Y19" s="11" t="s">
        <v>93</v>
      </c>
      <c r="Z19" s="11" t="s">
        <v>94</v>
      </c>
      <c r="AB19" s="11"/>
      <c r="AC19" s="11"/>
      <c r="AD19" s="11" t="s">
        <v>63</v>
      </c>
      <c r="AE19" s="11" t="s">
        <v>89</v>
      </c>
      <c r="AF19" s="11" t="s">
        <v>90</v>
      </c>
      <c r="AG19" s="11" t="s">
        <v>91</v>
      </c>
      <c r="AH19" s="11" t="s">
        <v>92</v>
      </c>
      <c r="AI19" s="11" t="s">
        <v>93</v>
      </c>
      <c r="AJ19" s="11" t="s">
        <v>94</v>
      </c>
    </row>
    <row r="20" spans="10:39">
      <c r="K20">
        <v>60</v>
      </c>
      <c r="R20" s="7"/>
      <c r="S20" s="7">
        <v>10</v>
      </c>
      <c r="T20" s="6">
        <v>85.577314349686091</v>
      </c>
      <c r="U20" s="6">
        <v>87.211604971571361</v>
      </c>
      <c r="V20" s="6">
        <v>86.09560207086119</v>
      </c>
      <c r="W20" s="6">
        <v>82.22839421644332</v>
      </c>
      <c r="X20" s="6">
        <v>87.157419736619445</v>
      </c>
      <c r="Y20" s="6">
        <v>86.793985035937084</v>
      </c>
      <c r="Z20" s="6">
        <v>84.250778786111113</v>
      </c>
      <c r="AB20" s="7"/>
      <c r="AC20" s="7">
        <v>10</v>
      </c>
      <c r="AD20" s="6">
        <v>90.323165170275885</v>
      </c>
      <c r="AE20" s="6">
        <v>88.991212398942736</v>
      </c>
      <c r="AF20" s="6">
        <v>87.337448670913034</v>
      </c>
      <c r="AG20" s="6">
        <v>83.578019679382848</v>
      </c>
      <c r="AH20" s="6">
        <v>89.55254683388975</v>
      </c>
      <c r="AI20" s="6">
        <v>88.151606153387249</v>
      </c>
      <c r="AJ20" s="6">
        <v>85.429122877256646</v>
      </c>
      <c r="AK20" s="6"/>
    </row>
    <row r="21" spans="10:39">
      <c r="R21" s="8" t="s">
        <v>96</v>
      </c>
      <c r="S21" s="7">
        <v>15</v>
      </c>
      <c r="T21" s="6">
        <v>86.838652751922851</v>
      </c>
      <c r="U21" s="6">
        <v>87.236899359910979</v>
      </c>
      <c r="V21" s="6">
        <v>85.742895501222392</v>
      </c>
      <c r="W21" s="6">
        <v>81.847186689932471</v>
      </c>
      <c r="X21" s="6">
        <v>87.526872206423349</v>
      </c>
      <c r="Y21" s="6">
        <v>86.568842826702635</v>
      </c>
      <c r="Z21" s="6">
        <v>83.822313041034832</v>
      </c>
      <c r="AB21" s="8" t="s">
        <v>96</v>
      </c>
      <c r="AC21" s="7">
        <v>15</v>
      </c>
      <c r="AD21" s="6">
        <v>89.740786948476867</v>
      </c>
      <c r="AE21" s="6">
        <v>88.435311112806943</v>
      </c>
      <c r="AF21" s="6">
        <v>86.723726869279545</v>
      </c>
      <c r="AG21" s="6">
        <v>82.928366311617836</v>
      </c>
      <c r="AH21" s="6">
        <v>89.033236037675039</v>
      </c>
      <c r="AI21" s="6">
        <v>87.607195105051517</v>
      </c>
      <c r="AJ21" s="6">
        <v>84.878510849849945</v>
      </c>
      <c r="AK21" s="6"/>
    </row>
    <row r="22" spans="10:39">
      <c r="J22" t="s">
        <v>60</v>
      </c>
      <c r="K22">
        <v>0</v>
      </c>
      <c r="R22" s="7"/>
      <c r="S22" s="7">
        <v>20</v>
      </c>
      <c r="T22" s="6">
        <v>87.028904199930608</v>
      </c>
      <c r="U22" s="6">
        <v>86.935448095052891</v>
      </c>
      <c r="V22" s="6">
        <v>85.359411064515427</v>
      </c>
      <c r="W22" s="6">
        <v>81.589720456504494</v>
      </c>
      <c r="X22" s="6">
        <v>87.316300170259396</v>
      </c>
      <c r="Y22" s="6">
        <v>86.204031959760741</v>
      </c>
      <c r="Z22" s="6">
        <v>83.424588996811892</v>
      </c>
      <c r="AB22" s="7"/>
      <c r="AC22" s="7">
        <v>20</v>
      </c>
      <c r="AD22" s="6">
        <v>89.129408919912322</v>
      </c>
      <c r="AE22" s="6">
        <v>87.908548310241812</v>
      </c>
      <c r="AF22" s="6">
        <v>86.26697637382884</v>
      </c>
      <c r="AG22" s="6">
        <v>82.571481475831419</v>
      </c>
      <c r="AH22" s="6">
        <v>88.489034838695105</v>
      </c>
      <c r="AI22" s="6">
        <v>87.08357907625556</v>
      </c>
      <c r="AJ22" s="6">
        <v>84.399809446876489</v>
      </c>
      <c r="AK22" s="6"/>
    </row>
    <row r="23" spans="10:39">
      <c r="K23">
        <v>5.0000000000000001E-4</v>
      </c>
      <c r="R23" s="10"/>
      <c r="S23" s="10">
        <v>35</v>
      </c>
      <c r="T23" s="9">
        <v>84.247471891542958</v>
      </c>
      <c r="U23" s="9">
        <v>85.835986955098534</v>
      </c>
      <c r="V23" s="9">
        <v>84.753556972906509</v>
      </c>
      <c r="W23" s="9">
        <v>80.811319576938388</v>
      </c>
      <c r="X23" s="9">
        <v>85.76518958249207</v>
      </c>
      <c r="Y23" s="9">
        <v>85.446210126341441</v>
      </c>
      <c r="Z23" s="9">
        <v>82.931075324991994</v>
      </c>
      <c r="AB23" s="10"/>
      <c r="AC23" s="10">
        <v>35</v>
      </c>
      <c r="AD23" s="6">
        <v>88.988401943995072</v>
      </c>
      <c r="AE23" s="6">
        <v>88.043797283828098</v>
      </c>
      <c r="AF23" s="6">
        <v>86.17645259897121</v>
      </c>
      <c r="AG23" s="6">
        <v>81.680054177178334</v>
      </c>
      <c r="AH23" s="6">
        <v>88.559909665781689</v>
      </c>
      <c r="AI23" s="6">
        <v>87.150641165765109</v>
      </c>
      <c r="AJ23" s="6">
        <v>83.855043198213409</v>
      </c>
      <c r="AK23" s="6"/>
    </row>
    <row r="24" spans="10:39">
      <c r="K24">
        <v>1E-3</v>
      </c>
      <c r="R24" s="8" t="s">
        <v>95</v>
      </c>
      <c r="S24" s="7">
        <v>45</v>
      </c>
      <c r="T24" s="6">
        <v>86.790219084910618</v>
      </c>
      <c r="U24" s="6">
        <v>87.386446381320553</v>
      </c>
      <c r="V24" s="6">
        <v>85.888258538458842</v>
      </c>
      <c r="W24" s="6">
        <v>81.955039442024912</v>
      </c>
      <c r="X24" s="6">
        <v>87.640573095423903</v>
      </c>
      <c r="Y24" s="6">
        <v>86.720118488897398</v>
      </c>
      <c r="Z24" s="6">
        <v>83.91194614501849</v>
      </c>
      <c r="AB24" s="8" t="s">
        <v>95</v>
      </c>
      <c r="AC24" s="7">
        <v>45</v>
      </c>
      <c r="AD24" s="6">
        <v>90.177127970493942</v>
      </c>
      <c r="AE24" s="6">
        <v>88.677536298615948</v>
      </c>
      <c r="AF24" s="6">
        <v>86.836333763828179</v>
      </c>
      <c r="AG24" s="6">
        <v>82.701343956164195</v>
      </c>
      <c r="AH24" s="6">
        <v>89.287982584119931</v>
      </c>
      <c r="AI24" s="6">
        <v>87.781918750274116</v>
      </c>
      <c r="AJ24" s="6">
        <v>84.684906295635955</v>
      </c>
      <c r="AK24" s="6"/>
    </row>
    <row r="25" spans="10:39">
      <c r="K25">
        <v>2E-3</v>
      </c>
      <c r="R25" s="7"/>
      <c r="S25" s="7">
        <v>60</v>
      </c>
      <c r="T25" s="6">
        <v>88.407180325086003</v>
      </c>
      <c r="U25" s="6">
        <v>88.161519090116172</v>
      </c>
      <c r="V25" s="6">
        <v>86.556093125233687</v>
      </c>
      <c r="W25" s="6">
        <v>82.898942343916943</v>
      </c>
      <c r="X25" s="6">
        <v>88.594829435386146</v>
      </c>
      <c r="Y25" s="6">
        <v>87.40053120716162</v>
      </c>
      <c r="Z25" s="6">
        <v>84.654659353947366</v>
      </c>
      <c r="AB25" s="7"/>
      <c r="AC25" s="7">
        <v>60</v>
      </c>
      <c r="AD25" s="6">
        <v>90.323165170275885</v>
      </c>
      <c r="AE25" s="6">
        <v>88.991212398942736</v>
      </c>
      <c r="AF25" s="6">
        <v>87.337448670913034</v>
      </c>
      <c r="AG25" s="6">
        <v>83.578019679382848</v>
      </c>
      <c r="AH25" s="6">
        <v>89.55254683388975</v>
      </c>
      <c r="AI25" s="6">
        <v>88.151606153387249</v>
      </c>
      <c r="AJ25" s="6">
        <v>85.429122877256646</v>
      </c>
      <c r="AK25" s="6"/>
    </row>
    <row r="26" spans="10:39">
      <c r="K26">
        <v>5.0000000000000001E-3</v>
      </c>
    </row>
    <row r="30" spans="10:39">
      <c r="O30" s="5" t="s">
        <v>61</v>
      </c>
      <c r="P30" t="s">
        <v>62</v>
      </c>
      <c r="R30" t="s">
        <v>63</v>
      </c>
      <c r="S30">
        <v>0</v>
      </c>
      <c r="T30" t="s">
        <v>45</v>
      </c>
      <c r="U30">
        <v>1</v>
      </c>
      <c r="V30" t="s">
        <v>47</v>
      </c>
      <c r="W30">
        <v>1</v>
      </c>
      <c r="X30" t="s">
        <v>48</v>
      </c>
      <c r="Y30">
        <v>1</v>
      </c>
      <c r="Z30" t="s">
        <v>50</v>
      </c>
      <c r="AA30">
        <v>2</v>
      </c>
      <c r="AB30" t="s">
        <v>52</v>
      </c>
      <c r="AC30">
        <v>2</v>
      </c>
      <c r="AD30" t="s">
        <v>53</v>
      </c>
      <c r="AE30">
        <v>2</v>
      </c>
      <c r="AG30" t="s">
        <v>64</v>
      </c>
      <c r="AM30" s="5"/>
    </row>
    <row r="31" spans="10:39">
      <c r="S31">
        <v>3</v>
      </c>
      <c r="U31">
        <v>3</v>
      </c>
      <c r="W31">
        <v>5</v>
      </c>
      <c r="Y31">
        <v>7</v>
      </c>
      <c r="AA31">
        <v>3</v>
      </c>
      <c r="AC31">
        <v>5</v>
      </c>
      <c r="AE31">
        <v>7</v>
      </c>
      <c r="AG31" t="s">
        <v>65</v>
      </c>
    </row>
    <row r="32" spans="10:39">
      <c r="P32" t="s">
        <v>66</v>
      </c>
      <c r="Q32" t="s">
        <v>67</v>
      </c>
      <c r="R32" t="s">
        <v>66</v>
      </c>
      <c r="S32" t="s">
        <v>67</v>
      </c>
      <c r="T32" t="s">
        <v>66</v>
      </c>
      <c r="U32" t="s">
        <v>67</v>
      </c>
      <c r="V32" t="s">
        <v>66</v>
      </c>
      <c r="W32" t="s">
        <v>67</v>
      </c>
      <c r="X32" t="s">
        <v>66</v>
      </c>
      <c r="Y32" t="s">
        <v>67</v>
      </c>
      <c r="Z32" t="s">
        <v>66</v>
      </c>
      <c r="AA32" t="s">
        <v>67</v>
      </c>
      <c r="AB32" t="s">
        <v>66</v>
      </c>
      <c r="AC32" t="s">
        <v>67</v>
      </c>
      <c r="AD32" t="s">
        <v>66</v>
      </c>
      <c r="AE32" t="s">
        <v>67</v>
      </c>
    </row>
    <row r="33" spans="3:47">
      <c r="C33" t="s">
        <v>68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  <c r="I33" t="s">
        <v>74</v>
      </c>
      <c r="J33" t="s">
        <v>75</v>
      </c>
      <c r="K33" t="s">
        <v>76</v>
      </c>
      <c r="O33" t="s">
        <v>77</v>
      </c>
    </row>
    <row r="34" spans="3:47" hidden="1">
      <c r="C34">
        <v>0</v>
      </c>
      <c r="D34">
        <v>0</v>
      </c>
      <c r="E34">
        <v>3</v>
      </c>
      <c r="F34">
        <v>0</v>
      </c>
      <c r="G34">
        <v>10</v>
      </c>
      <c r="H34">
        <v>35</v>
      </c>
      <c r="I34">
        <v>91.591300000000004</v>
      </c>
      <c r="J34">
        <v>92.066800000000001</v>
      </c>
      <c r="K34">
        <f t="shared" ref="K34:K97" si="0">2*I34*J34/(I34+J34)</f>
        <v>91.828434453367436</v>
      </c>
      <c r="L34">
        <f t="shared" ref="L34:L97" si="1">IF(MOD(ROW(K34), 5)=4,AVERAGE(K34:K38),"")</f>
        <v>81.518248847050472</v>
      </c>
      <c r="O34">
        <v>0</v>
      </c>
      <c r="P34" s="6">
        <f t="array" ref="P34">AVERAGEIF($F$34:$F$663,$O34,$K$34:$K$663)</f>
        <v>85.288115508392011</v>
      </c>
      <c r="Q34" s="6">
        <f t="array" ref="Q34">MAX(IF($F$34:$F$663=$O34,$K$34:$K$663))</f>
        <v>92.099765111153914</v>
      </c>
      <c r="R34" s="6">
        <f t="array" ref="R34">AVERAGE(IF(($D$34:$D$663=S$30)*($E$34:$E$663=S$31)*($F$34:$F$663=$O34),$K$34:$K$663))</f>
        <v>85.968840287441452</v>
      </c>
      <c r="S34" s="6">
        <f t="array" ref="S34">MAX(IF(($D$34:$D$663=S$30)*($E$34:$E$663=S$31)*($F$34:$F$663=$O34),$K$34:$K$663))</f>
        <v>92.099765111153914</v>
      </c>
      <c r="T34" s="6">
        <f t="array" ref="T34">AVERAGE(IF(($D$34:$D$663=U$30)*($E$34:$E$663=U$31)*($F$34:$F$663=$O34),$K$34:$K$663))</f>
        <v>86.755867721633749</v>
      </c>
      <c r="U34" s="6">
        <f t="array" ref="U34">MAX(IF(($D$34:$D$663=U$30)*($E$34:$E$663=U$31)*($F$34:$F$663=$O34),$K$34:$K$663))</f>
        <v>89.83795309110144</v>
      </c>
      <c r="V34" s="6">
        <f t="array" ref="V34">AVERAGE(IF(($D$34:$D$663=W$30)*($E$34:$E$663=W$31)*($F$34:$F$663=$O34),$K$34:$K$663))</f>
        <v>85.460519729643039</v>
      </c>
      <c r="W34" s="6">
        <f t="array" ref="W34">MAX(IF(($D$34:$D$663=W$30)*($E$34:$E$663=W$31)*($F$34:$F$663=$O34),$K$34:$K$663))</f>
        <v>87.881796968404871</v>
      </c>
      <c r="X34" s="6">
        <f t="array" ref="X34">AVERAGE(IF(($D$34:$D$663=Y$30)*($E$34:$E$663=Y$31)*($F$34:$F$663=$O34),$K$34:$K$663))</f>
        <v>82.028188230207547</v>
      </c>
      <c r="Y34" s="6">
        <f t="array" ref="Y34">MAX(IF(($D$34:$D$663=Y$30)*($E$34:$E$663=Y$31)*($F$34:$F$663=$O34),$K$34:$K$663))</f>
        <v>83.956030598698661</v>
      </c>
      <c r="Z34" s="6">
        <f t="array" ref="Z34">AVERAGE(IF(($D$34:$D$663=AA$30)*($E$34:$E$663=AA$31)*($F$34:$F$663=$O34),$K$34:$K$663))</f>
        <v>86.920524307064184</v>
      </c>
      <c r="AA34" s="6">
        <f t="array" ref="AA34">MAX(IF(($D$34:$D$663=AA$30)*($E$34:$E$663=AA$31)*($F$34:$F$663=$O34),$K$34:$K$663))</f>
        <v>90.665781564902247</v>
      </c>
      <c r="AB34" s="6">
        <f t="array" ref="AB34">AVERAGE(IF(($D$34:$D$663=AC$30)*($E$34:$E$663=AC$31)*($F$34:$F$663=$O34),$K$34:$K$663))</f>
        <v>86.189243100566927</v>
      </c>
      <c r="AC34" s="6">
        <f t="array" ref="AC34">MAX(IF(($D$34:$D$663=AC$30)*($E$34:$E$663=AC$31)*($F$34:$F$663=$O34),$K$34:$K$663))</f>
        <v>88.886146710608784</v>
      </c>
      <c r="AD34" s="6">
        <f t="array" ref="AD34">AVERAGE(IF(($D$34:$D$663=AE$30)*($E$34:$E$663=AE$31)*($F$34:$F$663=$O34),$K$34:$K$663))</f>
        <v>83.693625182187503</v>
      </c>
      <c r="AE34" s="6">
        <f t="array" ref="AE34">MAX(IF(($D$34:$D$663=AE$30)*($E$34:$E$663=AE$31)*($F$34:$F$663=$O34),$K$34:$K$663))</f>
        <v>85.720446775146939</v>
      </c>
      <c r="AN34" s="6"/>
      <c r="AO34" s="6"/>
      <c r="AP34" s="6"/>
    </row>
    <row r="35" spans="3:47" hidden="1">
      <c r="C35">
        <v>5.0000000000000001E-4</v>
      </c>
      <c r="D35">
        <v>0</v>
      </c>
      <c r="E35">
        <v>3</v>
      </c>
      <c r="F35">
        <v>0</v>
      </c>
      <c r="G35">
        <v>10</v>
      </c>
      <c r="H35">
        <v>35</v>
      </c>
      <c r="I35">
        <v>91.598699999999994</v>
      </c>
      <c r="J35">
        <v>91.496899999999997</v>
      </c>
      <c r="K35">
        <f t="shared" si="0"/>
        <v>91.547771699920688</v>
      </c>
      <c r="L35" t="str">
        <f t="shared" si="1"/>
        <v/>
      </c>
      <c r="O35">
        <v>1</v>
      </c>
      <c r="P35" s="6">
        <f t="array" ref="P35">AVERAGEIF($F$34:$F$663,$O35,$K$34:$K$663)</f>
        <v>85.831614633247369</v>
      </c>
      <c r="Q35" s="6">
        <f t="array" ref="Q35">MAX(IF($F$34:$F$663=$O35,$K$34:$K$663))</f>
        <v>92.715201913589738</v>
      </c>
      <c r="R35" s="6">
        <f t="array" ref="R35">AVERAGE(IF(($D$34:$D$663=S$30)*($E$34:$E$663=S$31)*($F$34:$F$663=$O35),$K$34:$K$663))</f>
        <v>86.994407246918243</v>
      </c>
      <c r="S35" s="6">
        <f t="array" ref="S35">MAX(IF(($D$34:$D$663=S$30)*($E$34:$E$663=S$31)*($F$34:$F$663=$O35),$K$34:$K$663))</f>
        <v>92.715201913589738</v>
      </c>
      <c r="T35" s="6">
        <f t="array" ref="T35">AVERAGE(IF(($D$34:$D$663=U$30)*($E$34:$E$663=U$31)*($F$34:$F$663=$O35),$K$34:$K$663))</f>
        <v>87.500100562723063</v>
      </c>
      <c r="U35" s="6">
        <f t="array" ref="U35">MAX(IF(($D$34:$D$663=U$30)*($E$34:$E$663=U$31)*($F$34:$F$663=$O35),$K$34:$K$663))</f>
        <v>90.423377253129942</v>
      </c>
      <c r="V35" s="6">
        <f t="array" ref="V35">AVERAGE(IF(($D$34:$D$663=W$30)*($E$34:$E$663=W$31)*($F$34:$F$663=$O35),$K$34:$K$663))</f>
        <v>86.004752694756277</v>
      </c>
      <c r="W35" s="6">
        <f t="array" ref="W35">MAX(IF(($D$34:$D$663=W$30)*($E$34:$E$663=W$31)*($F$34:$F$663=$O35),$K$34:$K$663))</f>
        <v>88.277260508949453</v>
      </c>
      <c r="X35" s="6">
        <f t="array" ref="X35">AVERAGE(IF(($D$34:$D$663=Y$30)*($E$34:$E$663=Y$31)*($F$34:$F$663=$O35),$K$34:$K$663))</f>
        <v>81.748679345045929</v>
      </c>
      <c r="Y35" s="6">
        <f t="array" ref="Y35">MAX(IF(($D$34:$D$663=Y$30)*($E$34:$E$663=Y$31)*($F$34:$F$663=$O35),$K$34:$K$663))</f>
        <v>83.8323124685934</v>
      </c>
      <c r="Z35" s="6">
        <f t="array" ref="Z35">AVERAGE(IF(($D$34:$D$663=AA$30)*($E$34:$E$663=AA$31)*($F$34:$F$663=$O35),$K$34:$K$663))</f>
        <v>87.746537101803938</v>
      </c>
      <c r="AA35" s="6">
        <f t="array" ref="AA35">MAX(IF(($D$34:$D$663=AA$30)*($E$34:$E$663=AA$31)*($F$34:$F$663=$O35),$K$34:$K$663))</f>
        <v>91.276904754891603</v>
      </c>
      <c r="AB35" s="6">
        <f t="array" ref="AB35">AVERAGE(IF(($D$34:$D$663=AC$30)*($E$34:$E$663=AC$31)*($F$34:$F$663=$O35),$K$34:$K$663))</f>
        <v>86.855330114366708</v>
      </c>
      <c r="AC35" s="6">
        <f t="array" ref="AC35">MAX(IF(($D$34:$D$663=AC$30)*($E$34:$E$663=AC$31)*($F$34:$F$663=$O35),$K$34:$K$663))</f>
        <v>89.377225465238055</v>
      </c>
      <c r="AD35" s="6">
        <f t="array" ref="AD35">AVERAGE(IF(($D$34:$D$663=AE$30)*($E$34:$E$663=AE$31)*($F$34:$F$663=$O35),$K$34:$K$663))</f>
        <v>83.97149536711774</v>
      </c>
      <c r="AE35" s="6">
        <f t="array" ref="AE35">MAX(IF(($D$34:$D$663=AE$30)*($E$34:$E$663=AE$31)*($F$34:$F$663=$O35),$K$34:$K$663))</f>
        <v>85.970176809438797</v>
      </c>
      <c r="AG35" t="s">
        <v>78</v>
      </c>
      <c r="AN35" s="6"/>
      <c r="AO35" s="6"/>
      <c r="AP35" s="6"/>
    </row>
    <row r="36" spans="3:47" hidden="1">
      <c r="C36">
        <v>1E-3</v>
      </c>
      <c r="D36">
        <v>0</v>
      </c>
      <c r="E36">
        <v>3</v>
      </c>
      <c r="F36">
        <v>0</v>
      </c>
      <c r="G36">
        <v>10</v>
      </c>
      <c r="H36">
        <v>35</v>
      </c>
      <c r="I36">
        <v>91.486900000000006</v>
      </c>
      <c r="J36">
        <v>90.032899999999998</v>
      </c>
      <c r="K36">
        <f t="shared" si="0"/>
        <v>90.754076624258076</v>
      </c>
      <c r="L36" t="str">
        <f t="shared" si="1"/>
        <v/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3:47" hidden="1">
      <c r="C37">
        <v>2E-3</v>
      </c>
      <c r="D37">
        <v>0</v>
      </c>
      <c r="E37">
        <v>3</v>
      </c>
      <c r="F37">
        <v>0</v>
      </c>
      <c r="G37">
        <v>10</v>
      </c>
      <c r="H37">
        <v>35</v>
      </c>
      <c r="I37">
        <v>91.332999999999998</v>
      </c>
      <c r="J37">
        <v>85.209599999999995</v>
      </c>
      <c r="K37">
        <f t="shared" si="0"/>
        <v>88.165104590053616</v>
      </c>
      <c r="L37" t="str">
        <f t="shared" si="1"/>
        <v/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O37" t="s">
        <v>44</v>
      </c>
      <c r="AP37">
        <v>3</v>
      </c>
      <c r="AQ37">
        <v>5</v>
      </c>
      <c r="AR37">
        <v>7</v>
      </c>
      <c r="AS37">
        <v>3</v>
      </c>
      <c r="AT37">
        <v>5</v>
      </c>
      <c r="AU37">
        <v>7</v>
      </c>
    </row>
    <row r="38" spans="3:47" hidden="1">
      <c r="C38">
        <v>5.0000000000000001E-3</v>
      </c>
      <c r="D38">
        <v>0</v>
      </c>
      <c r="E38">
        <v>3</v>
      </c>
      <c r="F38">
        <v>0</v>
      </c>
      <c r="G38">
        <v>10</v>
      </c>
      <c r="H38">
        <v>35</v>
      </c>
      <c r="I38">
        <v>90.946700000000007</v>
      </c>
      <c r="J38">
        <v>30.158000000000001</v>
      </c>
      <c r="K38">
        <f t="shared" si="0"/>
        <v>45.295856867652532</v>
      </c>
      <c r="L38" t="str">
        <f t="shared" si="1"/>
        <v/>
      </c>
      <c r="O38" s="4" t="s">
        <v>57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</row>
    <row r="39" spans="3:47" hidden="1">
      <c r="C39">
        <v>0</v>
      </c>
      <c r="D39">
        <v>0</v>
      </c>
      <c r="E39">
        <v>3</v>
      </c>
      <c r="F39">
        <v>0</v>
      </c>
      <c r="G39">
        <v>10</v>
      </c>
      <c r="H39">
        <v>45</v>
      </c>
      <c r="I39">
        <v>91.0749</v>
      </c>
      <c r="J39">
        <v>93.0548</v>
      </c>
      <c r="K39">
        <f t="shared" si="0"/>
        <v>92.054205318533619</v>
      </c>
      <c r="L39">
        <f t="shared" si="1"/>
        <v>85.327117679189101</v>
      </c>
      <c r="O39">
        <v>10</v>
      </c>
      <c r="P39" s="6">
        <f t="array" ref="P39">AVERAGEIF($G$34:$G$663,$O39,$K$34:$K$663)</f>
        <v>85.61644273817565</v>
      </c>
      <c r="Q39" s="6">
        <f t="array" ref="Q39">MAX(IF($G$34:$G$663=$O39,$K$34:$K$663))</f>
        <v>92.715201913589738</v>
      </c>
      <c r="R39" s="6">
        <f t="array" ref="R39">AVERAGE(IF(($D$34:$D$663=S$30)*($E$34:$E$663=S$31)*($G$34:$G$663=$O39),$K$34:$K$663))</f>
        <v>85.577314349686091</v>
      </c>
      <c r="S39" s="6">
        <f t="array" ref="S39">MAX(IF(($D$34:$D$663=S$30)*($E$34:$E$663=S$31)*($G$34:$G$663=$O39),$K$34:$K$663))</f>
        <v>92.715201913589738</v>
      </c>
      <c r="T39" s="6">
        <f t="array" ref="T39">AVERAGE(IF(($D$34:$D$663=U$30)*($E$34:$E$663=U$31)*($G$34:$G$663=$O39),$K$34:$K$663))</f>
        <v>87.211604971571361</v>
      </c>
      <c r="U39" s="6">
        <f t="array" ref="U39">MAX(IF(($D$34:$D$663=U$30)*($E$34:$E$663=U$31)*($G$34:$G$663=$O39),$K$34:$K$663))</f>
        <v>90.423377253129942</v>
      </c>
      <c r="V39" s="6">
        <f t="array" ref="V39">AVERAGE(IF(($D$34:$D$663=W$30)*($E$34:$E$663=W$31)*($G$34:$G$663=$O39),$K$34:$K$663))</f>
        <v>86.09560207086119</v>
      </c>
      <c r="W39" s="6">
        <f t="array" ref="W39">MAX(IF(($D$34:$D$663=W$30)*($E$34:$E$663=W$31)*($G$34:$G$663=$O39),$K$34:$K$663))</f>
        <v>88.277260508949453</v>
      </c>
      <c r="X39" s="6">
        <f t="array" ref="X39">AVERAGE(IF(($D$34:$D$663=Y$30)*($E$34:$E$663=Y$31)*($G$34:$G$663=$O39),$K$34:$K$663))</f>
        <v>82.22839421644332</v>
      </c>
      <c r="Y39" s="6">
        <f t="array" ref="Y39">MAX(IF(($D$34:$D$663=Y$30)*($E$34:$E$663=Y$31)*($G$34:$G$663=$O39),$K$34:$K$663))</f>
        <v>83.956030598698661</v>
      </c>
      <c r="Z39" s="6">
        <f t="array" ref="Z39">AVERAGE(IF(($D$34:$D$663=AA$30)*($E$34:$E$663=AA$31)*($G$34:$G$663=$O39),$K$34:$K$663))</f>
        <v>87.157419736619445</v>
      </c>
      <c r="AA39" s="6">
        <f t="array" ref="AA39">MAX(IF(($D$34:$D$663=AA$30)*($E$34:$E$663=AA$31)*($G$34:$G$663=$O39),$K$34:$K$663))</f>
        <v>91.276904754891603</v>
      </c>
      <c r="AB39" s="6">
        <f t="array" ref="AB39">AVERAGE(IF(($D$34:$D$663=AC$30)*($E$34:$E$663=AC$31)*($G$34:$G$663=$O39),$K$34:$K$663))</f>
        <v>86.793985035937084</v>
      </c>
      <c r="AC39" s="6">
        <f t="array" ref="AC39">MAX(IF(($D$34:$D$663=AC$30)*($E$34:$E$663=AC$31)*($G$34:$G$663=$O39),$K$34:$K$663))</f>
        <v>89.377225465238055</v>
      </c>
      <c r="AD39" s="6">
        <f t="array" ref="AD39">AVERAGE(IF(($D$34:$D$663=AE$30)*($E$34:$E$663=AE$31)*($G$34:$G$663=$O39),$K$34:$K$663))</f>
        <v>84.250778786111113</v>
      </c>
      <c r="AE39" s="6">
        <f t="array" ref="AE39">MAX(IF(($D$34:$D$663=AE$30)*($E$34:$E$663=AE$31)*($G$34:$G$663=$O39),$K$34:$K$663))</f>
        <v>85.970176809438797</v>
      </c>
      <c r="AN39">
        <v>10</v>
      </c>
      <c r="AO39" s="6">
        <v>90.323165170275885</v>
      </c>
      <c r="AP39" s="6">
        <v>88.991212398942736</v>
      </c>
      <c r="AQ39" s="6">
        <v>87.337448670913034</v>
      </c>
      <c r="AR39" s="6">
        <v>83.578019679382848</v>
      </c>
      <c r="AS39" s="6">
        <v>89.55254683388975</v>
      </c>
      <c r="AT39" s="6">
        <v>88.151606153387249</v>
      </c>
      <c r="AU39" s="6">
        <v>85.429122877256646</v>
      </c>
    </row>
    <row r="40" spans="3:47" hidden="1">
      <c r="C40">
        <v>5.0000000000000001E-4</v>
      </c>
      <c r="D40">
        <v>0</v>
      </c>
      <c r="E40">
        <v>3</v>
      </c>
      <c r="F40">
        <v>0</v>
      </c>
      <c r="G40">
        <v>10</v>
      </c>
      <c r="H40">
        <v>45</v>
      </c>
      <c r="I40">
        <v>91.088499999999996</v>
      </c>
      <c r="J40">
        <v>92.585499999999996</v>
      </c>
      <c r="K40">
        <f t="shared" si="0"/>
        <v>91.830899493123695</v>
      </c>
      <c r="L40" t="str">
        <f t="shared" si="1"/>
        <v/>
      </c>
      <c r="O40">
        <v>15</v>
      </c>
      <c r="P40" s="6">
        <f t="array" ref="P40">AVERAGEIF($G$34:$G$663,$O40,$K$34:$K$663)</f>
        <v>85.654808911021405</v>
      </c>
      <c r="Q40" s="6">
        <f t="array" ref="Q40">MAX(IF($G$34:$G$663=$O40,$K$34:$K$663))</f>
        <v>92.212227310912994</v>
      </c>
      <c r="R40" s="6">
        <f t="array" ref="R40">AVERAGE(IF(($D$34:$D$663=S$30)*($E$34:$E$663=S$31)*($G$34:$G$663=$O40),$K$34:$K$663))</f>
        <v>86.838652751922851</v>
      </c>
      <c r="S40" s="6">
        <f t="array" ref="S40">MAX(IF(($D$34:$D$663=S$30)*($E$34:$E$663=S$31)*($G$34:$G$663=$O40),$K$34:$K$663))</f>
        <v>92.212227310912994</v>
      </c>
      <c r="T40" s="6">
        <f t="array" ref="T40">AVERAGE(IF(($D$34:$D$663=U$30)*($E$34:$E$663=U$31)*($G$34:$G$663=$O40),$K$34:$K$663))</f>
        <v>87.236899359910979</v>
      </c>
      <c r="U40" s="6">
        <f t="array" ref="U40">MAX(IF(($D$34:$D$663=U$30)*($E$34:$E$663=U$31)*($G$34:$G$663=$O40),$K$34:$K$663))</f>
        <v>89.961590071354507</v>
      </c>
      <c r="V40" s="6">
        <f t="array" ref="V40">AVERAGE(IF(($D$34:$D$663=W$30)*($E$34:$E$663=W$31)*($G$34:$G$663=$O40),$K$34:$K$663))</f>
        <v>85.742895501222392</v>
      </c>
      <c r="W40" s="6">
        <f t="array" ref="W40">MAX(IF(($D$34:$D$663=W$30)*($E$34:$E$663=W$31)*($G$34:$G$663=$O40),$K$34:$K$663))</f>
        <v>87.787313935838341</v>
      </c>
      <c r="X40" s="6">
        <f t="array" ref="X40">AVERAGE(IF(($D$34:$D$663=Y$30)*($E$34:$E$663=Y$31)*($G$34:$G$663=$O40),$K$34:$K$663))</f>
        <v>81.847186689932471</v>
      </c>
      <c r="Y40" s="6">
        <f t="array" ref="Y40">MAX(IF(($D$34:$D$663=Y$30)*($E$34:$E$663=Y$31)*($G$34:$G$663=$O40),$K$34:$K$663))</f>
        <v>83.316151933128864</v>
      </c>
      <c r="Z40" s="6">
        <f t="array" ref="Z40">AVERAGE(IF(($D$34:$D$663=AA$30)*($E$34:$E$663=AA$31)*($G$34:$G$663=$O40),$K$34:$K$663))</f>
        <v>87.526872206423349</v>
      </c>
      <c r="AA40" s="6">
        <f t="array" ref="AA40">MAX(IF(($D$34:$D$663=AA$30)*($E$34:$E$663=AA$31)*($G$34:$G$663=$O40),$K$34:$K$663))</f>
        <v>90.810047247310152</v>
      </c>
      <c r="AB40" s="6">
        <f t="array" ref="AB40">AVERAGE(IF(($D$34:$D$663=AC$30)*($E$34:$E$663=AC$31)*($G$34:$G$663=$O40),$K$34:$K$663))</f>
        <v>86.568842826702635</v>
      </c>
      <c r="AC40" s="6">
        <f t="array" ref="AC40">MAX(IF(($D$34:$D$663=AC$30)*($E$34:$E$663=AC$31)*($G$34:$G$663=$O40),$K$34:$K$663))</f>
        <v>88.929268473782869</v>
      </c>
      <c r="AD40" s="6">
        <f t="array" ref="AD40">AVERAGE(IF(($D$34:$D$663=AE$30)*($E$34:$E$663=AE$31)*($G$34:$G$663=$O40),$K$34:$K$663))</f>
        <v>83.822313041034832</v>
      </c>
      <c r="AE40" s="6">
        <f t="array" ref="AE40">MAX(IF(($D$34:$D$663=AE$30)*($E$34:$E$663=AE$31)*($G$34:$G$663=$O40),$K$34:$K$663))</f>
        <v>85.442166927394965</v>
      </c>
      <c r="AG40" t="s">
        <v>79</v>
      </c>
      <c r="AN40">
        <v>15</v>
      </c>
      <c r="AO40" s="6">
        <v>89.740786948476867</v>
      </c>
      <c r="AP40" s="6">
        <v>88.435311112806943</v>
      </c>
      <c r="AQ40" s="6">
        <v>86.723726869279545</v>
      </c>
      <c r="AR40" s="6">
        <v>82.928366311617836</v>
      </c>
      <c r="AS40" s="6">
        <v>89.033236037675039</v>
      </c>
      <c r="AT40" s="6">
        <v>87.607195105051517</v>
      </c>
      <c r="AU40" s="6">
        <v>84.878510849849945</v>
      </c>
    </row>
    <row r="41" spans="3:47" hidden="1">
      <c r="C41">
        <v>1E-3</v>
      </c>
      <c r="D41">
        <v>0</v>
      </c>
      <c r="E41">
        <v>3</v>
      </c>
      <c r="F41">
        <v>0</v>
      </c>
      <c r="G41">
        <v>10</v>
      </c>
      <c r="H41">
        <v>45</v>
      </c>
      <c r="I41">
        <v>90.97</v>
      </c>
      <c r="J41">
        <v>91.326899999999995</v>
      </c>
      <c r="K41">
        <f t="shared" si="0"/>
        <v>91.148100631442432</v>
      </c>
      <c r="L41" t="str">
        <f t="shared" si="1"/>
        <v/>
      </c>
      <c r="O41">
        <v>20</v>
      </c>
      <c r="P41" s="6">
        <f t="array" ref="P41">AVERAGEIF($G$34:$G$663,$O41,$K$34:$K$663)</f>
        <v>85.40834356326225</v>
      </c>
      <c r="Q41" s="6">
        <f t="array" ref="Q41">MAX(IF($G$34:$G$663=$O41,$K$34:$K$663))</f>
        <v>91.73001401389304</v>
      </c>
      <c r="R41" s="6">
        <f t="array" ref="R41">AVERAGE(IF(($D$34:$D$663=S$30)*($E$34:$E$663=S$31)*($G$34:$G$663=$O41),$K$34:$K$663))</f>
        <v>87.028904199930608</v>
      </c>
      <c r="S41" s="6">
        <f t="array" ref="S41">MAX(IF(($D$34:$D$663=S$30)*($E$34:$E$663=S$31)*($G$34:$G$663=$O41),$K$34:$K$663))</f>
        <v>91.73001401389304</v>
      </c>
      <c r="T41" s="6">
        <f t="array" ref="T41">AVERAGE(IF(($D$34:$D$663=U$30)*($E$34:$E$663=U$31)*($G$34:$G$663=$O41),$K$34:$K$663))</f>
        <v>86.935448095052891</v>
      </c>
      <c r="U41" s="6">
        <f t="array" ref="U41">MAX(IF(($D$34:$D$663=U$30)*($E$34:$E$663=U$31)*($G$34:$G$663=$O41),$K$34:$K$663))</f>
        <v>89.518780116987131</v>
      </c>
      <c r="V41" s="6">
        <f t="array" ref="V41">AVERAGE(IF(($D$34:$D$663=W$30)*($E$34:$E$663=W$31)*($G$34:$G$663=$O41),$K$34:$K$663))</f>
        <v>85.359411064515427</v>
      </c>
      <c r="W41" s="6">
        <f t="array" ref="W41">MAX(IF(($D$34:$D$663=W$30)*($E$34:$E$663=W$31)*($G$34:$G$663=$O41),$K$34:$K$663))</f>
        <v>87.346058122348509</v>
      </c>
      <c r="X41" s="6">
        <f t="array" ref="X41">AVERAGE(IF(($D$34:$D$663=Y$30)*($E$34:$E$663=Y$31)*($G$34:$G$663=$O41),$K$34:$K$663))</f>
        <v>81.589720456504494</v>
      </c>
      <c r="Y41" s="6">
        <f t="array" ref="Y41">MAX(IF(($D$34:$D$663=Y$30)*($E$34:$E$663=Y$31)*($G$34:$G$663=$O41),$K$34:$K$663))</f>
        <v>82.960630433996869</v>
      </c>
      <c r="Z41" s="6">
        <f t="array" ref="Z41">AVERAGE(IF(($D$34:$D$663=AA$30)*($E$34:$E$663=AA$31)*($G$34:$G$663=$O41),$K$34:$K$663))</f>
        <v>87.316300170259396</v>
      </c>
      <c r="AA41" s="6">
        <f t="array" ref="AA41">MAX(IF(($D$34:$D$663=AA$30)*($E$34:$E$663=AA$31)*($G$34:$G$663=$O41),$K$34:$K$663))</f>
        <v>90.342986951205404</v>
      </c>
      <c r="AB41" s="6">
        <f t="array" ref="AB41">AVERAGE(IF(($D$34:$D$663=AC$30)*($E$34:$E$663=AC$31)*($G$34:$G$663=$O41),$K$34:$K$663))</f>
        <v>86.204031959760741</v>
      </c>
      <c r="AC41" s="6">
        <f t="array" ref="AC41">MAX(IF(($D$34:$D$663=AC$30)*($E$34:$E$663=AC$31)*($G$34:$G$663=$O41),$K$34:$K$663))</f>
        <v>88.493196545090612</v>
      </c>
      <c r="AD41" s="6">
        <f t="array" ref="AD41">AVERAGE(IF(($D$34:$D$663=AE$30)*($E$34:$E$663=AE$31)*($G$34:$G$663=$O41),$K$34:$K$663))</f>
        <v>83.424588996811892</v>
      </c>
      <c r="AE41" s="6">
        <f t="array" ref="AE41">MAX(IF(($D$34:$D$663=AE$30)*($E$34:$E$663=AE$31)*($G$34:$G$663=$O41),$K$34:$K$663))</f>
        <v>84.985738583776964</v>
      </c>
      <c r="AN41">
        <v>20</v>
      </c>
      <c r="AO41" s="6">
        <v>89.129408919912322</v>
      </c>
      <c r="AP41" s="6">
        <v>87.908548310241812</v>
      </c>
      <c r="AQ41" s="6">
        <v>86.26697637382884</v>
      </c>
      <c r="AR41" s="6">
        <v>82.571481475831419</v>
      </c>
      <c r="AS41" s="6">
        <v>88.489034838695105</v>
      </c>
      <c r="AT41" s="6">
        <v>87.08357907625556</v>
      </c>
      <c r="AU41" s="6">
        <v>84.399809446876489</v>
      </c>
    </row>
    <row r="42" spans="3:47" hidden="1">
      <c r="C42">
        <v>2E-3</v>
      </c>
      <c r="D42">
        <v>0</v>
      </c>
      <c r="E42">
        <v>3</v>
      </c>
      <c r="F42">
        <v>0</v>
      </c>
      <c r="G42">
        <v>10</v>
      </c>
      <c r="H42">
        <v>45</v>
      </c>
      <c r="I42">
        <v>90.750200000000007</v>
      </c>
      <c r="J42">
        <v>88.227800000000002</v>
      </c>
      <c r="K42">
        <f t="shared" si="0"/>
        <v>89.471225464135259</v>
      </c>
      <c r="L42" t="str">
        <f t="shared" si="1"/>
        <v/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N42">
        <v>35</v>
      </c>
      <c r="AO42" s="6">
        <v>88.988401943995072</v>
      </c>
      <c r="AP42" s="6">
        <v>88.043797283828098</v>
      </c>
      <c r="AQ42" s="6">
        <v>86.17645259897121</v>
      </c>
      <c r="AR42" s="6">
        <v>81.680054177178334</v>
      </c>
      <c r="AS42" s="6">
        <v>88.559909665781689</v>
      </c>
      <c r="AT42" s="6">
        <v>87.150641165765109</v>
      </c>
      <c r="AU42" s="6">
        <v>83.855043198213409</v>
      </c>
    </row>
    <row r="43" spans="3:47" hidden="1">
      <c r="C43">
        <v>5.0000000000000001E-3</v>
      </c>
      <c r="D43">
        <v>0</v>
      </c>
      <c r="E43">
        <v>3</v>
      </c>
      <c r="F43">
        <v>0</v>
      </c>
      <c r="G43">
        <v>10</v>
      </c>
      <c r="H43">
        <v>45</v>
      </c>
      <c r="I43">
        <v>89.890799999999999</v>
      </c>
      <c r="J43">
        <v>47.471299999999999</v>
      </c>
      <c r="K43">
        <f t="shared" si="0"/>
        <v>62.131157488710492</v>
      </c>
      <c r="L43" t="str">
        <f t="shared" si="1"/>
        <v/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N43">
        <v>45</v>
      </c>
      <c r="AO43" s="6">
        <v>90.177127970493942</v>
      </c>
      <c r="AP43" s="6">
        <v>88.677536298615948</v>
      </c>
      <c r="AQ43" s="6">
        <v>86.836333763828179</v>
      </c>
      <c r="AR43" s="6">
        <v>82.701343956164195</v>
      </c>
      <c r="AS43" s="6">
        <v>89.287982584119931</v>
      </c>
      <c r="AT43" s="6">
        <v>87.781918750274116</v>
      </c>
      <c r="AU43" s="6">
        <v>84.684906295635955</v>
      </c>
    </row>
    <row r="44" spans="3:47" hidden="1">
      <c r="C44">
        <v>0</v>
      </c>
      <c r="D44">
        <v>0</v>
      </c>
      <c r="E44">
        <v>3</v>
      </c>
      <c r="F44">
        <v>0</v>
      </c>
      <c r="G44">
        <v>10</v>
      </c>
      <c r="H44">
        <v>60</v>
      </c>
      <c r="I44">
        <v>90.314899999999994</v>
      </c>
      <c r="J44">
        <v>93.956599999999995</v>
      </c>
      <c r="K44">
        <f t="shared" si="0"/>
        <v>92.099765111153914</v>
      </c>
      <c r="L44">
        <f t="shared" si="1"/>
        <v>88.192117189781086</v>
      </c>
      <c r="O44" t="s">
        <v>59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N44">
        <v>60</v>
      </c>
      <c r="AO44" s="6">
        <v>90.323165170275885</v>
      </c>
      <c r="AP44" s="6">
        <v>88.991212398942736</v>
      </c>
      <c r="AQ44" s="6">
        <v>87.337448670913034</v>
      </c>
      <c r="AR44" s="6">
        <v>83.578019679382848</v>
      </c>
      <c r="AS44" s="6">
        <v>89.55254683388975</v>
      </c>
      <c r="AT44" s="6">
        <v>88.151606153387249</v>
      </c>
      <c r="AU44" s="6">
        <v>85.429122877256646</v>
      </c>
    </row>
    <row r="45" spans="3:47" hidden="1">
      <c r="C45">
        <v>5.0000000000000001E-4</v>
      </c>
      <c r="D45">
        <v>0</v>
      </c>
      <c r="E45">
        <v>3</v>
      </c>
      <c r="F45">
        <v>0</v>
      </c>
      <c r="G45">
        <v>10</v>
      </c>
      <c r="H45">
        <v>60</v>
      </c>
      <c r="I45">
        <v>90.335700000000003</v>
      </c>
      <c r="J45">
        <v>93.482299999999995</v>
      </c>
      <c r="K45">
        <f t="shared" si="0"/>
        <v>91.882068220848879</v>
      </c>
      <c r="L45" t="str">
        <f t="shared" si="1"/>
        <v/>
      </c>
      <c r="O45">
        <v>35</v>
      </c>
      <c r="P45" s="6">
        <f t="array" ref="P45">AVERAGEIF($H$34:$H$663,$O45,$K$34:$K$663)</f>
        <v>84.255830061473105</v>
      </c>
      <c r="Q45" s="6">
        <f t="array" ref="Q45">MAX(IF($H$34:$H$663=$O45,$K$34:$K$663))</f>
        <v>92.533789386826598</v>
      </c>
      <c r="R45" s="6">
        <f t="array" ref="R45">AVERAGE(IF(($D$34:$D$663=S$30)*($E$34:$E$663=S$31)*($H$34:$H$663=$O45),$K$34:$K$663))</f>
        <v>84.247471891542958</v>
      </c>
      <c r="S45" s="6">
        <f t="array" ref="S45">MAX(IF(($D$34:$D$663=S$30)*($E$34:$E$663=S$31)*($H$34:$H$663=$O45),$K$34:$K$663))</f>
        <v>92.533789386826598</v>
      </c>
      <c r="T45" s="6">
        <f t="array" ref="T45">AVERAGE(IF(($D$34:$D$663=U$30)*($E$34:$E$663=U$31)*($H$34:$H$663=$O45),$K$34:$K$663))</f>
        <v>85.835986955098534</v>
      </c>
      <c r="U45" s="6">
        <f t="array" ref="U45">MAX(IF(($D$34:$D$663=U$30)*($E$34:$E$663=U$31)*($H$34:$H$663=$O45),$K$34:$K$663))</f>
        <v>89.688927623238783</v>
      </c>
      <c r="V45" s="6">
        <f t="array" ref="V45">AVERAGE(IF(($D$34:$D$663=W$30)*($E$34:$E$663=W$31)*($H$34:$H$663=$O45),$K$34:$K$663))</f>
        <v>84.753556972906509</v>
      </c>
      <c r="W45" s="6">
        <f t="array" ref="W45">MAX(IF(($D$34:$D$663=W$30)*($E$34:$E$663=W$31)*($H$34:$H$663=$O45),$K$34:$K$663))</f>
        <v>87.247203495451188</v>
      </c>
      <c r="X45" s="6">
        <f t="array" ref="X45">AVERAGE(IF(($D$34:$D$663=Y$30)*($E$34:$E$663=Y$31)*($H$34:$H$663=$O45),$K$34:$K$663))</f>
        <v>80.811319576938388</v>
      </c>
      <c r="Y45" s="6">
        <f t="array" ref="Y45">MAX(IF(($D$34:$D$663=Y$30)*($E$34:$E$663=Y$31)*($H$34:$H$663=$O45),$K$34:$K$663))</f>
        <v>82.096247081630821</v>
      </c>
      <c r="Z45" s="6">
        <f t="array" ref="Z45">AVERAGE(IF(($D$34:$D$663=AA$30)*($E$34:$E$663=AA$31)*($H$34:$H$663=$O45),$K$34:$K$663))</f>
        <v>85.76518958249207</v>
      </c>
      <c r="AA45" s="6">
        <f t="array" ref="AA45">MAX(IF(($D$34:$D$663=AA$30)*($E$34:$E$663=AA$31)*($H$34:$H$663=$O45),$K$34:$K$663))</f>
        <v>90.666599654117405</v>
      </c>
      <c r="AB45" s="6">
        <f t="array" ref="AB45">AVERAGE(IF(($D$34:$D$663=AC$30)*($E$34:$E$663=AC$31)*($H$34:$H$663=$O45),$K$34:$K$663))</f>
        <v>85.446210126341441</v>
      </c>
      <c r="AC45" s="6">
        <f t="array" ref="AC45">MAX(IF(($D$34:$D$663=AC$30)*($E$34:$E$663=AC$31)*($H$34:$H$663=$O45),$K$34:$K$663))</f>
        <v>88.513765478386077</v>
      </c>
      <c r="AD45" s="6">
        <f t="array" ref="AD45">AVERAGE(IF(($D$34:$D$663=AE$30)*($E$34:$E$663=AE$31)*($H$34:$H$663=$O45),$K$34:$K$663))</f>
        <v>82.931075324991994</v>
      </c>
      <c r="AE45" s="6">
        <f t="array" ref="AE45">MAX(IF(($D$34:$D$663=AE$30)*($E$34:$E$663=AE$31)*($H$34:$H$663=$O45),$K$34:$K$663))</f>
        <v>84.500315210133948</v>
      </c>
      <c r="AN45" s="6"/>
      <c r="AO45" s="6"/>
      <c r="AP45" s="6"/>
    </row>
    <row r="46" spans="3:47" hidden="1">
      <c r="C46">
        <v>1E-3</v>
      </c>
      <c r="D46">
        <v>0</v>
      </c>
      <c r="E46">
        <v>3</v>
      </c>
      <c r="F46">
        <v>0</v>
      </c>
      <c r="G46">
        <v>10</v>
      </c>
      <c r="H46">
        <v>60</v>
      </c>
      <c r="I46">
        <v>90.214100000000002</v>
      </c>
      <c r="J46">
        <v>92.262799999999999</v>
      </c>
      <c r="K46">
        <f t="shared" si="0"/>
        <v>91.22694944379262</v>
      </c>
      <c r="L46" t="str">
        <f t="shared" si="1"/>
        <v/>
      </c>
      <c r="O46">
        <v>45</v>
      </c>
      <c r="P46" s="6">
        <f t="array" ref="P46">AVERAGEIF($H$34:$H$663,$O46,$K$34:$K$663)</f>
        <v>85.756085882293561</v>
      </c>
      <c r="Q46" s="6">
        <f t="array" ref="Q46">MAX(IF($H$34:$H$663=$O46,$K$34:$K$663))</f>
        <v>92.715201913589738</v>
      </c>
      <c r="R46" s="6">
        <f t="array" ref="R46">AVERAGE(IF(($D$34:$D$663=S$30)*($E$34:$E$663=S$31)*($H$34:$H$663=$O46),$K$34:$K$663))</f>
        <v>86.790219084910618</v>
      </c>
      <c r="S46" s="6">
        <f t="array" ref="S46">MAX(IF(($D$34:$D$663=S$30)*($E$34:$E$663=S$31)*($H$34:$H$663=$O46),$K$34:$K$663))</f>
        <v>92.715201913589738</v>
      </c>
      <c r="T46" s="6">
        <f t="array" ref="T46">AVERAGE(IF(($D$34:$D$663=U$30)*($E$34:$E$663=U$31)*($H$34:$H$663=$O46),$K$34:$K$663))</f>
        <v>87.386446381320553</v>
      </c>
      <c r="U46" s="6">
        <f t="array" ref="U46">MAX(IF(($D$34:$D$663=U$30)*($E$34:$E$663=U$31)*($H$34:$H$663=$O46),$K$34:$K$663))</f>
        <v>90.120862088627504</v>
      </c>
      <c r="V46" s="6">
        <f t="array" ref="V46">AVERAGE(IF(($D$34:$D$663=W$30)*($E$34:$E$663=W$31)*($H$34:$H$663=$O46),$K$34:$K$663))</f>
        <v>85.888258538458842</v>
      </c>
      <c r="W46" s="6">
        <f t="array" ref="W46">MAX(IF(($D$34:$D$663=W$30)*($E$34:$E$663=W$31)*($H$34:$H$663=$O46),$K$34:$K$663))</f>
        <v>87.802331309247549</v>
      </c>
      <c r="X46" s="6">
        <f t="array" ref="X46">AVERAGE(IF(($D$34:$D$663=Y$30)*($E$34:$E$663=Y$31)*($H$34:$H$663=$O46),$K$34:$K$663))</f>
        <v>81.955039442024912</v>
      </c>
      <c r="Y46" s="6">
        <f t="array" ref="Y46">MAX(IF(($D$34:$D$663=Y$30)*($E$34:$E$663=Y$31)*($H$34:$H$663=$O46),$K$34:$K$663))</f>
        <v>83.082154672204851</v>
      </c>
      <c r="Z46" s="6">
        <f t="array" ref="Z46">AVERAGE(IF(($D$34:$D$663=AA$30)*($E$34:$E$663=AA$31)*($H$34:$H$663=$O46),$K$34:$K$663))</f>
        <v>87.640573095423903</v>
      </c>
      <c r="AA46" s="6">
        <f t="array" ref="AA46">MAX(IF(($D$34:$D$663=AA$30)*($E$34:$E$663=AA$31)*($H$34:$H$663=$O46),$K$34:$K$663))</f>
        <v>91.071048196084689</v>
      </c>
      <c r="AB46" s="6">
        <f t="array" ref="AB46">AVERAGE(IF(($D$34:$D$663=AC$30)*($E$34:$E$663=AC$31)*($H$34:$H$663=$O46),$K$34:$K$663))</f>
        <v>86.720118488897398</v>
      </c>
      <c r="AC46" s="6">
        <f t="array" ref="AC46">MAX(IF(($D$34:$D$663=AC$30)*($E$34:$E$663=AC$31)*($H$34:$H$663=$O46),$K$34:$K$663))</f>
        <v>89.007171699836533</v>
      </c>
      <c r="AD46" s="6">
        <f t="array" ref="AD46">AVERAGE(IF(($D$34:$D$663=AE$30)*($E$34:$E$663=AE$31)*($H$34:$H$663=$O46),$K$34:$K$663))</f>
        <v>83.91194614501849</v>
      </c>
      <c r="AE46" s="6">
        <f t="array" ref="AE46">MAX(IF(($D$34:$D$663=AE$30)*($E$34:$E$663=AE$31)*($H$34:$H$663=$O46),$K$34:$K$663))</f>
        <v>85.2452554756496</v>
      </c>
      <c r="AG46" t="s">
        <v>80</v>
      </c>
      <c r="AN46" s="6"/>
      <c r="AO46" s="6"/>
      <c r="AP46" s="6"/>
    </row>
    <row r="47" spans="3:47" hidden="1">
      <c r="C47">
        <v>2E-3</v>
      </c>
      <c r="D47">
        <v>0</v>
      </c>
      <c r="E47">
        <v>3</v>
      </c>
      <c r="F47">
        <v>0</v>
      </c>
      <c r="G47">
        <v>10</v>
      </c>
      <c r="H47">
        <v>60</v>
      </c>
      <c r="I47">
        <v>89.993899999999996</v>
      </c>
      <c r="J47">
        <v>89.426299999999998</v>
      </c>
      <c r="K47">
        <f t="shared" si="0"/>
        <v>89.709202192060872</v>
      </c>
      <c r="L47" t="str">
        <f t="shared" si="1"/>
        <v/>
      </c>
      <c r="O47">
        <v>60</v>
      </c>
      <c r="P47" s="6">
        <f t="array" ref="P47">AVERAGEIF($H$34:$H$663,$O47,$K$34:$K$663)</f>
        <v>86.667679268692623</v>
      </c>
      <c r="Q47" s="6">
        <f t="array" ref="Q47">MAX(IF($H$34:$H$663=$O47,$K$34:$K$663))</f>
        <v>92.683501609244004</v>
      </c>
      <c r="R47" s="6">
        <f t="array" ref="R47">AVERAGE(IF(($D$34:$D$663=S$30)*($E$34:$E$663=S$31)*($H$34:$H$663=$O47),$K$34:$K$663))</f>
        <v>88.407180325086003</v>
      </c>
      <c r="S47" s="6">
        <f t="array" ref="S47">MAX(IF(($D$34:$D$663=S$30)*($E$34:$E$663=S$31)*($H$34:$H$663=$O47),$K$34:$K$663))</f>
        <v>92.683501609244004</v>
      </c>
      <c r="T47" s="6">
        <f t="array" ref="T47">AVERAGE(IF(($D$34:$D$663=U$30)*($E$34:$E$663=U$31)*($H$34:$H$663=$O47),$K$34:$K$663))</f>
        <v>88.161519090116172</v>
      </c>
      <c r="U47" s="6">
        <f t="array" ref="U47">MAX(IF(($D$34:$D$663=U$30)*($E$34:$E$663=U$31)*($H$34:$H$663=$O47),$K$34:$K$663))</f>
        <v>90.423377253129942</v>
      </c>
      <c r="V47" s="6">
        <f t="array" ref="V47">AVERAGE(IF(($D$34:$D$663=W$30)*($E$34:$E$663=W$31)*($H$34:$H$663=$O47),$K$34:$K$663))</f>
        <v>86.556093125233687</v>
      </c>
      <c r="W47" s="6">
        <f t="array" ref="W47">MAX(IF(($D$34:$D$663=W$30)*($E$34:$E$663=W$31)*($H$34:$H$663=$O47),$K$34:$K$663))</f>
        <v>88.277260508949453</v>
      </c>
      <c r="X47" s="6">
        <f t="array" ref="X47">AVERAGE(IF(($D$34:$D$663=Y$30)*($E$34:$E$663=Y$31)*($H$34:$H$663=$O47),$K$34:$K$663))</f>
        <v>82.898942343916943</v>
      </c>
      <c r="Y47" s="6">
        <f t="array" ref="Y47">MAX(IF(($D$34:$D$663=Y$30)*($E$34:$E$663=Y$31)*($H$34:$H$663=$O47),$K$34:$K$663))</f>
        <v>83.956030598698661</v>
      </c>
      <c r="Z47" s="6">
        <f t="array" ref="Z47">AVERAGE(IF(($D$34:$D$663=AA$30)*($E$34:$E$663=AA$31)*($H$34:$H$663=$O47),$K$34:$K$663))</f>
        <v>88.594829435386146</v>
      </c>
      <c r="AA47" s="6">
        <f t="array" ref="AA47">MAX(IF(($D$34:$D$663=AA$30)*($E$34:$E$663=AA$31)*($H$34:$H$663=$O47),$K$34:$K$663))</f>
        <v>91.276904754891603</v>
      </c>
      <c r="AB47" s="6">
        <f t="array" ref="AB47">AVERAGE(IF(($D$34:$D$663=AC$30)*($E$34:$E$663=AC$31)*($H$34:$H$663=$O47),$K$34:$K$663))</f>
        <v>87.40053120716162</v>
      </c>
      <c r="AC47" s="6">
        <f t="array" ref="AC47">MAX(IF(($D$34:$D$663=AC$30)*($E$34:$E$663=AC$31)*($H$34:$H$663=$O47),$K$34:$K$663))</f>
        <v>89.377225465238055</v>
      </c>
      <c r="AD47" s="6">
        <f t="array" ref="AD47">AVERAGE(IF(($D$34:$D$663=AE$30)*($E$34:$E$663=AE$31)*($H$34:$H$663=$O47),$K$34:$K$663))</f>
        <v>84.654659353947366</v>
      </c>
      <c r="AE47" s="6">
        <f t="array" ref="AE47">MAX(IF(($D$34:$D$663=AE$30)*($E$34:$E$663=AE$31)*($H$34:$H$663=$O47),$K$34:$K$663))</f>
        <v>85.970176809438797</v>
      </c>
      <c r="AN47" s="6"/>
      <c r="AO47" s="6"/>
      <c r="AP47" s="6"/>
    </row>
    <row r="48" spans="3:47" hidden="1">
      <c r="C48">
        <v>5.0000000000000001E-3</v>
      </c>
      <c r="D48">
        <v>0</v>
      </c>
      <c r="E48">
        <v>3</v>
      </c>
      <c r="F48">
        <v>0</v>
      </c>
      <c r="G48">
        <v>10</v>
      </c>
      <c r="H48">
        <v>60</v>
      </c>
      <c r="I48">
        <v>88.875399999999999</v>
      </c>
      <c r="J48">
        <v>66.448099999999997</v>
      </c>
      <c r="K48">
        <f t="shared" si="0"/>
        <v>76.042600981049219</v>
      </c>
      <c r="L48" t="str">
        <f t="shared" si="1"/>
        <v/>
      </c>
    </row>
    <row r="49" spans="3:33" hidden="1">
      <c r="C49">
        <v>0</v>
      </c>
      <c r="D49">
        <v>0</v>
      </c>
      <c r="E49">
        <v>3</v>
      </c>
      <c r="F49">
        <v>0</v>
      </c>
      <c r="G49">
        <v>15</v>
      </c>
      <c r="H49">
        <v>35</v>
      </c>
      <c r="I49">
        <v>89.853300000000004</v>
      </c>
      <c r="J49">
        <v>91.757400000000004</v>
      </c>
      <c r="K49">
        <f t="shared" si="0"/>
        <v>90.795368218062052</v>
      </c>
      <c r="L49">
        <f t="shared" si="1"/>
        <v>84.233401813111129</v>
      </c>
    </row>
    <row r="50" spans="3:33" hidden="1">
      <c r="C50">
        <v>5.0000000000000001E-4</v>
      </c>
      <c r="D50">
        <v>0</v>
      </c>
      <c r="E50">
        <v>3</v>
      </c>
      <c r="F50">
        <v>0</v>
      </c>
      <c r="G50">
        <v>15</v>
      </c>
      <c r="H50">
        <v>35</v>
      </c>
      <c r="I50">
        <v>89.852800000000002</v>
      </c>
      <c r="J50">
        <v>91.062799999999996</v>
      </c>
      <c r="K50">
        <f t="shared" si="0"/>
        <v>90.453753638050017</v>
      </c>
      <c r="L50" t="str">
        <f t="shared" si="1"/>
        <v/>
      </c>
      <c r="O50" s="5" t="s">
        <v>81</v>
      </c>
      <c r="AG50" t="s">
        <v>64</v>
      </c>
    </row>
    <row r="51" spans="3:33" hidden="1">
      <c r="C51">
        <v>1E-3</v>
      </c>
      <c r="D51">
        <v>0</v>
      </c>
      <c r="E51">
        <v>3</v>
      </c>
      <c r="F51">
        <v>0</v>
      </c>
      <c r="G51">
        <v>15</v>
      </c>
      <c r="H51">
        <v>35</v>
      </c>
      <c r="I51">
        <v>89.756299999999996</v>
      </c>
      <c r="J51">
        <v>89.668400000000005</v>
      </c>
      <c r="K51">
        <f t="shared" si="0"/>
        <v>89.712328468934317</v>
      </c>
      <c r="L51" t="str">
        <f t="shared" si="1"/>
        <v/>
      </c>
      <c r="O51" t="s">
        <v>77</v>
      </c>
      <c r="AG51" t="s">
        <v>65</v>
      </c>
    </row>
    <row r="52" spans="3:33" hidden="1">
      <c r="C52">
        <v>2E-3</v>
      </c>
      <c r="D52">
        <v>0</v>
      </c>
      <c r="E52">
        <v>3</v>
      </c>
      <c r="F52">
        <v>0</v>
      </c>
      <c r="G52">
        <v>15</v>
      </c>
      <c r="H52">
        <v>35</v>
      </c>
      <c r="I52">
        <v>89.559399999999997</v>
      </c>
      <c r="J52">
        <v>85.622</v>
      </c>
      <c r="K52">
        <f t="shared" si="0"/>
        <v>87.546451241969748</v>
      </c>
      <c r="L52" t="str">
        <f t="shared" si="1"/>
        <v/>
      </c>
      <c r="O52">
        <v>0</v>
      </c>
      <c r="P52" s="6">
        <f t="array" ref="P52">AVERAGE(IF(($C$34:$C$663=0)*($F$34:$F$663=$O52),$K$34:$K$663))</f>
        <v>87.2799499736131</v>
      </c>
      <c r="Q52" s="6">
        <f t="array" ref="Q52">MAX(IF(($C$34:$C$663=0)*($F$34:$F$663=$O52),$K$34:$K$663))</f>
        <v>92.099765111153914</v>
      </c>
      <c r="R52" s="6">
        <f t="array" ref="R52">AVERAGE(IF(($C$34:$C$663=0)*($D$34:$D$663=S$30)*($E$34:$E$663=S$31)*($F$34:$F$663=$O52),$K$34:$K$663))</f>
        <v>91.185935825887384</v>
      </c>
      <c r="S52" s="6">
        <f t="array" ref="S52">MAX(IF(($C$34:$C$663=0)*($D$34:$D$663=S$30)*($E$34:$E$663=S$31)*($F$34:$F$663=$O52),$K$34:$K$663))</f>
        <v>92.099765111153914</v>
      </c>
      <c r="T52" s="6">
        <f t="array" ref="T52">AVERAGE(IF(($C$34:$C$663=0)*($D$34:$D$663=U$30)*($E$34:$E$663=U$31)*($F$34:$F$663=$O52),$K$34:$K$663))</f>
        <v>88.766528157133152</v>
      </c>
      <c r="U52" s="6">
        <f t="array" ref="U52">MAX(IF(($C$34:$C$663=0)*($D$34:$D$663=U$30)*($E$34:$E$663=U$31)*($F$34:$F$663=$O52),$K$34:$K$663))</f>
        <v>89.83795309110144</v>
      </c>
      <c r="V52" s="6">
        <f t="array" ref="V52">AVERAGE(IF(($C$34:$C$663=0)*($D$34:$D$663=W$30)*($E$34:$E$663=W$31)*($F$34:$F$663=$O52),$K$34:$K$663))</f>
        <v>86.666872419217754</v>
      </c>
      <c r="W52" s="6">
        <f>MAX(IF(($C$34:$C$663=0)*($D$34:$D$663=W$30)*($E$34:$E$663=W$31)*($F$34:$F$663=$O52),$K$34:$K$663))</f>
        <v>0</v>
      </c>
      <c r="X52" s="6">
        <f>AVERAGE(IF(($C$34:$C$663=0)*($D$34:$D$663=Y$30)*($E$34:$E$663=Y$31)*($F$34:$F$663=$O52),$K$34:$K$663))</f>
        <v>0</v>
      </c>
      <c r="Y52" s="6">
        <f>MAX(IF(($C$34:$C$663=0)*($D$34:$D$663=Y$30)*($E$34:$E$663=Y$31)*($F$34:$F$663=$O52),$K$34:$K$663))</f>
        <v>0</v>
      </c>
      <c r="Z52" s="6">
        <f>AVERAGE(IF(($C$34:$C$663=0)*($D$34:$D$663=AA$30)*($E$34:$E$663=AA$31)*($F$34:$F$663=$O52),$K$34:$K$663))</f>
        <v>0</v>
      </c>
      <c r="AA52" s="6">
        <f>MAX(IF(($C$34:$C$663=0)*($D$34:$D$663=AA$30)*($E$34:$E$663=AA$31)*($F$34:$F$663=$O52),$K$34:$K$663))</f>
        <v>0</v>
      </c>
      <c r="AB52" s="6">
        <f>AVERAGE(IF(($C$34:$C$663=0)*($D$34:$D$663=AC$30)*($E$34:$E$663=AC$31)*($F$34:$F$663=$O52),$K$34:$K$663))</f>
        <v>0</v>
      </c>
      <c r="AC52" s="6">
        <f>MAX(IF(($C$34:$C$663=0)*($D$34:$D$663=AC$30)*($E$34:$E$663=AC$31)*($F$34:$F$663=$O52),$K$34:$K$663))</f>
        <v>0</v>
      </c>
      <c r="AD52" s="6">
        <f>AVERAGE(IF(($C$34:$C$663=0)*($D$34:$D$663=AE$30)*($E$34:$E$663=AE$31)*($F$34:$F$663=$O52),$K$34:$K$663))</f>
        <v>0</v>
      </c>
      <c r="AE52" s="6">
        <f>MAX(IF(($C$34:$C$663=0)*($D$34:$D$663=AE$30)*($E$34:$E$663=AE$31)*($F$34:$F$663=$O52),$K$34:$K$663))</f>
        <v>0</v>
      </c>
    </row>
    <row r="53" spans="3:33" hidden="1">
      <c r="C53">
        <v>5.0000000000000001E-3</v>
      </c>
      <c r="D53">
        <v>0</v>
      </c>
      <c r="E53">
        <v>3</v>
      </c>
      <c r="F53">
        <v>0</v>
      </c>
      <c r="G53">
        <v>15</v>
      </c>
      <c r="H53">
        <v>35</v>
      </c>
      <c r="I53">
        <v>88.171999999999997</v>
      </c>
      <c r="J53">
        <v>48.597299999999997</v>
      </c>
      <c r="K53">
        <f t="shared" si="0"/>
        <v>62.659107498539512</v>
      </c>
      <c r="L53" t="str">
        <f t="shared" si="1"/>
        <v/>
      </c>
      <c r="O53">
        <v>1</v>
      </c>
      <c r="P53" s="6">
        <f t="array" ref="P53">AVERAGE(IF(($C$34:$C$663=0)*($F$34:$F$663=$O53),$K$34:$K$663))</f>
        <v>87.831903216285554</v>
      </c>
      <c r="Q53" s="6">
        <f t="array" ref="Q53">MAX(IF(($C$34:$C$663=0)*($F$34:$F$663=$O53),$K$34:$K$663))</f>
        <v>92.715201913589738</v>
      </c>
      <c r="R53" s="6">
        <f t="array" ref="R53">AVERAGE(IF(($C$34:$C$663=0)*($D$34:$D$663=S$30)*($E$34:$E$663=S$31)*($F$34:$F$663=$O53),$K$34:$K$663))</f>
        <v>92.030151791097168</v>
      </c>
      <c r="S53" s="6">
        <f t="array" ref="S53">MAX(IF(($C$34:$C$663=0)*($D$34:$D$663=S$30)*($E$34:$E$663=S$31)*($F$34:$F$663=$O53),$K$34:$K$663))</f>
        <v>92.715201913589738</v>
      </c>
      <c r="T53" s="6">
        <f t="array" ref="T53">AVERAGE(IF(($C$34:$C$663=0)*($D$34:$D$663=U$30)*($E$34:$E$663=U$31)*($F$34:$F$663=$O53),$K$34:$K$663))</f>
        <v>89.54643376877307</v>
      </c>
      <c r="U53" s="6">
        <f t="array" ref="U53">MAX(IF(($C$34:$C$663=0)*($D$34:$D$663=U$30)*($E$34:$E$663=U$31)*($F$34:$F$663=$O53),$K$34:$K$663))</f>
        <v>90.423377253129942</v>
      </c>
      <c r="V53" s="6">
        <f t="array" ref="V53">AVERAGE(IF(($C$34:$C$663=0)*($D$34:$D$663=W$30)*($E$34:$E$663=W$31)*($F$34:$F$663=$O53),$K$34:$K$663))</f>
        <v>87.27216898122829</v>
      </c>
      <c r="W53" s="6">
        <f>MAX(IF(($C$34:$C$663=0)*($D$34:$D$663=W$30)*($E$34:$E$663=W$31)*($F$34:$F$663=$O53),$K$34:$K$663))</f>
        <v>0</v>
      </c>
      <c r="X53" s="6">
        <f>AVERAGE(IF(($C$34:$C$663=0)*($D$34:$D$663=Y$30)*($E$34:$E$663=Y$31)*($F$34:$F$663=$O53),$K$34:$K$663))</f>
        <v>0</v>
      </c>
      <c r="Y53" s="6">
        <f>MAX(IF(($C$34:$C$663=0)*($D$34:$D$663=Y$30)*($E$34:$E$663=Y$31)*($F$34:$F$663=$O53),$K$34:$K$663))</f>
        <v>0</v>
      </c>
      <c r="Z53" s="6">
        <f>AVERAGE(IF(($C$34:$C$663=0)*($D$34:$D$663=AA$30)*($E$34:$E$663=AA$31)*($F$34:$F$663=$O53),$K$34:$K$663))</f>
        <v>0</v>
      </c>
      <c r="AA53" s="6">
        <f>MAX(IF(($C$34:$C$663=0)*($D$34:$D$663=AA$30)*($E$34:$E$663=AA$31)*($F$34:$F$663=$O53),$K$34:$K$663))</f>
        <v>0</v>
      </c>
      <c r="AB53" s="6">
        <f>AVERAGE(IF(($C$34:$C$663=0)*($D$34:$D$663=AC$30)*($E$34:$E$663=AC$31)*($F$34:$F$663=$O53),$K$34:$K$663))</f>
        <v>0</v>
      </c>
      <c r="AC53" s="6">
        <f>MAX(IF(($C$34:$C$663=0)*($D$34:$D$663=AC$30)*($E$34:$E$663=AC$31)*($F$34:$F$663=$O53),$K$34:$K$663))</f>
        <v>0</v>
      </c>
      <c r="AD53" s="6">
        <f>AVERAGE(IF(($C$34:$C$663=0)*($D$34:$D$663=AE$30)*($E$34:$E$663=AE$31)*($F$34:$F$663=$O53),$K$34:$K$663))</f>
        <v>0</v>
      </c>
      <c r="AE53" s="6">
        <f>MAX(IF(($C$34:$C$663=0)*($D$34:$D$663=AE$30)*($E$34:$E$663=AE$31)*($F$34:$F$663=$O53),$K$34:$K$663))</f>
        <v>0</v>
      </c>
      <c r="AG53" t="s">
        <v>78</v>
      </c>
    </row>
    <row r="54" spans="3:33" hidden="1">
      <c r="C54">
        <v>0</v>
      </c>
      <c r="D54">
        <v>0</v>
      </c>
      <c r="E54">
        <v>3</v>
      </c>
      <c r="F54">
        <v>0</v>
      </c>
      <c r="G54">
        <v>15</v>
      </c>
      <c r="H54">
        <v>45</v>
      </c>
      <c r="I54">
        <v>89.509399999999999</v>
      </c>
      <c r="J54">
        <v>92.819299999999998</v>
      </c>
      <c r="K54">
        <f t="shared" si="0"/>
        <v>91.134306901985269</v>
      </c>
      <c r="L54">
        <f t="shared" si="1"/>
        <v>86.704287974358863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3:33" hidden="1">
      <c r="C55">
        <v>5.0000000000000001E-4</v>
      </c>
      <c r="D55">
        <v>0</v>
      </c>
      <c r="E55">
        <v>3</v>
      </c>
      <c r="F55">
        <v>0</v>
      </c>
      <c r="G55">
        <v>15</v>
      </c>
      <c r="H55">
        <v>45</v>
      </c>
      <c r="I55">
        <v>89.506500000000003</v>
      </c>
      <c r="J55">
        <v>92.272300000000001</v>
      </c>
      <c r="K55">
        <f t="shared" si="0"/>
        <v>90.868358905989041</v>
      </c>
      <c r="L55" t="str">
        <f t="shared" si="1"/>
        <v/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3:33" hidden="1">
      <c r="C56">
        <v>1E-3</v>
      </c>
      <c r="D56">
        <v>0</v>
      </c>
      <c r="E56">
        <v>3</v>
      </c>
      <c r="F56">
        <v>0</v>
      </c>
      <c r="G56">
        <v>15</v>
      </c>
      <c r="H56">
        <v>45</v>
      </c>
      <c r="I56">
        <v>89.417500000000004</v>
      </c>
      <c r="J56">
        <v>91.105900000000005</v>
      </c>
      <c r="K56">
        <f t="shared" si="0"/>
        <v>90.253804362758515</v>
      </c>
      <c r="L56" t="str">
        <f t="shared" si="1"/>
        <v/>
      </c>
      <c r="O56" s="4" t="s">
        <v>57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3:33" hidden="1">
      <c r="C57">
        <v>2E-3</v>
      </c>
      <c r="D57">
        <v>0</v>
      </c>
      <c r="E57">
        <v>3</v>
      </c>
      <c r="F57">
        <v>0</v>
      </c>
      <c r="G57">
        <v>15</v>
      </c>
      <c r="H57">
        <v>45</v>
      </c>
      <c r="I57">
        <v>89.165899999999993</v>
      </c>
      <c r="J57">
        <v>87.901499999999999</v>
      </c>
      <c r="K57">
        <f t="shared" si="0"/>
        <v>88.529185596558136</v>
      </c>
      <c r="L57" t="str">
        <f t="shared" si="1"/>
        <v/>
      </c>
      <c r="O57">
        <v>10</v>
      </c>
      <c r="P57" s="6">
        <f>AVERAGE(IF(($C$34:$C$663=0)*($G$34:$G$663=$O57),$K$34:$K$663))</f>
        <v>0</v>
      </c>
      <c r="Q57" s="6">
        <f>MAX(IF(($C$34:$C$663=0)*($G$34:$G$663=$O57),$K$34:$K$663))</f>
        <v>0</v>
      </c>
      <c r="R57" s="6">
        <f>AVERAGE(IF(($C$34:$C$663=0)*($D$34:$D$663=S$30)*($E$34:$E$663=S$31)*($G$34:$G$663=$O57),$K$34:$K$663))</f>
        <v>0</v>
      </c>
      <c r="S57" s="6">
        <f>MAX(IF(($C$34:$C$663=0)*($D$34:$D$663=S$30)*($E$34:$E$663=S$31)*($G$34:$G$663=$O57),$K$34:$K$663))</f>
        <v>0</v>
      </c>
      <c r="T57" s="6">
        <f>AVERAGE(IF(($C$34:$C$663=0)*($D$34:$D$663=U$30)*($E$34:$E$663=U$31)*($G$34:$G$663=$O57),$K$34:$K$663))</f>
        <v>0</v>
      </c>
      <c r="U57" s="6">
        <f>MAX(IF(($C$34:$C$663=0)*($D$34:$D$663=U$30)*($E$34:$E$663=U$31)*($G$34:$G$663=$O57),$K$34:$K$663))</f>
        <v>0</v>
      </c>
      <c r="V57" s="6">
        <f>AVERAGE(IF(($C$34:$C$663=0)*($D$34:$D$663=W$30)*($E$34:$E$663=W$31)*($G$34:$G$663=$O57),$K$34:$K$663))</f>
        <v>0</v>
      </c>
      <c r="W57" s="6">
        <f>MAX(IF(($C$34:$C$663=0)*($D$34:$D$663=W$30)*($E$34:$E$663=W$31)*($G$34:$G$663=$O57),$K$34:$K$663))</f>
        <v>0</v>
      </c>
      <c r="X57" s="6">
        <f>AVERAGE(IF(($C$34:$C$663=0)*($D$34:$D$663=Y$30)*($E$34:$E$663=Y$31)*($G$34:$G$663=$O57),$K$34:$K$663))</f>
        <v>0</v>
      </c>
      <c r="Y57" s="6">
        <f>MAX(IF(($C$34:$C$663=0)*($D$34:$D$663=Y$30)*($E$34:$E$663=Y$31)*($G$34:$G$663=$O57),$K$34:$K$663))</f>
        <v>0</v>
      </c>
      <c r="Z57" s="6">
        <f>AVERAGE(IF(($C$34:$C$663=0)*($D$34:$D$663=AA$30)*($E$34:$E$663=AA$31)*($G$34:$G$663=$O57),$K$34:$K$663))</f>
        <v>0</v>
      </c>
      <c r="AA57" s="6">
        <f>MAX(IF(($C$34:$C$663=0)*($D$34:$D$663=AA$30)*($E$34:$E$663=AA$31)*($G$34:$G$663=$O57),$K$34:$K$663))</f>
        <v>0</v>
      </c>
      <c r="AB57" s="6">
        <f>AVERAGE(IF(($C$34:$C$663=0)*($D$34:$D$663=AC$30)*($E$34:$E$663=AC$31)*($G$34:$G$663=$O57),$K$34:$K$663))</f>
        <v>0</v>
      </c>
      <c r="AC57" s="6">
        <f>MAX(IF(($C$34:$C$663=0)*($D$34:$D$663=AC$30)*($E$34:$E$663=AC$31)*($G$34:$G$663=$O57),$K$34:$K$663))</f>
        <v>0</v>
      </c>
      <c r="AD57" s="6">
        <f>AVERAGE(IF(($C$34:$C$663=0)*($D$34:$D$663=AE$30)*($E$34:$E$663=AE$31)*($G$34:$G$663=$O57),$K$34:$K$663))</f>
        <v>0</v>
      </c>
      <c r="AE57" s="6">
        <f>MAX(IF(($C$34:$C$663=0)*($D$34:$D$663=AE$30)*($E$34:$E$663=AE$31)*($G$34:$G$663=$O57),$K$34:$K$663))</f>
        <v>0</v>
      </c>
    </row>
    <row r="58" spans="3:33" hidden="1">
      <c r="C58">
        <v>5.0000000000000001E-3</v>
      </c>
      <c r="D58">
        <v>0</v>
      </c>
      <c r="E58">
        <v>3</v>
      </c>
      <c r="F58">
        <v>0</v>
      </c>
      <c r="G58">
        <v>15</v>
      </c>
      <c r="H58">
        <v>45</v>
      </c>
      <c r="I58">
        <v>87.488900000000001</v>
      </c>
      <c r="J58">
        <v>62.240299999999998</v>
      </c>
      <c r="K58">
        <f t="shared" si="0"/>
        <v>72.735784104503324</v>
      </c>
      <c r="L58" t="str">
        <f t="shared" si="1"/>
        <v/>
      </c>
      <c r="O58">
        <v>15</v>
      </c>
      <c r="P58" s="6">
        <f>AVERAGE(IF(($C$34:$C$663=0)*($G$34:$G$663=$O58),$K$34:$K$663))</f>
        <v>0</v>
      </c>
      <c r="Q58" s="6">
        <f>MAX(IF(($C$34:$C$663=0)*($G$34:$G$663=$O58),$K$34:$K$663))</f>
        <v>0</v>
      </c>
      <c r="R58" s="6">
        <f>AVERAGE(IF(($C$34:$C$663=0)*($D$34:$D$663=S$30)*($E$34:$E$663=S$31)*($G$34:$G$663=$O58),$K$34:$K$663))</f>
        <v>0</v>
      </c>
      <c r="S58" s="6">
        <f>MAX(IF(($C$34:$C$663=0)*($D$34:$D$663=S$30)*($E$34:$E$663=S$31)*($G$34:$G$663=$O58),$K$34:$K$663))</f>
        <v>0</v>
      </c>
      <c r="T58" s="6">
        <f>AVERAGE(IF(($C$34:$C$663=0)*($D$34:$D$663=U$30)*($E$34:$E$663=U$31)*($G$34:$G$663=$O58),$K$34:$K$663))</f>
        <v>0</v>
      </c>
      <c r="U58" s="6">
        <f>MAX(IF(($C$34:$C$663=0)*($D$34:$D$663=U$30)*($E$34:$E$663=U$31)*($G$34:$G$663=$O58),$K$34:$K$663))</f>
        <v>0</v>
      </c>
      <c r="V58" s="6">
        <f>AVERAGE(IF(($C$34:$C$663=0)*($D$34:$D$663=W$30)*($E$34:$E$663=W$31)*($G$34:$G$663=$O58),$K$34:$K$663))</f>
        <v>0</v>
      </c>
      <c r="W58" s="6">
        <f>MAX(IF(($C$34:$C$663=0)*($D$34:$D$663=W$30)*($E$34:$E$663=W$31)*($G$34:$G$663=$O58),$K$34:$K$663))</f>
        <v>0</v>
      </c>
      <c r="X58" s="6">
        <f>AVERAGE(IF(($C$34:$C$663=0)*($D$34:$D$663=Y$30)*($E$34:$E$663=Y$31)*($G$34:$G$663=$O58),$K$34:$K$663))</f>
        <v>0</v>
      </c>
      <c r="Y58" s="6">
        <f>MAX(IF(($C$34:$C$663=0)*($D$34:$D$663=Y$30)*($E$34:$E$663=Y$31)*($G$34:$G$663=$O58),$K$34:$K$663))</f>
        <v>0</v>
      </c>
      <c r="Z58" s="6">
        <f>AVERAGE(IF(($C$34:$C$663=0)*($D$34:$D$663=AA$30)*($E$34:$E$663=AA$31)*($G$34:$G$663=$O58),$K$34:$K$663))</f>
        <v>0</v>
      </c>
      <c r="AA58" s="6">
        <f>MAX(IF(($C$34:$C$663=0)*($D$34:$D$663=AA$30)*($E$34:$E$663=AA$31)*($G$34:$G$663=$O58),$K$34:$K$663))</f>
        <v>0</v>
      </c>
      <c r="AB58" s="6">
        <f>AVERAGE(IF(($C$34:$C$663=0)*($D$34:$D$663=AC$30)*($E$34:$E$663=AC$31)*($G$34:$G$663=$O58),$K$34:$K$663))</f>
        <v>0</v>
      </c>
      <c r="AC58" s="6">
        <f>MAX(IF(($C$34:$C$663=0)*($D$34:$D$663=AC$30)*($E$34:$E$663=AC$31)*($G$34:$G$663=$O58),$K$34:$K$663))</f>
        <v>0</v>
      </c>
      <c r="AD58" s="6">
        <f>AVERAGE(IF(($C$34:$C$663=0)*($D$34:$D$663=AE$30)*($E$34:$E$663=AE$31)*($G$34:$G$663=$O58),$K$34:$K$663))</f>
        <v>0</v>
      </c>
      <c r="AE58" s="6">
        <f>MAX(IF(($C$34:$C$663=0)*($D$34:$D$663=AE$30)*($E$34:$E$663=AE$31)*($G$34:$G$663=$O58),$K$34:$K$663))</f>
        <v>0</v>
      </c>
      <c r="AG58" t="s">
        <v>79</v>
      </c>
    </row>
    <row r="59" spans="3:33" hidden="1">
      <c r="C59">
        <v>0</v>
      </c>
      <c r="D59">
        <v>0</v>
      </c>
      <c r="E59">
        <v>3</v>
      </c>
      <c r="F59">
        <v>0</v>
      </c>
      <c r="G59">
        <v>15</v>
      </c>
      <c r="H59">
        <v>60</v>
      </c>
      <c r="I59">
        <v>88.914699999999996</v>
      </c>
      <c r="J59">
        <v>93.799800000000005</v>
      </c>
      <c r="K59">
        <f t="shared" si="0"/>
        <v>91.291945379923334</v>
      </c>
      <c r="L59">
        <f t="shared" si="1"/>
        <v>88.059456956469646</v>
      </c>
      <c r="O59">
        <v>20</v>
      </c>
      <c r="P59" s="6">
        <f>AVERAGE(IF(($C$34:$C$663=0)*($G$34:$G$663=$O59),$K$34:$K$663))</f>
        <v>0</v>
      </c>
      <c r="Q59" s="6">
        <f>MAX(IF(($C$34:$C$663=0)*($G$34:$G$663=$O59),$K$34:$K$663))</f>
        <v>0</v>
      </c>
      <c r="R59" s="6">
        <f>AVERAGE(IF(($C$34:$C$663=0)*($D$34:$D$663=S$30)*($E$34:$E$663=S$31)*($G$34:$G$663=$O59),$K$34:$K$663))</f>
        <v>0</v>
      </c>
      <c r="S59" s="6">
        <f>MAX(IF(($C$34:$C$663=0)*($D$34:$D$663=S$30)*($E$34:$E$663=S$31)*($G$34:$G$663=$O59),$K$34:$K$663))</f>
        <v>0</v>
      </c>
      <c r="T59" s="6">
        <f>AVERAGE(IF(($C$34:$C$663=0)*($D$34:$D$663=U$30)*($E$34:$E$663=U$31)*($G$34:$G$663=$O59),$K$34:$K$663))</f>
        <v>0</v>
      </c>
      <c r="U59" s="6">
        <f>MAX(IF(($C$34:$C$663=0)*($D$34:$D$663=U$30)*($E$34:$E$663=U$31)*($G$34:$G$663=$O59),$K$34:$K$663))</f>
        <v>0</v>
      </c>
      <c r="V59" s="6">
        <f>AVERAGE(IF(($C$34:$C$663=0)*($D$34:$D$663=W$30)*($E$34:$E$663=W$31)*($G$34:$G$663=$O59),$K$34:$K$663))</f>
        <v>0</v>
      </c>
      <c r="W59" s="6">
        <f>MAX(IF(($C$34:$C$663=0)*($D$34:$D$663=W$30)*($E$34:$E$663=W$31)*($G$34:$G$663=$O59),$K$34:$K$663))</f>
        <v>0</v>
      </c>
      <c r="X59" s="6">
        <f>AVERAGE(IF(($C$34:$C$663=0)*($D$34:$D$663=Y$30)*($E$34:$E$663=Y$31)*($G$34:$G$663=$O59),$K$34:$K$663))</f>
        <v>0</v>
      </c>
      <c r="Y59" s="6">
        <f>MAX(IF(($C$34:$C$663=0)*($D$34:$D$663=Y$30)*($E$34:$E$663=Y$31)*($G$34:$G$663=$O59),$K$34:$K$663))</f>
        <v>0</v>
      </c>
      <c r="Z59" s="6">
        <f>AVERAGE(IF(($C$34:$C$663=0)*($D$34:$D$663=AA$30)*($E$34:$E$663=AA$31)*($G$34:$G$663=$O59),$K$34:$K$663))</f>
        <v>0</v>
      </c>
      <c r="AA59" s="6">
        <f>MAX(IF(($C$34:$C$663=0)*($D$34:$D$663=AA$30)*($E$34:$E$663=AA$31)*($G$34:$G$663=$O59),$K$34:$K$663))</f>
        <v>0</v>
      </c>
      <c r="AB59" s="6">
        <f>AVERAGE(IF(($C$34:$C$663=0)*($D$34:$D$663=AC$30)*($E$34:$E$663=AC$31)*($G$34:$G$663=$O59),$K$34:$K$663))</f>
        <v>0</v>
      </c>
      <c r="AC59" s="6">
        <f>MAX(IF(($C$34:$C$663=0)*($D$34:$D$663=AC$30)*($E$34:$E$663=AC$31)*($G$34:$G$663=$O59),$K$34:$K$663))</f>
        <v>0</v>
      </c>
      <c r="AD59" s="6">
        <f>AVERAGE(IF(($C$34:$C$663=0)*($D$34:$D$663=AE$30)*($E$34:$E$663=AE$31)*($G$34:$G$663=$O59),$K$34:$K$663))</f>
        <v>0</v>
      </c>
      <c r="AE59" s="6">
        <f>MAX(IF(($C$34:$C$663=0)*($D$34:$D$663=AE$30)*($E$34:$E$663=AE$31)*($G$34:$G$663=$O59),$K$34:$K$663))</f>
        <v>0</v>
      </c>
    </row>
    <row r="60" spans="3:33" hidden="1">
      <c r="C60">
        <v>5.0000000000000001E-4</v>
      </c>
      <c r="D60">
        <v>0</v>
      </c>
      <c r="E60">
        <v>3</v>
      </c>
      <c r="F60">
        <v>0</v>
      </c>
      <c r="G60">
        <v>15</v>
      </c>
      <c r="H60">
        <v>60</v>
      </c>
      <c r="I60">
        <v>88.913899999999998</v>
      </c>
      <c r="J60">
        <v>93.267899999999997</v>
      </c>
      <c r="K60">
        <f t="shared" si="0"/>
        <v>91.038871432931273</v>
      </c>
      <c r="L60" t="str">
        <f t="shared" si="1"/>
        <v/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3:33" hidden="1">
      <c r="C61">
        <v>1E-3</v>
      </c>
      <c r="D61">
        <v>0</v>
      </c>
      <c r="E61">
        <v>3</v>
      </c>
      <c r="F61">
        <v>0</v>
      </c>
      <c r="G61">
        <v>15</v>
      </c>
      <c r="H61">
        <v>60</v>
      </c>
      <c r="I61">
        <v>88.821899999999999</v>
      </c>
      <c r="J61">
        <v>92.166799999999995</v>
      </c>
      <c r="K61">
        <f t="shared" si="0"/>
        <v>90.463441009521588</v>
      </c>
      <c r="L61" t="str">
        <f t="shared" si="1"/>
        <v/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3:33" hidden="1">
      <c r="C62">
        <v>2E-3</v>
      </c>
      <c r="D62">
        <v>0</v>
      </c>
      <c r="E62">
        <v>3</v>
      </c>
      <c r="F62">
        <v>0</v>
      </c>
      <c r="G62">
        <v>15</v>
      </c>
      <c r="H62">
        <v>60</v>
      </c>
      <c r="I62">
        <v>88.591700000000003</v>
      </c>
      <c r="J62">
        <v>89.224000000000004</v>
      </c>
      <c r="K62">
        <f t="shared" si="0"/>
        <v>88.906725793054278</v>
      </c>
      <c r="L62" t="str">
        <f t="shared" si="1"/>
        <v/>
      </c>
      <c r="O62" t="s">
        <v>59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3:33" hidden="1">
      <c r="C63">
        <v>5.0000000000000001E-3</v>
      </c>
      <c r="D63">
        <v>0</v>
      </c>
      <c r="E63">
        <v>3</v>
      </c>
      <c r="F63">
        <v>0</v>
      </c>
      <c r="G63">
        <v>15</v>
      </c>
      <c r="H63">
        <v>60</v>
      </c>
      <c r="I63">
        <v>86.843000000000004</v>
      </c>
      <c r="J63">
        <v>71.78</v>
      </c>
      <c r="K63">
        <f t="shared" si="0"/>
        <v>78.596301166917797</v>
      </c>
      <c r="L63" t="str">
        <f t="shared" si="1"/>
        <v/>
      </c>
      <c r="O63">
        <v>35</v>
      </c>
      <c r="P63" s="6">
        <f>AVERAGE(IF(($C$34:$C$663=0)*($H$34:$H$663=$O63),$K$34:$K$663))</f>
        <v>0</v>
      </c>
      <c r="Q63" s="6">
        <f>MAX(IF(($C$34:$C$663=0)*($H$34:$H$663=$O63),$K$34:$K$663))</f>
        <v>0</v>
      </c>
      <c r="R63" s="6">
        <f>AVERAGE(IF(($C$34:$C$663=0)*($D$34:$D$663=S$30)*($E$34:$E$663=S$31)*($H$34:$H$663=$O63),$K$34:$K$663))</f>
        <v>0</v>
      </c>
      <c r="S63" s="6">
        <f>MAX(IF(($C$34:$C$663=0)*($D$34:$D$663=S$30)*($E$34:$E$663=S$31)*($H$34:$H$663=$O63),$K$34:$K$663))</f>
        <v>0</v>
      </c>
      <c r="T63" s="6">
        <f>AVERAGE(IF(($C$34:$C$663=0)*($D$34:$D$663=U$30)*($E$34:$E$663=U$31)*($H$34:$H$663=$O63),$K$34:$K$663))</f>
        <v>0</v>
      </c>
      <c r="U63" s="6">
        <f>MAX(IF(($C$34:$C$663=0)*($D$34:$D$663=U$30)*($E$34:$E$663=U$31)*($H$34:$H$663=$O63),$K$34:$K$663))</f>
        <v>0</v>
      </c>
      <c r="V63" s="6">
        <f>AVERAGE(IF(($C$34:$C$663=0)*($D$34:$D$663=W$30)*($E$34:$E$663=W$31)*($H$34:$H$663=$O63),$K$34:$K$663))</f>
        <v>0</v>
      </c>
      <c r="W63" s="6">
        <f>MAX(IF(($C$34:$C$663=0)*($D$34:$D$663=W$30)*($E$34:$E$663=W$31)*($H$34:$H$663=$O63),$K$34:$K$663))</f>
        <v>0</v>
      </c>
      <c r="X63" s="6">
        <f>AVERAGE(IF(($C$34:$C$663=0)*($D$34:$D$663=Y$30)*($E$34:$E$663=Y$31)*($H$34:$H$663=$O63),$K$34:$K$663))</f>
        <v>0</v>
      </c>
      <c r="Y63" s="6">
        <f>MAX(IF(($C$34:$C$663=0)*($D$34:$D$663=Y$30)*($E$34:$E$663=Y$31)*($H$34:$H$663=$O63),$K$34:$K$663))</f>
        <v>0</v>
      </c>
      <c r="Z63" s="6">
        <f>AVERAGE(IF(($C$34:$C$663=0)*($D$34:$D$663=AA$30)*($E$34:$E$663=AA$31)*($H$34:$H$663=$O63),$K$34:$K$663))</f>
        <v>0</v>
      </c>
      <c r="AA63" s="6">
        <f>MAX(IF(($C$34:$C$663=0)*($D$34:$D$663=AA$30)*($E$34:$E$663=AA$31)*($H$34:$H$663=$O63),$K$34:$K$663))</f>
        <v>0</v>
      </c>
      <c r="AB63" s="6">
        <f>AVERAGE(IF(($C$34:$C$663=0)*($D$34:$D$663=AC$30)*($E$34:$E$663=AC$31)*($H$34:$H$663=$O63),$K$34:$K$663))</f>
        <v>0</v>
      </c>
      <c r="AC63" s="6">
        <f>MAX(IF(($C$34:$C$663=0)*($D$34:$D$663=AC$30)*($E$34:$E$663=AC$31)*($H$34:$H$663=$O63),$K$34:$K$663))</f>
        <v>0</v>
      </c>
      <c r="AD63" s="6">
        <f>AVERAGE(IF(($C$34:$C$663=0)*($D$34:$D$663=AE$30)*($E$34:$E$663=AE$31)*($H$34:$H$663=$O63),$K$34:$K$663))</f>
        <v>0</v>
      </c>
      <c r="AE63" s="6">
        <f>MAX(IF(($C$34:$C$663=0)*($D$34:$D$663=AE$30)*($E$34:$E$663=AE$31)*($H$34:$H$663=$O63),$K$34:$K$663))</f>
        <v>0</v>
      </c>
    </row>
    <row r="64" spans="3:33" hidden="1">
      <c r="C64">
        <v>0</v>
      </c>
      <c r="D64">
        <v>0</v>
      </c>
      <c r="E64">
        <v>3</v>
      </c>
      <c r="F64">
        <v>0</v>
      </c>
      <c r="G64">
        <v>20</v>
      </c>
      <c r="H64">
        <v>35</v>
      </c>
      <c r="I64">
        <v>88.807500000000005</v>
      </c>
      <c r="J64">
        <v>91.582899999999995</v>
      </c>
      <c r="K64">
        <f t="shared" si="0"/>
        <v>90.173849514719194</v>
      </c>
      <c r="L64">
        <f t="shared" si="1"/>
        <v>85.163161172280326</v>
      </c>
      <c r="O64">
        <v>45</v>
      </c>
      <c r="P64" s="6">
        <f>AVERAGE(IF(($C$34:$C$663=0)*($H$34:$H$663=$O64),$K$34:$K$663))</f>
        <v>0</v>
      </c>
      <c r="Q64" s="6">
        <f>MAX(IF(($C$34:$C$663=0)*($H$34:$H$663=$O64),$K$34:$K$663))</f>
        <v>0</v>
      </c>
      <c r="R64" s="6">
        <f>AVERAGE(IF(($C$34:$C$663=0)*($D$34:$D$663=S$30)*($E$34:$E$663=S$31)*($H$34:$H$663=$O64),$K$34:$K$663))</f>
        <v>0</v>
      </c>
      <c r="S64" s="6">
        <f>MAX(IF(($C$34:$C$663=0)*($D$34:$D$663=S$30)*($E$34:$E$663=S$31)*($H$34:$H$663=$O64),$K$34:$K$663))</f>
        <v>0</v>
      </c>
      <c r="T64" s="6">
        <f>AVERAGE(IF(($C$34:$C$663=0)*($D$34:$D$663=U$30)*($E$34:$E$663=U$31)*($H$34:$H$663=$O64),$K$34:$K$663))</f>
        <v>0</v>
      </c>
      <c r="U64" s="6">
        <f>MAX(IF(($C$34:$C$663=0)*($D$34:$D$663=U$30)*($E$34:$E$663=U$31)*($H$34:$H$663=$O64),$K$34:$K$663))</f>
        <v>0</v>
      </c>
      <c r="V64" s="6">
        <f>AVERAGE(IF(($C$34:$C$663=0)*($D$34:$D$663=W$30)*($E$34:$E$663=W$31)*($H$34:$H$663=$O64),$K$34:$K$663))</f>
        <v>0</v>
      </c>
      <c r="W64" s="6">
        <f>MAX(IF(($C$34:$C$663=0)*($D$34:$D$663=W$30)*($E$34:$E$663=W$31)*($H$34:$H$663=$O64),$K$34:$K$663))</f>
        <v>0</v>
      </c>
      <c r="X64" s="6">
        <f>AVERAGE(IF(($C$34:$C$663=0)*($D$34:$D$663=Y$30)*($E$34:$E$663=Y$31)*($H$34:$H$663=$O64),$K$34:$K$663))</f>
        <v>0</v>
      </c>
      <c r="Y64" s="6">
        <f>MAX(IF(($C$34:$C$663=0)*($D$34:$D$663=Y$30)*($E$34:$E$663=Y$31)*($H$34:$H$663=$O64),$K$34:$K$663))</f>
        <v>0</v>
      </c>
      <c r="Z64" s="6">
        <f>AVERAGE(IF(($C$34:$C$663=0)*($D$34:$D$663=AA$30)*($E$34:$E$663=AA$31)*($H$34:$H$663=$O64),$K$34:$K$663))</f>
        <v>0</v>
      </c>
      <c r="AA64" s="6">
        <f>MAX(IF(($C$34:$C$663=0)*($D$34:$D$663=AA$30)*($E$34:$E$663=AA$31)*($H$34:$H$663=$O64),$K$34:$K$663))</f>
        <v>0</v>
      </c>
      <c r="AB64" s="6">
        <f>AVERAGE(IF(($C$34:$C$663=0)*($D$34:$D$663=AC$30)*($E$34:$E$663=AC$31)*($H$34:$H$663=$O64),$K$34:$K$663))</f>
        <v>0</v>
      </c>
      <c r="AC64" s="6">
        <f>MAX(IF(($C$34:$C$663=0)*($D$34:$D$663=AC$30)*($E$34:$E$663=AC$31)*($H$34:$H$663=$O64),$K$34:$K$663))</f>
        <v>0</v>
      </c>
      <c r="AD64" s="6">
        <f>AVERAGE(IF(($C$34:$C$663=0)*($D$34:$D$663=AE$30)*($E$34:$E$663=AE$31)*($H$34:$H$663=$O64),$K$34:$K$663))</f>
        <v>0</v>
      </c>
      <c r="AE64" s="6">
        <f>MAX(IF(($C$34:$C$663=0)*($D$34:$D$663=AE$30)*($E$34:$E$663=AE$31)*($H$34:$H$663=$O64),$K$34:$K$663))</f>
        <v>0</v>
      </c>
      <c r="AG64" t="s">
        <v>80</v>
      </c>
    </row>
    <row r="65" spans="3:33" hidden="1">
      <c r="C65">
        <v>5.0000000000000001E-4</v>
      </c>
      <c r="D65">
        <v>0</v>
      </c>
      <c r="E65">
        <v>3</v>
      </c>
      <c r="F65">
        <v>0</v>
      </c>
      <c r="G65">
        <v>20</v>
      </c>
      <c r="H65">
        <v>35</v>
      </c>
      <c r="I65">
        <v>88.8035</v>
      </c>
      <c r="J65">
        <v>90.983400000000003</v>
      </c>
      <c r="K65">
        <f t="shared" si="0"/>
        <v>89.880234454234426</v>
      </c>
      <c r="L65" t="str">
        <f t="shared" si="1"/>
        <v/>
      </c>
      <c r="O65">
        <v>60</v>
      </c>
      <c r="P65" s="6">
        <f>AVERAGE(IF(($C$34:$C$663=0)*($H$34:$H$663=$O65),$K$34:$K$663))</f>
        <v>0</v>
      </c>
      <c r="Q65" s="6">
        <f>MAX(IF(($C$34:$C$663=0)*($H$34:$H$663=$O65),$K$34:$K$663))</f>
        <v>0</v>
      </c>
      <c r="R65" s="6">
        <f>AVERAGE(IF(($C$34:$C$663=0)*($D$34:$D$663=S$30)*($E$34:$E$663=S$31)*($H$34:$H$663=$O65),$K$34:$K$663))</f>
        <v>0</v>
      </c>
      <c r="S65" s="6">
        <f>MAX(IF(($C$34:$C$663=0)*($D$34:$D$663=S$30)*($E$34:$E$663=S$31)*($H$34:$H$663=$O65),$K$34:$K$663))</f>
        <v>0</v>
      </c>
      <c r="T65" s="6">
        <f>AVERAGE(IF(($C$34:$C$663=0)*($D$34:$D$663=U$30)*($E$34:$E$663=U$31)*($H$34:$H$663=$O65),$K$34:$K$663))</f>
        <v>0</v>
      </c>
      <c r="U65" s="6">
        <f>MAX(IF(($C$34:$C$663=0)*($D$34:$D$663=U$30)*($E$34:$E$663=U$31)*($H$34:$H$663=$O65),$K$34:$K$663))</f>
        <v>0</v>
      </c>
      <c r="V65" s="6">
        <f>AVERAGE(IF(($C$34:$C$663=0)*($D$34:$D$663=W$30)*($E$34:$E$663=W$31)*($H$34:$H$663=$O65),$K$34:$K$663))</f>
        <v>0</v>
      </c>
      <c r="W65" s="6">
        <f>MAX(IF(($C$34:$C$663=0)*($D$34:$D$663=W$30)*($E$34:$E$663=W$31)*($H$34:$H$663=$O65),$K$34:$K$663))</f>
        <v>0</v>
      </c>
      <c r="X65" s="6">
        <f>AVERAGE(IF(($C$34:$C$663=0)*($D$34:$D$663=Y$30)*($E$34:$E$663=Y$31)*($H$34:$H$663=$O65),$K$34:$K$663))</f>
        <v>0</v>
      </c>
      <c r="Y65" s="6">
        <f>MAX(IF(($C$34:$C$663=0)*($D$34:$D$663=Y$30)*($E$34:$E$663=Y$31)*($H$34:$H$663=$O65),$K$34:$K$663))</f>
        <v>0</v>
      </c>
      <c r="Z65" s="6">
        <f>AVERAGE(IF(($C$34:$C$663=0)*($D$34:$D$663=AA$30)*($E$34:$E$663=AA$31)*($H$34:$H$663=$O65),$K$34:$K$663))</f>
        <v>0</v>
      </c>
      <c r="AA65" s="6">
        <f>MAX(IF(($C$34:$C$663=0)*($D$34:$D$663=AA$30)*($E$34:$E$663=AA$31)*($H$34:$H$663=$O65),$K$34:$K$663))</f>
        <v>0</v>
      </c>
      <c r="AB65" s="6">
        <f>AVERAGE(IF(($C$34:$C$663=0)*($D$34:$D$663=AC$30)*($E$34:$E$663=AC$31)*($H$34:$H$663=$O65),$K$34:$K$663))</f>
        <v>0</v>
      </c>
      <c r="AC65" s="6">
        <f>MAX(IF(($C$34:$C$663=0)*($D$34:$D$663=AC$30)*($E$34:$E$663=AC$31)*($H$34:$H$663=$O65),$K$34:$K$663))</f>
        <v>0</v>
      </c>
      <c r="AD65" s="6">
        <f>AVERAGE(IF(($C$34:$C$663=0)*($D$34:$D$663=AE$30)*($E$34:$E$663=AE$31)*($H$34:$H$663=$O65),$K$34:$K$663))</f>
        <v>0</v>
      </c>
      <c r="AE65" s="6">
        <f>MAX(IF(($C$34:$C$663=0)*($D$34:$D$663=AE$30)*($E$34:$E$663=AE$31)*($H$34:$H$663=$O65),$K$34:$K$663))</f>
        <v>0</v>
      </c>
    </row>
    <row r="66" spans="3:33" hidden="1">
      <c r="C66">
        <v>1E-3</v>
      </c>
      <c r="D66">
        <v>0</v>
      </c>
      <c r="E66">
        <v>3</v>
      </c>
      <c r="F66">
        <v>0</v>
      </c>
      <c r="G66">
        <v>20</v>
      </c>
      <c r="H66">
        <v>35</v>
      </c>
      <c r="I66">
        <v>88.669200000000004</v>
      </c>
      <c r="J66">
        <v>89.609899999999996</v>
      </c>
      <c r="K66">
        <f t="shared" si="0"/>
        <v>89.137068170974615</v>
      </c>
      <c r="L66" t="str">
        <f t="shared" si="1"/>
        <v/>
      </c>
    </row>
    <row r="67" spans="3:33" hidden="1">
      <c r="C67">
        <v>2E-3</v>
      </c>
      <c r="D67">
        <v>0</v>
      </c>
      <c r="E67">
        <v>3</v>
      </c>
      <c r="F67">
        <v>0</v>
      </c>
      <c r="G67">
        <v>20</v>
      </c>
      <c r="H67">
        <v>35</v>
      </c>
      <c r="I67">
        <v>88.385400000000004</v>
      </c>
      <c r="J67">
        <v>85.673100000000005</v>
      </c>
      <c r="K67">
        <f t="shared" si="0"/>
        <v>87.008117532208999</v>
      </c>
      <c r="L67" t="str">
        <f t="shared" si="1"/>
        <v/>
      </c>
    </row>
    <row r="68" spans="3:33" hidden="1">
      <c r="C68">
        <v>5.0000000000000001E-3</v>
      </c>
      <c r="D68">
        <v>0</v>
      </c>
      <c r="E68">
        <v>3</v>
      </c>
      <c r="F68">
        <v>0</v>
      </c>
      <c r="G68">
        <v>20</v>
      </c>
      <c r="H68">
        <v>35</v>
      </c>
      <c r="I68">
        <v>86.519900000000007</v>
      </c>
      <c r="J68">
        <v>58.238500000000002</v>
      </c>
      <c r="K68">
        <f t="shared" si="0"/>
        <v>69.616536189264338</v>
      </c>
      <c r="L68" t="str">
        <f t="shared" si="1"/>
        <v/>
      </c>
      <c r="O68" s="5" t="s">
        <v>82</v>
      </c>
      <c r="AG68" t="s">
        <v>83</v>
      </c>
    </row>
    <row r="69" spans="3:33" hidden="1">
      <c r="C69">
        <v>0</v>
      </c>
      <c r="D69">
        <v>0</v>
      </c>
      <c r="E69">
        <v>3</v>
      </c>
      <c r="F69">
        <v>0</v>
      </c>
      <c r="G69">
        <v>20</v>
      </c>
      <c r="H69">
        <v>45</v>
      </c>
      <c r="I69">
        <v>88.528099999999995</v>
      </c>
      <c r="J69">
        <v>92.581400000000002</v>
      </c>
      <c r="K69">
        <f t="shared" si="0"/>
        <v>90.5093927965126</v>
      </c>
      <c r="L69">
        <f t="shared" si="1"/>
        <v>86.853802159493199</v>
      </c>
      <c r="O69" t="s">
        <v>77</v>
      </c>
      <c r="AG69" t="s">
        <v>65</v>
      </c>
    </row>
    <row r="70" spans="3:33" hidden="1">
      <c r="C70">
        <v>5.0000000000000001E-4</v>
      </c>
      <c r="D70">
        <v>0</v>
      </c>
      <c r="E70">
        <v>3</v>
      </c>
      <c r="F70">
        <v>0</v>
      </c>
      <c r="G70">
        <v>20</v>
      </c>
      <c r="H70">
        <v>45</v>
      </c>
      <c r="I70">
        <v>88.537099999999995</v>
      </c>
      <c r="J70">
        <v>92.061800000000005</v>
      </c>
      <c r="K70">
        <f t="shared" si="0"/>
        <v>90.265054690587803</v>
      </c>
      <c r="L70" t="str">
        <f t="shared" si="1"/>
        <v/>
      </c>
      <c r="O70">
        <v>0</v>
      </c>
      <c r="P70" s="6">
        <f>AVERAGE(IF(($C$34:$C$663&gt;0)*($F$34:$F$663=$O70),$K$34:$K$663))</f>
        <v>85.559865070819853</v>
      </c>
      <c r="Q70" s="6">
        <f>MAX(IF(($C$34:$C$663&gt;0)*($F$34:$F$663=$O70),$K$34:$K$663))</f>
        <v>92.715201913589738</v>
      </c>
      <c r="R70" s="6">
        <f>AVERAGE(IF(($C$34:$C$663&gt;0)*($D$34:$D$663=S$30)*($E$34:$E$663=S$31)*($F$34:$F$663=$O70),$K$34:$K$663))</f>
        <v>85.559865070819853</v>
      </c>
      <c r="S70" s="6">
        <f>MAX(IF(($C$34:$C$663&gt;0)*($D$34:$D$663=S$30)*($E$34:$E$663=S$31)*($F$34:$F$663=$O70),$K$34:$K$663))</f>
        <v>92.715201913589738</v>
      </c>
      <c r="T70" s="6">
        <f>AVERAGE(IF(($C$34:$C$663&gt;0)*($D$34:$D$663=U$30)*($E$34:$E$663=U$31)*($F$34:$F$663=$O70),$K$34:$K$663))</f>
        <v>0</v>
      </c>
      <c r="U70" s="6">
        <f>MAX(IF(($C$34:$C$663&gt;0)*($D$34:$D$663=U$30)*($E$34:$E$663=U$31)*($F$34:$F$663=$O70),$K$34:$K$663))</f>
        <v>0</v>
      </c>
      <c r="V70" s="6">
        <f>AVERAGE(IF(($C$34:$C$663&gt;0)*($D$34:$D$663=W$30)*($E$34:$E$663=W$31)*($F$34:$F$663=$O70),$K$34:$K$663))</f>
        <v>0</v>
      </c>
      <c r="W70" s="6">
        <f>MAX(IF(($C$34:$C$663&gt;0)*($D$34:$D$663=W$30)*($E$34:$E$663=W$31)*($F$34:$F$663=$O70),$K$34:$K$663))</f>
        <v>0</v>
      </c>
      <c r="X70" s="6">
        <f>AVERAGE(IF(($C$34:$C$663&gt;0)*($D$34:$D$663=Y$30)*($E$34:$E$663=Y$31)*($F$34:$F$663=$O70),$K$34:$K$663))</f>
        <v>0</v>
      </c>
      <c r="Y70" s="6">
        <f>MAX(IF(($C$34:$C$663&gt;0)*($D$34:$D$663=Y$30)*($E$34:$E$663=Y$31)*($F$34:$F$663=$O70),$K$34:$K$663))</f>
        <v>0</v>
      </c>
      <c r="Z70" s="6">
        <f>AVERAGE(IF(($C$34:$C$663&gt;0)*($D$34:$D$663=AA$30)*($E$34:$E$663=AA$31)*($F$34:$F$663=$O70),$K$34:$K$663))</f>
        <v>0</v>
      </c>
      <c r="AA70" s="6">
        <f>MAX(IF(($C$34:$C$663&gt;0)*($D$34:$D$663=AA$30)*($E$34:$E$663=AA$31)*($F$34:$F$663=$O70),$K$34:$K$663))</f>
        <v>0</v>
      </c>
      <c r="AB70" s="6">
        <f>AVERAGE(IF(($C$34:$C$663&gt;0)*($D$34:$D$663=AC$30)*($E$34:$E$663=AC$31)*($F$34:$F$663=$O70),$K$34:$K$663))</f>
        <v>0</v>
      </c>
      <c r="AC70" s="6">
        <f>MAX(IF(($C$34:$C$663&gt;0)*($D$34:$D$663=AC$30)*($E$34:$E$663=AC$31)*($F$34:$F$663=$O70),$K$34:$K$663))</f>
        <v>0</v>
      </c>
      <c r="AD70" s="6">
        <f>AVERAGE(IF(($C$34:$C$663&gt;0)*($D$34:$D$663=AE$30)*($E$34:$E$663=AE$31)*($F$34:$F$663=$O70),$K$34:$K$663))</f>
        <v>0</v>
      </c>
      <c r="AE70" s="6">
        <f>MAX(IF(($C$34:$C$663&gt;0)*($D$34:$D$663=AE$30)*($E$34:$E$663=AE$31)*($F$34:$F$663=$O70),$K$34:$K$663))</f>
        <v>0</v>
      </c>
    </row>
    <row r="71" spans="3:33" hidden="1">
      <c r="C71">
        <v>1E-3</v>
      </c>
      <c r="D71">
        <v>0</v>
      </c>
      <c r="E71">
        <v>3</v>
      </c>
      <c r="F71">
        <v>0</v>
      </c>
      <c r="G71">
        <v>20</v>
      </c>
      <c r="H71">
        <v>45</v>
      </c>
      <c r="I71">
        <v>88.407300000000006</v>
      </c>
      <c r="J71">
        <v>90.860200000000006</v>
      </c>
      <c r="K71">
        <f t="shared" si="0"/>
        <v>89.61696860234008</v>
      </c>
      <c r="L71" t="str">
        <f t="shared" si="1"/>
        <v/>
      </c>
      <c r="O71">
        <v>1</v>
      </c>
      <c r="P71" s="6">
        <f>AVERAGE(IF(($C$34:$C$663&gt;0)*($F$34:$F$663=$O71),$K$34:$K$663))</f>
        <v>0</v>
      </c>
      <c r="Q71" s="6">
        <f>MAX(IF(($C$34:$C$663&gt;0)*($F$34:$F$663=$O71),$K$34:$K$663))</f>
        <v>0</v>
      </c>
      <c r="R71" s="6">
        <f>AVERAGE(IF(($C$34:$C$663&gt;0)*($D$34:$D$663=S$30)*($E$34:$E$663=S$31)*($F$34:$F$663=$O71),$K$34:$K$663))</f>
        <v>0</v>
      </c>
      <c r="S71" s="6">
        <f>MAX(IF(($C$34:$C$663&gt;0)*($D$34:$D$663=S$30)*($E$34:$E$663=S$31)*($F$34:$F$663=$O71),$K$34:$K$663))</f>
        <v>0</v>
      </c>
      <c r="T71" s="6">
        <f>AVERAGE(IF(($C$34:$C$663&gt;0)*($D$34:$D$663=U$30)*($E$34:$E$663=U$31)*($F$34:$F$663=$O71),$K$34:$K$663))</f>
        <v>0</v>
      </c>
      <c r="U71" s="6">
        <f>MAX(IF(($C$34:$C$663&gt;0)*($D$34:$D$663=U$30)*($E$34:$E$663=U$31)*($F$34:$F$663=$O71),$K$34:$K$663))</f>
        <v>0</v>
      </c>
      <c r="V71" s="6">
        <f>AVERAGE(IF(($C$34:$C$663&gt;0)*($D$34:$D$663=W$30)*($E$34:$E$663=W$31)*($F$34:$F$663=$O71),$K$34:$K$663))</f>
        <v>0</v>
      </c>
      <c r="W71" s="6">
        <f>MAX(IF(($C$34:$C$663&gt;0)*($D$34:$D$663=W$30)*($E$34:$E$663=W$31)*($F$34:$F$663=$O71),$K$34:$K$663))</f>
        <v>0</v>
      </c>
      <c r="X71" s="6">
        <f>AVERAGE(IF(($C$34:$C$663&gt;0)*($D$34:$D$663=Y$30)*($E$34:$E$663=Y$31)*($F$34:$F$663=$O71),$K$34:$K$663))</f>
        <v>0</v>
      </c>
      <c r="Y71" s="6">
        <f>MAX(IF(($C$34:$C$663&gt;0)*($D$34:$D$663=Y$30)*($E$34:$E$663=Y$31)*($F$34:$F$663=$O71),$K$34:$K$663))</f>
        <v>0</v>
      </c>
      <c r="Z71" s="6">
        <f>AVERAGE(IF(($C$34:$C$663&gt;0)*($D$34:$D$663=AA$30)*($E$34:$E$663=AA$31)*($F$34:$F$663=$O71),$K$34:$K$663))</f>
        <v>0</v>
      </c>
      <c r="AA71" s="6">
        <f>MAX(IF(($C$34:$C$663&gt;0)*($D$34:$D$663=AA$30)*($E$34:$E$663=AA$31)*($F$34:$F$663=$O71),$K$34:$K$663))</f>
        <v>0</v>
      </c>
      <c r="AB71" s="6">
        <f>AVERAGE(IF(($C$34:$C$663&gt;0)*($D$34:$D$663=AC$30)*($E$34:$E$663=AC$31)*($F$34:$F$663=$O71),$K$34:$K$663))</f>
        <v>0</v>
      </c>
      <c r="AC71" s="6">
        <f>MAX(IF(($C$34:$C$663&gt;0)*($D$34:$D$663=AC$30)*($E$34:$E$663=AC$31)*($F$34:$F$663=$O71),$K$34:$K$663))</f>
        <v>0</v>
      </c>
      <c r="AD71" s="6">
        <f>AVERAGE(IF(($C$34:$C$663&gt;0)*($D$34:$D$663=AE$30)*($E$34:$E$663=AE$31)*($F$34:$F$663=$O71),$K$34:$K$663))</f>
        <v>0</v>
      </c>
      <c r="AE71" s="6">
        <f>MAX(IF(($C$34:$C$663&gt;0)*($D$34:$D$663=AE$30)*($E$34:$E$663=AE$31)*($F$34:$F$663=$O71),$K$34:$K$663))</f>
        <v>0</v>
      </c>
      <c r="AG71" t="s">
        <v>78</v>
      </c>
    </row>
    <row r="72" spans="3:33" hidden="1">
      <c r="C72">
        <v>2E-3</v>
      </c>
      <c r="D72">
        <v>0</v>
      </c>
      <c r="E72">
        <v>3</v>
      </c>
      <c r="F72">
        <v>0</v>
      </c>
      <c r="G72">
        <v>20</v>
      </c>
      <c r="H72">
        <v>45</v>
      </c>
      <c r="I72">
        <v>88.102500000000006</v>
      </c>
      <c r="J72">
        <v>87.578199999999995</v>
      </c>
      <c r="K72">
        <f t="shared" si="0"/>
        <v>87.839567641750065</v>
      </c>
      <c r="L72" t="str">
        <f t="shared" si="1"/>
        <v/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3:33" hidden="1">
      <c r="C73">
        <v>5.0000000000000001E-3</v>
      </c>
      <c r="D73">
        <v>0</v>
      </c>
      <c r="E73">
        <v>3</v>
      </c>
      <c r="F73">
        <v>0</v>
      </c>
      <c r="G73">
        <v>20</v>
      </c>
      <c r="H73">
        <v>45</v>
      </c>
      <c r="I73">
        <v>86.097499999999997</v>
      </c>
      <c r="J73">
        <v>68.083299999999994</v>
      </c>
      <c r="K73">
        <f t="shared" si="0"/>
        <v>76.038027066275447</v>
      </c>
      <c r="L73" t="str">
        <f t="shared" si="1"/>
        <v/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3:33" hidden="1">
      <c r="C74">
        <v>0</v>
      </c>
      <c r="D74">
        <v>0</v>
      </c>
      <c r="E74">
        <v>3</v>
      </c>
      <c r="F74">
        <v>0</v>
      </c>
      <c r="G74">
        <v>20</v>
      </c>
      <c r="H74">
        <v>60</v>
      </c>
      <c r="I74">
        <v>88.120599999999996</v>
      </c>
      <c r="J74">
        <v>93.617999999999995</v>
      </c>
      <c r="K74">
        <f t="shared" si="0"/>
        <v>90.786154738729138</v>
      </c>
      <c r="L74">
        <f t="shared" si="1"/>
        <v>87.667968795239489</v>
      </c>
      <c r="O74" s="4" t="s">
        <v>57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3:33" hidden="1">
      <c r="C75">
        <v>5.0000000000000001E-4</v>
      </c>
      <c r="D75">
        <v>0</v>
      </c>
      <c r="E75">
        <v>3</v>
      </c>
      <c r="F75">
        <v>0</v>
      </c>
      <c r="G75">
        <v>20</v>
      </c>
      <c r="H75">
        <v>60</v>
      </c>
      <c r="I75">
        <v>88.133899999999997</v>
      </c>
      <c r="J75">
        <v>93.1023</v>
      </c>
      <c r="K75">
        <f t="shared" si="0"/>
        <v>90.549998267123229</v>
      </c>
      <c r="L75" t="str">
        <f t="shared" si="1"/>
        <v/>
      </c>
      <c r="O75">
        <v>10</v>
      </c>
      <c r="P75" s="6">
        <f>AVERAGE(IF(($C$34:$C$663&gt;0)*($G$34:$G$663=$O75),$K$34:$K$663))</f>
        <v>0</v>
      </c>
      <c r="Q75" s="6">
        <f>MAX(IF(($C$34:$C$663&gt;0)*($G$34:$G$663=$O75),$K$34:$K$663))</f>
        <v>0</v>
      </c>
      <c r="R75" s="6">
        <f>AVERAGE(IF(($C$34:$C$663&gt;0)*($D$34:$D$663=S$30)*($E$34:$E$663=S$31)*($G$34:$G$663=$O75),$K$34:$K$663))</f>
        <v>0</v>
      </c>
      <c r="S75" s="6">
        <f>MAX(IF(($C$34:$C$663&gt;0)*($D$34:$D$663=S$30)*($E$34:$E$663=S$31)*($G$34:$G$663=$O75),$K$34:$K$663))</f>
        <v>0</v>
      </c>
      <c r="T75" s="6">
        <f>AVERAGE(IF(($C$34:$C$663&gt;0)*($D$34:$D$663=U$30)*($E$34:$E$663=U$31)*($G$34:$G$663=$O75),$K$34:$K$663))</f>
        <v>0</v>
      </c>
      <c r="U75" s="6">
        <f>MAX(IF(($C$34:$C$663&gt;0)*($D$34:$D$663=U$30)*($E$34:$E$663=U$31)*($G$34:$G$663=$O75),$K$34:$K$663))</f>
        <v>0</v>
      </c>
      <c r="V75" s="6">
        <f>AVERAGE(IF(($C$34:$C$663&gt;0)*($D$34:$D$663=W$30)*($E$34:$E$663=W$31)*($G$34:$G$663=$O75),$K$34:$K$663))</f>
        <v>0</v>
      </c>
      <c r="W75" s="6">
        <f>MAX(IF(($C$34:$C$663&gt;0)*($D$34:$D$663=W$30)*($E$34:$E$663=W$31)*($G$34:$G$663=$O75),$K$34:$K$663))</f>
        <v>0</v>
      </c>
      <c r="X75" s="6">
        <f>AVERAGE(IF(($C$34:$C$663&gt;0)*($D$34:$D$663=Y$30)*($E$34:$E$663=Y$31)*($G$34:$G$663=$O75),$K$34:$K$663))</f>
        <v>0</v>
      </c>
      <c r="Y75" s="6">
        <f>MAX(IF(($C$34:$C$663&gt;0)*($D$34:$D$663=Y$30)*($E$34:$E$663=Y$31)*($G$34:$G$663=$O75),$K$34:$K$663))</f>
        <v>0</v>
      </c>
      <c r="Z75" s="6">
        <f>AVERAGE(IF(($C$34:$C$663&gt;0)*($D$34:$D$663=AA$30)*($E$34:$E$663=AA$31)*($G$34:$G$663=$O75),$K$34:$K$663))</f>
        <v>0</v>
      </c>
      <c r="AA75" s="6">
        <f>MAX(IF(($C$34:$C$663&gt;0)*($D$34:$D$663=AA$30)*($E$34:$E$663=AA$31)*($G$34:$G$663=$O75),$K$34:$K$663))</f>
        <v>0</v>
      </c>
      <c r="AB75" s="6">
        <f>AVERAGE(IF(($C$34:$C$663&gt;0)*($D$34:$D$663=AC$30)*($E$34:$E$663=AC$31)*($G$34:$G$663=$O75),$K$34:$K$663))</f>
        <v>0</v>
      </c>
      <c r="AC75" s="6">
        <f>MAX(IF(($C$34:$C$663&gt;0)*($D$34:$D$663=AC$30)*($E$34:$E$663=AC$31)*($G$34:$G$663=$O75),$K$34:$K$663))</f>
        <v>0</v>
      </c>
      <c r="AD75" s="6">
        <f>AVERAGE(IF(($C$34:$C$663&gt;0)*($D$34:$D$663=AE$30)*($E$34:$E$663=AE$31)*($G$34:$G$663=$O75),$K$34:$K$663))</f>
        <v>0</v>
      </c>
      <c r="AE75" s="6">
        <f>MAX(IF(($C$34:$C$663&gt;0)*($D$34:$D$663=AE$30)*($E$34:$E$663=AE$31)*($G$34:$G$663=$O75),$K$34:$K$663))</f>
        <v>0</v>
      </c>
    </row>
    <row r="76" spans="3:33" hidden="1">
      <c r="C76">
        <v>1E-3</v>
      </c>
      <c r="D76">
        <v>0</v>
      </c>
      <c r="E76">
        <v>3</v>
      </c>
      <c r="F76">
        <v>0</v>
      </c>
      <c r="G76">
        <v>20</v>
      </c>
      <c r="H76">
        <v>60</v>
      </c>
      <c r="I76">
        <v>88.003600000000006</v>
      </c>
      <c r="J76">
        <v>91.978099999999998</v>
      </c>
      <c r="K76">
        <f t="shared" si="0"/>
        <v>89.946965954427597</v>
      </c>
      <c r="L76" t="str">
        <f t="shared" si="1"/>
        <v/>
      </c>
      <c r="O76">
        <v>15</v>
      </c>
      <c r="P76" s="6">
        <f>AVERAGE(IF(($C$34:$C$663&gt;0)*($G$34:$G$663=$O76),$K$34:$K$663))</f>
        <v>0</v>
      </c>
      <c r="Q76" s="6">
        <f>MAX(IF(($C$34:$C$663&gt;0)*($G$34:$G$663=$O76),$K$34:$K$663))</f>
        <v>0</v>
      </c>
      <c r="R76" s="6">
        <f>AVERAGE(IF(($C$34:$C$663&gt;0)*($D$34:$D$663=S$30)*($E$34:$E$663=S$31)*($G$34:$G$663=$O76),$K$34:$K$663))</f>
        <v>0</v>
      </c>
      <c r="S76" s="6">
        <f>MAX(IF(($C$34:$C$663&gt;0)*($D$34:$D$663=S$30)*($E$34:$E$663=S$31)*($G$34:$G$663=$O76),$K$34:$K$663))</f>
        <v>0</v>
      </c>
      <c r="T76" s="6">
        <f>AVERAGE(IF(($C$34:$C$663&gt;0)*($D$34:$D$663=U$30)*($E$34:$E$663=U$31)*($G$34:$G$663=$O76),$K$34:$K$663))</f>
        <v>0</v>
      </c>
      <c r="U76" s="6">
        <f>MAX(IF(($C$34:$C$663&gt;0)*($D$34:$D$663=U$30)*($E$34:$E$663=U$31)*($G$34:$G$663=$O76),$K$34:$K$663))</f>
        <v>0</v>
      </c>
      <c r="V76" s="6">
        <f>AVERAGE(IF(($C$34:$C$663&gt;0)*($D$34:$D$663=W$30)*($E$34:$E$663=W$31)*($G$34:$G$663=$O76),$K$34:$K$663))</f>
        <v>0</v>
      </c>
      <c r="W76" s="6">
        <f>MAX(IF(($C$34:$C$663&gt;0)*($D$34:$D$663=W$30)*($E$34:$E$663=W$31)*($G$34:$G$663=$O76),$K$34:$K$663))</f>
        <v>0</v>
      </c>
      <c r="X76" s="6">
        <f>AVERAGE(IF(($C$34:$C$663&gt;0)*($D$34:$D$663=Y$30)*($E$34:$E$663=Y$31)*($G$34:$G$663=$O76),$K$34:$K$663))</f>
        <v>0</v>
      </c>
      <c r="Y76" s="6">
        <f>MAX(IF(($C$34:$C$663&gt;0)*($D$34:$D$663=Y$30)*($E$34:$E$663=Y$31)*($G$34:$G$663=$O76),$K$34:$K$663))</f>
        <v>0</v>
      </c>
      <c r="Z76" s="6">
        <f>AVERAGE(IF(($C$34:$C$663&gt;0)*($D$34:$D$663=AA$30)*($E$34:$E$663=AA$31)*($G$34:$G$663=$O76),$K$34:$K$663))</f>
        <v>0</v>
      </c>
      <c r="AA76" s="6">
        <f>MAX(IF(($C$34:$C$663&gt;0)*($D$34:$D$663=AA$30)*($E$34:$E$663=AA$31)*($G$34:$G$663=$O76),$K$34:$K$663))</f>
        <v>0</v>
      </c>
      <c r="AB76" s="6">
        <f>AVERAGE(IF(($C$34:$C$663&gt;0)*($D$34:$D$663=AC$30)*($E$34:$E$663=AC$31)*($G$34:$G$663=$O76),$K$34:$K$663))</f>
        <v>0</v>
      </c>
      <c r="AC76" s="6">
        <f>MAX(IF(($C$34:$C$663&gt;0)*($D$34:$D$663=AC$30)*($E$34:$E$663=AC$31)*($G$34:$G$663=$O76),$K$34:$K$663))</f>
        <v>0</v>
      </c>
      <c r="AD76" s="6">
        <f>AVERAGE(IF(($C$34:$C$663&gt;0)*($D$34:$D$663=AE$30)*($E$34:$E$663=AE$31)*($G$34:$G$663=$O76),$K$34:$K$663))</f>
        <v>0</v>
      </c>
      <c r="AE76" s="6">
        <f>MAX(IF(($C$34:$C$663&gt;0)*($D$34:$D$663=AE$30)*($E$34:$E$663=AE$31)*($G$34:$G$663=$O76),$K$34:$K$663))</f>
        <v>0</v>
      </c>
      <c r="AG76" t="s">
        <v>79</v>
      </c>
    </row>
    <row r="77" spans="3:33" hidden="1">
      <c r="C77">
        <v>2E-3</v>
      </c>
      <c r="D77">
        <v>0</v>
      </c>
      <c r="E77">
        <v>3</v>
      </c>
      <c r="F77">
        <v>0</v>
      </c>
      <c r="G77">
        <v>20</v>
      </c>
      <c r="H77">
        <v>60</v>
      </c>
      <c r="I77">
        <v>87.6952</v>
      </c>
      <c r="J77">
        <v>88.932500000000005</v>
      </c>
      <c r="K77">
        <f t="shared" si="0"/>
        <v>88.309516276325866</v>
      </c>
      <c r="L77" t="str">
        <f t="shared" si="1"/>
        <v/>
      </c>
      <c r="O77">
        <v>20</v>
      </c>
      <c r="P77" s="6">
        <f>AVERAGE(IF(($C$34:$C$663&gt;0)*($G$34:$G$663=$O77),$K$34:$K$663))</f>
        <v>85.559865070819853</v>
      </c>
      <c r="Q77" s="6">
        <f>MAX(IF(($C$34:$C$663&gt;0)*($G$34:$G$663=$O77),$K$34:$K$663))</f>
        <v>92.715201913589738</v>
      </c>
      <c r="R77" s="6">
        <f>AVERAGE(IF(($C$34:$C$663&gt;0)*($D$34:$D$663=S$30)*($E$34:$E$663=S$31)*($G$34:$G$663=$O77),$K$34:$K$663))</f>
        <v>85.559865070819853</v>
      </c>
      <c r="S77" s="6">
        <f>MAX(IF(($C$34:$C$663&gt;0)*($D$34:$D$663=S$30)*($E$34:$E$663=S$31)*($G$34:$G$663=$O77),$K$34:$K$663))</f>
        <v>92.715201913589738</v>
      </c>
      <c r="T77" s="6">
        <f>AVERAGE(IF(($C$34:$C$663&gt;0)*($D$34:$D$663=U$30)*($E$34:$E$663=U$31)*($G$34:$G$663=$O77),$K$34:$K$663))</f>
        <v>0</v>
      </c>
      <c r="U77" s="6">
        <f>MAX(IF(($C$34:$C$663&gt;0)*($D$34:$D$663=U$30)*($E$34:$E$663=U$31)*($G$34:$G$663=$O77),$K$34:$K$663))</f>
        <v>0</v>
      </c>
      <c r="V77" s="6">
        <f>AVERAGE(IF(($C$34:$C$663&gt;0)*($D$34:$D$663=W$30)*($E$34:$E$663=W$31)*($G$34:$G$663=$O77),$K$34:$K$663))</f>
        <v>0</v>
      </c>
      <c r="W77" s="6">
        <f>MAX(IF(($C$34:$C$663&gt;0)*($D$34:$D$663=W$30)*($E$34:$E$663=W$31)*($G$34:$G$663=$O77),$K$34:$K$663))</f>
        <v>0</v>
      </c>
      <c r="X77" s="6">
        <f>AVERAGE(IF(($C$34:$C$663&gt;0)*($D$34:$D$663=Y$30)*($E$34:$E$663=Y$31)*($G$34:$G$663=$O77),$K$34:$K$663))</f>
        <v>0</v>
      </c>
      <c r="Y77" s="6">
        <f>MAX(IF(($C$34:$C$663&gt;0)*($D$34:$D$663=Y$30)*($E$34:$E$663=Y$31)*($G$34:$G$663=$O77),$K$34:$K$663))</f>
        <v>0</v>
      </c>
      <c r="Z77" s="6">
        <f>AVERAGE(IF(($C$34:$C$663&gt;0)*($D$34:$D$663=AA$30)*($E$34:$E$663=AA$31)*($G$34:$G$663=$O77),$K$34:$K$663))</f>
        <v>0</v>
      </c>
      <c r="AA77" s="6">
        <f>MAX(IF(($C$34:$C$663&gt;0)*($D$34:$D$663=AA$30)*($E$34:$E$663=AA$31)*($G$34:$G$663=$O77),$K$34:$K$663))</f>
        <v>0</v>
      </c>
      <c r="AB77" s="6">
        <f>AVERAGE(IF(($C$34:$C$663&gt;0)*($D$34:$D$663=AC$30)*($E$34:$E$663=AC$31)*($G$34:$G$663=$O77),$K$34:$K$663))</f>
        <v>0</v>
      </c>
      <c r="AC77" s="6">
        <f>MAX(IF(($C$34:$C$663&gt;0)*($D$34:$D$663=AC$30)*($E$34:$E$663=AC$31)*($G$34:$G$663=$O77),$K$34:$K$663))</f>
        <v>0</v>
      </c>
      <c r="AD77" s="6">
        <f>AVERAGE(IF(($C$34:$C$663&gt;0)*($D$34:$D$663=AE$30)*($E$34:$E$663=AE$31)*($G$34:$G$663=$O77),$K$34:$K$663))</f>
        <v>0</v>
      </c>
      <c r="AE77" s="6">
        <f>MAX(IF(($C$34:$C$663&gt;0)*($D$34:$D$663=AE$30)*($E$34:$E$663=AE$31)*($G$34:$G$663=$O77),$K$34:$K$663))</f>
        <v>0</v>
      </c>
    </row>
    <row r="78" spans="3:33" hidden="1">
      <c r="C78">
        <v>5.0000000000000001E-3</v>
      </c>
      <c r="D78">
        <v>0</v>
      </c>
      <c r="E78">
        <v>3</v>
      </c>
      <c r="F78">
        <v>0</v>
      </c>
      <c r="G78">
        <v>20</v>
      </c>
      <c r="H78">
        <v>60</v>
      </c>
      <c r="I78">
        <v>85.701400000000007</v>
      </c>
      <c r="J78">
        <v>72.8369</v>
      </c>
      <c r="K78">
        <f t="shared" si="0"/>
        <v>78.747208739591642</v>
      </c>
      <c r="L78" t="str">
        <f t="shared" si="1"/>
        <v/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3:33" hidden="1">
      <c r="C79">
        <v>0</v>
      </c>
      <c r="D79">
        <v>0</v>
      </c>
      <c r="E79">
        <v>3</v>
      </c>
      <c r="F79">
        <v>1</v>
      </c>
      <c r="G79">
        <v>10</v>
      </c>
      <c r="H79">
        <v>35</v>
      </c>
      <c r="I79">
        <v>92.200299999999999</v>
      </c>
      <c r="J79">
        <v>92.869699999999995</v>
      </c>
      <c r="K79">
        <f t="shared" si="0"/>
        <v>92.533789386826598</v>
      </c>
      <c r="L79">
        <f t="shared" si="1"/>
        <v>83.071686997090666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3:33" hidden="1">
      <c r="C80">
        <v>5.0000000000000001E-4</v>
      </c>
      <c r="D80">
        <v>0</v>
      </c>
      <c r="E80">
        <v>3</v>
      </c>
      <c r="F80">
        <v>1</v>
      </c>
      <c r="G80">
        <v>10</v>
      </c>
      <c r="H80">
        <v>35</v>
      </c>
      <c r="I80">
        <v>92.209699999999998</v>
      </c>
      <c r="J80">
        <v>92.391800000000003</v>
      </c>
      <c r="K80">
        <f t="shared" si="0"/>
        <v>92.300660183801327</v>
      </c>
      <c r="L80" t="str">
        <f t="shared" si="1"/>
        <v/>
      </c>
      <c r="O80" t="s">
        <v>59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3:33" hidden="1">
      <c r="C81">
        <v>1E-3</v>
      </c>
      <c r="D81">
        <v>0</v>
      </c>
      <c r="E81">
        <v>3</v>
      </c>
      <c r="F81">
        <v>1</v>
      </c>
      <c r="G81">
        <v>10</v>
      </c>
      <c r="H81">
        <v>35</v>
      </c>
      <c r="I81">
        <v>92.080600000000004</v>
      </c>
      <c r="J81">
        <v>90.988600000000005</v>
      </c>
      <c r="K81">
        <f t="shared" si="0"/>
        <v>91.531343133197723</v>
      </c>
      <c r="L81" t="str">
        <f t="shared" si="1"/>
        <v/>
      </c>
      <c r="O81">
        <v>35</v>
      </c>
      <c r="P81" s="6">
        <f>AVERAGE(IF(($C$34:$C$663&gt;0)*($H$34:$H$663=$O81),$K$34:$K$663))</f>
        <v>85.559865070819853</v>
      </c>
      <c r="Q81" s="6">
        <f>MAX(IF(($C$34:$C$663&gt;0)*($H$34:$H$663=$O81),$K$34:$K$663))</f>
        <v>92.715201913589738</v>
      </c>
      <c r="R81" s="6">
        <f>AVERAGE(IF(($C$34:$C$663&gt;0)*($D$34:$D$663=S$30)*($E$34:$E$663=S$31)*($H$34:$H$663=$O81),$K$34:$K$663))</f>
        <v>85.559865070819853</v>
      </c>
      <c r="S81" s="6">
        <f>MAX(IF(($C$34:$C$663&gt;0)*($D$34:$D$663=S$30)*($E$34:$E$663=S$31)*($H$34:$H$663=$O81),$K$34:$K$663))</f>
        <v>92.715201913589738</v>
      </c>
      <c r="T81" s="6">
        <f>AVERAGE(IF(($C$34:$C$663&gt;0)*($D$34:$D$663=U$30)*($E$34:$E$663=U$31)*($H$34:$H$663=$O81),$K$34:$K$663))</f>
        <v>0</v>
      </c>
      <c r="U81" s="6">
        <f>MAX(IF(($C$34:$C$663&gt;0)*($D$34:$D$663=U$30)*($E$34:$E$663=U$31)*($H$34:$H$663=$O81),$K$34:$K$663))</f>
        <v>0</v>
      </c>
      <c r="V81" s="6">
        <f>AVERAGE(IF(($C$34:$C$663&gt;0)*($D$34:$D$663=W$30)*($E$34:$E$663=W$31)*($H$34:$H$663=$O81),$K$34:$K$663))</f>
        <v>0</v>
      </c>
      <c r="W81" s="6">
        <f>MAX(IF(($C$34:$C$663&gt;0)*($D$34:$D$663=W$30)*($E$34:$E$663=W$31)*($H$34:$H$663=$O81),$K$34:$K$663))</f>
        <v>0</v>
      </c>
      <c r="X81" s="6">
        <f>AVERAGE(IF(($C$34:$C$663&gt;0)*($D$34:$D$663=Y$30)*($E$34:$E$663=Y$31)*($H$34:$H$663=$O81),$K$34:$K$663))</f>
        <v>0</v>
      </c>
      <c r="Y81" s="6">
        <f>MAX(IF(($C$34:$C$663&gt;0)*($D$34:$D$663=Y$30)*($E$34:$E$663=Y$31)*($H$34:$H$663=$O81),$K$34:$K$663))</f>
        <v>0</v>
      </c>
      <c r="Z81" s="6">
        <f>AVERAGE(IF(($C$34:$C$663&gt;0)*($D$34:$D$663=AA$30)*($E$34:$E$663=AA$31)*($H$34:$H$663=$O81),$K$34:$K$663))</f>
        <v>0</v>
      </c>
      <c r="AA81" s="6">
        <f>MAX(IF(($C$34:$C$663&gt;0)*($D$34:$D$663=AA$30)*($E$34:$E$663=AA$31)*($H$34:$H$663=$O81),$K$34:$K$663))</f>
        <v>0</v>
      </c>
      <c r="AB81" s="6">
        <f>AVERAGE(IF(($C$34:$C$663&gt;0)*($D$34:$D$663=AC$30)*($E$34:$E$663=AC$31)*($H$34:$H$663=$O81),$K$34:$K$663))</f>
        <v>0</v>
      </c>
      <c r="AC81" s="6">
        <f>MAX(IF(($C$34:$C$663&gt;0)*($D$34:$D$663=AC$30)*($E$34:$E$663=AC$31)*($H$34:$H$663=$O81),$K$34:$K$663))</f>
        <v>0</v>
      </c>
      <c r="AD81" s="6">
        <f>AVERAGE(IF(($C$34:$C$663&gt;0)*($D$34:$D$663=AE$30)*($E$34:$E$663=AE$31)*($H$34:$H$663=$O81),$K$34:$K$663))</f>
        <v>0</v>
      </c>
      <c r="AE81" s="6">
        <f>MAX(IF(($C$34:$C$663&gt;0)*($D$34:$D$663=AE$30)*($E$34:$E$663=AE$31)*($H$34:$H$663=$O81),$K$34:$K$663))</f>
        <v>0</v>
      </c>
    </row>
    <row r="82" spans="3:33" hidden="1">
      <c r="C82">
        <v>2E-3</v>
      </c>
      <c r="D82">
        <v>0</v>
      </c>
      <c r="E82">
        <v>3</v>
      </c>
      <c r="F82">
        <v>1</v>
      </c>
      <c r="G82">
        <v>10</v>
      </c>
      <c r="H82">
        <v>35</v>
      </c>
      <c r="I82">
        <v>91.840400000000002</v>
      </c>
      <c r="J82">
        <v>86.308199999999999</v>
      </c>
      <c r="K82">
        <f t="shared" si="0"/>
        <v>88.988401943995072</v>
      </c>
      <c r="L82" t="str">
        <f t="shared" si="1"/>
        <v/>
      </c>
      <c r="O82">
        <v>45</v>
      </c>
      <c r="P82" s="6">
        <f>AVERAGE(IF(($C$34:$C$663&gt;0)*($H$34:$H$663=$O82),$K$34:$K$663))</f>
        <v>0</v>
      </c>
      <c r="Q82" s="6">
        <f>MAX(IF(($C$34:$C$663&gt;0)*($H$34:$H$663=$O82),$K$34:$K$663))</f>
        <v>0</v>
      </c>
      <c r="R82" s="6">
        <f>AVERAGE(IF(($C$34:$C$663&gt;0)*($D$34:$D$663=S$30)*($E$34:$E$663=S$31)*($H$34:$H$663=$O82),$K$34:$K$663))</f>
        <v>0</v>
      </c>
      <c r="S82" s="6">
        <f>MAX(IF(($C$34:$C$663&gt;0)*($D$34:$D$663=S$30)*($E$34:$E$663=S$31)*($H$34:$H$663=$O82),$K$34:$K$663))</f>
        <v>0</v>
      </c>
      <c r="T82" s="6">
        <f>AVERAGE(IF(($C$34:$C$663&gt;0)*($D$34:$D$663=U$30)*($E$34:$E$663=U$31)*($H$34:$H$663=$O82),$K$34:$K$663))</f>
        <v>0</v>
      </c>
      <c r="U82" s="6">
        <f>MAX(IF(($C$34:$C$663&gt;0)*($D$34:$D$663=U$30)*($E$34:$E$663=U$31)*($H$34:$H$663=$O82),$K$34:$K$663))</f>
        <v>0</v>
      </c>
      <c r="V82" s="6">
        <f>AVERAGE(IF(($C$34:$C$663&gt;0)*($D$34:$D$663=W$30)*($E$34:$E$663=W$31)*($H$34:$H$663=$O82),$K$34:$K$663))</f>
        <v>0</v>
      </c>
      <c r="W82" s="6">
        <f>MAX(IF(($C$34:$C$663&gt;0)*($D$34:$D$663=W$30)*($E$34:$E$663=W$31)*($H$34:$H$663=$O82),$K$34:$K$663))</f>
        <v>0</v>
      </c>
      <c r="X82" s="6">
        <f>AVERAGE(IF(($C$34:$C$663&gt;0)*($D$34:$D$663=Y$30)*($E$34:$E$663=Y$31)*($H$34:$H$663=$O82),$K$34:$K$663))</f>
        <v>0</v>
      </c>
      <c r="Y82" s="6">
        <f>MAX(IF(($C$34:$C$663&gt;0)*($D$34:$D$663=Y$30)*($E$34:$E$663=Y$31)*($H$34:$H$663=$O82),$K$34:$K$663))</f>
        <v>0</v>
      </c>
      <c r="Z82" s="6">
        <f>AVERAGE(IF(($C$34:$C$663&gt;0)*($D$34:$D$663=AA$30)*($E$34:$E$663=AA$31)*($H$34:$H$663=$O82),$K$34:$K$663))</f>
        <v>0</v>
      </c>
      <c r="AA82" s="6">
        <f>MAX(IF(($C$34:$C$663&gt;0)*($D$34:$D$663=AA$30)*($E$34:$E$663=AA$31)*($H$34:$H$663=$O82),$K$34:$K$663))</f>
        <v>0</v>
      </c>
      <c r="AB82" s="6">
        <f>AVERAGE(IF(($C$34:$C$663&gt;0)*($D$34:$D$663=AC$30)*($E$34:$E$663=AC$31)*($H$34:$H$663=$O82),$K$34:$K$663))</f>
        <v>0</v>
      </c>
      <c r="AC82" s="6">
        <f>MAX(IF(($C$34:$C$663&gt;0)*($D$34:$D$663=AC$30)*($E$34:$E$663=AC$31)*($H$34:$H$663=$O82),$K$34:$K$663))</f>
        <v>0</v>
      </c>
      <c r="AD82" s="6">
        <f>AVERAGE(IF(($C$34:$C$663&gt;0)*($D$34:$D$663=AE$30)*($E$34:$E$663=AE$31)*($H$34:$H$663=$O82),$K$34:$K$663))</f>
        <v>0</v>
      </c>
      <c r="AE82" s="6">
        <f>MAX(IF(($C$34:$C$663&gt;0)*($D$34:$D$663=AE$30)*($E$34:$E$663=AE$31)*($H$34:$H$663=$O82),$K$34:$K$663))</f>
        <v>0</v>
      </c>
      <c r="AG82" t="s">
        <v>80</v>
      </c>
    </row>
    <row r="83" spans="3:33" hidden="1">
      <c r="C83">
        <v>5.0000000000000001E-3</v>
      </c>
      <c r="D83">
        <v>0</v>
      </c>
      <c r="E83">
        <v>3</v>
      </c>
      <c r="F83">
        <v>1</v>
      </c>
      <c r="G83">
        <v>10</v>
      </c>
      <c r="H83">
        <v>35</v>
      </c>
      <c r="I83">
        <v>90.279300000000006</v>
      </c>
      <c r="J83">
        <v>34.578299999999999</v>
      </c>
      <c r="K83">
        <f t="shared" si="0"/>
        <v>50.004240337632631</v>
      </c>
      <c r="L83" t="str">
        <f t="shared" si="1"/>
        <v/>
      </c>
      <c r="O83">
        <v>60</v>
      </c>
      <c r="P83" s="6">
        <f>AVERAGE(IF(($C$34:$C$663&gt;0)*($H$34:$H$663=$O83),$K$34:$K$663))</f>
        <v>0</v>
      </c>
      <c r="Q83" s="6">
        <f>MAX(IF(($C$34:$C$663&gt;0)*($H$34:$H$663=$O83),$K$34:$K$663))</f>
        <v>0</v>
      </c>
      <c r="R83" s="6">
        <f>AVERAGE(IF(($C$34:$C$663&gt;0)*($D$34:$D$663=S$30)*($E$34:$E$663=S$31)*($H$34:$H$663=$O83),$K$34:$K$663))</f>
        <v>0</v>
      </c>
      <c r="S83" s="6">
        <f>MAX(IF(($C$34:$C$663&gt;0)*($D$34:$D$663=S$30)*($E$34:$E$663=S$31)*($H$34:$H$663=$O83),$K$34:$K$663))</f>
        <v>0</v>
      </c>
      <c r="T83" s="6">
        <f>AVERAGE(IF(($C$34:$C$663&gt;0)*($D$34:$D$663=U$30)*($E$34:$E$663=U$31)*($H$34:$H$663=$O83),$K$34:$K$663))</f>
        <v>0</v>
      </c>
      <c r="U83" s="6">
        <f>MAX(IF(($C$34:$C$663&gt;0)*($D$34:$D$663=U$30)*($E$34:$E$663=U$31)*($H$34:$H$663=$O83),$K$34:$K$663))</f>
        <v>0</v>
      </c>
      <c r="V83" s="6">
        <f>AVERAGE(IF(($C$34:$C$663&gt;0)*($D$34:$D$663=W$30)*($E$34:$E$663=W$31)*($H$34:$H$663=$O83),$K$34:$K$663))</f>
        <v>0</v>
      </c>
      <c r="W83" s="6">
        <f>MAX(IF(($C$34:$C$663&gt;0)*($D$34:$D$663=W$30)*($E$34:$E$663=W$31)*($H$34:$H$663=$O83),$K$34:$K$663))</f>
        <v>0</v>
      </c>
      <c r="X83" s="6">
        <f>AVERAGE(IF(($C$34:$C$663&gt;0)*($D$34:$D$663=Y$30)*($E$34:$E$663=Y$31)*($H$34:$H$663=$O83),$K$34:$K$663))</f>
        <v>0</v>
      </c>
      <c r="Y83" s="6">
        <f>MAX(IF(($C$34:$C$663&gt;0)*($D$34:$D$663=Y$30)*($E$34:$E$663=Y$31)*($H$34:$H$663=$O83),$K$34:$K$663))</f>
        <v>0</v>
      </c>
      <c r="Z83" s="6">
        <f>AVERAGE(IF(($C$34:$C$663&gt;0)*($D$34:$D$663=AA$30)*($E$34:$E$663=AA$31)*($H$34:$H$663=$O83),$K$34:$K$663))</f>
        <v>0</v>
      </c>
      <c r="AA83" s="6">
        <f>MAX(IF(($C$34:$C$663&gt;0)*($D$34:$D$663=AA$30)*($E$34:$E$663=AA$31)*($H$34:$H$663=$O83),$K$34:$K$663))</f>
        <v>0</v>
      </c>
      <c r="AB83" s="6">
        <f>AVERAGE(IF(($C$34:$C$663&gt;0)*($D$34:$D$663=AC$30)*($E$34:$E$663=AC$31)*($H$34:$H$663=$O83),$K$34:$K$663))</f>
        <v>0</v>
      </c>
      <c r="AC83" s="6">
        <f>MAX(IF(($C$34:$C$663&gt;0)*($D$34:$D$663=AC$30)*($E$34:$E$663=AC$31)*($H$34:$H$663=$O83),$K$34:$K$663))</f>
        <v>0</v>
      </c>
      <c r="AD83" s="6">
        <f>AVERAGE(IF(($C$34:$C$663&gt;0)*($D$34:$D$663=AE$30)*($E$34:$E$663=AE$31)*($H$34:$H$663=$O83),$K$34:$K$663))</f>
        <v>0</v>
      </c>
      <c r="AE83" s="6">
        <f>MAX(IF(($C$34:$C$663&gt;0)*($D$34:$D$663=AE$30)*($E$34:$E$663=AE$31)*($H$34:$H$663=$O83),$K$34:$K$663))</f>
        <v>0</v>
      </c>
    </row>
    <row r="84" spans="3:33">
      <c r="C84">
        <v>0</v>
      </c>
      <c r="D84">
        <v>0</v>
      </c>
      <c r="E84">
        <v>3</v>
      </c>
      <c r="F84">
        <v>1</v>
      </c>
      <c r="G84">
        <v>10</v>
      </c>
      <c r="H84">
        <v>45</v>
      </c>
      <c r="I84">
        <v>91.714100000000002</v>
      </c>
      <c r="J84">
        <v>93.738399999999999</v>
      </c>
      <c r="K84">
        <f t="shared" si="0"/>
        <v>92.715201913589738</v>
      </c>
      <c r="L84">
        <f t="shared" si="1"/>
        <v>86.437468151985058</v>
      </c>
    </row>
    <row r="85" spans="3:33">
      <c r="C85">
        <v>5.0000000000000001E-4</v>
      </c>
      <c r="D85">
        <v>0</v>
      </c>
      <c r="E85">
        <v>3</v>
      </c>
      <c r="F85">
        <v>1</v>
      </c>
      <c r="G85">
        <v>10</v>
      </c>
      <c r="H85">
        <v>45</v>
      </c>
      <c r="I85">
        <v>91.733900000000006</v>
      </c>
      <c r="J85">
        <v>93.287999999999997</v>
      </c>
      <c r="K85">
        <f t="shared" si="0"/>
        <v>92.504423132612942</v>
      </c>
      <c r="L85" t="str">
        <f t="shared" si="1"/>
        <v/>
      </c>
    </row>
    <row r="86" spans="3:33">
      <c r="C86">
        <v>1E-3</v>
      </c>
      <c r="D86">
        <v>0</v>
      </c>
      <c r="E86">
        <v>3</v>
      </c>
      <c r="F86">
        <v>1</v>
      </c>
      <c r="G86">
        <v>10</v>
      </c>
      <c r="H86">
        <v>45</v>
      </c>
      <c r="I86">
        <v>91.602099999999993</v>
      </c>
      <c r="J86">
        <v>92.063000000000002</v>
      </c>
      <c r="K86">
        <f t="shared" si="0"/>
        <v>91.83197169522137</v>
      </c>
      <c r="L86" t="str">
        <f t="shared" si="1"/>
        <v/>
      </c>
    </row>
    <row r="87" spans="3:33">
      <c r="C87">
        <v>2E-3</v>
      </c>
      <c r="D87">
        <v>0</v>
      </c>
      <c r="E87">
        <v>3</v>
      </c>
      <c r="F87">
        <v>1</v>
      </c>
      <c r="G87">
        <v>10</v>
      </c>
      <c r="H87">
        <v>45</v>
      </c>
      <c r="I87">
        <v>91.336100000000002</v>
      </c>
      <c r="J87">
        <v>89.047200000000004</v>
      </c>
      <c r="K87">
        <f t="shared" si="0"/>
        <v>90.177127970493942</v>
      </c>
      <c r="L87" t="str">
        <f t="shared" si="1"/>
        <v/>
      </c>
      <c r="O87" s="5" t="s">
        <v>97</v>
      </c>
    </row>
    <row r="88" spans="3:33">
      <c r="C88">
        <v>5.0000000000000001E-3</v>
      </c>
      <c r="D88">
        <v>0</v>
      </c>
      <c r="E88">
        <v>3</v>
      </c>
      <c r="F88">
        <v>1</v>
      </c>
      <c r="G88">
        <v>10</v>
      </c>
      <c r="H88">
        <v>45</v>
      </c>
      <c r="I88">
        <v>90.014399999999995</v>
      </c>
      <c r="J88">
        <v>50.814300000000003</v>
      </c>
      <c r="K88">
        <f t="shared" si="0"/>
        <v>64.958616048007258</v>
      </c>
      <c r="L88" t="str">
        <f t="shared" si="1"/>
        <v/>
      </c>
      <c r="O88" t="s">
        <v>77</v>
      </c>
    </row>
    <row r="89" spans="3:33" hidden="1">
      <c r="C89">
        <v>0</v>
      </c>
      <c r="D89">
        <v>0</v>
      </c>
      <c r="E89">
        <v>3</v>
      </c>
      <c r="F89">
        <v>1</v>
      </c>
      <c r="G89">
        <v>10</v>
      </c>
      <c r="H89">
        <v>60</v>
      </c>
      <c r="I89">
        <v>90.943299999999994</v>
      </c>
      <c r="J89">
        <v>94.491600000000005</v>
      </c>
      <c r="K89">
        <f t="shared" si="0"/>
        <v>92.683501609244004</v>
      </c>
      <c r="L89">
        <f t="shared" si="1"/>
        <v>88.91724723302022</v>
      </c>
      <c r="O89">
        <v>0</v>
      </c>
      <c r="P89" s="6">
        <f t="array" ref="P89">AVERAGE(IF(($C$34:$C$663=0.002)*($F$34:$F$663=$O89),$K$34:$K$663))</f>
        <v>85.932483949030541</v>
      </c>
      <c r="Q89" s="6">
        <f t="array" ref="Q89">MAX(IF(($C$34:$C$663=0.002)*($F$34:$F$663=$O89),$K$34:$K$663))</f>
        <v>89.709202192060872</v>
      </c>
      <c r="R89" s="6">
        <f t="array" ref="R89">AVERAGE(IF(($C$34:$C$663=0.002)*($D$34:$D$663=S$30)*($E$34:$E$663=S$31)*($F$34:$F$663=$O89),$K$34:$K$663))</f>
        <v>88.387232925346311</v>
      </c>
      <c r="S89" s="6">
        <f t="array" ref="S89">MAX(IF(($C$34:$C$663=0.002)*($D$34:$D$663=S$30)*($E$34:$E$663=S$31)*($F$34:$F$663=$O89),$K$34:$K$663))</f>
        <v>89.709202192060872</v>
      </c>
      <c r="T89" s="6">
        <f t="array" ref="T89">AVERAGE(IF(($C$34:$C$663=0.002)*($D$34:$D$663=U$30)*($E$34:$E$663=U$31)*($F$34:$F$663=$O89),$K$34:$K$663))</f>
        <v>87.230309714209255</v>
      </c>
      <c r="U89" s="6">
        <f t="array" ref="U89">MAX(IF(($C$34:$C$663=0.002)*($D$34:$D$663=U$30)*($E$34:$E$663=U$31)*($F$34:$F$663=$O89),$K$34:$K$663))</f>
        <v>88.436905341717292</v>
      </c>
      <c r="V89" s="6">
        <f t="array" ref="V89">AVERAGE(IF(($C$34:$C$663=0.002)*($D$34:$D$663=W$30)*($E$34:$E$663=W$31)*($F$34:$F$663=$O89),$K$34:$K$663))</f>
        <v>85.653407430478083</v>
      </c>
      <c r="W89" s="6">
        <f t="array" ref="W89">MAX(IF(($C$34:$C$663=0.002)*($D$34:$D$663=W$30)*($E$34:$E$663=W$31)*($F$34:$F$663=$O89),$K$34:$K$663))</f>
        <v>86.963925104491409</v>
      </c>
      <c r="X89" s="6">
        <f t="array" ref="X89">AVERAGE(IF(($C$34:$C$663=0.002)*($D$34:$D$663=Y$30)*($E$34:$E$663=Y$31)*($F$34:$F$663=$O89),$K$34:$K$663))</f>
        <v>82.181318943274718</v>
      </c>
      <c r="Y89" s="6">
        <f t="array" ref="Y89">MAX(IF(($C$34:$C$663=0.002)*($D$34:$D$663=Y$30)*($E$34:$E$663=Y$31)*($F$34:$F$663=$O89),$K$34:$K$663))</f>
        <v>83.578019679382848</v>
      </c>
      <c r="Z89" s="6">
        <f t="array" ref="Z89">AVERAGE(IF(($C$34:$C$663=0.002)*($D$34:$D$663=AA$30)*($E$34:$E$663=AA$31)*($F$34:$F$663=$O89),$K$34:$K$663))</f>
        <v>87.773316752725307</v>
      </c>
      <c r="AA89" s="6">
        <f t="array" ref="AA89">MAX(IF(($C$34:$C$663=0.002)*($D$34:$D$663=AA$30)*($E$34:$E$663=AA$31)*($F$34:$F$663=$O89),$K$34:$K$663))</f>
        <v>88.972724322848222</v>
      </c>
      <c r="AB89" s="6">
        <f t="array" ref="AB89">AVERAGE(IF(($C$34:$C$663=0.002)*($D$34:$D$663=AC$30)*($E$34:$E$663=AC$31)*($F$34:$F$663=$O89),$K$34:$K$663))</f>
        <v>86.425806310940189</v>
      </c>
      <c r="AC89" s="6">
        <f t="array" ref="AC89">MAX(IF(($C$34:$C$663=0.002)*($D$34:$D$663=AC$30)*($E$34:$E$663=AC$31)*($F$34:$F$663=$O89),$K$34:$K$663))</f>
        <v>87.67249249117998</v>
      </c>
      <c r="AD89" s="6">
        <f t="array" ref="AD89">AVERAGE(IF(($C$34:$C$663=0.002)*($D$34:$D$663=AE$30)*($E$34:$E$663=AE$31)*($F$34:$F$663=$O89),$K$34:$K$663))</f>
        <v>83.875995566239993</v>
      </c>
      <c r="AE89" s="6">
        <f t="array" ref="AE89">MAX(IF(($C$34:$C$663=0.002)*($D$34:$D$663=AE$30)*($E$34:$E$663=AE$31)*($F$34:$F$663=$O89),$K$34:$K$663))</f>
        <v>85.196207417198181</v>
      </c>
    </row>
    <row r="90" spans="3:33" hidden="1">
      <c r="C90">
        <v>5.0000000000000001E-4</v>
      </c>
      <c r="D90">
        <v>0</v>
      </c>
      <c r="E90">
        <v>3</v>
      </c>
      <c r="F90">
        <v>1</v>
      </c>
      <c r="G90">
        <v>10</v>
      </c>
      <c r="H90">
        <v>60</v>
      </c>
      <c r="I90">
        <v>90.966899999999995</v>
      </c>
      <c r="J90">
        <v>94.035799999999995</v>
      </c>
      <c r="K90">
        <f t="shared" si="0"/>
        <v>92.475895919573048</v>
      </c>
      <c r="L90" t="str">
        <f t="shared" si="1"/>
        <v/>
      </c>
      <c r="O90">
        <v>1</v>
      </c>
      <c r="P90" s="6">
        <f t="array" ref="P90">AVERAGE(IF(($C$34:$C$663=0.002)*($F$34:$F$663=$O90),$K$34:$K$663))</f>
        <v>86.441283954667298</v>
      </c>
      <c r="Q90" s="6">
        <f t="array" ref="Q90">MAX(IF(($C$34:$C$663=0.002)*($F$34:$F$663=$O90),$K$34:$K$663))</f>
        <v>90.323165170275885</v>
      </c>
      <c r="R90" s="6">
        <f t="array" ref="R90">AVERAGE(IF(($C$34:$C$663=0.002)*($D$34:$D$663=S$30)*($E$34:$E$663=S$31)*($F$34:$F$663=$O90),$K$34:$K$663))</f>
        <v>89.218434175564084</v>
      </c>
      <c r="S90" s="6">
        <f t="array" ref="S90">MAX(IF(($C$34:$C$663=0.002)*($D$34:$D$663=S$30)*($E$34:$E$663=S$31)*($F$34:$F$663=$O90),$K$34:$K$663))</f>
        <v>90.323165170275885</v>
      </c>
      <c r="T90" s="6">
        <f t="array" ref="T90">AVERAGE(IF(($C$34:$C$663=0.002)*($D$34:$D$663=U$30)*($E$34:$E$663=U$31)*($F$34:$F$663=$O90),$K$34:$K$663))</f>
        <v>87.954063047047399</v>
      </c>
      <c r="U90" s="6">
        <f t="array" ref="U90">MAX(IF(($C$34:$C$663=0.002)*($D$34:$D$663=U$30)*($E$34:$E$663=U$31)*($F$34:$F$663=$O90),$K$34:$K$663))</f>
        <v>88.991212398942736</v>
      </c>
      <c r="V90" s="6">
        <f t="array" ref="V90">AVERAGE(IF(($C$34:$C$663=0.002)*($D$34:$D$663=W$30)*($E$34:$E$663=W$31)*($F$34:$F$663=$O90),$K$34:$K$663))</f>
        <v>86.205613208692938</v>
      </c>
      <c r="W90" s="6">
        <f t="array" ref="W90">MAX(IF(($C$34:$C$663=0.002)*($D$34:$D$663=W$30)*($E$34:$E$663=W$31)*($F$34:$F$663=$O90),$K$34:$K$663))</f>
        <v>87.337448670913034</v>
      </c>
      <c r="X90" s="6">
        <f t="array" ref="X90">AVERAGE(IF(($C$34:$C$663=0.002)*($D$34:$D$663=Y$30)*($E$34:$E$663=Y$31)*($F$34:$F$663=$O90),$K$34:$K$663))</f>
        <v>81.907441273875136</v>
      </c>
      <c r="Y90" s="6">
        <f t="array" ref="Y90">MAX(IF(($C$34:$C$663=0.002)*($D$34:$D$663=Y$30)*($E$34:$E$663=Y$31)*($F$34:$F$663=$O90),$K$34:$K$663))</f>
        <v>83.425700118006588</v>
      </c>
      <c r="Z90" s="6">
        <f t="array" ref="Z90">AVERAGE(IF(($C$34:$C$663=0.002)*($D$34:$D$663=AA$30)*($E$34:$E$663=AA$31)*($F$34:$F$663=$O90),$K$34:$K$663))</f>
        <v>88.539687061702907</v>
      </c>
      <c r="AA90" s="6">
        <f t="array" ref="AA90">MAX(IF(($C$34:$C$663=0.002)*($D$34:$D$663=AA$30)*($E$34:$E$663=AA$31)*($F$34:$F$663=$O90),$K$34:$K$663))</f>
        <v>89.55254683388975</v>
      </c>
      <c r="AB90" s="6">
        <f t="array" ref="AB90">AVERAGE(IF(($C$34:$C$663=0.002)*($D$34:$D$663=AC$30)*($E$34:$E$663=AC$31)*($F$34:$F$663=$O90),$K$34:$K$663))</f>
        <v>87.096570863301324</v>
      </c>
      <c r="AC90" s="6">
        <f t="array" ref="AC90">MAX(IF(($C$34:$C$663=0.002)*($D$34:$D$663=AC$30)*($E$34:$E$663=AC$31)*($F$34:$F$663=$O90),$K$34:$K$663))</f>
        <v>88.151606153387249</v>
      </c>
      <c r="AD90" s="6">
        <f t="array" ref="AD90">AVERAGE(IF(($C$34:$C$663=0.002)*($D$34:$D$663=AE$30)*($E$34:$E$663=AE$31)*($F$34:$F$663=$O90),$K$34:$K$663))</f>
        <v>84.167178052487316</v>
      </c>
      <c r="AE90" s="6">
        <f t="array" ref="AE90">MAX(IF(($C$34:$C$663=0.002)*($D$34:$D$663=AE$30)*($E$34:$E$663=AE$31)*($F$34:$F$663=$O90),$K$34:$K$663))</f>
        <v>85.429122877256646</v>
      </c>
    </row>
    <row r="91" spans="3:33" hidden="1">
      <c r="C91">
        <v>1E-3</v>
      </c>
      <c r="D91">
        <v>0</v>
      </c>
      <c r="E91">
        <v>3</v>
      </c>
      <c r="F91">
        <v>1</v>
      </c>
      <c r="G91">
        <v>10</v>
      </c>
      <c r="H91">
        <v>60</v>
      </c>
      <c r="I91">
        <v>90.834100000000007</v>
      </c>
      <c r="J91">
        <v>92.826800000000006</v>
      </c>
      <c r="K91">
        <f t="shared" si="0"/>
        <v>91.819639715148952</v>
      </c>
      <c r="L91" t="str">
        <f t="shared" si="1"/>
        <v/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3:33" hidden="1">
      <c r="C92">
        <v>2E-3</v>
      </c>
      <c r="D92">
        <v>0</v>
      </c>
      <c r="E92">
        <v>3</v>
      </c>
      <c r="F92">
        <v>1</v>
      </c>
      <c r="G92">
        <v>10</v>
      </c>
      <c r="H92">
        <v>60</v>
      </c>
      <c r="I92">
        <v>90.598600000000005</v>
      </c>
      <c r="J92">
        <v>90.049400000000006</v>
      </c>
      <c r="K92">
        <f t="shared" si="0"/>
        <v>90.323165170275885</v>
      </c>
      <c r="L92" t="str">
        <f t="shared" si="1"/>
        <v/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3:33" hidden="1">
      <c r="C93">
        <v>5.0000000000000001E-3</v>
      </c>
      <c r="D93">
        <v>0</v>
      </c>
      <c r="E93">
        <v>3</v>
      </c>
      <c r="F93">
        <v>1</v>
      </c>
      <c r="G93">
        <v>10</v>
      </c>
      <c r="H93">
        <v>60</v>
      </c>
      <c r="I93">
        <v>89.264499999999998</v>
      </c>
      <c r="J93">
        <v>68.138900000000007</v>
      </c>
      <c r="K93">
        <f t="shared" si="0"/>
        <v>77.284033750859265</v>
      </c>
      <c r="L93" t="str">
        <f t="shared" si="1"/>
        <v/>
      </c>
      <c r="O93" s="4" t="s">
        <v>57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3:33" hidden="1">
      <c r="C94">
        <v>0</v>
      </c>
      <c r="D94">
        <v>0</v>
      </c>
      <c r="E94">
        <v>3</v>
      </c>
      <c r="F94">
        <v>1</v>
      </c>
      <c r="G94">
        <v>15</v>
      </c>
      <c r="H94">
        <v>35</v>
      </c>
      <c r="I94">
        <v>91.407799999999995</v>
      </c>
      <c r="J94">
        <v>92.049899999999994</v>
      </c>
      <c r="K94">
        <f t="shared" si="0"/>
        <v>91.727726328412487</v>
      </c>
      <c r="L94">
        <f t="shared" si="1"/>
        <v>85.344075003421338</v>
      </c>
      <c r="O94">
        <v>10</v>
      </c>
      <c r="P94" s="6">
        <f t="array" ref="P94">AVERAGE(IF(($C$34:$C$663=0.002)*($G$34:$G$663=$O94),$K$34:$K$663))</f>
        <v>86.807634302431993</v>
      </c>
      <c r="Q94" s="6">
        <f t="array" ref="Q94">MAX(IF(($C$34:$C$663=0.002)*($G$34:$G$663=$O94),$K$34:$K$663))</f>
        <v>90.323165170275885</v>
      </c>
      <c r="R94" s="6">
        <f t="array" ref="R94">AVERAGE(IF(($C$34:$C$663=0.002)*($D$34:$D$663=S$30)*($E$34:$E$663=S$31)*($G$34:$G$663=$O94),$K$34:$K$663))</f>
        <v>89.472371221835772</v>
      </c>
      <c r="S94" s="6">
        <f t="array" ref="S94">MAX(IF(($C$34:$C$663=0.002)*($D$34:$D$663=S$30)*($E$34:$E$663=S$31)*($G$34:$G$663=$O94),$K$34:$K$663))</f>
        <v>90.323165170275885</v>
      </c>
      <c r="T94" s="6">
        <f t="array" ref="T94">AVERAGE(IF(($C$34:$C$663=0.002)*($D$34:$D$663=U$30)*($E$34:$E$663=U$31)*($G$34:$G$663=$O94),$K$34:$K$663))</f>
        <v>88.29449514286874</v>
      </c>
      <c r="U94" s="6">
        <f t="array" ref="U94">MAX(IF(($C$34:$C$663=0.002)*($D$34:$D$663=U$30)*($E$34:$E$663=U$31)*($G$34:$G$663=$O94),$K$34:$K$663))</f>
        <v>88.991212398942736</v>
      </c>
      <c r="V94" s="6">
        <f t="array" ref="V94">AVERAGE(IF(($C$34:$C$663=0.002)*($D$34:$D$663=W$30)*($E$34:$E$663=W$31)*($G$34:$G$663=$O94),$K$34:$K$663))</f>
        <v>86.582239346563213</v>
      </c>
      <c r="W94" s="6">
        <f t="array" ref="W94">MAX(IF(($C$34:$C$663=0.002)*($D$34:$D$663=W$30)*($E$34:$E$663=W$31)*($G$34:$G$663=$O94),$K$34:$K$663))</f>
        <v>87.337448670913034</v>
      </c>
      <c r="X94" s="6">
        <f t="array" ref="X94">AVERAGE(IF(($C$34:$C$663=0.002)*($D$34:$D$663=Y$30)*($E$34:$E$663=Y$31)*($G$34:$G$663=$O94),$K$34:$K$663))</f>
        <v>82.456804162029968</v>
      </c>
      <c r="Y94" s="6">
        <f t="array" ref="Y94">MAX(IF(($C$34:$C$663=0.002)*($D$34:$D$663=Y$30)*($E$34:$E$663=Y$31)*($G$34:$G$663=$O94),$K$34:$K$663))</f>
        <v>83.578019679382848</v>
      </c>
      <c r="Z94" s="6">
        <f t="array" ref="Z94">AVERAGE(IF(($C$34:$C$663=0.002)*($D$34:$D$663=AA$30)*($E$34:$E$663=AA$31)*($G$34:$G$663=$O94),$K$34:$K$663))</f>
        <v>88.836584977053917</v>
      </c>
      <c r="AA94" s="6">
        <f t="array" ref="AA94">MAX(IF(($C$34:$C$663=0.002)*($D$34:$D$663=AA$30)*($E$34:$E$663=AA$31)*($G$34:$G$663=$O94),$K$34:$K$663))</f>
        <v>89.55254683388975</v>
      </c>
      <c r="AB94" s="6">
        <f t="array" ref="AB94">AVERAGE(IF(($C$34:$C$663=0.002)*($D$34:$D$663=AC$30)*($E$34:$E$663=AC$31)*($G$34:$G$663=$O94),$K$34:$K$663))</f>
        <v>87.44335057735303</v>
      </c>
      <c r="AC94" s="6">
        <f t="array" ref="AC94">MAX(IF(($C$34:$C$663=0.002)*($D$34:$D$663=AC$30)*($E$34:$E$663=AC$31)*($G$34:$G$663=$O94),$K$34:$K$663))</f>
        <v>88.151606153387249</v>
      </c>
      <c r="AD94" s="6">
        <f t="array" ref="AD94">AVERAGE(IF(($C$34:$C$663=0.002)*($D$34:$D$663=AE$30)*($E$34:$E$663=AE$31)*($G$34:$G$663=$O94),$K$34:$K$663))</f>
        <v>84.567594689319392</v>
      </c>
      <c r="AE94" s="6">
        <f t="array" ref="AE94">MAX(IF(($C$34:$C$663=0.002)*($D$34:$D$663=AE$30)*($E$34:$E$663=AE$31)*($G$34:$G$663=$O94),$K$34:$K$663))</f>
        <v>85.429122877256646</v>
      </c>
    </row>
    <row r="95" spans="3:33" hidden="1">
      <c r="C95">
        <v>5.0000000000000001E-4</v>
      </c>
      <c r="D95">
        <v>0</v>
      </c>
      <c r="E95">
        <v>3</v>
      </c>
      <c r="F95">
        <v>1</v>
      </c>
      <c r="G95">
        <v>15</v>
      </c>
      <c r="H95">
        <v>35</v>
      </c>
      <c r="I95">
        <v>91.408299999999997</v>
      </c>
      <c r="J95">
        <v>91.496899999999997</v>
      </c>
      <c r="K95">
        <f t="shared" si="0"/>
        <v>91.45257854090535</v>
      </c>
      <c r="L95" t="str">
        <f t="shared" si="1"/>
        <v/>
      </c>
      <c r="O95">
        <v>15</v>
      </c>
      <c r="P95" s="6">
        <f t="array" ref="P95">AVERAGE(IF(($C$34:$C$663=0.002)*($G$34:$G$663=$O95),$K$34:$K$663))</f>
        <v>86.128054410021804</v>
      </c>
      <c r="Q95" s="6">
        <f t="array" ref="Q95">MAX(IF(($C$34:$C$663=0.002)*($G$34:$G$663=$O95),$K$34:$K$663))</f>
        <v>89.740786948476867</v>
      </c>
      <c r="R95" s="6">
        <f t="array" ref="R95">AVERAGE(IF(($C$34:$C$663=0.002)*($D$34:$D$663=S$30)*($E$34:$E$663=S$31)*($G$34:$G$663=$O95),$K$34:$K$663))</f>
        <v>88.778156976860984</v>
      </c>
      <c r="S95" s="6">
        <f t="array" ref="S95">MAX(IF(($C$34:$C$663=0.002)*($D$34:$D$663=S$30)*($E$34:$E$663=S$31)*($G$34:$G$663=$O95),$K$34:$K$663))</f>
        <v>89.740786948476867</v>
      </c>
      <c r="T95" s="6">
        <f t="array" ref="T95">AVERAGE(IF(($C$34:$C$663=0.002)*($D$34:$D$663=U$30)*($E$34:$E$663=U$31)*($G$34:$G$663=$O95),$K$34:$K$663))</f>
        <v>87.524802315284134</v>
      </c>
      <c r="U95" s="6">
        <f t="array" ref="U95">MAX(IF(($C$34:$C$663=0.002)*($D$34:$D$663=U$30)*($E$34:$E$663=U$31)*($G$34:$G$663=$O95),$K$34:$K$663))</f>
        <v>88.435311112806943</v>
      </c>
      <c r="V95" s="6">
        <f t="array" ref="V95">AVERAGE(IF(($C$34:$C$663=0.002)*($D$34:$D$663=W$30)*($E$34:$E$663=W$31)*($G$34:$G$663=$O95),$K$34:$K$663))</f>
        <v>85.844524435129244</v>
      </c>
      <c r="W95" s="6">
        <f t="array" ref="W95">MAX(IF(($C$34:$C$663=0.002)*($D$34:$D$663=W$30)*($E$34:$E$663=W$31)*($G$34:$G$663=$O95),$K$34:$K$663))</f>
        <v>86.723726869279545</v>
      </c>
      <c r="X95" s="6">
        <f t="array" ref="X95">AVERAGE(IF(($C$34:$C$663=0.002)*($D$34:$D$663=Y$30)*($E$34:$E$663=Y$31)*($G$34:$G$663=$O95),$K$34:$K$663))</f>
        <v>81.972443497203543</v>
      </c>
      <c r="Y95" s="6">
        <f t="array" ref="Y95">MAX(IF(($C$34:$C$663=0.002)*($D$34:$D$663=Y$30)*($E$34:$E$663=Y$31)*($G$34:$G$663=$O95),$K$34:$K$663))</f>
        <v>82.928366311617836</v>
      </c>
      <c r="Z95" s="6">
        <f t="array" ref="Z95">AVERAGE(IF(($C$34:$C$663=0.002)*($D$34:$D$663=AA$30)*($E$34:$E$663=AA$31)*($G$34:$G$663=$O95),$K$34:$K$663))</f>
        <v>88.109649463018116</v>
      </c>
      <c r="AA95" s="6">
        <f t="array" ref="AA95">MAX(IF(($C$34:$C$663=0.002)*($D$34:$D$663=AA$30)*($E$34:$E$663=AA$31)*($G$34:$G$663=$O95),$K$34:$K$663))</f>
        <v>89.033236037675039</v>
      </c>
      <c r="AB95" s="6">
        <f t="array" ref="AB95">AVERAGE(IF(($C$34:$C$663=0.002)*($D$34:$D$663=AC$30)*($E$34:$E$663=AC$31)*($G$34:$G$663=$O95),$K$34:$K$663))</f>
        <v>86.695390584947901</v>
      </c>
      <c r="AC95" s="6">
        <f t="array" ref="AC95">MAX(IF(($C$34:$C$663=0.002)*($D$34:$D$663=AC$30)*($E$34:$E$663=AC$31)*($G$34:$G$663=$O95),$K$34:$K$663))</f>
        <v>87.607195105051517</v>
      </c>
      <c r="AD95" s="6">
        <f t="array" ref="AD95">AVERAGE(IF(($C$34:$C$663=0.002)*($D$34:$D$663=AE$30)*($E$34:$E$663=AE$31)*($G$34:$G$663=$O95),$K$34:$K$663))</f>
        <v>83.971413597708604</v>
      </c>
      <c r="AE95" s="6">
        <f t="array" ref="AE95">MAX(IF(($C$34:$C$663=0.002)*($D$34:$D$663=AE$30)*($E$34:$E$663=AE$31)*($G$34:$G$663=$O95),$K$34:$K$663))</f>
        <v>84.878510849849945</v>
      </c>
    </row>
    <row r="96" spans="3:33" hidden="1">
      <c r="C96">
        <v>1E-3</v>
      </c>
      <c r="D96">
        <v>0</v>
      </c>
      <c r="E96">
        <v>3</v>
      </c>
      <c r="F96">
        <v>1</v>
      </c>
      <c r="G96">
        <v>15</v>
      </c>
      <c r="H96">
        <v>35</v>
      </c>
      <c r="I96">
        <v>91.289900000000003</v>
      </c>
      <c r="J96">
        <v>90.205600000000004</v>
      </c>
      <c r="K96">
        <f t="shared" si="0"/>
        <v>90.744511058841695</v>
      </c>
      <c r="L96" t="str">
        <f t="shared" si="1"/>
        <v/>
      </c>
      <c r="O96">
        <v>20</v>
      </c>
      <c r="P96" s="6">
        <f t="array" ref="P96">AVERAGE(IF(($C$34:$C$663=0.002)*($G$34:$G$663=$O96),$K$34:$K$663))</f>
        <v>85.624963143092984</v>
      </c>
      <c r="Q96" s="6">
        <f t="array" ref="Q96">MAX(IF(($C$34:$C$663=0.002)*($G$34:$G$663=$O96),$K$34:$K$663))</f>
        <v>89.129408919912322</v>
      </c>
      <c r="R96" s="6">
        <f t="array" ref="R96">AVERAGE(IF(($C$34:$C$663=0.002)*($D$34:$D$663=S$30)*($E$34:$E$663=S$31)*($G$34:$G$663=$O96),$K$34:$K$663))</f>
        <v>88.157972452668844</v>
      </c>
      <c r="S96" s="6">
        <f t="array" ref="S96">MAX(IF(($C$34:$C$663=0.002)*($D$34:$D$663=S$30)*($E$34:$E$663=S$31)*($G$34:$G$663=$O96),$K$34:$K$663))</f>
        <v>89.129408919912322</v>
      </c>
      <c r="T96" s="6">
        <f t="array" ref="T96">AVERAGE(IF(($C$34:$C$663=0.002)*($D$34:$D$663=U$30)*($E$34:$E$663=U$31)*($G$34:$G$663=$O96),$K$34:$K$663))</f>
        <v>86.957261683732085</v>
      </c>
      <c r="U96" s="6">
        <f t="array" ref="U96">MAX(IF(($C$34:$C$663=0.002)*($D$34:$D$663=U$30)*($E$34:$E$663=U$31)*($G$34:$G$663=$O96),$K$34:$K$663))</f>
        <v>87.908548310241812</v>
      </c>
      <c r="V96" s="6">
        <f t="array" ref="V96">AVERAGE(IF(($C$34:$C$663=0.002)*($D$34:$D$663=W$30)*($E$34:$E$663=W$31)*($G$34:$G$663=$O96),$K$34:$K$663))</f>
        <v>85.361767177064095</v>
      </c>
      <c r="W96" s="6">
        <f t="array" ref="W96">MAX(IF(($C$34:$C$663=0.002)*($D$34:$D$663=W$30)*($E$34:$E$663=W$31)*($G$34:$G$663=$O96),$K$34:$K$663))</f>
        <v>86.26697637382884</v>
      </c>
      <c r="X96" s="6">
        <f t="array" ref="X96">AVERAGE(IF(($C$34:$C$663=0.002)*($D$34:$D$663=Y$30)*($E$34:$E$663=Y$31)*($G$34:$G$663=$O96),$K$34:$K$663))</f>
        <v>81.703892666491242</v>
      </c>
      <c r="Y96" s="6">
        <f t="array" ref="Y96">MAX(IF(($C$34:$C$663=0.002)*($D$34:$D$663=Y$30)*($E$34:$E$663=Y$31)*($G$34:$G$663=$O96),$K$34:$K$663))</f>
        <v>82.571481475831419</v>
      </c>
      <c r="Z96" s="6">
        <f t="array" ref="Z96">AVERAGE(IF(($C$34:$C$663=0.002)*($D$34:$D$663=AA$30)*($E$34:$E$663=AA$31)*($G$34:$G$663=$O96),$K$34:$K$663))</f>
        <v>87.523271281570317</v>
      </c>
      <c r="AA96" s="6">
        <f t="array" ref="AA96">MAX(IF(($C$34:$C$663=0.002)*($D$34:$D$663=AA$30)*($E$34:$E$663=AA$31)*($G$34:$G$663=$O96),$K$34:$K$663))</f>
        <v>88.489034838695105</v>
      </c>
      <c r="AB96" s="6">
        <f t="array" ref="AB96">AVERAGE(IF(($C$34:$C$663=0.002)*($D$34:$D$663=AC$30)*($E$34:$E$663=AC$31)*($G$34:$G$663=$O96),$K$34:$K$663))</f>
        <v>86.144824599061323</v>
      </c>
      <c r="AC96" s="6">
        <f t="array" ref="AC96">MAX(IF(($C$34:$C$663=0.002)*($D$34:$D$663=AC$30)*($E$34:$E$663=AC$31)*($G$34:$G$663=$O96),$K$34:$K$663))</f>
        <v>87.08357907625556</v>
      </c>
      <c r="AD96" s="6">
        <f t="array" ref="AD96">AVERAGE(IF(($C$34:$C$663=0.002)*($D$34:$D$663=AE$30)*($E$34:$E$663=AE$31)*($G$34:$G$663=$O96),$K$34:$K$663))</f>
        <v>83.525752141062966</v>
      </c>
      <c r="AE96" s="6">
        <f t="array" ref="AE96">MAX(IF(($C$34:$C$663=0.002)*($D$34:$D$663=AE$30)*($E$34:$E$663=AE$31)*($G$34:$G$663=$O96),$K$34:$K$663))</f>
        <v>84.399809446876489</v>
      </c>
    </row>
    <row r="97" spans="3:31" hidden="1">
      <c r="C97">
        <v>2E-3</v>
      </c>
      <c r="D97">
        <v>0</v>
      </c>
      <c r="E97">
        <v>3</v>
      </c>
      <c r="F97">
        <v>1</v>
      </c>
      <c r="G97">
        <v>15</v>
      </c>
      <c r="H97">
        <v>35</v>
      </c>
      <c r="I97">
        <v>91.039599999999993</v>
      </c>
      <c r="J97">
        <v>86.123599999999996</v>
      </c>
      <c r="K97">
        <f t="shared" si="0"/>
        <v>88.513394368130619</v>
      </c>
      <c r="L97" t="str">
        <f t="shared" si="1"/>
        <v/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3:31" hidden="1">
      <c r="C98">
        <v>5.0000000000000001E-3</v>
      </c>
      <c r="D98">
        <v>0</v>
      </c>
      <c r="E98">
        <v>3</v>
      </c>
      <c r="F98">
        <v>1</v>
      </c>
      <c r="G98">
        <v>15</v>
      </c>
      <c r="H98">
        <v>35</v>
      </c>
      <c r="I98">
        <v>89.414599999999993</v>
      </c>
      <c r="J98">
        <v>50.178199999999997</v>
      </c>
      <c r="K98">
        <f t="shared" ref="K98:K161" si="2">2*I98*J98/(I98+J98)</f>
        <v>64.282164720816553</v>
      </c>
      <c r="L98" t="str">
        <f t="shared" ref="L98:L161" si="3">IF(MOD(ROW(K98), 5)=4,AVERAGE(K98:K102),"")</f>
        <v/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3:31">
      <c r="C99">
        <v>0</v>
      </c>
      <c r="D99">
        <v>0</v>
      </c>
      <c r="E99">
        <v>3</v>
      </c>
      <c r="F99">
        <v>1</v>
      </c>
      <c r="G99">
        <v>15</v>
      </c>
      <c r="H99">
        <v>45</v>
      </c>
      <c r="I99">
        <v>91.037999999999997</v>
      </c>
      <c r="J99">
        <v>93.143799999999999</v>
      </c>
      <c r="K99">
        <f t="shared" si="2"/>
        <v>92.0788619114375</v>
      </c>
      <c r="L99">
        <f t="shared" si="3"/>
        <v>87.695918809078222</v>
      </c>
      <c r="O99" t="s">
        <v>59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3:31">
      <c r="C100">
        <v>5.0000000000000001E-4</v>
      </c>
      <c r="D100">
        <v>0</v>
      </c>
      <c r="E100">
        <v>3</v>
      </c>
      <c r="F100">
        <v>1</v>
      </c>
      <c r="G100">
        <v>15</v>
      </c>
      <c r="H100">
        <v>45</v>
      </c>
      <c r="I100">
        <v>91.036600000000007</v>
      </c>
      <c r="J100">
        <v>92.645700000000005</v>
      </c>
      <c r="K100">
        <f t="shared" si="2"/>
        <v>91.834101953427222</v>
      </c>
      <c r="L100" t="str">
        <f t="shared" si="3"/>
        <v/>
      </c>
      <c r="O100">
        <v>35</v>
      </c>
      <c r="P100" s="6">
        <f t="array" ref="P100">AVERAGE(IF(($C$34:$C$663=0.002)*($H$34:$H$663=$O100),$K$34:$K$663))</f>
        <v>85.493711304009466</v>
      </c>
      <c r="Q100" s="6">
        <f t="array" ref="Q100">MAX(IF(($C$34:$C$663=0.002)*($H$34:$H$663=$O100),$K$34:$K$663))</f>
        <v>88.988401943995072</v>
      </c>
      <c r="R100" s="6">
        <f t="array" ref="R100">AVERAGE(IF(($C$34:$C$663=0.002)*($D$34:$D$663=S$30)*($E$34:$E$663=S$31)*($H$34:$H$663=$O100),$K$34:$K$663))</f>
        <v>88.036190018212196</v>
      </c>
      <c r="S100" s="6">
        <f t="array" ref="S100">MAX(IF(($C$34:$C$663=0.002)*($D$34:$D$663=S$30)*($E$34:$E$663=S$31)*($H$34:$H$663=$O100),$K$34:$K$663))</f>
        <v>88.988401943995072</v>
      </c>
      <c r="T100" s="6">
        <f t="array" ref="T100">AVERAGE(IF(($C$34:$C$663=0.002)*($D$34:$D$663=U$30)*($E$34:$E$663=U$31)*($H$34:$H$663=$O100),$K$34:$K$663))</f>
        <v>87.018169015806748</v>
      </c>
      <c r="U100" s="6">
        <f t="array" ref="U100">MAX(IF(($C$34:$C$663=0.002)*($D$34:$D$663=U$30)*($E$34:$E$663=U$31)*($H$34:$H$663=$O100),$K$34:$K$663))</f>
        <v>88.043797283828098</v>
      </c>
      <c r="V100" s="6">
        <f t="array" ref="V100">AVERAGE(IF(($C$34:$C$663=0.002)*($D$34:$D$663=W$30)*($E$34:$E$663=W$31)*($H$34:$H$663=$O100),$K$34:$K$663))</f>
        <v>85.304986313115805</v>
      </c>
      <c r="W100" s="6">
        <f t="array" ref="W100">MAX(IF(($C$34:$C$663=0.002)*($D$34:$D$663=W$30)*($E$34:$E$663=W$31)*($H$34:$H$663=$O100),$K$34:$K$663))</f>
        <v>86.17645259897121</v>
      </c>
      <c r="X100" s="6">
        <f t="array" ref="X100">AVERAGE(IF(($C$34:$C$663=0.002)*($D$34:$D$663=Y$30)*($E$34:$E$663=Y$31)*($H$34:$H$663=$O100),$K$34:$K$663))</f>
        <v>81.073345504172892</v>
      </c>
      <c r="Y100" s="6">
        <f t="array" ref="Y100">MAX(IF(($C$34:$C$663=0.002)*($D$34:$D$663=Y$30)*($E$34:$E$663=Y$31)*($H$34:$H$663=$O100),$K$34:$K$663))</f>
        <v>81.680054177178334</v>
      </c>
      <c r="Z100" s="6">
        <f t="array" ref="Z100">AVERAGE(IF(($C$34:$C$663=0.002)*($D$34:$D$663=AA$30)*($E$34:$E$663=AA$31)*($H$34:$H$663=$O100),$K$34:$K$663))</f>
        <v>87.554719326417285</v>
      </c>
      <c r="AA100" s="6">
        <f t="array" ref="AA100">MAX(IF(($C$34:$C$663=0.002)*($D$34:$D$663=AA$30)*($E$34:$E$663=AA$31)*($H$34:$H$663=$O100),$K$34:$K$663))</f>
        <v>88.559909665781689</v>
      </c>
      <c r="AB100" s="6">
        <f t="array" ref="AB100">AVERAGE(IF(($C$34:$C$663=0.002)*($D$34:$D$663=AC$30)*($E$34:$E$663=AC$31)*($H$34:$H$663=$O100),$K$34:$K$663))</f>
        <v>86.17436376843024</v>
      </c>
      <c r="AC100" s="6">
        <f t="array" ref="AC100">MAX(IF(($C$34:$C$663=0.002)*($D$34:$D$663=AC$30)*($E$34:$E$663=AC$31)*($H$34:$H$663=$O100),$K$34:$K$663))</f>
        <v>87.150641165765109</v>
      </c>
      <c r="AD100" s="6">
        <f t="array" ref="AD100">AVERAGE(IF(($C$34:$C$663=0.002)*($D$34:$D$663=AE$30)*($E$34:$E$663=AE$31)*($H$34:$H$663=$O100),$K$34:$K$663))</f>
        <v>83.294205181911067</v>
      </c>
      <c r="AE100" s="6">
        <f t="array" ref="AE100">MAX(IF(($C$34:$C$663=0.002)*($D$34:$D$663=AE$30)*($E$34:$E$663=AE$31)*($H$34:$H$663=$O100),$K$34:$K$663))</f>
        <v>83.855043198213409</v>
      </c>
    </row>
    <row r="101" spans="3:31">
      <c r="C101">
        <v>1E-3</v>
      </c>
      <c r="D101">
        <v>0</v>
      </c>
      <c r="E101">
        <v>3</v>
      </c>
      <c r="F101">
        <v>1</v>
      </c>
      <c r="G101">
        <v>15</v>
      </c>
      <c r="H101">
        <v>45</v>
      </c>
      <c r="I101">
        <v>90.930599999999998</v>
      </c>
      <c r="J101">
        <v>91.518100000000004</v>
      </c>
      <c r="K101">
        <f t="shared" si="2"/>
        <v>91.223404100549914</v>
      </c>
      <c r="L101" t="str">
        <f t="shared" si="3"/>
        <v/>
      </c>
      <c r="O101">
        <v>45</v>
      </c>
      <c r="P101" s="6">
        <f t="array" ref="P101">AVERAGE(IF(($C$34:$C$663=0.002)*($H$34:$H$663=$O101),$K$34:$K$663))</f>
        <v>86.270738204444157</v>
      </c>
      <c r="Q101" s="6">
        <f t="array" ref="Q101">MAX(IF(($C$34:$C$663=0.002)*($H$34:$H$663=$O101),$K$34:$K$663))</f>
        <v>90.177127970493942</v>
      </c>
      <c r="R101" s="6">
        <f t="array" ref="R101">AVERAGE(IF(($C$34:$C$663=0.002)*($D$34:$D$663=S$30)*($E$34:$E$663=S$31)*($H$34:$H$663=$O101),$K$34:$K$663))</f>
        <v>89.01917641646908</v>
      </c>
      <c r="S101" s="6">
        <f t="array" ref="S101">MAX(IF(($C$34:$C$663=0.002)*($D$34:$D$663=S$30)*($E$34:$E$663=S$31)*($H$34:$H$663=$O101),$K$34:$K$663))</f>
        <v>90.177127970493942</v>
      </c>
      <c r="T101" s="6">
        <f t="array" ref="T101">AVERAGE(IF(($C$34:$C$663=0.002)*($D$34:$D$663=U$30)*($E$34:$E$663=U$31)*($H$34:$H$663=$O101),$K$34:$K$663))</f>
        <v>87.679499894461969</v>
      </c>
      <c r="U101" s="6">
        <f t="array" ref="U101">MAX(IF(($C$34:$C$663=0.002)*($D$34:$D$663=U$30)*($E$34:$E$663=U$31)*($H$34:$H$663=$O101),$K$34:$K$663))</f>
        <v>88.677536298615948</v>
      </c>
      <c r="V101" s="6">
        <f t="array" ref="V101">AVERAGE(IF(($C$34:$C$663=0.002)*($D$34:$D$663=W$30)*($E$34:$E$663=W$31)*($H$34:$H$663=$O101),$K$34:$K$663))</f>
        <v>85.977742812990456</v>
      </c>
      <c r="W101" s="6">
        <f t="array" ref="W101">MAX(IF(($C$34:$C$663=0.002)*($D$34:$D$663=W$30)*($E$34:$E$663=W$31)*($H$34:$H$663=$O101),$K$34:$K$663))</f>
        <v>86.836333763828179</v>
      </c>
      <c r="X101" s="6">
        <f t="array" ref="X101">AVERAGE(IF(($C$34:$C$663=0.002)*($D$34:$D$663=Y$30)*($E$34:$E$663=Y$31)*($H$34:$H$663=$O101),$K$34:$K$663))</f>
        <v>82.075697888115712</v>
      </c>
      <c r="Y101" s="6">
        <f t="array" ref="Y101">MAX(IF(($C$34:$C$663=0.002)*($D$34:$D$663=Y$30)*($E$34:$E$663=Y$31)*($H$34:$H$663=$O101),$K$34:$K$663))</f>
        <v>82.701343956164195</v>
      </c>
      <c r="Z101" s="6">
        <f t="array" ref="Z101">AVERAGE(IF(($C$34:$C$663=0.002)*($D$34:$D$663=AA$30)*($E$34:$E$663=AA$31)*($H$34:$H$663=$O101),$K$34:$K$663))</f>
        <v>88.274840638818617</v>
      </c>
      <c r="AA101" s="6">
        <f t="array" ref="AA101">MAX(IF(($C$34:$C$663=0.002)*($D$34:$D$663=AA$30)*($E$34:$E$663=AA$31)*($H$34:$H$663=$O101),$K$34:$K$663))</f>
        <v>89.287982584119931</v>
      </c>
      <c r="AB101" s="6">
        <f t="array" ref="AB101">AVERAGE(IF(($C$34:$C$663=0.002)*($D$34:$D$663=AC$30)*($E$34:$E$663=AC$31)*($H$34:$H$663=$O101),$K$34:$K$663))</f>
        <v>86.827568880873386</v>
      </c>
      <c r="AC101" s="6">
        <f t="array" ref="AC101">MAX(IF(($C$34:$C$663=0.002)*($D$34:$D$663=AC$30)*($E$34:$E$663=AC$31)*($H$34:$H$663=$O101),$K$34:$K$663))</f>
        <v>87.781918750274116</v>
      </c>
      <c r="AD101" s="6">
        <f t="array" ref="AD101">AVERAGE(IF(($C$34:$C$663=0.002)*($D$34:$D$663=AE$30)*($E$34:$E$663=AE$31)*($H$34:$H$663=$O101),$K$34:$K$663))</f>
        <v>84.040640899379866</v>
      </c>
      <c r="AE101" s="6">
        <f t="array" ref="AE101">MAX(IF(($C$34:$C$663=0.002)*($D$34:$D$663=AE$30)*($E$34:$E$663=AE$31)*($H$34:$H$663=$O101),$K$34:$K$663))</f>
        <v>84.684906295635955</v>
      </c>
    </row>
    <row r="102" spans="3:31">
      <c r="C102">
        <v>2E-3</v>
      </c>
      <c r="D102">
        <v>0</v>
      </c>
      <c r="E102">
        <v>3</v>
      </c>
      <c r="F102">
        <v>1</v>
      </c>
      <c r="G102">
        <v>15</v>
      </c>
      <c r="H102">
        <v>45</v>
      </c>
      <c r="I102">
        <v>90.627399999999994</v>
      </c>
      <c r="J102">
        <v>88.268500000000003</v>
      </c>
      <c r="K102">
        <f t="shared" si="2"/>
        <v>89.432397912976214</v>
      </c>
      <c r="L102" t="str">
        <f t="shared" si="3"/>
        <v/>
      </c>
      <c r="O102">
        <v>60</v>
      </c>
      <c r="P102" s="6">
        <f t="array" ref="P102">AVERAGE(IF(($C$34:$C$663=0.002)*($H$34:$H$663=$O102),$K$34:$K$663))</f>
        <v>86.796202347093157</v>
      </c>
      <c r="Q102" s="6">
        <f t="array" ref="Q102">MAX(IF(($C$34:$C$663=0.002)*($H$34:$H$663=$O102),$K$34:$K$663))</f>
        <v>90.323165170275885</v>
      </c>
      <c r="R102" s="6">
        <f t="array" ref="R102">AVERAGE(IF(($C$34:$C$663=0.002)*($D$34:$D$663=S$30)*($E$34:$E$663=S$31)*($H$34:$H$663=$O102),$K$34:$K$663))</f>
        <v>89.353134216684353</v>
      </c>
      <c r="S102" s="6">
        <f t="array" ref="S102">MAX(IF(($C$34:$C$663=0.002)*($D$34:$D$663=S$30)*($E$34:$E$663=S$31)*($H$34:$H$663=$O102),$K$34:$K$663))</f>
        <v>90.323165170275885</v>
      </c>
      <c r="T102" s="6">
        <f t="array" ref="T102">AVERAGE(IF(($C$34:$C$663=0.002)*($D$34:$D$663=U$30)*($E$34:$E$663=U$31)*($H$34:$H$663=$O102),$K$34:$K$663))</f>
        <v>88.078890231616242</v>
      </c>
      <c r="U102" s="6">
        <f t="array" ref="U102">MAX(IF(($C$34:$C$663=0.002)*($D$34:$D$663=U$30)*($E$34:$E$663=U$31)*($H$34:$H$663=$O102),$K$34:$K$663))</f>
        <v>88.991212398942736</v>
      </c>
      <c r="V102" s="6">
        <f t="array" ref="V102">AVERAGE(IF(($C$34:$C$663=0.002)*($D$34:$D$663=W$30)*($E$34:$E$663=W$31)*($H$34:$H$663=$O102),$K$34:$K$663))</f>
        <v>86.505801832650306</v>
      </c>
      <c r="W102" s="6">
        <f t="array" ref="W102">MAX(IF(($C$34:$C$663=0.002)*($D$34:$D$663=W$30)*($E$34:$E$663=W$31)*($H$34:$H$663=$O102),$K$34:$K$663))</f>
        <v>87.337448670913034</v>
      </c>
      <c r="X102" s="6">
        <f t="array" ref="X102">AVERAGE(IF(($C$34:$C$663=0.002)*($D$34:$D$663=Y$30)*($E$34:$E$663=Y$31)*($H$34:$H$663=$O102),$K$34:$K$663))</f>
        <v>82.984096933436163</v>
      </c>
      <c r="Y102" s="6">
        <f t="array" ref="Y102">MAX(IF(($C$34:$C$663=0.002)*($D$34:$D$663=Y$30)*($E$34:$E$663=Y$31)*($H$34:$H$663=$O102),$K$34:$K$663))</f>
        <v>83.578019679382848</v>
      </c>
      <c r="Z102" s="6">
        <f t="array" ref="Z102">AVERAGE(IF(($C$34:$C$663=0.002)*($D$34:$D$663=AA$30)*($E$34:$E$663=AA$31)*($H$34:$H$663=$O102),$K$34:$K$663))</f>
        <v>88.639945756406419</v>
      </c>
      <c r="AA102" s="6">
        <f t="array" ref="AA102">MAX(IF(($C$34:$C$663=0.002)*($D$34:$D$663=AA$30)*($E$34:$E$663=AA$31)*($H$34:$H$663=$O102),$K$34:$K$663))</f>
        <v>89.55254683388975</v>
      </c>
      <c r="AB102" s="6">
        <f t="array" ref="AB102">AVERAGE(IF(($C$34:$C$663=0.002)*($D$34:$D$663=AC$30)*($E$34:$E$663=AC$31)*($H$34:$H$663=$O102),$K$34:$K$663))</f>
        <v>87.281633112058614</v>
      </c>
      <c r="AC102" s="6">
        <f t="array" ref="AC102">MAX(IF(($C$34:$C$663=0.002)*($D$34:$D$663=AC$30)*($E$34:$E$663=AC$31)*($H$34:$H$663=$O102),$K$34:$K$663))</f>
        <v>88.151606153387249</v>
      </c>
      <c r="AD102" s="6">
        <f t="array" ref="AD102">AVERAGE(IF(($C$34:$C$663=0.002)*($D$34:$D$663=AE$30)*($E$34:$E$663=AE$31)*($H$34:$H$663=$O102),$K$34:$K$663))</f>
        <v>84.729914346800044</v>
      </c>
      <c r="AE102" s="6">
        <f t="array" ref="AE102">MAX(IF(($C$34:$C$663=0.002)*($D$34:$D$663=AE$30)*($E$34:$E$663=AE$31)*($H$34:$H$663=$O102),$K$34:$K$663))</f>
        <v>85.429122877256646</v>
      </c>
    </row>
    <row r="103" spans="3:31">
      <c r="C103">
        <v>5.0000000000000001E-3</v>
      </c>
      <c r="D103">
        <v>0</v>
      </c>
      <c r="E103">
        <v>3</v>
      </c>
      <c r="F103">
        <v>1</v>
      </c>
      <c r="G103">
        <v>15</v>
      </c>
      <c r="H103">
        <v>45</v>
      </c>
      <c r="I103">
        <v>88.994500000000002</v>
      </c>
      <c r="J103">
        <v>63.199199999999998</v>
      </c>
      <c r="K103">
        <f t="shared" si="2"/>
        <v>73.910828167000332</v>
      </c>
      <c r="L103" t="str">
        <f t="shared" si="3"/>
        <v/>
      </c>
    </row>
    <row r="104" spans="3:31" hidden="1">
      <c r="C104">
        <v>0</v>
      </c>
      <c r="D104">
        <v>0</v>
      </c>
      <c r="E104">
        <v>3</v>
      </c>
      <c r="F104">
        <v>1</v>
      </c>
      <c r="G104">
        <v>15</v>
      </c>
      <c r="H104">
        <v>60</v>
      </c>
      <c r="I104">
        <v>90.325000000000003</v>
      </c>
      <c r="J104">
        <v>94.18</v>
      </c>
      <c r="K104">
        <f t="shared" si="2"/>
        <v>92.212227310912994</v>
      </c>
      <c r="L104">
        <f t="shared" si="3"/>
        <v>88.994775955097879</v>
      </c>
    </row>
    <row r="105" spans="3:31" hidden="1">
      <c r="C105">
        <v>5.0000000000000001E-4</v>
      </c>
      <c r="D105">
        <v>0</v>
      </c>
      <c r="E105">
        <v>3</v>
      </c>
      <c r="F105">
        <v>1</v>
      </c>
      <c r="G105">
        <v>15</v>
      </c>
      <c r="H105">
        <v>60</v>
      </c>
      <c r="I105">
        <v>90.3142</v>
      </c>
      <c r="J105">
        <v>93.655500000000004</v>
      </c>
      <c r="K105">
        <f t="shared" si="2"/>
        <v>91.954507270490751</v>
      </c>
      <c r="L105" t="str">
        <f t="shared" si="3"/>
        <v/>
      </c>
    </row>
    <row r="106" spans="3:31" hidden="1">
      <c r="C106">
        <v>1E-3</v>
      </c>
      <c r="D106">
        <v>0</v>
      </c>
      <c r="E106">
        <v>3</v>
      </c>
      <c r="F106">
        <v>1</v>
      </c>
      <c r="G106">
        <v>15</v>
      </c>
      <c r="H106">
        <v>60</v>
      </c>
      <c r="I106">
        <v>90.206999999999994</v>
      </c>
      <c r="J106">
        <v>92.542199999999994</v>
      </c>
      <c r="K106">
        <f t="shared" si="2"/>
        <v>91.359680210912003</v>
      </c>
      <c r="L106" t="str">
        <f t="shared" si="3"/>
        <v/>
      </c>
    </row>
    <row r="107" spans="3:31" hidden="1">
      <c r="C107">
        <v>2E-3</v>
      </c>
      <c r="D107">
        <v>0</v>
      </c>
      <c r="E107">
        <v>3</v>
      </c>
      <c r="F107">
        <v>1</v>
      </c>
      <c r="G107">
        <v>15</v>
      </c>
      <c r="H107">
        <v>60</v>
      </c>
      <c r="I107">
        <v>89.945099999999996</v>
      </c>
      <c r="J107">
        <v>89.537400000000005</v>
      </c>
      <c r="K107">
        <f t="shared" si="2"/>
        <v>89.740786948476867</v>
      </c>
      <c r="L107" t="str">
        <f t="shared" si="3"/>
        <v/>
      </c>
    </row>
    <row r="108" spans="3:31" hidden="1">
      <c r="C108">
        <v>5.0000000000000001E-3</v>
      </c>
      <c r="D108">
        <v>0</v>
      </c>
      <c r="E108">
        <v>3</v>
      </c>
      <c r="F108">
        <v>1</v>
      </c>
      <c r="G108">
        <v>15</v>
      </c>
      <c r="H108">
        <v>60</v>
      </c>
      <c r="I108">
        <v>88.351500000000001</v>
      </c>
      <c r="J108">
        <v>72.602800000000002</v>
      </c>
      <c r="K108">
        <f t="shared" si="2"/>
        <v>79.706678034696807</v>
      </c>
      <c r="L108" t="str">
        <f t="shared" si="3"/>
        <v/>
      </c>
    </row>
    <row r="109" spans="3:31" hidden="1">
      <c r="C109">
        <v>0</v>
      </c>
      <c r="D109">
        <v>0</v>
      </c>
      <c r="E109">
        <v>3</v>
      </c>
      <c r="F109">
        <v>1</v>
      </c>
      <c r="G109">
        <v>20</v>
      </c>
      <c r="H109">
        <v>35</v>
      </c>
      <c r="I109">
        <v>90.728300000000004</v>
      </c>
      <c r="J109">
        <v>91.681899999999999</v>
      </c>
      <c r="K109">
        <f t="shared" si="2"/>
        <v>91.202607395529427</v>
      </c>
      <c r="L109">
        <f t="shared" si="3"/>
        <v>86.154257516303829</v>
      </c>
    </row>
    <row r="110" spans="3:31" hidden="1">
      <c r="C110">
        <v>5.0000000000000001E-4</v>
      </c>
      <c r="D110">
        <v>0</v>
      </c>
      <c r="E110">
        <v>3</v>
      </c>
      <c r="F110">
        <v>1</v>
      </c>
      <c r="G110">
        <v>20</v>
      </c>
      <c r="H110">
        <v>35</v>
      </c>
      <c r="I110">
        <v>90.730599999999995</v>
      </c>
      <c r="J110">
        <v>91.205399999999997</v>
      </c>
      <c r="K110">
        <f t="shared" si="2"/>
        <v>90.967380455105101</v>
      </c>
      <c r="L110" t="str">
        <f t="shared" si="3"/>
        <v/>
      </c>
    </row>
    <row r="111" spans="3:31" hidden="1">
      <c r="C111">
        <v>1E-3</v>
      </c>
      <c r="D111">
        <v>0</v>
      </c>
      <c r="E111">
        <v>3</v>
      </c>
      <c r="F111">
        <v>1</v>
      </c>
      <c r="G111">
        <v>20</v>
      </c>
      <c r="H111">
        <v>35</v>
      </c>
      <c r="I111">
        <v>90.595500000000001</v>
      </c>
      <c r="J111">
        <v>89.895200000000003</v>
      </c>
      <c r="K111">
        <f t="shared" si="2"/>
        <v>90.243991425597002</v>
      </c>
      <c r="L111" t="str">
        <f t="shared" si="3"/>
        <v/>
      </c>
    </row>
    <row r="112" spans="3:31" hidden="1">
      <c r="C112">
        <v>2E-3</v>
      </c>
      <c r="D112">
        <v>0</v>
      </c>
      <c r="E112">
        <v>3</v>
      </c>
      <c r="F112">
        <v>1</v>
      </c>
      <c r="G112">
        <v>20</v>
      </c>
      <c r="H112">
        <v>35</v>
      </c>
      <c r="I112">
        <v>90.228700000000003</v>
      </c>
      <c r="J112">
        <v>85.870500000000007</v>
      </c>
      <c r="K112">
        <f t="shared" si="2"/>
        <v>87.995670432915091</v>
      </c>
      <c r="L112" t="str">
        <f t="shared" si="3"/>
        <v/>
      </c>
    </row>
    <row r="113" spans="3:21" hidden="1">
      <c r="C113">
        <v>5.0000000000000001E-3</v>
      </c>
      <c r="D113">
        <v>0</v>
      </c>
      <c r="E113">
        <v>3</v>
      </c>
      <c r="F113">
        <v>1</v>
      </c>
      <c r="G113">
        <v>20</v>
      </c>
      <c r="H113">
        <v>35</v>
      </c>
      <c r="I113">
        <v>88.723200000000006</v>
      </c>
      <c r="J113">
        <v>58.296900000000001</v>
      </c>
      <c r="K113">
        <f t="shared" si="2"/>
        <v>70.361637872372555</v>
      </c>
      <c r="L113" t="str">
        <f t="shared" si="3"/>
        <v/>
      </c>
    </row>
    <row r="114" spans="3:21">
      <c r="C114">
        <v>0</v>
      </c>
      <c r="D114">
        <v>0</v>
      </c>
      <c r="E114">
        <v>3</v>
      </c>
      <c r="F114">
        <v>1</v>
      </c>
      <c r="G114">
        <v>20</v>
      </c>
      <c r="H114">
        <v>45</v>
      </c>
      <c r="I114">
        <v>90.366600000000005</v>
      </c>
      <c r="J114">
        <v>92.431600000000003</v>
      </c>
      <c r="K114">
        <f t="shared" si="2"/>
        <v>91.387436250028728</v>
      </c>
      <c r="L114">
        <f t="shared" si="3"/>
        <v>87.722719735359163</v>
      </c>
    </row>
    <row r="115" spans="3:21">
      <c r="C115">
        <v>5.0000000000000001E-4</v>
      </c>
      <c r="D115">
        <v>0</v>
      </c>
      <c r="E115">
        <v>3</v>
      </c>
      <c r="F115">
        <v>1</v>
      </c>
      <c r="G115">
        <v>20</v>
      </c>
      <c r="H115">
        <v>45</v>
      </c>
      <c r="I115">
        <v>90.367500000000007</v>
      </c>
      <c r="J115">
        <v>91.973100000000002</v>
      </c>
      <c r="K115">
        <f t="shared" si="2"/>
        <v>91.163230945274961</v>
      </c>
      <c r="L115" t="str">
        <f t="shared" si="3"/>
        <v/>
      </c>
    </row>
    <row r="116" spans="3:21">
      <c r="C116">
        <v>1E-3</v>
      </c>
      <c r="D116">
        <v>0</v>
      </c>
      <c r="E116">
        <v>3</v>
      </c>
      <c r="F116">
        <v>1</v>
      </c>
      <c r="G116">
        <v>20</v>
      </c>
      <c r="H116">
        <v>45</v>
      </c>
      <c r="I116">
        <v>90.232600000000005</v>
      </c>
      <c r="J116">
        <v>90.797499999999999</v>
      </c>
      <c r="K116">
        <f t="shared" si="2"/>
        <v>90.514168621682245</v>
      </c>
      <c r="L116" t="str">
        <f t="shared" si="3"/>
        <v/>
      </c>
    </row>
    <row r="117" spans="3:21">
      <c r="C117">
        <v>2E-3</v>
      </c>
      <c r="D117">
        <v>0</v>
      </c>
      <c r="E117">
        <v>3</v>
      </c>
      <c r="F117">
        <v>1</v>
      </c>
      <c r="G117">
        <v>20</v>
      </c>
      <c r="H117">
        <v>45</v>
      </c>
      <c r="I117">
        <v>89.876400000000004</v>
      </c>
      <c r="J117">
        <v>87.486900000000006</v>
      </c>
      <c r="K117">
        <f t="shared" si="2"/>
        <v>88.665553912900819</v>
      </c>
      <c r="L117" t="str">
        <f t="shared" si="3"/>
        <v/>
      </c>
      <c r="O117" t="s">
        <v>84</v>
      </c>
      <c r="R117" t="s">
        <v>85</v>
      </c>
      <c r="S117" s="4" t="s">
        <v>77</v>
      </c>
      <c r="T117" t="s">
        <v>57</v>
      </c>
      <c r="U117" t="s">
        <v>59</v>
      </c>
    </row>
    <row r="118" spans="3:21">
      <c r="C118">
        <v>5.0000000000000001E-3</v>
      </c>
      <c r="D118">
        <v>0</v>
      </c>
      <c r="E118">
        <v>3</v>
      </c>
      <c r="F118">
        <v>1</v>
      </c>
      <c r="G118">
        <v>20</v>
      </c>
      <c r="H118">
        <v>45</v>
      </c>
      <c r="I118">
        <v>88.397900000000007</v>
      </c>
      <c r="J118">
        <v>68.022599999999997</v>
      </c>
      <c r="K118">
        <f t="shared" si="2"/>
        <v>76.883208946909136</v>
      </c>
      <c r="L118" t="str">
        <f t="shared" si="3"/>
        <v/>
      </c>
      <c r="P118" t="s">
        <v>86</v>
      </c>
      <c r="R118" t="s">
        <v>45</v>
      </c>
      <c r="S118">
        <v>1</v>
      </c>
      <c r="T118">
        <v>10.15</v>
      </c>
      <c r="U118">
        <v>45</v>
      </c>
    </row>
    <row r="119" spans="3:21" hidden="1">
      <c r="C119">
        <v>0</v>
      </c>
      <c r="D119">
        <v>0</v>
      </c>
      <c r="E119">
        <v>3</v>
      </c>
      <c r="F119">
        <v>1</v>
      </c>
      <c r="G119">
        <v>20</v>
      </c>
      <c r="H119">
        <v>60</v>
      </c>
      <c r="I119">
        <v>89.797899999999998</v>
      </c>
      <c r="J119">
        <v>93.747100000000003</v>
      </c>
      <c r="K119">
        <f t="shared" si="2"/>
        <v>91.73001401389304</v>
      </c>
      <c r="L119">
        <f t="shared" si="3"/>
        <v>88.611515820907513</v>
      </c>
      <c r="R119" t="s">
        <v>50</v>
      </c>
      <c r="S119">
        <v>1</v>
      </c>
      <c r="T119">
        <v>10.15</v>
      </c>
      <c r="U119">
        <v>45</v>
      </c>
    </row>
    <row r="120" spans="3:21" hidden="1">
      <c r="C120">
        <v>5.0000000000000001E-4</v>
      </c>
      <c r="D120">
        <v>0</v>
      </c>
      <c r="E120">
        <v>3</v>
      </c>
      <c r="F120">
        <v>1</v>
      </c>
      <c r="G120">
        <v>20</v>
      </c>
      <c r="H120">
        <v>60</v>
      </c>
      <c r="I120">
        <v>89.802400000000006</v>
      </c>
      <c r="J120">
        <v>93.242800000000003</v>
      </c>
      <c r="K120">
        <f t="shared" si="2"/>
        <v>91.490268225771544</v>
      </c>
      <c r="L120" t="str">
        <f t="shared" si="3"/>
        <v/>
      </c>
      <c r="R120" t="s">
        <v>87</v>
      </c>
    </row>
    <row r="121" spans="3:21" hidden="1">
      <c r="C121">
        <v>1E-3</v>
      </c>
      <c r="D121">
        <v>0</v>
      </c>
      <c r="E121">
        <v>3</v>
      </c>
      <c r="F121">
        <v>1</v>
      </c>
      <c r="G121">
        <v>20</v>
      </c>
      <c r="H121">
        <v>60</v>
      </c>
      <c r="I121">
        <v>89.666300000000007</v>
      </c>
      <c r="J121">
        <v>92.069800000000001</v>
      </c>
      <c r="K121">
        <f t="shared" si="2"/>
        <v>90.852156591233111</v>
      </c>
      <c r="L121" t="str">
        <f t="shared" si="3"/>
        <v/>
      </c>
    </row>
    <row r="122" spans="3:21" hidden="1">
      <c r="C122">
        <v>2E-3</v>
      </c>
      <c r="D122">
        <v>0</v>
      </c>
      <c r="E122">
        <v>3</v>
      </c>
      <c r="F122">
        <v>1</v>
      </c>
      <c r="G122">
        <v>20</v>
      </c>
      <c r="H122">
        <v>60</v>
      </c>
      <c r="I122">
        <v>89.316500000000005</v>
      </c>
      <c r="J122">
        <v>88.943100000000001</v>
      </c>
      <c r="K122">
        <f t="shared" si="2"/>
        <v>89.129408919912322</v>
      </c>
      <c r="L122" t="str">
        <f t="shared" si="3"/>
        <v/>
      </c>
    </row>
    <row r="123" spans="3:21" hidden="1">
      <c r="C123">
        <v>5.0000000000000001E-3</v>
      </c>
      <c r="D123">
        <v>0</v>
      </c>
      <c r="E123">
        <v>3</v>
      </c>
      <c r="F123">
        <v>1</v>
      </c>
      <c r="G123">
        <v>20</v>
      </c>
      <c r="H123">
        <v>60</v>
      </c>
      <c r="I123">
        <v>87.796400000000006</v>
      </c>
      <c r="J123">
        <v>73.232299999999995</v>
      </c>
      <c r="K123">
        <f t="shared" si="2"/>
        <v>79.85573135372762</v>
      </c>
      <c r="L123" t="str">
        <f t="shared" si="3"/>
        <v/>
      </c>
    </row>
    <row r="124" spans="3:21" hidden="1">
      <c r="C124">
        <v>0</v>
      </c>
      <c r="D124">
        <v>1</v>
      </c>
      <c r="E124">
        <v>3</v>
      </c>
      <c r="F124">
        <v>0</v>
      </c>
      <c r="G124">
        <v>10</v>
      </c>
      <c r="H124">
        <v>35</v>
      </c>
      <c r="I124">
        <v>89.168099999999995</v>
      </c>
      <c r="J124">
        <v>88.966999999999999</v>
      </c>
      <c r="K124">
        <f t="shared" si="2"/>
        <v>89.067436487250404</v>
      </c>
      <c r="L124">
        <f t="shared" si="3"/>
        <v>84.8579696410482</v>
      </c>
    </row>
    <row r="125" spans="3:21" hidden="1">
      <c r="C125">
        <v>5.0000000000000001E-4</v>
      </c>
      <c r="D125">
        <v>1</v>
      </c>
      <c r="E125">
        <v>3</v>
      </c>
      <c r="F125">
        <v>0</v>
      </c>
      <c r="G125">
        <v>10</v>
      </c>
      <c r="H125">
        <v>35</v>
      </c>
      <c r="I125">
        <v>89.136099999999999</v>
      </c>
      <c r="J125">
        <v>88.8322</v>
      </c>
      <c r="K125">
        <f t="shared" si="2"/>
        <v>88.983890529043649</v>
      </c>
      <c r="L125" t="str">
        <f t="shared" si="3"/>
        <v/>
      </c>
    </row>
    <row r="126" spans="3:21" hidden="1">
      <c r="C126">
        <v>1E-3</v>
      </c>
      <c r="D126">
        <v>1</v>
      </c>
      <c r="E126">
        <v>3</v>
      </c>
      <c r="F126">
        <v>0</v>
      </c>
      <c r="G126">
        <v>10</v>
      </c>
      <c r="H126">
        <v>35</v>
      </c>
      <c r="I126">
        <v>89.084000000000003</v>
      </c>
      <c r="J126">
        <v>88.225800000000007</v>
      </c>
      <c r="K126">
        <f t="shared" si="2"/>
        <v>88.652823106224261</v>
      </c>
      <c r="L126" t="str">
        <f t="shared" si="3"/>
        <v/>
      </c>
    </row>
    <row r="127" spans="3:21" hidden="1">
      <c r="C127">
        <v>2E-3</v>
      </c>
      <c r="D127">
        <v>1</v>
      </c>
      <c r="E127">
        <v>3</v>
      </c>
      <c r="F127">
        <v>0</v>
      </c>
      <c r="G127">
        <v>10</v>
      </c>
      <c r="H127">
        <v>35</v>
      </c>
      <c r="I127">
        <v>88.825800000000001</v>
      </c>
      <c r="J127">
        <v>86.158100000000005</v>
      </c>
      <c r="K127">
        <f t="shared" si="2"/>
        <v>87.47161491977262</v>
      </c>
      <c r="L127" t="str">
        <f t="shared" si="3"/>
        <v/>
      </c>
    </row>
    <row r="128" spans="3:21" hidden="1">
      <c r="C128">
        <v>5.0000000000000001E-3</v>
      </c>
      <c r="D128">
        <v>1</v>
      </c>
      <c r="E128">
        <v>3</v>
      </c>
      <c r="F128">
        <v>0</v>
      </c>
      <c r="G128">
        <v>10</v>
      </c>
      <c r="H128">
        <v>35</v>
      </c>
      <c r="I128">
        <v>88.376999999999995</v>
      </c>
      <c r="J128">
        <v>58.106499999999997</v>
      </c>
      <c r="K128">
        <f t="shared" si="2"/>
        <v>70.114083162950095</v>
      </c>
      <c r="L128" t="str">
        <f t="shared" si="3"/>
        <v/>
      </c>
    </row>
    <row r="129" spans="3:12" hidden="1">
      <c r="C129">
        <v>0</v>
      </c>
      <c r="D129">
        <v>1</v>
      </c>
      <c r="E129">
        <v>3</v>
      </c>
      <c r="F129">
        <v>0</v>
      </c>
      <c r="G129">
        <v>10</v>
      </c>
      <c r="H129">
        <v>45</v>
      </c>
      <c r="I129">
        <v>88.609800000000007</v>
      </c>
      <c r="J129">
        <v>90.5411</v>
      </c>
      <c r="K129">
        <f t="shared" si="2"/>
        <v>89.565040005715858</v>
      </c>
      <c r="L129">
        <f t="shared" si="3"/>
        <v>87.324672951339835</v>
      </c>
    </row>
    <row r="130" spans="3:12" hidden="1">
      <c r="C130">
        <v>5.0000000000000001E-4</v>
      </c>
      <c r="D130">
        <v>1</v>
      </c>
      <c r="E130">
        <v>3</v>
      </c>
      <c r="F130">
        <v>0</v>
      </c>
      <c r="G130">
        <v>10</v>
      </c>
      <c r="H130">
        <v>45</v>
      </c>
      <c r="I130">
        <v>88.567499999999995</v>
      </c>
      <c r="J130">
        <v>90.418700000000001</v>
      </c>
      <c r="K130">
        <f t="shared" si="2"/>
        <v>89.483526799831495</v>
      </c>
      <c r="L130" t="str">
        <f t="shared" si="3"/>
        <v/>
      </c>
    </row>
    <row r="131" spans="3:12" hidden="1">
      <c r="C131">
        <v>1E-3</v>
      </c>
      <c r="D131">
        <v>1</v>
      </c>
      <c r="E131">
        <v>3</v>
      </c>
      <c r="F131">
        <v>0</v>
      </c>
      <c r="G131">
        <v>10</v>
      </c>
      <c r="H131">
        <v>45</v>
      </c>
      <c r="I131">
        <v>88.510599999999997</v>
      </c>
      <c r="J131">
        <v>89.850499999999997</v>
      </c>
      <c r="K131">
        <f t="shared" si="2"/>
        <v>89.175517142471094</v>
      </c>
      <c r="L131" t="str">
        <f t="shared" si="3"/>
        <v/>
      </c>
    </row>
    <row r="132" spans="3:12" hidden="1">
      <c r="C132">
        <v>2E-3</v>
      </c>
      <c r="D132">
        <v>1</v>
      </c>
      <c r="E132">
        <v>3</v>
      </c>
      <c r="F132">
        <v>0</v>
      </c>
      <c r="G132">
        <v>10</v>
      </c>
      <c r="H132">
        <v>45</v>
      </c>
      <c r="I132">
        <v>88.209199999999996</v>
      </c>
      <c r="J132">
        <v>88.082700000000003</v>
      </c>
      <c r="K132">
        <f t="shared" si="2"/>
        <v>88.145904614335663</v>
      </c>
      <c r="L132" t="str">
        <f t="shared" si="3"/>
        <v/>
      </c>
    </row>
    <row r="133" spans="3:12" hidden="1">
      <c r="C133">
        <v>5.0000000000000001E-3</v>
      </c>
      <c r="D133">
        <v>1</v>
      </c>
      <c r="E133">
        <v>3</v>
      </c>
      <c r="F133">
        <v>0</v>
      </c>
      <c r="G133">
        <v>10</v>
      </c>
      <c r="H133">
        <v>45</v>
      </c>
      <c r="I133">
        <v>87.479600000000005</v>
      </c>
      <c r="J133">
        <v>74.129900000000006</v>
      </c>
      <c r="K133">
        <f t="shared" si="2"/>
        <v>80.253376194345009</v>
      </c>
      <c r="L133" t="str">
        <f t="shared" si="3"/>
        <v/>
      </c>
    </row>
    <row r="134" spans="3:12" hidden="1">
      <c r="C134">
        <v>0</v>
      </c>
      <c r="D134">
        <v>1</v>
      </c>
      <c r="E134">
        <v>3</v>
      </c>
      <c r="F134">
        <v>0</v>
      </c>
      <c r="G134">
        <v>10</v>
      </c>
      <c r="H134">
        <v>60</v>
      </c>
      <c r="I134">
        <v>87.6126</v>
      </c>
      <c r="J134">
        <v>92.179299999999998</v>
      </c>
      <c r="K134">
        <f t="shared" si="2"/>
        <v>89.83795309110144</v>
      </c>
      <c r="L134">
        <f t="shared" si="3"/>
        <v>88.449125962377479</v>
      </c>
    </row>
    <row r="135" spans="3:12" hidden="1">
      <c r="C135">
        <v>5.0000000000000001E-4</v>
      </c>
      <c r="D135">
        <v>1</v>
      </c>
      <c r="E135">
        <v>3</v>
      </c>
      <c r="F135">
        <v>0</v>
      </c>
      <c r="G135">
        <v>10</v>
      </c>
      <c r="H135">
        <v>60</v>
      </c>
      <c r="I135">
        <v>87.567700000000002</v>
      </c>
      <c r="J135">
        <v>92.068700000000007</v>
      </c>
      <c r="K135">
        <f t="shared" si="2"/>
        <v>89.761811091627308</v>
      </c>
      <c r="L135" t="str">
        <f t="shared" si="3"/>
        <v/>
      </c>
    </row>
    <row r="136" spans="3:12" hidden="1">
      <c r="C136">
        <v>1E-3</v>
      </c>
      <c r="D136">
        <v>1</v>
      </c>
      <c r="E136">
        <v>3</v>
      </c>
      <c r="F136">
        <v>0</v>
      </c>
      <c r="G136">
        <v>10</v>
      </c>
      <c r="H136">
        <v>60</v>
      </c>
      <c r="I136">
        <v>87.503600000000006</v>
      </c>
      <c r="J136">
        <v>91.4679</v>
      </c>
      <c r="K136">
        <f t="shared" si="2"/>
        <v>89.441844477360931</v>
      </c>
      <c r="L136" t="str">
        <f t="shared" si="3"/>
        <v/>
      </c>
    </row>
    <row r="137" spans="3:12" hidden="1">
      <c r="C137">
        <v>2E-3</v>
      </c>
      <c r="D137">
        <v>1</v>
      </c>
      <c r="E137">
        <v>3</v>
      </c>
      <c r="F137">
        <v>0</v>
      </c>
      <c r="G137">
        <v>10</v>
      </c>
      <c r="H137">
        <v>60</v>
      </c>
      <c r="I137">
        <v>87.200100000000006</v>
      </c>
      <c r="J137">
        <v>89.709299999999999</v>
      </c>
      <c r="K137">
        <f t="shared" si="2"/>
        <v>88.436905341717292</v>
      </c>
      <c r="L137" t="str">
        <f t="shared" si="3"/>
        <v/>
      </c>
    </row>
    <row r="138" spans="3:12" hidden="1">
      <c r="C138">
        <v>5.0000000000000001E-3</v>
      </c>
      <c r="D138">
        <v>1</v>
      </c>
      <c r="E138">
        <v>3</v>
      </c>
      <c r="F138">
        <v>0</v>
      </c>
      <c r="G138">
        <v>10</v>
      </c>
      <c r="H138">
        <v>60</v>
      </c>
      <c r="I138">
        <v>86.358199999999997</v>
      </c>
      <c r="J138">
        <v>83.233599999999996</v>
      </c>
      <c r="K138">
        <f t="shared" si="2"/>
        <v>84.76711581008044</v>
      </c>
      <c r="L138" t="str">
        <f t="shared" si="3"/>
        <v/>
      </c>
    </row>
    <row r="139" spans="3:12" hidden="1">
      <c r="C139">
        <v>0</v>
      </c>
      <c r="D139">
        <v>1</v>
      </c>
      <c r="E139">
        <v>3</v>
      </c>
      <c r="F139">
        <v>0</v>
      </c>
      <c r="G139">
        <v>15</v>
      </c>
      <c r="H139">
        <v>35</v>
      </c>
      <c r="I139">
        <v>87.117500000000007</v>
      </c>
      <c r="J139">
        <v>89.344499999999996</v>
      </c>
      <c r="K139">
        <f t="shared" si="2"/>
        <v>88.216947317269444</v>
      </c>
      <c r="L139">
        <f t="shared" si="3"/>
        <v>85.73934940711078</v>
      </c>
    </row>
    <row r="140" spans="3:12" hidden="1">
      <c r="C140">
        <v>5.0000000000000001E-4</v>
      </c>
      <c r="D140">
        <v>1</v>
      </c>
      <c r="E140">
        <v>3</v>
      </c>
      <c r="F140">
        <v>0</v>
      </c>
      <c r="G140">
        <v>15</v>
      </c>
      <c r="H140">
        <v>35</v>
      </c>
      <c r="I140">
        <v>87.087599999999995</v>
      </c>
      <c r="J140">
        <v>89.172899999999998</v>
      </c>
      <c r="K140">
        <f t="shared" si="2"/>
        <v>88.117914632489985</v>
      </c>
      <c r="L140" t="str">
        <f t="shared" si="3"/>
        <v/>
      </c>
    </row>
    <row r="141" spans="3:12" hidden="1">
      <c r="C141">
        <v>1E-3</v>
      </c>
      <c r="D141">
        <v>1</v>
      </c>
      <c r="E141">
        <v>3</v>
      </c>
      <c r="F141">
        <v>0</v>
      </c>
      <c r="G141">
        <v>15</v>
      </c>
      <c r="H141">
        <v>35</v>
      </c>
      <c r="I141">
        <v>87.035300000000007</v>
      </c>
      <c r="J141">
        <v>88.510800000000003</v>
      </c>
      <c r="K141">
        <f t="shared" si="2"/>
        <v>87.766849064035029</v>
      </c>
      <c r="L141" t="str">
        <f t="shared" si="3"/>
        <v/>
      </c>
    </row>
    <row r="142" spans="3:12" hidden="1">
      <c r="C142">
        <v>2E-3</v>
      </c>
      <c r="D142">
        <v>1</v>
      </c>
      <c r="E142">
        <v>3</v>
      </c>
      <c r="F142">
        <v>0</v>
      </c>
      <c r="G142">
        <v>15</v>
      </c>
      <c r="H142">
        <v>35</v>
      </c>
      <c r="I142">
        <v>86.737499999999997</v>
      </c>
      <c r="J142">
        <v>86.313299999999998</v>
      </c>
      <c r="K142">
        <f t="shared" si="2"/>
        <v>86.52488007856654</v>
      </c>
      <c r="L142" t="str">
        <f t="shared" si="3"/>
        <v/>
      </c>
    </row>
    <row r="143" spans="3:12" hidden="1">
      <c r="C143">
        <v>5.0000000000000001E-3</v>
      </c>
      <c r="D143">
        <v>1</v>
      </c>
      <c r="E143">
        <v>3</v>
      </c>
      <c r="F143">
        <v>0</v>
      </c>
      <c r="G143">
        <v>15</v>
      </c>
      <c r="H143">
        <v>35</v>
      </c>
      <c r="I143">
        <v>85.866100000000003</v>
      </c>
      <c r="J143">
        <v>71.572000000000003</v>
      </c>
      <c r="K143">
        <f t="shared" si="2"/>
        <v>78.070155943192901</v>
      </c>
      <c r="L143" t="str">
        <f t="shared" si="3"/>
        <v/>
      </c>
    </row>
    <row r="144" spans="3:12" hidden="1">
      <c r="C144">
        <v>0</v>
      </c>
      <c r="D144">
        <v>1</v>
      </c>
      <c r="E144">
        <v>3</v>
      </c>
      <c r="F144">
        <v>0</v>
      </c>
      <c r="G144">
        <v>15</v>
      </c>
      <c r="H144">
        <v>45</v>
      </c>
      <c r="I144">
        <v>86.657399999999996</v>
      </c>
      <c r="J144">
        <v>90.904499999999999</v>
      </c>
      <c r="K144">
        <f t="shared" si="2"/>
        <v>88.730156844458193</v>
      </c>
      <c r="L144">
        <f t="shared" si="3"/>
        <v>87.100193775970908</v>
      </c>
    </row>
    <row r="145" spans="3:12" hidden="1">
      <c r="C145">
        <v>5.0000000000000001E-4</v>
      </c>
      <c r="D145">
        <v>1</v>
      </c>
      <c r="E145">
        <v>3</v>
      </c>
      <c r="F145">
        <v>0</v>
      </c>
      <c r="G145">
        <v>15</v>
      </c>
      <c r="H145">
        <v>45</v>
      </c>
      <c r="I145">
        <v>86.613699999999994</v>
      </c>
      <c r="J145">
        <v>90.769400000000005</v>
      </c>
      <c r="K145">
        <f t="shared" si="2"/>
        <v>88.642870496456524</v>
      </c>
      <c r="L145" t="str">
        <f t="shared" si="3"/>
        <v/>
      </c>
    </row>
    <row r="146" spans="3:12" hidden="1">
      <c r="C146">
        <v>1E-3</v>
      </c>
      <c r="D146">
        <v>1</v>
      </c>
      <c r="E146">
        <v>3</v>
      </c>
      <c r="F146">
        <v>0</v>
      </c>
      <c r="G146">
        <v>15</v>
      </c>
      <c r="H146">
        <v>45</v>
      </c>
      <c r="I146">
        <v>86.566999999999993</v>
      </c>
      <c r="J146">
        <v>90.187100000000001</v>
      </c>
      <c r="K146">
        <f t="shared" si="2"/>
        <v>88.339978373344664</v>
      </c>
      <c r="L146" t="str">
        <f t="shared" si="3"/>
        <v/>
      </c>
    </row>
    <row r="147" spans="3:12" hidden="1">
      <c r="C147">
        <v>2E-3</v>
      </c>
      <c r="D147">
        <v>1</v>
      </c>
      <c r="E147">
        <v>3</v>
      </c>
      <c r="F147">
        <v>0</v>
      </c>
      <c r="G147">
        <v>15</v>
      </c>
      <c r="H147">
        <v>45</v>
      </c>
      <c r="I147">
        <v>86.252799999999993</v>
      </c>
      <c r="J147">
        <v>88.238100000000003</v>
      </c>
      <c r="K147">
        <f t="shared" si="2"/>
        <v>87.234155955181606</v>
      </c>
      <c r="L147" t="str">
        <f t="shared" si="3"/>
        <v/>
      </c>
    </row>
    <row r="148" spans="3:12" hidden="1">
      <c r="C148">
        <v>5.0000000000000001E-3</v>
      </c>
      <c r="D148">
        <v>1</v>
      </c>
      <c r="E148">
        <v>3</v>
      </c>
      <c r="F148">
        <v>0</v>
      </c>
      <c r="G148">
        <v>15</v>
      </c>
      <c r="H148">
        <v>45</v>
      </c>
      <c r="I148">
        <v>85.219300000000004</v>
      </c>
      <c r="J148">
        <v>80.05</v>
      </c>
      <c r="K148">
        <f t="shared" si="2"/>
        <v>82.553807210413552</v>
      </c>
      <c r="L148" t="str">
        <f t="shared" si="3"/>
        <v/>
      </c>
    </row>
    <row r="149" spans="3:12" hidden="1">
      <c r="C149">
        <v>0</v>
      </c>
      <c r="D149">
        <v>1</v>
      </c>
      <c r="E149">
        <v>3</v>
      </c>
      <c r="F149">
        <v>0</v>
      </c>
      <c r="G149">
        <v>15</v>
      </c>
      <c r="H149">
        <v>60</v>
      </c>
      <c r="I149">
        <v>85.9208</v>
      </c>
      <c r="J149">
        <v>92.485100000000003</v>
      </c>
      <c r="K149">
        <f t="shared" si="2"/>
        <v>89.082185959993481</v>
      </c>
      <c r="L149">
        <f t="shared" si="3"/>
        <v>87.710927857934607</v>
      </c>
    </row>
    <row r="150" spans="3:12" hidden="1">
      <c r="C150">
        <v>5.0000000000000001E-4</v>
      </c>
      <c r="D150">
        <v>1</v>
      </c>
      <c r="E150">
        <v>3</v>
      </c>
      <c r="F150">
        <v>0</v>
      </c>
      <c r="G150">
        <v>15</v>
      </c>
      <c r="H150">
        <v>60</v>
      </c>
      <c r="I150">
        <v>85.8733</v>
      </c>
      <c r="J150">
        <v>92.3553</v>
      </c>
      <c r="K150">
        <f t="shared" si="2"/>
        <v>88.996427997414557</v>
      </c>
      <c r="L150" t="str">
        <f t="shared" si="3"/>
        <v/>
      </c>
    </row>
    <row r="151" spans="3:12" hidden="1">
      <c r="C151">
        <v>1E-3</v>
      </c>
      <c r="D151">
        <v>1</v>
      </c>
      <c r="E151">
        <v>3</v>
      </c>
      <c r="F151">
        <v>0</v>
      </c>
      <c r="G151">
        <v>15</v>
      </c>
      <c r="H151">
        <v>60</v>
      </c>
      <c r="I151">
        <v>85.818700000000007</v>
      </c>
      <c r="J151">
        <v>91.7517</v>
      </c>
      <c r="K151">
        <f t="shared" si="2"/>
        <v>88.686083004712501</v>
      </c>
      <c r="L151" t="str">
        <f t="shared" si="3"/>
        <v/>
      </c>
    </row>
    <row r="152" spans="3:12" hidden="1">
      <c r="C152">
        <v>2E-3</v>
      </c>
      <c r="D152">
        <v>1</v>
      </c>
      <c r="E152">
        <v>3</v>
      </c>
      <c r="F152">
        <v>0</v>
      </c>
      <c r="G152">
        <v>15</v>
      </c>
      <c r="H152">
        <v>60</v>
      </c>
      <c r="I152">
        <v>85.496899999999997</v>
      </c>
      <c r="J152">
        <v>89.862499999999997</v>
      </c>
      <c r="K152">
        <f t="shared" si="2"/>
        <v>87.625358848741499</v>
      </c>
      <c r="L152" t="str">
        <f t="shared" si="3"/>
        <v/>
      </c>
    </row>
    <row r="153" spans="3:12" hidden="1">
      <c r="C153">
        <v>5.0000000000000001E-3</v>
      </c>
      <c r="D153">
        <v>1</v>
      </c>
      <c r="E153">
        <v>3</v>
      </c>
      <c r="F153">
        <v>0</v>
      </c>
      <c r="G153">
        <v>15</v>
      </c>
      <c r="H153">
        <v>60</v>
      </c>
      <c r="I153">
        <v>84.402100000000004</v>
      </c>
      <c r="J153">
        <v>83.928399999999996</v>
      </c>
      <c r="K153">
        <f t="shared" si="2"/>
        <v>84.164583478811039</v>
      </c>
      <c r="L153" t="str">
        <f t="shared" si="3"/>
        <v/>
      </c>
    </row>
    <row r="154" spans="3:12" hidden="1">
      <c r="C154">
        <v>0</v>
      </c>
      <c r="D154">
        <v>1</v>
      </c>
      <c r="E154">
        <v>3</v>
      </c>
      <c r="F154">
        <v>0</v>
      </c>
      <c r="G154">
        <v>20</v>
      </c>
      <c r="H154">
        <v>35</v>
      </c>
      <c r="I154">
        <v>85.900599999999997</v>
      </c>
      <c r="J154">
        <v>89.474500000000006</v>
      </c>
      <c r="K154">
        <f t="shared" si="2"/>
        <v>87.651134450671734</v>
      </c>
      <c r="L154">
        <f t="shared" si="3"/>
        <v>85.730415347524257</v>
      </c>
    </row>
    <row r="155" spans="3:12" hidden="1">
      <c r="C155">
        <v>5.0000000000000001E-4</v>
      </c>
      <c r="D155">
        <v>1</v>
      </c>
      <c r="E155">
        <v>3</v>
      </c>
      <c r="F155">
        <v>0</v>
      </c>
      <c r="G155">
        <v>20</v>
      </c>
      <c r="H155">
        <v>35</v>
      </c>
      <c r="I155">
        <v>85.858400000000003</v>
      </c>
      <c r="J155">
        <v>89.313999999999993</v>
      </c>
      <c r="K155">
        <f t="shared" si="2"/>
        <v>87.552115945205983</v>
      </c>
      <c r="L155" t="str">
        <f t="shared" si="3"/>
        <v/>
      </c>
    </row>
    <row r="156" spans="3:12" hidden="1">
      <c r="C156">
        <v>1E-3</v>
      </c>
      <c r="D156">
        <v>1</v>
      </c>
      <c r="E156">
        <v>3</v>
      </c>
      <c r="F156">
        <v>0</v>
      </c>
      <c r="G156">
        <v>20</v>
      </c>
      <c r="H156">
        <v>35</v>
      </c>
      <c r="I156">
        <v>85.774000000000001</v>
      </c>
      <c r="J156">
        <v>88.6113</v>
      </c>
      <c r="K156">
        <f t="shared" si="2"/>
        <v>87.169568148232685</v>
      </c>
      <c r="L156" t="str">
        <f t="shared" si="3"/>
        <v/>
      </c>
    </row>
    <row r="157" spans="3:12" hidden="1">
      <c r="C157">
        <v>2E-3</v>
      </c>
      <c r="D157">
        <v>1</v>
      </c>
      <c r="E157">
        <v>3</v>
      </c>
      <c r="F157">
        <v>0</v>
      </c>
      <c r="G157">
        <v>20</v>
      </c>
      <c r="H157">
        <v>35</v>
      </c>
      <c r="I157">
        <v>85.431399999999996</v>
      </c>
      <c r="J157">
        <v>86.460300000000004</v>
      </c>
      <c r="K157">
        <f t="shared" si="2"/>
        <v>85.942770633137016</v>
      </c>
      <c r="L157" t="str">
        <f t="shared" si="3"/>
        <v/>
      </c>
    </row>
    <row r="158" spans="3:12" hidden="1">
      <c r="C158">
        <v>5.0000000000000001E-3</v>
      </c>
      <c r="D158">
        <v>1</v>
      </c>
      <c r="E158">
        <v>3</v>
      </c>
      <c r="F158">
        <v>0</v>
      </c>
      <c r="G158">
        <v>20</v>
      </c>
      <c r="H158">
        <v>35</v>
      </c>
      <c r="I158">
        <v>84.470299999999995</v>
      </c>
      <c r="J158">
        <v>76.588399999999993</v>
      </c>
      <c r="K158">
        <f t="shared" si="2"/>
        <v>80.336487560373939</v>
      </c>
      <c r="L158" t="str">
        <f t="shared" si="3"/>
        <v/>
      </c>
    </row>
    <row r="159" spans="3:12" hidden="1">
      <c r="C159">
        <v>0</v>
      </c>
      <c r="D159">
        <v>1</v>
      </c>
      <c r="E159">
        <v>3</v>
      </c>
      <c r="F159">
        <v>0</v>
      </c>
      <c r="G159">
        <v>20</v>
      </c>
      <c r="H159">
        <v>45</v>
      </c>
      <c r="I159">
        <v>85.543599999999998</v>
      </c>
      <c r="J159">
        <v>90.935500000000005</v>
      </c>
      <c r="K159">
        <f t="shared" si="2"/>
        <v>88.157181647005217</v>
      </c>
      <c r="L159">
        <f t="shared" si="3"/>
        <v>86.676032010010545</v>
      </c>
    </row>
    <row r="160" spans="3:12" hidden="1">
      <c r="C160">
        <v>5.0000000000000001E-4</v>
      </c>
      <c r="D160">
        <v>1</v>
      </c>
      <c r="E160">
        <v>3</v>
      </c>
      <c r="F160">
        <v>0</v>
      </c>
      <c r="G160">
        <v>20</v>
      </c>
      <c r="H160">
        <v>45</v>
      </c>
      <c r="I160">
        <v>85.499200000000002</v>
      </c>
      <c r="J160">
        <v>90.808499999999995</v>
      </c>
      <c r="K160">
        <f t="shared" si="2"/>
        <v>88.073908322778863</v>
      </c>
      <c r="L160" t="str">
        <f t="shared" si="3"/>
        <v/>
      </c>
    </row>
    <row r="161" spans="3:12" hidden="1">
      <c r="C161">
        <v>1E-3</v>
      </c>
      <c r="D161">
        <v>1</v>
      </c>
      <c r="E161">
        <v>3</v>
      </c>
      <c r="F161">
        <v>0</v>
      </c>
      <c r="G161">
        <v>20</v>
      </c>
      <c r="H161">
        <v>45</v>
      </c>
      <c r="I161">
        <v>85.427700000000002</v>
      </c>
      <c r="J161">
        <v>90.144300000000001</v>
      </c>
      <c r="K161">
        <f t="shared" si="2"/>
        <v>87.722646174902607</v>
      </c>
      <c r="L161" t="str">
        <f t="shared" si="3"/>
        <v/>
      </c>
    </row>
    <row r="162" spans="3:12" hidden="1">
      <c r="C162">
        <v>2E-3</v>
      </c>
      <c r="D162">
        <v>1</v>
      </c>
      <c r="E162">
        <v>3</v>
      </c>
      <c r="F162">
        <v>0</v>
      </c>
      <c r="G162">
        <v>20</v>
      </c>
      <c r="H162">
        <v>45</v>
      </c>
      <c r="I162">
        <v>85.069400000000002</v>
      </c>
      <c r="J162">
        <v>88.218199999999996</v>
      </c>
      <c r="K162">
        <f t="shared" ref="K162:K225" si="4">2*I162*J162/(I162+J162)</f>
        <v>86.615191659183921</v>
      </c>
      <c r="L162" t="str">
        <f t="shared" ref="L162:L225" si="5">IF(MOD(ROW(K162), 5)=4,AVERAGE(K162:K166),"")</f>
        <v/>
      </c>
    </row>
    <row r="163" spans="3:12" hidden="1">
      <c r="C163">
        <v>5.0000000000000001E-3</v>
      </c>
      <c r="D163">
        <v>1</v>
      </c>
      <c r="E163">
        <v>3</v>
      </c>
      <c r="F163">
        <v>0</v>
      </c>
      <c r="G163">
        <v>20</v>
      </c>
      <c r="H163">
        <v>45</v>
      </c>
      <c r="I163">
        <v>84.010099999999994</v>
      </c>
      <c r="J163">
        <v>81.646100000000004</v>
      </c>
      <c r="K163">
        <f t="shared" si="4"/>
        <v>82.811232246182144</v>
      </c>
      <c r="L163" t="str">
        <f t="shared" si="5"/>
        <v/>
      </c>
    </row>
    <row r="164" spans="3:12" hidden="1">
      <c r="C164">
        <v>0</v>
      </c>
      <c r="D164">
        <v>1</v>
      </c>
      <c r="E164">
        <v>3</v>
      </c>
      <c r="F164">
        <v>0</v>
      </c>
      <c r="G164">
        <v>20</v>
      </c>
      <c r="H164">
        <v>60</v>
      </c>
      <c r="I164">
        <v>84.942899999999995</v>
      </c>
      <c r="J164">
        <v>92.565899999999999</v>
      </c>
      <c r="K164">
        <f t="shared" si="4"/>
        <v>88.590717610732526</v>
      </c>
      <c r="L164">
        <f t="shared" si="5"/>
        <v>87.214122541387127</v>
      </c>
    </row>
    <row r="165" spans="3:12" hidden="1">
      <c r="C165">
        <v>5.0000000000000001E-4</v>
      </c>
      <c r="D165">
        <v>1</v>
      </c>
      <c r="E165">
        <v>3</v>
      </c>
      <c r="F165">
        <v>0</v>
      </c>
      <c r="G165">
        <v>20</v>
      </c>
      <c r="H165">
        <v>60</v>
      </c>
      <c r="I165">
        <v>84.8904</v>
      </c>
      <c r="J165">
        <v>92.435400000000001</v>
      </c>
      <c r="K165">
        <f t="shared" si="4"/>
        <v>88.502384651979568</v>
      </c>
      <c r="L165" t="str">
        <f t="shared" si="5"/>
        <v/>
      </c>
    </row>
    <row r="166" spans="3:12" hidden="1">
      <c r="C166">
        <v>1E-3</v>
      </c>
      <c r="D166">
        <v>1</v>
      </c>
      <c r="E166">
        <v>3</v>
      </c>
      <c r="F166">
        <v>0</v>
      </c>
      <c r="G166">
        <v>20</v>
      </c>
      <c r="H166">
        <v>60</v>
      </c>
      <c r="I166">
        <v>84.7958</v>
      </c>
      <c r="J166">
        <v>91.768500000000003</v>
      </c>
      <c r="K166">
        <f t="shared" si="4"/>
        <v>88.144470567379713</v>
      </c>
      <c r="L166" t="str">
        <f t="shared" si="5"/>
        <v/>
      </c>
    </row>
    <row r="167" spans="3:12" hidden="1">
      <c r="C167">
        <v>2E-3</v>
      </c>
      <c r="D167">
        <v>1</v>
      </c>
      <c r="E167">
        <v>3</v>
      </c>
      <c r="F167">
        <v>0</v>
      </c>
      <c r="G167">
        <v>20</v>
      </c>
      <c r="H167">
        <v>60</v>
      </c>
      <c r="I167">
        <v>84.428700000000006</v>
      </c>
      <c r="J167">
        <v>89.8947</v>
      </c>
      <c r="K167">
        <f t="shared" si="4"/>
        <v>87.076005377247128</v>
      </c>
      <c r="L167" t="str">
        <f t="shared" si="5"/>
        <v/>
      </c>
    </row>
    <row r="168" spans="3:12" hidden="1">
      <c r="C168">
        <v>5.0000000000000001E-3</v>
      </c>
      <c r="D168">
        <v>1</v>
      </c>
      <c r="E168">
        <v>3</v>
      </c>
      <c r="F168">
        <v>0</v>
      </c>
      <c r="G168">
        <v>20</v>
      </c>
      <c r="H168">
        <v>60</v>
      </c>
      <c r="I168">
        <v>83.358400000000003</v>
      </c>
      <c r="J168">
        <v>84.159499999999994</v>
      </c>
      <c r="K168">
        <f t="shared" si="4"/>
        <v>83.757034499596756</v>
      </c>
      <c r="L168" t="str">
        <f t="shared" si="5"/>
        <v/>
      </c>
    </row>
    <row r="169" spans="3:12" hidden="1">
      <c r="C169">
        <v>0</v>
      </c>
      <c r="D169">
        <v>1</v>
      </c>
      <c r="E169">
        <v>3</v>
      </c>
      <c r="F169">
        <v>1</v>
      </c>
      <c r="G169">
        <v>10</v>
      </c>
      <c r="H169">
        <v>35</v>
      </c>
      <c r="I169">
        <v>89.9529</v>
      </c>
      <c r="J169">
        <v>89.426500000000004</v>
      </c>
      <c r="K169">
        <f t="shared" si="4"/>
        <v>89.688927623238783</v>
      </c>
      <c r="L169">
        <f t="shared" si="5"/>
        <v>85.668295624779788</v>
      </c>
    </row>
    <row r="170" spans="3:12" hidden="1">
      <c r="C170">
        <v>5.0000000000000001E-4</v>
      </c>
      <c r="D170">
        <v>1</v>
      </c>
      <c r="E170">
        <v>3</v>
      </c>
      <c r="F170">
        <v>1</v>
      </c>
      <c r="G170">
        <v>10</v>
      </c>
      <c r="H170">
        <v>35</v>
      </c>
      <c r="I170">
        <v>89.918800000000005</v>
      </c>
      <c r="J170">
        <v>89.3065</v>
      </c>
      <c r="K170">
        <f t="shared" si="4"/>
        <v>89.611604078218875</v>
      </c>
      <c r="L170" t="str">
        <f t="shared" si="5"/>
        <v/>
      </c>
    </row>
    <row r="171" spans="3:12" hidden="1">
      <c r="C171">
        <v>1E-3</v>
      </c>
      <c r="D171">
        <v>1</v>
      </c>
      <c r="E171">
        <v>3</v>
      </c>
      <c r="F171">
        <v>1</v>
      </c>
      <c r="G171">
        <v>10</v>
      </c>
      <c r="H171">
        <v>35</v>
      </c>
      <c r="I171">
        <v>89.857699999999994</v>
      </c>
      <c r="J171">
        <v>88.719899999999996</v>
      </c>
      <c r="K171">
        <f t="shared" si="4"/>
        <v>89.285175276518444</v>
      </c>
      <c r="L171" t="str">
        <f t="shared" si="5"/>
        <v/>
      </c>
    </row>
    <row r="172" spans="3:12" hidden="1">
      <c r="C172">
        <v>2E-3</v>
      </c>
      <c r="D172">
        <v>1</v>
      </c>
      <c r="E172">
        <v>3</v>
      </c>
      <c r="F172">
        <v>1</v>
      </c>
      <c r="G172">
        <v>10</v>
      </c>
      <c r="H172">
        <v>35</v>
      </c>
      <c r="I172">
        <v>89.552700000000002</v>
      </c>
      <c r="J172">
        <v>86.584900000000005</v>
      </c>
      <c r="K172">
        <f t="shared" si="4"/>
        <v>88.043797283828098</v>
      </c>
      <c r="L172" t="str">
        <f t="shared" si="5"/>
        <v/>
      </c>
    </row>
    <row r="173" spans="3:12" hidden="1">
      <c r="C173">
        <v>5.0000000000000001E-3</v>
      </c>
      <c r="D173">
        <v>1</v>
      </c>
      <c r="E173">
        <v>3</v>
      </c>
      <c r="F173">
        <v>1</v>
      </c>
      <c r="G173">
        <v>10</v>
      </c>
      <c r="H173">
        <v>35</v>
      </c>
      <c r="I173">
        <v>88.720799999999997</v>
      </c>
      <c r="J173">
        <v>60.175600000000003</v>
      </c>
      <c r="K173">
        <f t="shared" si="4"/>
        <v>71.711973862094723</v>
      </c>
      <c r="L173" t="str">
        <f t="shared" si="5"/>
        <v/>
      </c>
    </row>
    <row r="174" spans="3:12">
      <c r="C174">
        <v>0</v>
      </c>
      <c r="D174">
        <v>1</v>
      </c>
      <c r="E174">
        <v>3</v>
      </c>
      <c r="F174">
        <v>1</v>
      </c>
      <c r="G174">
        <v>10</v>
      </c>
      <c r="H174">
        <v>45</v>
      </c>
      <c r="I174">
        <v>89.404399999999995</v>
      </c>
      <c r="J174">
        <v>90.8489</v>
      </c>
      <c r="K174">
        <f t="shared" si="4"/>
        <v>90.120862088627504</v>
      </c>
      <c r="L174">
        <f t="shared" si="5"/>
        <v>87.950467710733363</v>
      </c>
    </row>
    <row r="175" spans="3:12">
      <c r="C175">
        <v>5.0000000000000001E-4</v>
      </c>
      <c r="D175">
        <v>1</v>
      </c>
      <c r="E175">
        <v>3</v>
      </c>
      <c r="F175">
        <v>1</v>
      </c>
      <c r="G175">
        <v>10</v>
      </c>
      <c r="H175">
        <v>45</v>
      </c>
      <c r="I175">
        <v>89.352000000000004</v>
      </c>
      <c r="J175">
        <v>90.7286</v>
      </c>
      <c r="K175">
        <f t="shared" si="4"/>
        <v>90.035038390587331</v>
      </c>
      <c r="L175" t="str">
        <f t="shared" si="5"/>
        <v/>
      </c>
    </row>
    <row r="176" spans="3:12">
      <c r="C176">
        <v>1E-3</v>
      </c>
      <c r="D176">
        <v>1</v>
      </c>
      <c r="E176">
        <v>3</v>
      </c>
      <c r="F176">
        <v>1</v>
      </c>
      <c r="G176">
        <v>10</v>
      </c>
      <c r="H176">
        <v>45</v>
      </c>
      <c r="I176">
        <v>89.281800000000004</v>
      </c>
      <c r="J176">
        <v>90.171499999999995</v>
      </c>
      <c r="K176">
        <f t="shared" si="4"/>
        <v>89.724444506732382</v>
      </c>
      <c r="L176" t="str">
        <f t="shared" si="5"/>
        <v/>
      </c>
    </row>
    <row r="177" spans="3:12">
      <c r="C177">
        <v>2E-3</v>
      </c>
      <c r="D177">
        <v>1</v>
      </c>
      <c r="E177">
        <v>3</v>
      </c>
      <c r="F177">
        <v>1</v>
      </c>
      <c r="G177">
        <v>10</v>
      </c>
      <c r="H177">
        <v>45</v>
      </c>
      <c r="I177">
        <v>88.963099999999997</v>
      </c>
      <c r="J177">
        <v>88.393799999999999</v>
      </c>
      <c r="K177">
        <f t="shared" si="4"/>
        <v>88.677536298615948</v>
      </c>
      <c r="L177" t="str">
        <f t="shared" si="5"/>
        <v/>
      </c>
    </row>
    <row r="178" spans="3:12">
      <c r="C178">
        <v>5.0000000000000001E-3</v>
      </c>
      <c r="D178">
        <v>1</v>
      </c>
      <c r="E178">
        <v>3</v>
      </c>
      <c r="F178">
        <v>1</v>
      </c>
      <c r="G178">
        <v>10</v>
      </c>
      <c r="H178">
        <v>45</v>
      </c>
      <c r="I178">
        <v>88.123400000000004</v>
      </c>
      <c r="J178">
        <v>75.275700000000001</v>
      </c>
      <c r="K178">
        <f t="shared" si="4"/>
        <v>81.19445726910368</v>
      </c>
      <c r="L178" t="str">
        <f t="shared" si="5"/>
        <v/>
      </c>
    </row>
    <row r="179" spans="3:12" hidden="1">
      <c r="C179">
        <v>0</v>
      </c>
      <c r="D179">
        <v>1</v>
      </c>
      <c r="E179">
        <v>3</v>
      </c>
      <c r="F179">
        <v>1</v>
      </c>
      <c r="G179">
        <v>10</v>
      </c>
      <c r="H179">
        <v>60</v>
      </c>
      <c r="I179">
        <v>88.434200000000004</v>
      </c>
      <c r="J179">
        <v>92.504099999999994</v>
      </c>
      <c r="K179">
        <f t="shared" si="4"/>
        <v>90.423377253129942</v>
      </c>
      <c r="L179">
        <f t="shared" si="5"/>
        <v>89.019097939149503</v>
      </c>
    </row>
    <row r="180" spans="3:12" hidden="1">
      <c r="C180">
        <v>5.0000000000000001E-4</v>
      </c>
      <c r="D180">
        <v>1</v>
      </c>
      <c r="E180">
        <v>3</v>
      </c>
      <c r="F180">
        <v>1</v>
      </c>
      <c r="G180">
        <v>10</v>
      </c>
      <c r="H180">
        <v>60</v>
      </c>
      <c r="I180">
        <v>88.381399999999999</v>
      </c>
      <c r="J180">
        <v>92.393699999999995</v>
      </c>
      <c r="K180">
        <f t="shared" si="4"/>
        <v>90.343023537865548</v>
      </c>
      <c r="L180" t="str">
        <f t="shared" si="5"/>
        <v/>
      </c>
    </row>
    <row r="181" spans="3:12" hidden="1">
      <c r="C181">
        <v>1E-3</v>
      </c>
      <c r="D181">
        <v>1</v>
      </c>
      <c r="E181">
        <v>3</v>
      </c>
      <c r="F181">
        <v>1</v>
      </c>
      <c r="G181">
        <v>10</v>
      </c>
      <c r="H181">
        <v>60</v>
      </c>
      <c r="I181">
        <v>88.320999999999998</v>
      </c>
      <c r="J181">
        <v>91.788799999999995</v>
      </c>
      <c r="K181">
        <f t="shared" si="4"/>
        <v>90.021515817573487</v>
      </c>
      <c r="L181" t="str">
        <f t="shared" si="5"/>
        <v/>
      </c>
    </row>
    <row r="182" spans="3:12" hidden="1">
      <c r="C182">
        <v>2E-3</v>
      </c>
      <c r="D182">
        <v>1</v>
      </c>
      <c r="E182">
        <v>3</v>
      </c>
      <c r="F182">
        <v>1</v>
      </c>
      <c r="G182">
        <v>10</v>
      </c>
      <c r="H182">
        <v>60</v>
      </c>
      <c r="I182">
        <v>87.989400000000003</v>
      </c>
      <c r="J182">
        <v>90.016099999999994</v>
      </c>
      <c r="K182">
        <f t="shared" si="4"/>
        <v>88.991212398942736</v>
      </c>
      <c r="L182" t="str">
        <f t="shared" si="5"/>
        <v/>
      </c>
    </row>
    <row r="183" spans="3:12" hidden="1">
      <c r="C183">
        <v>5.0000000000000001E-3</v>
      </c>
      <c r="D183">
        <v>1</v>
      </c>
      <c r="E183">
        <v>3</v>
      </c>
      <c r="F183">
        <v>1</v>
      </c>
      <c r="G183">
        <v>10</v>
      </c>
      <c r="H183">
        <v>60</v>
      </c>
      <c r="I183">
        <v>87.084599999999995</v>
      </c>
      <c r="J183">
        <v>83.618499999999997</v>
      </c>
      <c r="K183">
        <f t="shared" si="4"/>
        <v>85.316360688235875</v>
      </c>
      <c r="L183" t="str">
        <f t="shared" si="5"/>
        <v/>
      </c>
    </row>
    <row r="184" spans="3:12" hidden="1">
      <c r="C184">
        <v>0</v>
      </c>
      <c r="D184">
        <v>1</v>
      </c>
      <c r="E184">
        <v>3</v>
      </c>
      <c r="F184">
        <v>1</v>
      </c>
      <c r="G184">
        <v>15</v>
      </c>
      <c r="H184">
        <v>35</v>
      </c>
      <c r="I184">
        <v>89.016400000000004</v>
      </c>
      <c r="J184">
        <v>89.043800000000005</v>
      </c>
      <c r="K184">
        <f t="shared" si="4"/>
        <v>89.03009789183659</v>
      </c>
      <c r="L184">
        <f t="shared" si="5"/>
        <v>86.476283564882209</v>
      </c>
    </row>
    <row r="185" spans="3:12" hidden="1">
      <c r="C185">
        <v>5.0000000000000001E-4</v>
      </c>
      <c r="D185">
        <v>1</v>
      </c>
      <c r="E185">
        <v>3</v>
      </c>
      <c r="F185">
        <v>1</v>
      </c>
      <c r="G185">
        <v>15</v>
      </c>
      <c r="H185">
        <v>35</v>
      </c>
      <c r="I185">
        <v>88.983599999999996</v>
      </c>
      <c r="J185">
        <v>88.885599999999997</v>
      </c>
      <c r="K185">
        <f t="shared" si="4"/>
        <v>88.9345730026334</v>
      </c>
      <c r="L185" t="str">
        <f t="shared" si="5"/>
        <v/>
      </c>
    </row>
    <row r="186" spans="3:12" hidden="1">
      <c r="C186">
        <v>1E-3</v>
      </c>
      <c r="D186">
        <v>1</v>
      </c>
      <c r="E186">
        <v>3</v>
      </c>
      <c r="F186">
        <v>1</v>
      </c>
      <c r="G186">
        <v>15</v>
      </c>
      <c r="H186">
        <v>35</v>
      </c>
      <c r="I186">
        <v>88.914699999999996</v>
      </c>
      <c r="J186">
        <v>88.252200000000002</v>
      </c>
      <c r="K186">
        <f t="shared" si="4"/>
        <v>88.58221131983457</v>
      </c>
      <c r="L186" t="str">
        <f t="shared" si="5"/>
        <v/>
      </c>
    </row>
    <row r="187" spans="3:12" hidden="1">
      <c r="C187">
        <v>2E-3</v>
      </c>
      <c r="D187">
        <v>1</v>
      </c>
      <c r="E187">
        <v>3</v>
      </c>
      <c r="F187">
        <v>1</v>
      </c>
      <c r="G187">
        <v>15</v>
      </c>
      <c r="H187">
        <v>35</v>
      </c>
      <c r="I187">
        <v>88.586299999999994</v>
      </c>
      <c r="J187">
        <v>86.041899999999998</v>
      </c>
      <c r="K187">
        <f t="shared" si="4"/>
        <v>87.295563556974173</v>
      </c>
      <c r="L187" t="str">
        <f t="shared" si="5"/>
        <v/>
      </c>
    </row>
    <row r="188" spans="3:12" hidden="1">
      <c r="C188">
        <v>5.0000000000000001E-3</v>
      </c>
      <c r="D188">
        <v>1</v>
      </c>
      <c r="E188">
        <v>3</v>
      </c>
      <c r="F188">
        <v>1</v>
      </c>
      <c r="G188">
        <v>15</v>
      </c>
      <c r="H188">
        <v>35</v>
      </c>
      <c r="I188">
        <v>87.546000000000006</v>
      </c>
      <c r="J188">
        <v>71.212400000000002</v>
      </c>
      <c r="K188">
        <f t="shared" si="4"/>
        <v>78.538972053132312</v>
      </c>
      <c r="L188" t="str">
        <f t="shared" si="5"/>
        <v/>
      </c>
    </row>
    <row r="189" spans="3:12">
      <c r="C189">
        <v>0</v>
      </c>
      <c r="D189">
        <v>1</v>
      </c>
      <c r="E189">
        <v>3</v>
      </c>
      <c r="F189">
        <v>1</v>
      </c>
      <c r="G189">
        <v>15</v>
      </c>
      <c r="H189">
        <v>45</v>
      </c>
      <c r="I189">
        <v>88.533500000000004</v>
      </c>
      <c r="J189">
        <v>90.641099999999994</v>
      </c>
      <c r="K189">
        <f t="shared" si="4"/>
        <v>89.574904331864005</v>
      </c>
      <c r="L189">
        <f t="shared" si="5"/>
        <v>87.869626238674996</v>
      </c>
    </row>
    <row r="190" spans="3:12">
      <c r="C190">
        <v>5.0000000000000001E-4</v>
      </c>
      <c r="D190">
        <v>1</v>
      </c>
      <c r="E190">
        <v>3</v>
      </c>
      <c r="F190">
        <v>1</v>
      </c>
      <c r="G190">
        <v>15</v>
      </c>
      <c r="H190">
        <v>45</v>
      </c>
      <c r="I190">
        <v>88.491799999999998</v>
      </c>
      <c r="J190">
        <v>90.513499999999993</v>
      </c>
      <c r="K190">
        <f t="shared" si="4"/>
        <v>89.491233380240701</v>
      </c>
      <c r="L190" t="str">
        <f t="shared" si="5"/>
        <v/>
      </c>
    </row>
    <row r="191" spans="3:12">
      <c r="C191">
        <v>1E-3</v>
      </c>
      <c r="D191">
        <v>1</v>
      </c>
      <c r="E191">
        <v>3</v>
      </c>
      <c r="F191">
        <v>1</v>
      </c>
      <c r="G191">
        <v>15</v>
      </c>
      <c r="H191">
        <v>45</v>
      </c>
      <c r="I191">
        <v>88.428200000000004</v>
      </c>
      <c r="J191">
        <v>89.915599999999998</v>
      </c>
      <c r="K191">
        <f t="shared" si="4"/>
        <v>89.165697489007201</v>
      </c>
      <c r="L191" t="str">
        <f t="shared" si="5"/>
        <v/>
      </c>
    </row>
    <row r="192" spans="3:12">
      <c r="C192">
        <v>2E-3</v>
      </c>
      <c r="D192">
        <v>1</v>
      </c>
      <c r="E192">
        <v>3</v>
      </c>
      <c r="F192">
        <v>1</v>
      </c>
      <c r="G192">
        <v>15</v>
      </c>
      <c r="H192">
        <v>45</v>
      </c>
      <c r="I192">
        <v>88.1036</v>
      </c>
      <c r="J192">
        <v>87.9636</v>
      </c>
      <c r="K192">
        <f t="shared" si="4"/>
        <v>88.03354433943403</v>
      </c>
      <c r="L192" t="str">
        <f t="shared" si="5"/>
        <v/>
      </c>
    </row>
    <row r="193" spans="3:12">
      <c r="C193">
        <v>5.0000000000000001E-3</v>
      </c>
      <c r="D193">
        <v>1</v>
      </c>
      <c r="E193">
        <v>3</v>
      </c>
      <c r="F193">
        <v>1</v>
      </c>
      <c r="G193">
        <v>15</v>
      </c>
      <c r="H193">
        <v>45</v>
      </c>
      <c r="I193">
        <v>86.995999999999995</v>
      </c>
      <c r="J193">
        <v>79.506399999999999</v>
      </c>
      <c r="K193">
        <f t="shared" si="4"/>
        <v>83.082751652829032</v>
      </c>
      <c r="L193" t="str">
        <f t="shared" si="5"/>
        <v/>
      </c>
    </row>
    <row r="194" spans="3:12" hidden="1">
      <c r="C194">
        <v>0</v>
      </c>
      <c r="D194">
        <v>1</v>
      </c>
      <c r="E194">
        <v>3</v>
      </c>
      <c r="F194">
        <v>1</v>
      </c>
      <c r="G194">
        <v>15</v>
      </c>
      <c r="H194">
        <v>60</v>
      </c>
      <c r="I194">
        <v>87.683599999999998</v>
      </c>
      <c r="J194">
        <v>92.361099999999993</v>
      </c>
      <c r="K194">
        <f t="shared" si="4"/>
        <v>89.961590071354507</v>
      </c>
      <c r="L194">
        <f t="shared" si="5"/>
        <v>88.525015314892428</v>
      </c>
    </row>
    <row r="195" spans="3:12" hidden="1">
      <c r="C195">
        <v>5.0000000000000001E-4</v>
      </c>
      <c r="D195">
        <v>1</v>
      </c>
      <c r="E195">
        <v>3</v>
      </c>
      <c r="F195">
        <v>1</v>
      </c>
      <c r="G195">
        <v>15</v>
      </c>
      <c r="H195">
        <v>60</v>
      </c>
      <c r="I195">
        <v>87.634500000000003</v>
      </c>
      <c r="J195">
        <v>92.211399999999998</v>
      </c>
      <c r="K195">
        <f t="shared" si="4"/>
        <v>89.864711214434138</v>
      </c>
      <c r="L195" t="str">
        <f t="shared" si="5"/>
        <v/>
      </c>
    </row>
    <row r="196" spans="3:12" hidden="1">
      <c r="C196">
        <v>1E-3</v>
      </c>
      <c r="D196">
        <v>1</v>
      </c>
      <c r="E196">
        <v>3</v>
      </c>
      <c r="F196">
        <v>1</v>
      </c>
      <c r="G196">
        <v>15</v>
      </c>
      <c r="H196">
        <v>60</v>
      </c>
      <c r="I196">
        <v>87.570899999999995</v>
      </c>
      <c r="J196">
        <v>91.594700000000003</v>
      </c>
      <c r="K196">
        <f t="shared" si="4"/>
        <v>89.537615638604734</v>
      </c>
      <c r="L196" t="str">
        <f t="shared" si="5"/>
        <v/>
      </c>
    </row>
    <row r="197" spans="3:12" hidden="1">
      <c r="C197">
        <v>2E-3</v>
      </c>
      <c r="D197">
        <v>1</v>
      </c>
      <c r="E197">
        <v>3</v>
      </c>
      <c r="F197">
        <v>1</v>
      </c>
      <c r="G197">
        <v>15</v>
      </c>
      <c r="H197">
        <v>60</v>
      </c>
      <c r="I197">
        <v>87.221199999999996</v>
      </c>
      <c r="J197">
        <v>89.683700000000002</v>
      </c>
      <c r="K197">
        <f t="shared" si="4"/>
        <v>88.435311112806943</v>
      </c>
      <c r="L197" t="str">
        <f t="shared" si="5"/>
        <v/>
      </c>
    </row>
    <row r="198" spans="3:12" hidden="1">
      <c r="C198">
        <v>5.0000000000000001E-3</v>
      </c>
      <c r="D198">
        <v>1</v>
      </c>
      <c r="E198">
        <v>3</v>
      </c>
      <c r="F198">
        <v>1</v>
      </c>
      <c r="G198">
        <v>15</v>
      </c>
      <c r="H198">
        <v>60</v>
      </c>
      <c r="I198">
        <v>86.095500000000001</v>
      </c>
      <c r="J198">
        <v>83.593100000000007</v>
      </c>
      <c r="K198">
        <f t="shared" si="4"/>
        <v>84.825848537261791</v>
      </c>
      <c r="L198" t="str">
        <f t="shared" si="5"/>
        <v/>
      </c>
    </row>
    <row r="199" spans="3:12" hidden="1">
      <c r="C199">
        <v>0</v>
      </c>
      <c r="D199">
        <v>1</v>
      </c>
      <c r="E199">
        <v>3</v>
      </c>
      <c r="F199">
        <v>1</v>
      </c>
      <c r="G199">
        <v>20</v>
      </c>
      <c r="H199">
        <v>35</v>
      </c>
      <c r="I199">
        <v>88.221299999999999</v>
      </c>
      <c r="J199">
        <v>88.99</v>
      </c>
      <c r="K199">
        <f t="shared" si="4"/>
        <v>88.603982782136356</v>
      </c>
      <c r="L199">
        <f t="shared" si="5"/>
        <v>86.543608145245713</v>
      </c>
    </row>
    <row r="200" spans="3:12" hidden="1">
      <c r="C200">
        <v>5.0000000000000001E-4</v>
      </c>
      <c r="D200">
        <v>1</v>
      </c>
      <c r="E200">
        <v>3</v>
      </c>
      <c r="F200">
        <v>1</v>
      </c>
      <c r="G200">
        <v>20</v>
      </c>
      <c r="H200">
        <v>35</v>
      </c>
      <c r="I200">
        <v>88.163300000000007</v>
      </c>
      <c r="J200">
        <v>88.8429</v>
      </c>
      <c r="K200">
        <f t="shared" si="4"/>
        <v>88.50179536728092</v>
      </c>
      <c r="L200" t="str">
        <f t="shared" si="5"/>
        <v/>
      </c>
    </row>
    <row r="201" spans="3:12" hidden="1">
      <c r="C201">
        <v>1E-3</v>
      </c>
      <c r="D201">
        <v>1</v>
      </c>
      <c r="E201">
        <v>3</v>
      </c>
      <c r="F201">
        <v>1</v>
      </c>
      <c r="G201">
        <v>20</v>
      </c>
      <c r="H201">
        <v>35</v>
      </c>
      <c r="I201">
        <v>88.069400000000002</v>
      </c>
      <c r="J201">
        <v>88.173500000000004</v>
      </c>
      <c r="K201">
        <f t="shared" si="4"/>
        <v>88.121419256038109</v>
      </c>
      <c r="L201" t="str">
        <f t="shared" si="5"/>
        <v/>
      </c>
    </row>
    <row r="202" spans="3:12" hidden="1">
      <c r="C202">
        <v>2E-3</v>
      </c>
      <c r="D202">
        <v>1</v>
      </c>
      <c r="E202">
        <v>3</v>
      </c>
      <c r="F202">
        <v>1</v>
      </c>
      <c r="G202">
        <v>20</v>
      </c>
      <c r="H202">
        <v>35</v>
      </c>
      <c r="I202">
        <v>87.685699999999997</v>
      </c>
      <c r="J202">
        <v>85.991600000000005</v>
      </c>
      <c r="K202">
        <f t="shared" si="4"/>
        <v>86.830387622562071</v>
      </c>
      <c r="L202" t="str">
        <f t="shared" si="5"/>
        <v/>
      </c>
    </row>
    <row r="203" spans="3:12" hidden="1">
      <c r="C203">
        <v>5.0000000000000001E-3</v>
      </c>
      <c r="D203">
        <v>1</v>
      </c>
      <c r="E203">
        <v>3</v>
      </c>
      <c r="F203">
        <v>1</v>
      </c>
      <c r="G203">
        <v>20</v>
      </c>
      <c r="H203">
        <v>35</v>
      </c>
      <c r="I203">
        <v>86.636300000000006</v>
      </c>
      <c r="J203">
        <v>75.455799999999996</v>
      </c>
      <c r="K203">
        <f t="shared" si="4"/>
        <v>80.660455698211067</v>
      </c>
      <c r="L203" t="str">
        <f t="shared" si="5"/>
        <v/>
      </c>
    </row>
    <row r="204" spans="3:12">
      <c r="C204">
        <v>0</v>
      </c>
      <c r="D204">
        <v>1</v>
      </c>
      <c r="E204">
        <v>3</v>
      </c>
      <c r="F204">
        <v>1</v>
      </c>
      <c r="G204">
        <v>20</v>
      </c>
      <c r="H204">
        <v>45</v>
      </c>
      <c r="I204">
        <v>87.811899999999994</v>
      </c>
      <c r="J204">
        <v>90.211200000000005</v>
      </c>
      <c r="K204">
        <f t="shared" si="4"/>
        <v>88.995381759782859</v>
      </c>
      <c r="L204">
        <f t="shared" si="5"/>
        <v>87.3976856011938</v>
      </c>
    </row>
    <row r="205" spans="3:12">
      <c r="C205">
        <v>5.0000000000000001E-4</v>
      </c>
      <c r="D205">
        <v>1</v>
      </c>
      <c r="E205">
        <v>3</v>
      </c>
      <c r="F205">
        <v>1</v>
      </c>
      <c r="G205">
        <v>20</v>
      </c>
      <c r="H205">
        <v>45</v>
      </c>
      <c r="I205">
        <v>87.744799999999998</v>
      </c>
      <c r="J205">
        <v>90.080100000000002</v>
      </c>
      <c r="K205">
        <f t="shared" si="4"/>
        <v>88.897115741158856</v>
      </c>
      <c r="L205" t="str">
        <f t="shared" si="5"/>
        <v/>
      </c>
    </row>
    <row r="206" spans="3:12">
      <c r="C206">
        <v>1E-3</v>
      </c>
      <c r="D206">
        <v>1</v>
      </c>
      <c r="E206">
        <v>3</v>
      </c>
      <c r="F206">
        <v>1</v>
      </c>
      <c r="G206">
        <v>20</v>
      </c>
      <c r="H206">
        <v>45</v>
      </c>
      <c r="I206">
        <v>87.657499999999999</v>
      </c>
      <c r="J206">
        <v>89.430899999999994</v>
      </c>
      <c r="K206">
        <f t="shared" si="4"/>
        <v>88.535320402126857</v>
      </c>
      <c r="L206" t="str">
        <f t="shared" si="5"/>
        <v/>
      </c>
    </row>
    <row r="207" spans="3:12">
      <c r="C207">
        <v>2E-3</v>
      </c>
      <c r="D207">
        <v>1</v>
      </c>
      <c r="E207">
        <v>3</v>
      </c>
      <c r="F207">
        <v>1</v>
      </c>
      <c r="G207">
        <v>20</v>
      </c>
      <c r="H207">
        <v>45</v>
      </c>
      <c r="I207">
        <v>87.262799999999999</v>
      </c>
      <c r="J207">
        <v>87.478800000000007</v>
      </c>
      <c r="K207">
        <f t="shared" si="4"/>
        <v>87.370666500020604</v>
      </c>
      <c r="L207" t="str">
        <f t="shared" si="5"/>
        <v/>
      </c>
    </row>
    <row r="208" spans="3:12">
      <c r="C208">
        <v>5.0000000000000001E-3</v>
      </c>
      <c r="D208">
        <v>1</v>
      </c>
      <c r="E208">
        <v>3</v>
      </c>
      <c r="F208">
        <v>1</v>
      </c>
      <c r="G208">
        <v>20</v>
      </c>
      <c r="H208">
        <v>45</v>
      </c>
      <c r="I208">
        <v>86.155900000000003</v>
      </c>
      <c r="J208">
        <v>80.421400000000006</v>
      </c>
      <c r="K208">
        <f t="shared" si="4"/>
        <v>83.189943602879865</v>
      </c>
      <c r="L208" t="str">
        <f t="shared" si="5"/>
        <v/>
      </c>
    </row>
    <row r="209" spans="3:12" hidden="1">
      <c r="C209">
        <v>0</v>
      </c>
      <c r="D209">
        <v>1</v>
      </c>
      <c r="E209">
        <v>3</v>
      </c>
      <c r="F209">
        <v>1</v>
      </c>
      <c r="G209">
        <v>20</v>
      </c>
      <c r="H209">
        <v>60</v>
      </c>
      <c r="I209">
        <v>87.046499999999995</v>
      </c>
      <c r="J209">
        <v>92.135599999999997</v>
      </c>
      <c r="K209">
        <f t="shared" si="4"/>
        <v>89.518780116987131</v>
      </c>
      <c r="L209">
        <f t="shared" si="5"/>
        <v>88.050824924955876</v>
      </c>
    </row>
    <row r="210" spans="3:12" hidden="1">
      <c r="C210">
        <v>5.0000000000000001E-4</v>
      </c>
      <c r="D210">
        <v>1</v>
      </c>
      <c r="E210">
        <v>3</v>
      </c>
      <c r="F210">
        <v>1</v>
      </c>
      <c r="G210">
        <v>20</v>
      </c>
      <c r="H210">
        <v>60</v>
      </c>
      <c r="I210">
        <v>86.98</v>
      </c>
      <c r="J210">
        <v>91.995999999999995</v>
      </c>
      <c r="K210">
        <f t="shared" si="4"/>
        <v>89.417710531020916</v>
      </c>
      <c r="L210" t="str">
        <f t="shared" si="5"/>
        <v/>
      </c>
    </row>
    <row r="211" spans="3:12" hidden="1">
      <c r="C211">
        <v>1E-3</v>
      </c>
      <c r="D211">
        <v>1</v>
      </c>
      <c r="E211">
        <v>3</v>
      </c>
      <c r="F211">
        <v>1</v>
      </c>
      <c r="G211">
        <v>20</v>
      </c>
      <c r="H211">
        <v>60</v>
      </c>
      <c r="I211">
        <v>86.883799999999994</v>
      </c>
      <c r="J211">
        <v>91.315200000000004</v>
      </c>
      <c r="K211">
        <f t="shared" si="4"/>
        <v>89.044400628061879</v>
      </c>
      <c r="L211" t="str">
        <f t="shared" si="5"/>
        <v/>
      </c>
    </row>
    <row r="212" spans="3:12" hidden="1">
      <c r="C212">
        <v>2E-3</v>
      </c>
      <c r="D212">
        <v>1</v>
      </c>
      <c r="E212">
        <v>3</v>
      </c>
      <c r="F212">
        <v>1</v>
      </c>
      <c r="G212">
        <v>20</v>
      </c>
      <c r="H212">
        <v>60</v>
      </c>
      <c r="I212">
        <v>86.475399999999993</v>
      </c>
      <c r="J212">
        <v>89.39</v>
      </c>
      <c r="K212">
        <f t="shared" si="4"/>
        <v>87.908548310241812</v>
      </c>
      <c r="L212" t="str">
        <f t="shared" si="5"/>
        <v/>
      </c>
    </row>
    <row r="213" spans="3:12" hidden="1">
      <c r="C213">
        <v>5.0000000000000001E-3</v>
      </c>
      <c r="D213">
        <v>1</v>
      </c>
      <c r="E213">
        <v>3</v>
      </c>
      <c r="F213">
        <v>1</v>
      </c>
      <c r="G213">
        <v>20</v>
      </c>
      <c r="H213">
        <v>60</v>
      </c>
      <c r="I213">
        <v>85.3553</v>
      </c>
      <c r="J213">
        <v>83.396799999999999</v>
      </c>
      <c r="K213">
        <f t="shared" si="4"/>
        <v>84.36468503846767</v>
      </c>
      <c r="L213" t="str">
        <f t="shared" si="5"/>
        <v/>
      </c>
    </row>
    <row r="214" spans="3:12" hidden="1">
      <c r="C214">
        <v>0</v>
      </c>
      <c r="D214">
        <v>1</v>
      </c>
      <c r="E214">
        <v>5</v>
      </c>
      <c r="F214">
        <v>0</v>
      </c>
      <c r="G214">
        <v>10</v>
      </c>
      <c r="H214">
        <v>35</v>
      </c>
      <c r="I214">
        <v>87.2102</v>
      </c>
      <c r="J214">
        <v>86.35</v>
      </c>
      <c r="K214">
        <f t="shared" si="4"/>
        <v>86.777968336058592</v>
      </c>
      <c r="L214">
        <f t="shared" si="5"/>
        <v>84.485949189336935</v>
      </c>
    </row>
    <row r="215" spans="3:12" hidden="1">
      <c r="C215">
        <v>5.0000000000000001E-4</v>
      </c>
      <c r="D215">
        <v>1</v>
      </c>
      <c r="E215">
        <v>5</v>
      </c>
      <c r="F215">
        <v>0</v>
      </c>
      <c r="G215">
        <v>10</v>
      </c>
      <c r="H215">
        <v>35</v>
      </c>
      <c r="I215">
        <v>87.243700000000004</v>
      </c>
      <c r="J215">
        <v>86.239800000000002</v>
      </c>
      <c r="K215">
        <f t="shared" si="4"/>
        <v>86.738845357166539</v>
      </c>
      <c r="L215" t="str">
        <f t="shared" si="5"/>
        <v/>
      </c>
    </row>
    <row r="216" spans="3:12" hidden="1">
      <c r="C216">
        <v>1E-3</v>
      </c>
      <c r="D216">
        <v>1</v>
      </c>
      <c r="E216">
        <v>5</v>
      </c>
      <c r="F216">
        <v>0</v>
      </c>
      <c r="G216">
        <v>10</v>
      </c>
      <c r="H216">
        <v>35</v>
      </c>
      <c r="I216">
        <v>87.257199999999997</v>
      </c>
      <c r="J216">
        <v>85.847700000000003</v>
      </c>
      <c r="K216">
        <f t="shared" si="4"/>
        <v>86.546711600191571</v>
      </c>
      <c r="L216" t="str">
        <f t="shared" si="5"/>
        <v/>
      </c>
    </row>
    <row r="217" spans="3:12" hidden="1">
      <c r="C217">
        <v>2E-3</v>
      </c>
      <c r="D217">
        <v>1</v>
      </c>
      <c r="E217">
        <v>5</v>
      </c>
      <c r="F217">
        <v>0</v>
      </c>
      <c r="G217">
        <v>10</v>
      </c>
      <c r="H217">
        <v>35</v>
      </c>
      <c r="I217">
        <v>87.104100000000003</v>
      </c>
      <c r="J217">
        <v>84.447500000000005</v>
      </c>
      <c r="K217">
        <f t="shared" si="4"/>
        <v>85.755230318458118</v>
      </c>
      <c r="L217" t="str">
        <f t="shared" si="5"/>
        <v/>
      </c>
    </row>
    <row r="218" spans="3:12" hidden="1">
      <c r="C218">
        <v>5.0000000000000001E-3</v>
      </c>
      <c r="D218">
        <v>1</v>
      </c>
      <c r="E218">
        <v>5</v>
      </c>
      <c r="F218">
        <v>0</v>
      </c>
      <c r="G218">
        <v>10</v>
      </c>
      <c r="H218">
        <v>35</v>
      </c>
      <c r="I218">
        <v>86.664400000000001</v>
      </c>
      <c r="J218">
        <v>68.647599999999997</v>
      </c>
      <c r="K218">
        <f t="shared" si="4"/>
        <v>76.610990334809927</v>
      </c>
      <c r="L218" t="str">
        <f t="shared" si="5"/>
        <v/>
      </c>
    </row>
    <row r="219" spans="3:12" hidden="1">
      <c r="C219">
        <v>0</v>
      </c>
      <c r="D219">
        <v>1</v>
      </c>
      <c r="E219">
        <v>5</v>
      </c>
      <c r="F219">
        <v>0</v>
      </c>
      <c r="G219">
        <v>10</v>
      </c>
      <c r="H219">
        <v>45</v>
      </c>
      <c r="I219">
        <v>86.600300000000004</v>
      </c>
      <c r="J219">
        <v>88.108699999999999</v>
      </c>
      <c r="K219">
        <f t="shared" si="4"/>
        <v>87.347988399109383</v>
      </c>
      <c r="L219">
        <f t="shared" si="5"/>
        <v>86.157842272411159</v>
      </c>
    </row>
    <row r="220" spans="3:12" hidden="1">
      <c r="C220">
        <v>5.0000000000000001E-4</v>
      </c>
      <c r="D220">
        <v>1</v>
      </c>
      <c r="E220">
        <v>5</v>
      </c>
      <c r="F220">
        <v>0</v>
      </c>
      <c r="G220">
        <v>10</v>
      </c>
      <c r="H220">
        <v>45</v>
      </c>
      <c r="I220">
        <v>86.629499999999993</v>
      </c>
      <c r="J220">
        <v>88.004400000000004</v>
      </c>
      <c r="K220">
        <f t="shared" si="4"/>
        <v>87.311537677392536</v>
      </c>
      <c r="L220" t="str">
        <f t="shared" si="5"/>
        <v/>
      </c>
    </row>
    <row r="221" spans="3:12" hidden="1">
      <c r="C221">
        <v>1E-3</v>
      </c>
      <c r="D221">
        <v>1</v>
      </c>
      <c r="E221">
        <v>5</v>
      </c>
      <c r="F221">
        <v>0</v>
      </c>
      <c r="G221">
        <v>10</v>
      </c>
      <c r="H221">
        <v>45</v>
      </c>
      <c r="I221">
        <v>86.631699999999995</v>
      </c>
      <c r="J221">
        <v>87.643699999999995</v>
      </c>
      <c r="K221">
        <f t="shared" si="4"/>
        <v>87.13476170807813</v>
      </c>
      <c r="L221" t="str">
        <f t="shared" si="5"/>
        <v/>
      </c>
    </row>
    <row r="222" spans="3:12" hidden="1">
      <c r="C222">
        <v>2E-3</v>
      </c>
      <c r="D222">
        <v>1</v>
      </c>
      <c r="E222">
        <v>5</v>
      </c>
      <c r="F222">
        <v>0</v>
      </c>
      <c r="G222">
        <v>10</v>
      </c>
      <c r="H222">
        <v>45</v>
      </c>
      <c r="I222">
        <v>86.4435</v>
      </c>
      <c r="J222">
        <v>86.404600000000002</v>
      </c>
      <c r="K222">
        <f t="shared" si="4"/>
        <v>86.424045622717301</v>
      </c>
      <c r="L222" t="str">
        <f t="shared" si="5"/>
        <v/>
      </c>
    </row>
    <row r="223" spans="3:12" hidden="1">
      <c r="C223">
        <v>5.0000000000000001E-3</v>
      </c>
      <c r="D223">
        <v>1</v>
      </c>
      <c r="E223">
        <v>5</v>
      </c>
      <c r="F223">
        <v>0</v>
      </c>
      <c r="G223">
        <v>10</v>
      </c>
      <c r="H223">
        <v>45</v>
      </c>
      <c r="I223">
        <v>85.821399999999997</v>
      </c>
      <c r="J223">
        <v>79.557599999999994</v>
      </c>
      <c r="K223">
        <f t="shared" si="4"/>
        <v>82.570877954758458</v>
      </c>
      <c r="L223" t="str">
        <f t="shared" si="5"/>
        <v/>
      </c>
    </row>
    <row r="224" spans="3:12" hidden="1">
      <c r="C224">
        <v>0</v>
      </c>
      <c r="D224">
        <v>1</v>
      </c>
      <c r="E224">
        <v>5</v>
      </c>
      <c r="F224">
        <v>0</v>
      </c>
      <c r="G224">
        <v>10</v>
      </c>
      <c r="H224">
        <v>60</v>
      </c>
      <c r="I224">
        <v>85.550600000000003</v>
      </c>
      <c r="J224">
        <v>90.343599999999995</v>
      </c>
      <c r="K224">
        <f t="shared" si="4"/>
        <v>87.881796968404871</v>
      </c>
      <c r="L224">
        <f t="shared" si="5"/>
        <v>86.995578677820859</v>
      </c>
    </row>
    <row r="225" spans="3:12" hidden="1">
      <c r="C225">
        <v>5.0000000000000001E-4</v>
      </c>
      <c r="D225">
        <v>1</v>
      </c>
      <c r="E225">
        <v>5</v>
      </c>
      <c r="F225">
        <v>0</v>
      </c>
      <c r="G225">
        <v>10</v>
      </c>
      <c r="H225">
        <v>60</v>
      </c>
      <c r="I225">
        <v>85.578199999999995</v>
      </c>
      <c r="J225">
        <v>90.258099999999999</v>
      </c>
      <c r="K225">
        <f t="shared" si="4"/>
        <v>87.855872006178473</v>
      </c>
      <c r="L225" t="str">
        <f t="shared" si="5"/>
        <v/>
      </c>
    </row>
    <row r="226" spans="3:12" hidden="1">
      <c r="C226">
        <v>1E-3</v>
      </c>
      <c r="D226">
        <v>1</v>
      </c>
      <c r="E226">
        <v>5</v>
      </c>
      <c r="F226">
        <v>0</v>
      </c>
      <c r="G226">
        <v>10</v>
      </c>
      <c r="H226">
        <v>60</v>
      </c>
      <c r="I226">
        <v>85.581800000000001</v>
      </c>
      <c r="J226">
        <v>89.876000000000005</v>
      </c>
      <c r="K226">
        <f t="shared" ref="K226:K289" si="6">2*I226*J226/(I226+J226)</f>
        <v>87.676351314105148</v>
      </c>
      <c r="L226" t="str">
        <f t="shared" ref="L226:L289" si="7">IF(MOD(ROW(K226), 5)=4,AVERAGE(K226:K230),"")</f>
        <v/>
      </c>
    </row>
    <row r="227" spans="3:12" hidden="1">
      <c r="C227">
        <v>2E-3</v>
      </c>
      <c r="D227">
        <v>1</v>
      </c>
      <c r="E227">
        <v>5</v>
      </c>
      <c r="F227">
        <v>0</v>
      </c>
      <c r="G227">
        <v>10</v>
      </c>
      <c r="H227">
        <v>60</v>
      </c>
      <c r="I227">
        <v>85.407899999999998</v>
      </c>
      <c r="J227">
        <v>88.577699999999993</v>
      </c>
      <c r="K227">
        <f t="shared" si="6"/>
        <v>86.963925104491409</v>
      </c>
      <c r="L227" t="str">
        <f t="shared" si="7"/>
        <v/>
      </c>
    </row>
    <row r="228" spans="3:12" hidden="1">
      <c r="C228">
        <v>5.0000000000000001E-3</v>
      </c>
      <c r="D228">
        <v>1</v>
      </c>
      <c r="E228">
        <v>5</v>
      </c>
      <c r="F228">
        <v>0</v>
      </c>
      <c r="G228">
        <v>10</v>
      </c>
      <c r="H228">
        <v>60</v>
      </c>
      <c r="I228">
        <v>84.713499999999996</v>
      </c>
      <c r="J228">
        <v>84.486699999999999</v>
      </c>
      <c r="K228">
        <f t="shared" si="6"/>
        <v>84.599947995924353</v>
      </c>
      <c r="L228" t="str">
        <f t="shared" si="7"/>
        <v/>
      </c>
    </row>
    <row r="229" spans="3:12" hidden="1">
      <c r="C229">
        <v>0</v>
      </c>
      <c r="D229">
        <v>1</v>
      </c>
      <c r="E229">
        <v>5</v>
      </c>
      <c r="F229">
        <v>0</v>
      </c>
      <c r="G229">
        <v>15</v>
      </c>
      <c r="H229">
        <v>35</v>
      </c>
      <c r="I229">
        <v>84.981800000000007</v>
      </c>
      <c r="J229">
        <v>87.067800000000005</v>
      </c>
      <c r="K229">
        <f t="shared" si="6"/>
        <v>86.012154239707641</v>
      </c>
      <c r="L229">
        <f t="shared" si="7"/>
        <v>84.590115550437218</v>
      </c>
    </row>
    <row r="230" spans="3:12" hidden="1">
      <c r="C230">
        <v>5.0000000000000001E-4</v>
      </c>
      <c r="D230">
        <v>1</v>
      </c>
      <c r="E230">
        <v>5</v>
      </c>
      <c r="F230">
        <v>0</v>
      </c>
      <c r="G230">
        <v>15</v>
      </c>
      <c r="H230">
        <v>35</v>
      </c>
      <c r="I230">
        <v>85.028999999999996</v>
      </c>
      <c r="J230">
        <v>86.949700000000007</v>
      </c>
      <c r="K230">
        <f t="shared" si="6"/>
        <v>85.978624577345911</v>
      </c>
      <c r="L230" t="str">
        <f t="shared" si="7"/>
        <v/>
      </c>
    </row>
    <row r="231" spans="3:12" hidden="1">
      <c r="C231">
        <v>1E-3</v>
      </c>
      <c r="D231">
        <v>1</v>
      </c>
      <c r="E231">
        <v>5</v>
      </c>
      <c r="F231">
        <v>0</v>
      </c>
      <c r="G231">
        <v>15</v>
      </c>
      <c r="H231">
        <v>35</v>
      </c>
      <c r="I231">
        <v>85.022400000000005</v>
      </c>
      <c r="J231">
        <v>86.510599999999997</v>
      </c>
      <c r="K231">
        <f t="shared" si="6"/>
        <v>85.760044276494895</v>
      </c>
      <c r="L231" t="str">
        <f t="shared" si="7"/>
        <v/>
      </c>
    </row>
    <row r="232" spans="3:12" hidden="1">
      <c r="C232">
        <v>2E-3</v>
      </c>
      <c r="D232">
        <v>1</v>
      </c>
      <c r="E232">
        <v>5</v>
      </c>
      <c r="F232">
        <v>0</v>
      </c>
      <c r="G232">
        <v>15</v>
      </c>
      <c r="H232">
        <v>35</v>
      </c>
      <c r="I232">
        <v>84.810199999999995</v>
      </c>
      <c r="J232">
        <v>84.999300000000005</v>
      </c>
      <c r="K232">
        <f t="shared" si="6"/>
        <v>84.904644709041591</v>
      </c>
      <c r="L232" t="str">
        <f t="shared" si="7"/>
        <v/>
      </c>
    </row>
    <row r="233" spans="3:12" hidden="1">
      <c r="C233">
        <v>5.0000000000000001E-3</v>
      </c>
      <c r="D233">
        <v>1</v>
      </c>
      <c r="E233">
        <v>5</v>
      </c>
      <c r="F233">
        <v>0</v>
      </c>
      <c r="G233">
        <v>15</v>
      </c>
      <c r="H233">
        <v>35</v>
      </c>
      <c r="I233">
        <v>84.102999999999994</v>
      </c>
      <c r="J233">
        <v>76.817099999999996</v>
      </c>
      <c r="K233">
        <f t="shared" si="6"/>
        <v>80.295109949596096</v>
      </c>
      <c r="L233" t="str">
        <f t="shared" si="7"/>
        <v/>
      </c>
    </row>
    <row r="234" spans="3:12" hidden="1">
      <c r="C234">
        <v>0</v>
      </c>
      <c r="D234">
        <v>1</v>
      </c>
      <c r="E234">
        <v>5</v>
      </c>
      <c r="F234">
        <v>0</v>
      </c>
      <c r="G234">
        <v>15</v>
      </c>
      <c r="H234">
        <v>45</v>
      </c>
      <c r="I234">
        <v>84.491699999999994</v>
      </c>
      <c r="J234">
        <v>88.859099999999998</v>
      </c>
      <c r="K234">
        <f t="shared" si="6"/>
        <v>86.620383862895352</v>
      </c>
      <c r="L234">
        <f t="shared" si="7"/>
        <v>85.610486961279648</v>
      </c>
    </row>
    <row r="235" spans="3:12" hidden="1">
      <c r="C235">
        <v>5.0000000000000001E-4</v>
      </c>
      <c r="D235">
        <v>1</v>
      </c>
      <c r="E235">
        <v>5</v>
      </c>
      <c r="F235">
        <v>0</v>
      </c>
      <c r="G235">
        <v>15</v>
      </c>
      <c r="H235">
        <v>45</v>
      </c>
      <c r="I235">
        <v>84.546000000000006</v>
      </c>
      <c r="J235">
        <v>88.779399999999995</v>
      </c>
      <c r="K235">
        <f t="shared" si="6"/>
        <v>86.611000492714865</v>
      </c>
      <c r="L235" t="str">
        <f t="shared" si="7"/>
        <v/>
      </c>
    </row>
    <row r="236" spans="3:12" hidden="1">
      <c r="C236">
        <v>1E-3</v>
      </c>
      <c r="D236">
        <v>1</v>
      </c>
      <c r="E236">
        <v>5</v>
      </c>
      <c r="F236">
        <v>0</v>
      </c>
      <c r="G236">
        <v>15</v>
      </c>
      <c r="H236">
        <v>45</v>
      </c>
      <c r="I236">
        <v>84.537000000000006</v>
      </c>
      <c r="J236">
        <v>88.374600000000001</v>
      </c>
      <c r="K236">
        <f t="shared" si="6"/>
        <v>86.413214153359291</v>
      </c>
      <c r="L236" t="str">
        <f t="shared" si="7"/>
        <v/>
      </c>
    </row>
    <row r="237" spans="3:12" hidden="1">
      <c r="C237">
        <v>2E-3</v>
      </c>
      <c r="D237">
        <v>1</v>
      </c>
      <c r="E237">
        <v>5</v>
      </c>
      <c r="F237">
        <v>0</v>
      </c>
      <c r="G237">
        <v>15</v>
      </c>
      <c r="H237">
        <v>45</v>
      </c>
      <c r="I237">
        <v>84.316999999999993</v>
      </c>
      <c r="J237">
        <v>86.983000000000004</v>
      </c>
      <c r="K237">
        <f t="shared" si="6"/>
        <v>85.62925406888499</v>
      </c>
      <c r="L237" t="str">
        <f t="shared" si="7"/>
        <v/>
      </c>
    </row>
    <row r="238" spans="3:12" hidden="1">
      <c r="C238">
        <v>5.0000000000000001E-3</v>
      </c>
      <c r="D238">
        <v>1</v>
      </c>
      <c r="E238">
        <v>5</v>
      </c>
      <c r="F238">
        <v>0</v>
      </c>
      <c r="G238">
        <v>15</v>
      </c>
      <c r="H238">
        <v>45</v>
      </c>
      <c r="I238">
        <v>83.513900000000007</v>
      </c>
      <c r="J238">
        <v>82.056100000000001</v>
      </c>
      <c r="K238">
        <f t="shared" si="6"/>
        <v>82.778582228543826</v>
      </c>
      <c r="L238" t="str">
        <f t="shared" si="7"/>
        <v/>
      </c>
    </row>
    <row r="239" spans="3:12" hidden="1">
      <c r="C239">
        <v>0</v>
      </c>
      <c r="D239">
        <v>1</v>
      </c>
      <c r="E239">
        <v>5</v>
      </c>
      <c r="F239">
        <v>0</v>
      </c>
      <c r="G239">
        <v>15</v>
      </c>
      <c r="H239">
        <v>60</v>
      </c>
      <c r="I239">
        <v>83.654399999999995</v>
      </c>
      <c r="J239">
        <v>90.885400000000004</v>
      </c>
      <c r="K239">
        <f t="shared" si="6"/>
        <v>87.120113644681609</v>
      </c>
      <c r="L239">
        <f t="shared" si="7"/>
        <v>86.175214088503736</v>
      </c>
    </row>
    <row r="240" spans="3:12" hidden="1">
      <c r="C240">
        <v>5.0000000000000001E-4</v>
      </c>
      <c r="D240">
        <v>1</v>
      </c>
      <c r="E240">
        <v>5</v>
      </c>
      <c r="F240">
        <v>0</v>
      </c>
      <c r="G240">
        <v>15</v>
      </c>
      <c r="H240">
        <v>60</v>
      </c>
      <c r="I240">
        <v>83.697199999999995</v>
      </c>
      <c r="J240">
        <v>90.790499999999994</v>
      </c>
      <c r="K240">
        <f t="shared" si="6"/>
        <v>87.099671055323654</v>
      </c>
      <c r="L240" t="str">
        <f t="shared" si="7"/>
        <v/>
      </c>
    </row>
    <row r="241" spans="3:12" hidden="1">
      <c r="C241">
        <v>1E-3</v>
      </c>
      <c r="D241">
        <v>1</v>
      </c>
      <c r="E241">
        <v>5</v>
      </c>
      <c r="F241">
        <v>0</v>
      </c>
      <c r="G241">
        <v>15</v>
      </c>
      <c r="H241">
        <v>60</v>
      </c>
      <c r="I241">
        <v>83.673100000000005</v>
      </c>
      <c r="J241">
        <v>90.365200000000002</v>
      </c>
      <c r="K241">
        <f t="shared" si="6"/>
        <v>86.890488083600005</v>
      </c>
      <c r="L241" t="str">
        <f t="shared" si="7"/>
        <v/>
      </c>
    </row>
    <row r="242" spans="3:12" hidden="1">
      <c r="C242">
        <v>2E-3</v>
      </c>
      <c r="D242">
        <v>1</v>
      </c>
      <c r="E242">
        <v>5</v>
      </c>
      <c r="F242">
        <v>0</v>
      </c>
      <c r="G242">
        <v>15</v>
      </c>
      <c r="H242">
        <v>60</v>
      </c>
      <c r="I242">
        <v>83.449399999999997</v>
      </c>
      <c r="J242">
        <v>88.949299999999994</v>
      </c>
      <c r="K242">
        <f t="shared" si="6"/>
        <v>86.111620510131459</v>
      </c>
      <c r="L242" t="str">
        <f t="shared" si="7"/>
        <v/>
      </c>
    </row>
    <row r="243" spans="3:12" hidden="1">
      <c r="C243">
        <v>5.0000000000000001E-3</v>
      </c>
      <c r="D243">
        <v>1</v>
      </c>
      <c r="E243">
        <v>5</v>
      </c>
      <c r="F243">
        <v>0</v>
      </c>
      <c r="G243">
        <v>15</v>
      </c>
      <c r="H243">
        <v>60</v>
      </c>
      <c r="I243">
        <v>82.602099999999993</v>
      </c>
      <c r="J243">
        <v>84.733400000000003</v>
      </c>
      <c r="K243">
        <f t="shared" si="6"/>
        <v>83.65417714878194</v>
      </c>
      <c r="L243" t="str">
        <f t="shared" si="7"/>
        <v/>
      </c>
    </row>
    <row r="244" spans="3:12" hidden="1">
      <c r="C244">
        <v>0</v>
      </c>
      <c r="D244">
        <v>1</v>
      </c>
      <c r="E244">
        <v>5</v>
      </c>
      <c r="F244">
        <v>0</v>
      </c>
      <c r="G244">
        <v>20</v>
      </c>
      <c r="H244">
        <v>35</v>
      </c>
      <c r="I244">
        <v>83.696399999999997</v>
      </c>
      <c r="J244">
        <v>87.373400000000004</v>
      </c>
      <c r="K244">
        <f t="shared" si="6"/>
        <v>85.495383004598125</v>
      </c>
      <c r="L244">
        <f t="shared" si="7"/>
        <v>84.314257284158231</v>
      </c>
    </row>
    <row r="245" spans="3:12" hidden="1">
      <c r="C245">
        <v>5.0000000000000001E-4</v>
      </c>
      <c r="D245">
        <v>1</v>
      </c>
      <c r="E245">
        <v>5</v>
      </c>
      <c r="F245">
        <v>0</v>
      </c>
      <c r="G245">
        <v>20</v>
      </c>
      <c r="H245">
        <v>35</v>
      </c>
      <c r="I245">
        <v>83.725399999999993</v>
      </c>
      <c r="J245">
        <v>87.248500000000007</v>
      </c>
      <c r="K245">
        <f t="shared" si="6"/>
        <v>85.450651378953154</v>
      </c>
      <c r="L245" t="str">
        <f t="shared" si="7"/>
        <v/>
      </c>
    </row>
    <row r="246" spans="3:12" hidden="1">
      <c r="C246">
        <v>1E-3</v>
      </c>
      <c r="D246">
        <v>1</v>
      </c>
      <c r="E246">
        <v>5</v>
      </c>
      <c r="F246">
        <v>0</v>
      </c>
      <c r="G246">
        <v>20</v>
      </c>
      <c r="H246">
        <v>35</v>
      </c>
      <c r="I246">
        <v>83.733000000000004</v>
      </c>
      <c r="J246">
        <v>86.805300000000003</v>
      </c>
      <c r="K246">
        <f t="shared" si="6"/>
        <v>85.241475784618487</v>
      </c>
      <c r="L246" t="str">
        <f t="shared" si="7"/>
        <v/>
      </c>
    </row>
    <row r="247" spans="3:12" hidden="1">
      <c r="C247">
        <v>2E-3</v>
      </c>
      <c r="D247">
        <v>1</v>
      </c>
      <c r="E247">
        <v>5</v>
      </c>
      <c r="F247">
        <v>0</v>
      </c>
      <c r="G247">
        <v>20</v>
      </c>
      <c r="H247">
        <v>35</v>
      </c>
      <c r="I247">
        <v>83.525899999999993</v>
      </c>
      <c r="J247">
        <v>85.261899999999997</v>
      </c>
      <c r="K247">
        <f t="shared" si="6"/>
        <v>84.384972530123605</v>
      </c>
      <c r="L247" t="str">
        <f t="shared" si="7"/>
        <v/>
      </c>
    </row>
    <row r="248" spans="3:12" hidden="1">
      <c r="C248">
        <v>5.0000000000000001E-3</v>
      </c>
      <c r="D248">
        <v>1</v>
      </c>
      <c r="E248">
        <v>5</v>
      </c>
      <c r="F248">
        <v>0</v>
      </c>
      <c r="G248">
        <v>20</v>
      </c>
      <c r="H248">
        <v>35</v>
      </c>
      <c r="I248">
        <v>82.7303</v>
      </c>
      <c r="J248">
        <v>79.338300000000004</v>
      </c>
      <c r="K248">
        <f t="shared" si="6"/>
        <v>80.998803722497755</v>
      </c>
      <c r="L248" t="str">
        <f t="shared" si="7"/>
        <v/>
      </c>
    </row>
    <row r="249" spans="3:12" hidden="1">
      <c r="C249">
        <v>0</v>
      </c>
      <c r="D249">
        <v>1</v>
      </c>
      <c r="E249">
        <v>5</v>
      </c>
      <c r="F249">
        <v>0</v>
      </c>
      <c r="G249">
        <v>20</v>
      </c>
      <c r="H249">
        <v>45</v>
      </c>
      <c r="I249">
        <v>83.283600000000007</v>
      </c>
      <c r="J249">
        <v>89.124399999999994</v>
      </c>
      <c r="K249">
        <f t="shared" si="6"/>
        <v>86.105063336272096</v>
      </c>
      <c r="L249">
        <f t="shared" si="7"/>
        <v>85.114576421832538</v>
      </c>
    </row>
    <row r="250" spans="3:12" hidden="1">
      <c r="C250">
        <v>5.0000000000000001E-4</v>
      </c>
      <c r="D250">
        <v>1</v>
      </c>
      <c r="E250">
        <v>5</v>
      </c>
      <c r="F250">
        <v>0</v>
      </c>
      <c r="G250">
        <v>20</v>
      </c>
      <c r="H250">
        <v>45</v>
      </c>
      <c r="I250">
        <v>83.312799999999996</v>
      </c>
      <c r="J250">
        <v>89.013300000000001</v>
      </c>
      <c r="K250">
        <f t="shared" si="6"/>
        <v>86.06876451379101</v>
      </c>
      <c r="L250" t="str">
        <f t="shared" si="7"/>
        <v/>
      </c>
    </row>
    <row r="251" spans="3:12" hidden="1">
      <c r="C251">
        <v>1E-3</v>
      </c>
      <c r="D251">
        <v>1</v>
      </c>
      <c r="E251">
        <v>5</v>
      </c>
      <c r="F251">
        <v>0</v>
      </c>
      <c r="G251">
        <v>20</v>
      </c>
      <c r="H251">
        <v>45</v>
      </c>
      <c r="I251">
        <v>83.317899999999995</v>
      </c>
      <c r="J251">
        <v>88.593299999999999</v>
      </c>
      <c r="K251">
        <f t="shared" si="6"/>
        <v>85.874657498406151</v>
      </c>
      <c r="L251" t="str">
        <f t="shared" si="7"/>
        <v/>
      </c>
    </row>
    <row r="252" spans="3:12" hidden="1">
      <c r="C252">
        <v>2E-3</v>
      </c>
      <c r="D252">
        <v>1</v>
      </c>
      <c r="E252">
        <v>5</v>
      </c>
      <c r="F252">
        <v>0</v>
      </c>
      <c r="G252">
        <v>20</v>
      </c>
      <c r="H252">
        <v>45</v>
      </c>
      <c r="I252">
        <v>83.102699999999999</v>
      </c>
      <c r="J252">
        <v>87.144999999999996</v>
      </c>
      <c r="K252">
        <f t="shared" si="6"/>
        <v>85.075860543196754</v>
      </c>
      <c r="L252" t="str">
        <f t="shared" si="7"/>
        <v/>
      </c>
    </row>
    <row r="253" spans="3:12" hidden="1">
      <c r="C253">
        <v>5.0000000000000001E-3</v>
      </c>
      <c r="D253">
        <v>1</v>
      </c>
      <c r="E253">
        <v>5</v>
      </c>
      <c r="F253">
        <v>0</v>
      </c>
      <c r="G253">
        <v>20</v>
      </c>
      <c r="H253">
        <v>45</v>
      </c>
      <c r="I253">
        <v>82.233500000000006</v>
      </c>
      <c r="J253">
        <v>82.664699999999996</v>
      </c>
      <c r="K253">
        <f t="shared" si="6"/>
        <v>82.44853621749661</v>
      </c>
      <c r="L253" t="str">
        <f t="shared" si="7"/>
        <v/>
      </c>
    </row>
    <row r="254" spans="3:12" hidden="1">
      <c r="C254">
        <v>0</v>
      </c>
      <c r="D254">
        <v>1</v>
      </c>
      <c r="E254">
        <v>5</v>
      </c>
      <c r="F254">
        <v>0</v>
      </c>
      <c r="G254">
        <v>20</v>
      </c>
      <c r="H254">
        <v>60</v>
      </c>
      <c r="I254">
        <v>82.586299999999994</v>
      </c>
      <c r="J254">
        <v>91.114400000000003</v>
      </c>
      <c r="K254">
        <f t="shared" si="6"/>
        <v>86.640999981232099</v>
      </c>
      <c r="L254">
        <f t="shared" si="7"/>
        <v>85.700657121007339</v>
      </c>
    </row>
    <row r="255" spans="3:12" hidden="1">
      <c r="C255">
        <v>5.0000000000000001E-4</v>
      </c>
      <c r="D255">
        <v>1</v>
      </c>
      <c r="E255">
        <v>5</v>
      </c>
      <c r="F255">
        <v>0</v>
      </c>
      <c r="G255">
        <v>20</v>
      </c>
      <c r="H255">
        <v>60</v>
      </c>
      <c r="I255">
        <v>82.617099999999994</v>
      </c>
      <c r="J255">
        <v>91.000600000000006</v>
      </c>
      <c r="K255">
        <f t="shared" si="6"/>
        <v>86.606442433691953</v>
      </c>
      <c r="L255" t="str">
        <f t="shared" si="7"/>
        <v/>
      </c>
    </row>
    <row r="256" spans="3:12" hidden="1">
      <c r="C256">
        <v>1E-3</v>
      </c>
      <c r="D256">
        <v>1</v>
      </c>
      <c r="E256">
        <v>5</v>
      </c>
      <c r="F256">
        <v>0</v>
      </c>
      <c r="G256">
        <v>20</v>
      </c>
      <c r="H256">
        <v>60</v>
      </c>
      <c r="I256">
        <v>82.621899999999997</v>
      </c>
      <c r="J256">
        <v>90.5685</v>
      </c>
      <c r="K256">
        <f t="shared" si="6"/>
        <v>86.412890670037129</v>
      </c>
      <c r="L256" t="str">
        <f t="shared" si="7"/>
        <v/>
      </c>
    </row>
    <row r="257" spans="3:12" hidden="1">
      <c r="C257">
        <v>2E-3</v>
      </c>
      <c r="D257">
        <v>1</v>
      </c>
      <c r="E257">
        <v>5</v>
      </c>
      <c r="F257">
        <v>0</v>
      </c>
      <c r="G257">
        <v>20</v>
      </c>
      <c r="H257">
        <v>60</v>
      </c>
      <c r="I257">
        <v>82.406300000000002</v>
      </c>
      <c r="J257">
        <v>89.118600000000001</v>
      </c>
      <c r="K257">
        <f t="shared" si="6"/>
        <v>85.631113467257521</v>
      </c>
      <c r="L257" t="str">
        <f t="shared" si="7"/>
        <v/>
      </c>
    </row>
    <row r="258" spans="3:12" hidden="1">
      <c r="C258">
        <v>5.0000000000000001E-3</v>
      </c>
      <c r="D258">
        <v>1</v>
      </c>
      <c r="E258">
        <v>5</v>
      </c>
      <c r="F258">
        <v>0</v>
      </c>
      <c r="G258">
        <v>20</v>
      </c>
      <c r="H258">
        <v>60</v>
      </c>
      <c r="I258">
        <v>81.489000000000004</v>
      </c>
      <c r="J258">
        <v>85.009100000000004</v>
      </c>
      <c r="K258">
        <f t="shared" si="6"/>
        <v>83.211839052818007</v>
      </c>
      <c r="L258" t="str">
        <f t="shared" si="7"/>
        <v/>
      </c>
    </row>
    <row r="259" spans="3:12" hidden="1">
      <c r="C259">
        <v>0</v>
      </c>
      <c r="D259">
        <v>1</v>
      </c>
      <c r="E259">
        <v>5</v>
      </c>
      <c r="F259">
        <v>1</v>
      </c>
      <c r="G259">
        <v>10</v>
      </c>
      <c r="H259">
        <v>35</v>
      </c>
      <c r="I259">
        <v>87.988699999999994</v>
      </c>
      <c r="J259">
        <v>86.518100000000004</v>
      </c>
      <c r="K259">
        <f t="shared" si="6"/>
        <v>87.247203495451188</v>
      </c>
      <c r="L259">
        <f t="shared" si="7"/>
        <v>84.995427322334606</v>
      </c>
    </row>
    <row r="260" spans="3:12" hidden="1">
      <c r="C260">
        <v>5.0000000000000001E-4</v>
      </c>
      <c r="D260">
        <v>1</v>
      </c>
      <c r="E260">
        <v>5</v>
      </c>
      <c r="F260">
        <v>1</v>
      </c>
      <c r="G260">
        <v>10</v>
      </c>
      <c r="H260">
        <v>35</v>
      </c>
      <c r="I260">
        <v>88.012600000000006</v>
      </c>
      <c r="J260">
        <v>86.408699999999996</v>
      </c>
      <c r="K260">
        <f t="shared" si="6"/>
        <v>87.203275627689962</v>
      </c>
      <c r="L260" t="str">
        <f t="shared" si="7"/>
        <v/>
      </c>
    </row>
    <row r="261" spans="3:12" hidden="1">
      <c r="C261">
        <v>1E-3</v>
      </c>
      <c r="D261">
        <v>1</v>
      </c>
      <c r="E261">
        <v>5</v>
      </c>
      <c r="F261">
        <v>1</v>
      </c>
      <c r="G261">
        <v>10</v>
      </c>
      <c r="H261">
        <v>35</v>
      </c>
      <c r="I261">
        <v>88.026899999999998</v>
      </c>
      <c r="J261">
        <v>86.013099999999994</v>
      </c>
      <c r="K261">
        <f t="shared" si="6"/>
        <v>87.008349257527001</v>
      </c>
      <c r="L261" t="str">
        <f t="shared" si="7"/>
        <v/>
      </c>
    </row>
    <row r="262" spans="3:12" hidden="1">
      <c r="C262">
        <v>2E-3</v>
      </c>
      <c r="D262">
        <v>1</v>
      </c>
      <c r="E262">
        <v>5</v>
      </c>
      <c r="F262">
        <v>1</v>
      </c>
      <c r="G262">
        <v>10</v>
      </c>
      <c r="H262">
        <v>35</v>
      </c>
      <c r="I262">
        <v>87.861199999999997</v>
      </c>
      <c r="J262">
        <v>84.555099999999996</v>
      </c>
      <c r="K262">
        <f t="shared" si="6"/>
        <v>86.17645259897121</v>
      </c>
      <c r="L262" t="str">
        <f t="shared" si="7"/>
        <v/>
      </c>
    </row>
    <row r="263" spans="3:12" hidden="1">
      <c r="C263">
        <v>5.0000000000000001E-3</v>
      </c>
      <c r="D263">
        <v>1</v>
      </c>
      <c r="E263">
        <v>5</v>
      </c>
      <c r="F263">
        <v>1</v>
      </c>
      <c r="G263">
        <v>10</v>
      </c>
      <c r="H263">
        <v>35</v>
      </c>
      <c r="I263">
        <v>87.169600000000003</v>
      </c>
      <c r="J263">
        <v>69.505600000000001</v>
      </c>
      <c r="K263">
        <f t="shared" si="6"/>
        <v>77.341855632033656</v>
      </c>
      <c r="L263" t="str">
        <f t="shared" si="7"/>
        <v/>
      </c>
    </row>
    <row r="264" spans="3:12">
      <c r="C264">
        <v>0</v>
      </c>
      <c r="D264">
        <v>1</v>
      </c>
      <c r="E264">
        <v>5</v>
      </c>
      <c r="F264">
        <v>1</v>
      </c>
      <c r="G264">
        <v>10</v>
      </c>
      <c r="H264">
        <v>45</v>
      </c>
      <c r="I264">
        <v>87.393799999999999</v>
      </c>
      <c r="J264">
        <v>88.214699999999993</v>
      </c>
      <c r="K264">
        <f t="shared" si="6"/>
        <v>87.802331309247549</v>
      </c>
      <c r="L264">
        <f t="shared" si="7"/>
        <v>86.580455886664055</v>
      </c>
    </row>
    <row r="265" spans="3:12">
      <c r="C265">
        <v>5.0000000000000001E-4</v>
      </c>
      <c r="D265">
        <v>1</v>
      </c>
      <c r="E265">
        <v>5</v>
      </c>
      <c r="F265">
        <v>1</v>
      </c>
      <c r="G265">
        <v>10</v>
      </c>
      <c r="H265">
        <v>45</v>
      </c>
      <c r="I265">
        <v>87.427899999999994</v>
      </c>
      <c r="J265">
        <v>88.096699999999998</v>
      </c>
      <c r="K265">
        <f t="shared" si="6"/>
        <v>87.761025838315533</v>
      </c>
      <c r="L265" t="str">
        <f t="shared" si="7"/>
        <v/>
      </c>
    </row>
    <row r="266" spans="3:12">
      <c r="C266">
        <v>1E-3</v>
      </c>
      <c r="D266">
        <v>1</v>
      </c>
      <c r="E266">
        <v>5</v>
      </c>
      <c r="F266">
        <v>1</v>
      </c>
      <c r="G266">
        <v>10</v>
      </c>
      <c r="H266">
        <v>45</v>
      </c>
      <c r="I266">
        <v>87.421899999999994</v>
      </c>
      <c r="J266">
        <v>87.732100000000003</v>
      </c>
      <c r="K266">
        <f t="shared" si="6"/>
        <v>87.576725315893441</v>
      </c>
      <c r="L266" t="str">
        <f t="shared" si="7"/>
        <v/>
      </c>
    </row>
    <row r="267" spans="3:12">
      <c r="C267">
        <v>2E-3</v>
      </c>
      <c r="D267">
        <v>1</v>
      </c>
      <c r="E267">
        <v>5</v>
      </c>
      <c r="F267">
        <v>1</v>
      </c>
      <c r="G267">
        <v>10</v>
      </c>
      <c r="H267">
        <v>45</v>
      </c>
      <c r="I267">
        <v>87.224100000000007</v>
      </c>
      <c r="J267">
        <v>86.451999999999998</v>
      </c>
      <c r="K267">
        <f t="shared" si="6"/>
        <v>86.836333763828179</v>
      </c>
      <c r="L267" t="str">
        <f t="shared" si="7"/>
        <v/>
      </c>
    </row>
    <row r="268" spans="3:12">
      <c r="C268">
        <v>5.0000000000000001E-3</v>
      </c>
      <c r="D268">
        <v>1</v>
      </c>
      <c r="E268">
        <v>5</v>
      </c>
      <c r="F268">
        <v>1</v>
      </c>
      <c r="G268">
        <v>10</v>
      </c>
      <c r="H268">
        <v>45</v>
      </c>
      <c r="I268">
        <v>86.500200000000007</v>
      </c>
      <c r="J268">
        <v>79.635199999999998</v>
      </c>
      <c r="K268">
        <f t="shared" si="6"/>
        <v>82.925863206035558</v>
      </c>
      <c r="L268" t="str">
        <f t="shared" si="7"/>
        <v/>
      </c>
    </row>
    <row r="269" spans="3:12" hidden="1">
      <c r="C269">
        <v>0</v>
      </c>
      <c r="D269">
        <v>1</v>
      </c>
      <c r="E269">
        <v>5</v>
      </c>
      <c r="F269">
        <v>1</v>
      </c>
      <c r="G269">
        <v>10</v>
      </c>
      <c r="H269">
        <v>60</v>
      </c>
      <c r="I269">
        <v>86.3523</v>
      </c>
      <c r="J269">
        <v>90.29</v>
      </c>
      <c r="K269">
        <f t="shared" si="6"/>
        <v>88.277260508949453</v>
      </c>
      <c r="L269">
        <f t="shared" si="7"/>
        <v>87.358359076599555</v>
      </c>
    </row>
    <row r="270" spans="3:12" hidden="1">
      <c r="C270">
        <v>5.0000000000000001E-4</v>
      </c>
      <c r="D270">
        <v>1</v>
      </c>
      <c r="E270">
        <v>5</v>
      </c>
      <c r="F270">
        <v>1</v>
      </c>
      <c r="G270">
        <v>10</v>
      </c>
      <c r="H270">
        <v>60</v>
      </c>
      <c r="I270">
        <v>86.375</v>
      </c>
      <c r="J270">
        <v>90.2012</v>
      </c>
      <c r="K270">
        <f t="shared" si="6"/>
        <v>88.246645357641626</v>
      </c>
      <c r="L270" t="str">
        <f t="shared" si="7"/>
        <v/>
      </c>
    </row>
    <row r="271" spans="3:12" hidden="1">
      <c r="C271">
        <v>1E-3</v>
      </c>
      <c r="D271">
        <v>1</v>
      </c>
      <c r="E271">
        <v>5</v>
      </c>
      <c r="F271">
        <v>1</v>
      </c>
      <c r="G271">
        <v>10</v>
      </c>
      <c r="H271">
        <v>60</v>
      </c>
      <c r="I271">
        <v>86.364699999999999</v>
      </c>
      <c r="J271">
        <v>89.812200000000004</v>
      </c>
      <c r="K271">
        <f t="shared" si="6"/>
        <v>88.05471897098883</v>
      </c>
      <c r="L271" t="str">
        <f t="shared" si="7"/>
        <v/>
      </c>
    </row>
    <row r="272" spans="3:12" hidden="1">
      <c r="C272">
        <v>2E-3</v>
      </c>
      <c r="D272">
        <v>1</v>
      </c>
      <c r="E272">
        <v>5</v>
      </c>
      <c r="F272">
        <v>1</v>
      </c>
      <c r="G272">
        <v>10</v>
      </c>
      <c r="H272">
        <v>60</v>
      </c>
      <c r="I272">
        <v>86.180199999999999</v>
      </c>
      <c r="J272">
        <v>88.526200000000003</v>
      </c>
      <c r="K272">
        <f t="shared" si="6"/>
        <v>87.337448670913034</v>
      </c>
      <c r="L272" t="str">
        <f t="shared" si="7"/>
        <v/>
      </c>
    </row>
    <row r="273" spans="3:12" hidden="1">
      <c r="C273">
        <v>5.0000000000000001E-3</v>
      </c>
      <c r="D273">
        <v>1</v>
      </c>
      <c r="E273">
        <v>5</v>
      </c>
      <c r="F273">
        <v>1</v>
      </c>
      <c r="G273">
        <v>10</v>
      </c>
      <c r="H273">
        <v>60</v>
      </c>
      <c r="I273">
        <v>85.4024</v>
      </c>
      <c r="J273">
        <v>84.355500000000006</v>
      </c>
      <c r="K273">
        <f t="shared" si="6"/>
        <v>84.875721874504819</v>
      </c>
      <c r="L273" t="str">
        <f t="shared" si="7"/>
        <v/>
      </c>
    </row>
    <row r="274" spans="3:12" hidden="1">
      <c r="C274">
        <v>0</v>
      </c>
      <c r="D274">
        <v>1</v>
      </c>
      <c r="E274">
        <v>5</v>
      </c>
      <c r="F274">
        <v>1</v>
      </c>
      <c r="G274">
        <v>15</v>
      </c>
      <c r="H274">
        <v>35</v>
      </c>
      <c r="I274">
        <v>86.923100000000005</v>
      </c>
      <c r="J274">
        <v>86.391400000000004</v>
      </c>
      <c r="K274">
        <f t="shared" si="6"/>
        <v>86.656434416508716</v>
      </c>
      <c r="L274">
        <f t="shared" si="7"/>
        <v>85.136575793327907</v>
      </c>
    </row>
    <row r="275" spans="3:12" hidden="1">
      <c r="C275">
        <v>5.0000000000000001E-4</v>
      </c>
      <c r="D275">
        <v>1</v>
      </c>
      <c r="E275">
        <v>5</v>
      </c>
      <c r="F275">
        <v>1</v>
      </c>
      <c r="G275">
        <v>15</v>
      </c>
      <c r="H275">
        <v>35</v>
      </c>
      <c r="I275">
        <v>86.962400000000002</v>
      </c>
      <c r="J275">
        <v>86.275999999999996</v>
      </c>
      <c r="K275">
        <f t="shared" si="6"/>
        <v>86.617840183238812</v>
      </c>
      <c r="L275" t="str">
        <f t="shared" si="7"/>
        <v/>
      </c>
    </row>
    <row r="276" spans="3:12" hidden="1">
      <c r="C276">
        <v>1E-3</v>
      </c>
      <c r="D276">
        <v>1</v>
      </c>
      <c r="E276">
        <v>5</v>
      </c>
      <c r="F276">
        <v>1</v>
      </c>
      <c r="G276">
        <v>15</v>
      </c>
      <c r="H276">
        <v>35</v>
      </c>
      <c r="I276">
        <v>86.964399999999998</v>
      </c>
      <c r="J276">
        <v>85.843299999999999</v>
      </c>
      <c r="K276">
        <f t="shared" si="6"/>
        <v>86.400213399287182</v>
      </c>
      <c r="L276" t="str">
        <f t="shared" si="7"/>
        <v/>
      </c>
    </row>
    <row r="277" spans="3:12" hidden="1">
      <c r="C277">
        <v>2E-3</v>
      </c>
      <c r="D277">
        <v>1</v>
      </c>
      <c r="E277">
        <v>5</v>
      </c>
      <c r="F277">
        <v>1</v>
      </c>
      <c r="G277">
        <v>15</v>
      </c>
      <c r="H277">
        <v>35</v>
      </c>
      <c r="I277">
        <v>86.717500000000001</v>
      </c>
      <c r="J277">
        <v>84.288600000000002</v>
      </c>
      <c r="K277">
        <f t="shared" si="6"/>
        <v>85.48580045390193</v>
      </c>
      <c r="L277" t="str">
        <f t="shared" si="7"/>
        <v/>
      </c>
    </row>
    <row r="278" spans="3:12" hidden="1">
      <c r="C278">
        <v>5.0000000000000001E-3</v>
      </c>
      <c r="D278">
        <v>1</v>
      </c>
      <c r="E278">
        <v>5</v>
      </c>
      <c r="F278">
        <v>1</v>
      </c>
      <c r="G278">
        <v>15</v>
      </c>
      <c r="H278">
        <v>35</v>
      </c>
      <c r="I278">
        <v>85.874799999999993</v>
      </c>
      <c r="J278">
        <v>75.798400000000001</v>
      </c>
      <c r="K278">
        <f t="shared" si="6"/>
        <v>80.522590513702937</v>
      </c>
      <c r="L278" t="str">
        <f t="shared" si="7"/>
        <v/>
      </c>
    </row>
    <row r="279" spans="3:12">
      <c r="C279">
        <v>0</v>
      </c>
      <c r="D279">
        <v>1</v>
      </c>
      <c r="E279">
        <v>5</v>
      </c>
      <c r="F279">
        <v>1</v>
      </c>
      <c r="G279">
        <v>15</v>
      </c>
      <c r="H279">
        <v>45</v>
      </c>
      <c r="I279">
        <v>86.403800000000004</v>
      </c>
      <c r="J279">
        <v>88.124700000000004</v>
      </c>
      <c r="K279">
        <f t="shared" si="6"/>
        <v>87.255765721472429</v>
      </c>
      <c r="L279">
        <f t="shared" si="7"/>
        <v>86.165464230155436</v>
      </c>
    </row>
    <row r="280" spans="3:12">
      <c r="C280">
        <v>5.0000000000000001E-4</v>
      </c>
      <c r="D280">
        <v>1</v>
      </c>
      <c r="E280">
        <v>5</v>
      </c>
      <c r="F280">
        <v>1</v>
      </c>
      <c r="G280">
        <v>15</v>
      </c>
      <c r="H280">
        <v>45</v>
      </c>
      <c r="I280">
        <v>86.440200000000004</v>
      </c>
      <c r="J280">
        <v>88.038600000000002</v>
      </c>
      <c r="K280">
        <f t="shared" si="6"/>
        <v>87.232078530113682</v>
      </c>
      <c r="L280" t="str">
        <f t="shared" si="7"/>
        <v/>
      </c>
    </row>
    <row r="281" spans="3:12">
      <c r="C281">
        <v>1E-3</v>
      </c>
      <c r="D281">
        <v>1</v>
      </c>
      <c r="E281">
        <v>5</v>
      </c>
      <c r="F281">
        <v>1</v>
      </c>
      <c r="G281">
        <v>15</v>
      </c>
      <c r="H281">
        <v>45</v>
      </c>
      <c r="I281">
        <v>86.431200000000004</v>
      </c>
      <c r="J281">
        <v>87.620999999999995</v>
      </c>
      <c r="K281">
        <f t="shared" si="6"/>
        <v>87.022033334827142</v>
      </c>
      <c r="L281" t="str">
        <f t="shared" si="7"/>
        <v/>
      </c>
    </row>
    <row r="282" spans="3:12">
      <c r="C282">
        <v>2E-3</v>
      </c>
      <c r="D282">
        <v>1</v>
      </c>
      <c r="E282">
        <v>5</v>
      </c>
      <c r="F282">
        <v>1</v>
      </c>
      <c r="G282">
        <v>15</v>
      </c>
      <c r="H282">
        <v>45</v>
      </c>
      <c r="I282">
        <v>86.212299999999999</v>
      </c>
      <c r="J282">
        <v>86.2119</v>
      </c>
      <c r="K282">
        <f t="shared" si="6"/>
        <v>86.212099999536036</v>
      </c>
      <c r="L282" t="str">
        <f t="shared" si="7"/>
        <v/>
      </c>
    </row>
    <row r="283" spans="3:12">
      <c r="C283">
        <v>5.0000000000000001E-3</v>
      </c>
      <c r="D283">
        <v>1</v>
      </c>
      <c r="E283">
        <v>5</v>
      </c>
      <c r="F283">
        <v>1</v>
      </c>
      <c r="G283">
        <v>15</v>
      </c>
      <c r="H283">
        <v>45</v>
      </c>
      <c r="I283">
        <v>85.342699999999994</v>
      </c>
      <c r="J283">
        <v>80.982299999999995</v>
      </c>
      <c r="K283">
        <f t="shared" si="6"/>
        <v>83.105343564827891</v>
      </c>
      <c r="L283" t="str">
        <f t="shared" si="7"/>
        <v/>
      </c>
    </row>
    <row r="284" spans="3:12" hidden="1">
      <c r="C284">
        <v>0</v>
      </c>
      <c r="D284">
        <v>1</v>
      </c>
      <c r="E284">
        <v>5</v>
      </c>
      <c r="F284">
        <v>1</v>
      </c>
      <c r="G284">
        <v>15</v>
      </c>
      <c r="H284">
        <v>60</v>
      </c>
      <c r="I284">
        <v>85.475999999999999</v>
      </c>
      <c r="J284">
        <v>90.227099999999993</v>
      </c>
      <c r="K284">
        <f t="shared" si="6"/>
        <v>87.787313935838341</v>
      </c>
      <c r="L284">
        <f t="shared" si="7"/>
        <v>86.779516383630423</v>
      </c>
    </row>
    <row r="285" spans="3:12" hidden="1">
      <c r="C285">
        <v>5.0000000000000001E-4</v>
      </c>
      <c r="D285">
        <v>1</v>
      </c>
      <c r="E285">
        <v>5</v>
      </c>
      <c r="F285">
        <v>1</v>
      </c>
      <c r="G285">
        <v>15</v>
      </c>
      <c r="H285">
        <v>60</v>
      </c>
      <c r="I285">
        <v>85.505499999999998</v>
      </c>
      <c r="J285">
        <v>90.122500000000002</v>
      </c>
      <c r="K285">
        <f t="shared" si="6"/>
        <v>87.753312954084777</v>
      </c>
      <c r="L285" t="str">
        <f t="shared" si="7"/>
        <v/>
      </c>
    </row>
    <row r="286" spans="3:12" hidden="1">
      <c r="C286">
        <v>1E-3</v>
      </c>
      <c r="D286">
        <v>1</v>
      </c>
      <c r="E286">
        <v>5</v>
      </c>
      <c r="F286">
        <v>1</v>
      </c>
      <c r="G286">
        <v>15</v>
      </c>
      <c r="H286">
        <v>60</v>
      </c>
      <c r="I286">
        <v>85.474000000000004</v>
      </c>
      <c r="J286">
        <v>89.692300000000003</v>
      </c>
      <c r="K286">
        <f t="shared" si="6"/>
        <v>87.532358109978929</v>
      </c>
      <c r="L286" t="str">
        <f t="shared" si="7"/>
        <v/>
      </c>
    </row>
    <row r="287" spans="3:12" hidden="1">
      <c r="C287">
        <v>2E-3</v>
      </c>
      <c r="D287">
        <v>1</v>
      </c>
      <c r="E287">
        <v>5</v>
      </c>
      <c r="F287">
        <v>1</v>
      </c>
      <c r="G287">
        <v>15</v>
      </c>
      <c r="H287">
        <v>60</v>
      </c>
      <c r="I287">
        <v>85.240300000000005</v>
      </c>
      <c r="J287">
        <v>88.259699999999995</v>
      </c>
      <c r="K287">
        <f t="shared" si="6"/>
        <v>86.723726869279545</v>
      </c>
      <c r="L287" t="str">
        <f t="shared" si="7"/>
        <v/>
      </c>
    </row>
    <row r="288" spans="3:12" hidden="1">
      <c r="C288">
        <v>5.0000000000000001E-3</v>
      </c>
      <c r="D288">
        <v>1</v>
      </c>
      <c r="E288">
        <v>5</v>
      </c>
      <c r="F288">
        <v>1</v>
      </c>
      <c r="G288">
        <v>15</v>
      </c>
      <c r="H288">
        <v>60</v>
      </c>
      <c r="I288">
        <v>84.322299999999998</v>
      </c>
      <c r="J288">
        <v>83.880600000000001</v>
      </c>
      <c r="K288">
        <f t="shared" si="6"/>
        <v>84.10087004897062</v>
      </c>
      <c r="L288" t="str">
        <f t="shared" si="7"/>
        <v/>
      </c>
    </row>
    <row r="289" spans="3:12" hidden="1">
      <c r="C289">
        <v>0</v>
      </c>
      <c r="D289">
        <v>1</v>
      </c>
      <c r="E289">
        <v>5</v>
      </c>
      <c r="F289">
        <v>1</v>
      </c>
      <c r="G289">
        <v>20</v>
      </c>
      <c r="H289">
        <v>35</v>
      </c>
      <c r="I289">
        <v>86.092500000000001</v>
      </c>
      <c r="J289">
        <v>86.497</v>
      </c>
      <c r="K289">
        <f t="shared" si="6"/>
        <v>86.294275984344367</v>
      </c>
      <c r="L289">
        <f t="shared" si="7"/>
        <v>84.999016697844127</v>
      </c>
    </row>
    <row r="290" spans="3:12" hidden="1">
      <c r="C290">
        <v>5.0000000000000001E-4</v>
      </c>
      <c r="D290">
        <v>1</v>
      </c>
      <c r="E290">
        <v>5</v>
      </c>
      <c r="F290">
        <v>1</v>
      </c>
      <c r="G290">
        <v>20</v>
      </c>
      <c r="H290">
        <v>35</v>
      </c>
      <c r="I290">
        <v>86.128299999999996</v>
      </c>
      <c r="J290">
        <v>86.361099999999993</v>
      </c>
      <c r="K290">
        <f t="shared" ref="K290:K353" si="8">2*I290*J290/(I290+J290)</f>
        <v>86.244542900955068</v>
      </c>
      <c r="L290" t="str">
        <f t="shared" ref="L290:L353" si="9">IF(MOD(ROW(K290), 5)=4,AVERAGE(K290:K294),"")</f>
        <v/>
      </c>
    </row>
    <row r="291" spans="3:12" hidden="1">
      <c r="C291">
        <v>1E-3</v>
      </c>
      <c r="D291">
        <v>1</v>
      </c>
      <c r="E291">
        <v>5</v>
      </c>
      <c r="F291">
        <v>1</v>
      </c>
      <c r="G291">
        <v>20</v>
      </c>
      <c r="H291">
        <v>35</v>
      </c>
      <c r="I291">
        <v>86.145799999999994</v>
      </c>
      <c r="J291">
        <v>85.938400000000001</v>
      </c>
      <c r="K291">
        <f t="shared" si="8"/>
        <v>86.041975018275934</v>
      </c>
      <c r="L291" t="str">
        <f t="shared" si="9"/>
        <v/>
      </c>
    </row>
    <row r="292" spans="3:12" hidden="1">
      <c r="C292">
        <v>2E-3</v>
      </c>
      <c r="D292">
        <v>1</v>
      </c>
      <c r="E292">
        <v>5</v>
      </c>
      <c r="F292">
        <v>1</v>
      </c>
      <c r="G292">
        <v>20</v>
      </c>
      <c r="H292">
        <v>35</v>
      </c>
      <c r="I292">
        <v>85.906400000000005</v>
      </c>
      <c r="J292">
        <v>84.353399999999993</v>
      </c>
      <c r="K292">
        <f t="shared" si="8"/>
        <v>85.122817268198375</v>
      </c>
      <c r="L292" t="str">
        <f t="shared" si="9"/>
        <v/>
      </c>
    </row>
    <row r="293" spans="3:12" hidden="1">
      <c r="C293">
        <v>5.0000000000000001E-3</v>
      </c>
      <c r="D293">
        <v>1</v>
      </c>
      <c r="E293">
        <v>5</v>
      </c>
      <c r="F293">
        <v>1</v>
      </c>
      <c r="G293">
        <v>20</v>
      </c>
      <c r="H293">
        <v>35</v>
      </c>
      <c r="I293">
        <v>84.9786</v>
      </c>
      <c r="J293">
        <v>77.911000000000001</v>
      </c>
      <c r="K293">
        <f t="shared" si="8"/>
        <v>81.291472317446903</v>
      </c>
      <c r="L293" t="str">
        <f t="shared" si="9"/>
        <v/>
      </c>
    </row>
    <row r="294" spans="3:12">
      <c r="C294">
        <v>0</v>
      </c>
      <c r="D294">
        <v>1</v>
      </c>
      <c r="E294">
        <v>5</v>
      </c>
      <c r="F294">
        <v>1</v>
      </c>
      <c r="G294">
        <v>20</v>
      </c>
      <c r="H294">
        <v>45</v>
      </c>
      <c r="I294">
        <v>85.656000000000006</v>
      </c>
      <c r="J294">
        <v>87.939800000000005</v>
      </c>
      <c r="K294">
        <f t="shared" si="8"/>
        <v>86.782877336894103</v>
      </c>
      <c r="L294">
        <f t="shared" si="9"/>
        <v>85.70072545841029</v>
      </c>
    </row>
    <row r="295" spans="3:12">
      <c r="C295">
        <v>5.0000000000000001E-4</v>
      </c>
      <c r="D295">
        <v>1</v>
      </c>
      <c r="E295">
        <v>5</v>
      </c>
      <c r="F295">
        <v>1</v>
      </c>
      <c r="G295">
        <v>20</v>
      </c>
      <c r="H295">
        <v>45</v>
      </c>
      <c r="I295">
        <v>85.681700000000006</v>
      </c>
      <c r="J295">
        <v>87.831699999999998</v>
      </c>
      <c r="K295">
        <f t="shared" si="8"/>
        <v>86.743379703123807</v>
      </c>
      <c r="L295" t="str">
        <f t="shared" si="9"/>
        <v/>
      </c>
    </row>
    <row r="296" spans="3:12">
      <c r="C296">
        <v>1E-3</v>
      </c>
      <c r="D296">
        <v>1</v>
      </c>
      <c r="E296">
        <v>5</v>
      </c>
      <c r="F296">
        <v>1</v>
      </c>
      <c r="G296">
        <v>20</v>
      </c>
      <c r="H296">
        <v>45</v>
      </c>
      <c r="I296">
        <v>85.6845</v>
      </c>
      <c r="J296">
        <v>87.41</v>
      </c>
      <c r="K296">
        <f t="shared" si="8"/>
        <v>86.538649639358852</v>
      </c>
      <c r="L296" t="str">
        <f t="shared" si="9"/>
        <v/>
      </c>
    </row>
    <row r="297" spans="3:12">
      <c r="C297">
        <v>2E-3</v>
      </c>
      <c r="D297">
        <v>1</v>
      </c>
      <c r="E297">
        <v>5</v>
      </c>
      <c r="F297">
        <v>1</v>
      </c>
      <c r="G297">
        <v>20</v>
      </c>
      <c r="H297">
        <v>45</v>
      </c>
      <c r="I297">
        <v>85.446899999999999</v>
      </c>
      <c r="J297">
        <v>85.932199999999995</v>
      </c>
      <c r="K297">
        <f t="shared" si="8"/>
        <v>85.688862879779393</v>
      </c>
      <c r="L297" t="str">
        <f t="shared" si="9"/>
        <v/>
      </c>
    </row>
    <row r="298" spans="3:12">
      <c r="C298">
        <v>5.0000000000000001E-3</v>
      </c>
      <c r="D298">
        <v>1</v>
      </c>
      <c r="E298">
        <v>5</v>
      </c>
      <c r="F298">
        <v>1</v>
      </c>
      <c r="G298">
        <v>20</v>
      </c>
      <c r="H298">
        <v>45</v>
      </c>
      <c r="I298">
        <v>84.465199999999996</v>
      </c>
      <c r="J298">
        <v>81.102800000000002</v>
      </c>
      <c r="K298">
        <f t="shared" si="8"/>
        <v>82.749857732895251</v>
      </c>
      <c r="L298" t="str">
        <f t="shared" si="9"/>
        <v/>
      </c>
    </row>
    <row r="299" spans="3:12" hidden="1">
      <c r="C299">
        <v>0</v>
      </c>
      <c r="D299">
        <v>1</v>
      </c>
      <c r="E299">
        <v>5</v>
      </c>
      <c r="F299">
        <v>1</v>
      </c>
      <c r="G299">
        <v>20</v>
      </c>
      <c r="H299">
        <v>60</v>
      </c>
      <c r="I299">
        <v>84.762200000000007</v>
      </c>
      <c r="J299">
        <v>90.092399999999998</v>
      </c>
      <c r="K299">
        <f t="shared" si="8"/>
        <v>87.346058122348509</v>
      </c>
      <c r="L299">
        <f t="shared" si="9"/>
        <v>86.32723340384014</v>
      </c>
    </row>
    <row r="300" spans="3:12" hidden="1">
      <c r="C300">
        <v>5.0000000000000001E-4</v>
      </c>
      <c r="D300">
        <v>1</v>
      </c>
      <c r="E300">
        <v>5</v>
      </c>
      <c r="F300">
        <v>1</v>
      </c>
      <c r="G300">
        <v>20</v>
      </c>
      <c r="H300">
        <v>60</v>
      </c>
      <c r="I300">
        <v>84.781199999999998</v>
      </c>
      <c r="J300">
        <v>89.959699999999998</v>
      </c>
      <c r="K300">
        <f t="shared" si="8"/>
        <v>87.293716784565035</v>
      </c>
      <c r="L300" t="str">
        <f t="shared" si="9"/>
        <v/>
      </c>
    </row>
    <row r="301" spans="3:12" hidden="1">
      <c r="C301">
        <v>1E-3</v>
      </c>
      <c r="D301">
        <v>1</v>
      </c>
      <c r="E301">
        <v>5</v>
      </c>
      <c r="F301">
        <v>1</v>
      </c>
      <c r="G301">
        <v>20</v>
      </c>
      <c r="H301">
        <v>60</v>
      </c>
      <c r="I301">
        <v>84.790599999999998</v>
      </c>
      <c r="J301">
        <v>89.518500000000003</v>
      </c>
      <c r="K301">
        <f t="shared" si="8"/>
        <v>87.090431034294824</v>
      </c>
      <c r="L301" t="str">
        <f t="shared" si="9"/>
        <v/>
      </c>
    </row>
    <row r="302" spans="3:12" hidden="1">
      <c r="C302">
        <v>2E-3</v>
      </c>
      <c r="D302">
        <v>1</v>
      </c>
      <c r="E302">
        <v>5</v>
      </c>
      <c r="F302">
        <v>1</v>
      </c>
      <c r="G302">
        <v>20</v>
      </c>
      <c r="H302">
        <v>60</v>
      </c>
      <c r="I302">
        <v>84.549199999999999</v>
      </c>
      <c r="J302">
        <v>88.055999999999997</v>
      </c>
      <c r="K302">
        <f t="shared" si="8"/>
        <v>86.26697637382884</v>
      </c>
      <c r="L302" t="str">
        <f t="shared" si="9"/>
        <v/>
      </c>
    </row>
    <row r="303" spans="3:12" hidden="1">
      <c r="C303">
        <v>5.0000000000000001E-3</v>
      </c>
      <c r="D303">
        <v>1</v>
      </c>
      <c r="E303">
        <v>5</v>
      </c>
      <c r="F303">
        <v>1</v>
      </c>
      <c r="G303">
        <v>20</v>
      </c>
      <c r="H303">
        <v>60</v>
      </c>
      <c r="I303">
        <v>83.540899999999993</v>
      </c>
      <c r="J303">
        <v>83.737300000000005</v>
      </c>
      <c r="K303">
        <f t="shared" si="8"/>
        <v>83.638984704163477</v>
      </c>
      <c r="L303" t="str">
        <f t="shared" si="9"/>
        <v/>
      </c>
    </row>
    <row r="304" spans="3:12" hidden="1">
      <c r="C304">
        <v>0</v>
      </c>
      <c r="D304">
        <v>1</v>
      </c>
      <c r="E304">
        <v>7</v>
      </c>
      <c r="F304">
        <v>0</v>
      </c>
      <c r="G304">
        <v>10</v>
      </c>
      <c r="H304">
        <v>35</v>
      </c>
      <c r="I304">
        <v>84.168700000000001</v>
      </c>
      <c r="J304">
        <v>80.123400000000004</v>
      </c>
      <c r="K304">
        <f t="shared" si="8"/>
        <v>82.096247081630821</v>
      </c>
      <c r="L304">
        <f t="shared" si="9"/>
        <v>81.208782831059011</v>
      </c>
    </row>
    <row r="305" spans="3:12" hidden="1">
      <c r="C305">
        <v>5.0000000000000001E-4</v>
      </c>
      <c r="D305">
        <v>1</v>
      </c>
      <c r="E305">
        <v>7</v>
      </c>
      <c r="F305">
        <v>0</v>
      </c>
      <c r="G305">
        <v>10</v>
      </c>
      <c r="H305">
        <v>35</v>
      </c>
      <c r="I305">
        <v>84.174000000000007</v>
      </c>
      <c r="J305">
        <v>80.052800000000005</v>
      </c>
      <c r="K305">
        <f t="shared" si="8"/>
        <v>82.061690140707853</v>
      </c>
      <c r="L305" t="str">
        <f t="shared" si="9"/>
        <v/>
      </c>
    </row>
    <row r="306" spans="3:12" hidden="1">
      <c r="C306">
        <v>1E-3</v>
      </c>
      <c r="D306">
        <v>1</v>
      </c>
      <c r="E306">
        <v>7</v>
      </c>
      <c r="F306">
        <v>0</v>
      </c>
      <c r="G306">
        <v>10</v>
      </c>
      <c r="H306">
        <v>35</v>
      </c>
      <c r="I306">
        <v>84.2179</v>
      </c>
      <c r="J306">
        <v>79.954300000000003</v>
      </c>
      <c r="K306">
        <f t="shared" si="8"/>
        <v>82.030736531154474</v>
      </c>
      <c r="L306" t="str">
        <f t="shared" si="9"/>
        <v/>
      </c>
    </row>
    <row r="307" spans="3:12" hidden="1">
      <c r="C307">
        <v>2E-3</v>
      </c>
      <c r="D307">
        <v>1</v>
      </c>
      <c r="E307">
        <v>7</v>
      </c>
      <c r="F307">
        <v>0</v>
      </c>
      <c r="G307">
        <v>10</v>
      </c>
      <c r="H307">
        <v>35</v>
      </c>
      <c r="I307">
        <v>84.218900000000005</v>
      </c>
      <c r="J307">
        <v>79.2898</v>
      </c>
      <c r="K307">
        <f t="shared" si="8"/>
        <v>81.680054177178334</v>
      </c>
      <c r="L307" t="str">
        <f t="shared" si="9"/>
        <v/>
      </c>
    </row>
    <row r="308" spans="3:12" hidden="1">
      <c r="C308">
        <v>5.0000000000000001E-3</v>
      </c>
      <c r="D308">
        <v>1</v>
      </c>
      <c r="E308">
        <v>7</v>
      </c>
      <c r="F308">
        <v>0</v>
      </c>
      <c r="G308">
        <v>10</v>
      </c>
      <c r="H308">
        <v>35</v>
      </c>
      <c r="I308">
        <v>84.115300000000005</v>
      </c>
      <c r="J308">
        <v>73.018699999999995</v>
      </c>
      <c r="K308">
        <f t="shared" si="8"/>
        <v>78.175186224623559</v>
      </c>
      <c r="L308" t="str">
        <f t="shared" si="9"/>
        <v/>
      </c>
    </row>
    <row r="309" spans="3:12" hidden="1">
      <c r="C309">
        <v>0</v>
      </c>
      <c r="D309">
        <v>1</v>
      </c>
      <c r="E309">
        <v>7</v>
      </c>
      <c r="F309">
        <v>0</v>
      </c>
      <c r="G309">
        <v>10</v>
      </c>
      <c r="H309">
        <v>45</v>
      </c>
      <c r="I309">
        <v>83.464699999999993</v>
      </c>
      <c r="J309">
        <v>82.703100000000006</v>
      </c>
      <c r="K309">
        <f t="shared" si="8"/>
        <v>83.082154672204851</v>
      </c>
      <c r="L309">
        <f t="shared" si="9"/>
        <v>82.560118450188597</v>
      </c>
    </row>
    <row r="310" spans="3:12" hidden="1">
      <c r="C310">
        <v>5.0000000000000001E-4</v>
      </c>
      <c r="D310">
        <v>1</v>
      </c>
      <c r="E310">
        <v>7</v>
      </c>
      <c r="F310">
        <v>0</v>
      </c>
      <c r="G310">
        <v>10</v>
      </c>
      <c r="H310">
        <v>45</v>
      </c>
      <c r="I310">
        <v>83.464299999999994</v>
      </c>
      <c r="J310">
        <v>82.639399999999995</v>
      </c>
      <c r="K310">
        <f t="shared" si="8"/>
        <v>83.049801701226386</v>
      </c>
      <c r="L310" t="str">
        <f t="shared" si="9"/>
        <v/>
      </c>
    </row>
    <row r="311" spans="3:12" hidden="1">
      <c r="C311">
        <v>1E-3</v>
      </c>
      <c r="D311">
        <v>1</v>
      </c>
      <c r="E311">
        <v>7</v>
      </c>
      <c r="F311">
        <v>0</v>
      </c>
      <c r="G311">
        <v>10</v>
      </c>
      <c r="H311">
        <v>45</v>
      </c>
      <c r="I311">
        <v>83.498900000000006</v>
      </c>
      <c r="J311">
        <v>82.5471</v>
      </c>
      <c r="K311">
        <f t="shared" si="8"/>
        <v>83.020272071474182</v>
      </c>
      <c r="L311" t="str">
        <f t="shared" si="9"/>
        <v/>
      </c>
    </row>
    <row r="312" spans="3:12" hidden="1">
      <c r="C312">
        <v>2E-3</v>
      </c>
      <c r="D312">
        <v>1</v>
      </c>
      <c r="E312">
        <v>7</v>
      </c>
      <c r="F312">
        <v>0</v>
      </c>
      <c r="G312">
        <v>10</v>
      </c>
      <c r="H312">
        <v>45</v>
      </c>
      <c r="I312">
        <v>83.486000000000004</v>
      </c>
      <c r="J312">
        <v>81.931299999999993</v>
      </c>
      <c r="K312">
        <f t="shared" si="8"/>
        <v>82.701343956164195</v>
      </c>
      <c r="L312" t="str">
        <f t="shared" si="9"/>
        <v/>
      </c>
    </row>
    <row r="313" spans="3:12" hidden="1">
      <c r="C313">
        <v>5.0000000000000001E-3</v>
      </c>
      <c r="D313">
        <v>1</v>
      </c>
      <c r="E313">
        <v>7</v>
      </c>
      <c r="F313">
        <v>0</v>
      </c>
      <c r="G313">
        <v>10</v>
      </c>
      <c r="H313">
        <v>45</v>
      </c>
      <c r="I313">
        <v>83.298900000000003</v>
      </c>
      <c r="J313">
        <v>78.724299999999999</v>
      </c>
      <c r="K313">
        <f t="shared" si="8"/>
        <v>80.947019849873357</v>
      </c>
      <c r="L313" t="str">
        <f t="shared" si="9"/>
        <v/>
      </c>
    </row>
    <row r="314" spans="3:12" hidden="1">
      <c r="C314">
        <v>0</v>
      </c>
      <c r="D314">
        <v>1</v>
      </c>
      <c r="E314">
        <v>7</v>
      </c>
      <c r="F314">
        <v>0</v>
      </c>
      <c r="G314">
        <v>10</v>
      </c>
      <c r="H314">
        <v>60</v>
      </c>
      <c r="I314">
        <v>82.289000000000001</v>
      </c>
      <c r="J314">
        <v>85.691999999999993</v>
      </c>
      <c r="K314">
        <f t="shared" si="8"/>
        <v>83.956030598698661</v>
      </c>
      <c r="L314">
        <f t="shared" si="9"/>
        <v>83.494407992262069</v>
      </c>
    </row>
    <row r="315" spans="3:12" hidden="1">
      <c r="C315">
        <v>5.0000000000000001E-4</v>
      </c>
      <c r="D315">
        <v>1</v>
      </c>
      <c r="E315">
        <v>7</v>
      </c>
      <c r="F315">
        <v>0</v>
      </c>
      <c r="G315">
        <v>10</v>
      </c>
      <c r="H315">
        <v>60</v>
      </c>
      <c r="I315">
        <v>82.279899999999998</v>
      </c>
      <c r="J315">
        <v>85.636799999999994</v>
      </c>
      <c r="K315">
        <f t="shared" si="8"/>
        <v>83.924795333876858</v>
      </c>
      <c r="L315" t="str">
        <f t="shared" si="9"/>
        <v/>
      </c>
    </row>
    <row r="316" spans="3:12" hidden="1">
      <c r="C316">
        <v>1E-3</v>
      </c>
      <c r="D316">
        <v>1</v>
      </c>
      <c r="E316">
        <v>7</v>
      </c>
      <c r="F316">
        <v>0</v>
      </c>
      <c r="G316">
        <v>10</v>
      </c>
      <c r="H316">
        <v>60</v>
      </c>
      <c r="I316">
        <v>82.316500000000005</v>
      </c>
      <c r="J316">
        <v>85.546300000000002</v>
      </c>
      <c r="K316">
        <f t="shared" si="8"/>
        <v>83.900328172173957</v>
      </c>
      <c r="L316" t="str">
        <f t="shared" si="9"/>
        <v/>
      </c>
    </row>
    <row r="317" spans="3:12" hidden="1">
      <c r="C317">
        <v>2E-3</v>
      </c>
      <c r="D317">
        <v>1</v>
      </c>
      <c r="E317">
        <v>7</v>
      </c>
      <c r="F317">
        <v>0</v>
      </c>
      <c r="G317">
        <v>10</v>
      </c>
      <c r="H317">
        <v>60</v>
      </c>
      <c r="I317">
        <v>82.300899999999999</v>
      </c>
      <c r="J317">
        <v>84.895399999999995</v>
      </c>
      <c r="K317">
        <f t="shared" si="8"/>
        <v>83.578019679382848</v>
      </c>
      <c r="L317" t="str">
        <f t="shared" si="9"/>
        <v/>
      </c>
    </row>
    <row r="318" spans="3:12" hidden="1">
      <c r="C318">
        <v>5.0000000000000001E-3</v>
      </c>
      <c r="D318">
        <v>1</v>
      </c>
      <c r="E318">
        <v>7</v>
      </c>
      <c r="F318">
        <v>0</v>
      </c>
      <c r="G318">
        <v>10</v>
      </c>
      <c r="H318">
        <v>60</v>
      </c>
      <c r="I318">
        <v>82.060199999999995</v>
      </c>
      <c r="J318">
        <v>82.165599999999998</v>
      </c>
      <c r="K318">
        <f t="shared" si="8"/>
        <v>82.112866177178006</v>
      </c>
      <c r="L318" t="str">
        <f t="shared" si="9"/>
        <v/>
      </c>
    </row>
    <row r="319" spans="3:12" hidden="1">
      <c r="C319">
        <v>0</v>
      </c>
      <c r="D319">
        <v>1</v>
      </c>
      <c r="E319">
        <v>7</v>
      </c>
      <c r="F319">
        <v>0</v>
      </c>
      <c r="G319">
        <v>15</v>
      </c>
      <c r="H319">
        <v>35</v>
      </c>
      <c r="I319">
        <v>81.737300000000005</v>
      </c>
      <c r="J319">
        <v>81.659400000000005</v>
      </c>
      <c r="K319">
        <f t="shared" si="8"/>
        <v>81.698331430438927</v>
      </c>
      <c r="L319">
        <f t="shared" si="9"/>
        <v>81.12642998482626</v>
      </c>
    </row>
    <row r="320" spans="3:12" hidden="1">
      <c r="C320">
        <v>5.0000000000000001E-4</v>
      </c>
      <c r="D320">
        <v>1</v>
      </c>
      <c r="E320">
        <v>7</v>
      </c>
      <c r="F320">
        <v>0</v>
      </c>
      <c r="G320">
        <v>15</v>
      </c>
      <c r="H320">
        <v>35</v>
      </c>
      <c r="I320">
        <v>81.785399999999996</v>
      </c>
      <c r="J320">
        <v>81.655199999999994</v>
      </c>
      <c r="K320">
        <f t="shared" si="8"/>
        <v>81.720248140058217</v>
      </c>
      <c r="L320" t="str">
        <f t="shared" si="9"/>
        <v/>
      </c>
    </row>
    <row r="321" spans="3:12" hidden="1">
      <c r="C321">
        <v>1E-3</v>
      </c>
      <c r="D321">
        <v>1</v>
      </c>
      <c r="E321">
        <v>7</v>
      </c>
      <c r="F321">
        <v>0</v>
      </c>
      <c r="G321">
        <v>15</v>
      </c>
      <c r="H321">
        <v>35</v>
      </c>
      <c r="I321">
        <v>81.817899999999995</v>
      </c>
      <c r="J321">
        <v>81.535600000000002</v>
      </c>
      <c r="K321">
        <f t="shared" si="8"/>
        <v>81.67650607106674</v>
      </c>
      <c r="L321" t="str">
        <f t="shared" si="9"/>
        <v/>
      </c>
    </row>
    <row r="322" spans="3:12" hidden="1">
      <c r="C322">
        <v>2E-3</v>
      </c>
      <c r="D322">
        <v>1</v>
      </c>
      <c r="E322">
        <v>7</v>
      </c>
      <c r="F322">
        <v>0</v>
      </c>
      <c r="G322">
        <v>15</v>
      </c>
      <c r="H322">
        <v>35</v>
      </c>
      <c r="I322">
        <v>81.813400000000001</v>
      </c>
      <c r="J322">
        <v>80.812100000000001</v>
      </c>
      <c r="K322">
        <f t="shared" si="8"/>
        <v>81.309667452398315</v>
      </c>
      <c r="L322" t="str">
        <f t="shared" si="9"/>
        <v/>
      </c>
    </row>
    <row r="323" spans="3:12" hidden="1">
      <c r="C323">
        <v>5.0000000000000001E-3</v>
      </c>
      <c r="D323">
        <v>1</v>
      </c>
      <c r="E323">
        <v>7</v>
      </c>
      <c r="F323">
        <v>0</v>
      </c>
      <c r="G323">
        <v>15</v>
      </c>
      <c r="H323">
        <v>35</v>
      </c>
      <c r="I323">
        <v>81.600300000000004</v>
      </c>
      <c r="J323">
        <v>76.988600000000005</v>
      </c>
      <c r="K323">
        <f t="shared" si="8"/>
        <v>79.22739683016907</v>
      </c>
      <c r="L323" t="str">
        <f t="shared" si="9"/>
        <v/>
      </c>
    </row>
    <row r="324" spans="3:12" hidden="1">
      <c r="C324">
        <v>0</v>
      </c>
      <c r="D324">
        <v>1</v>
      </c>
      <c r="E324">
        <v>7</v>
      </c>
      <c r="F324">
        <v>0</v>
      </c>
      <c r="G324">
        <v>15</v>
      </c>
      <c r="H324">
        <v>45</v>
      </c>
      <c r="I324">
        <v>81.1995</v>
      </c>
      <c r="J324">
        <v>83.872100000000003</v>
      </c>
      <c r="K324">
        <f t="shared" si="8"/>
        <v>82.514164567981425</v>
      </c>
      <c r="L324">
        <f t="shared" si="9"/>
        <v>82.060284483923439</v>
      </c>
    </row>
    <row r="325" spans="3:12" hidden="1">
      <c r="C325">
        <v>5.0000000000000001E-4</v>
      </c>
      <c r="D325">
        <v>1</v>
      </c>
      <c r="E325">
        <v>7</v>
      </c>
      <c r="F325">
        <v>0</v>
      </c>
      <c r="G325">
        <v>15</v>
      </c>
      <c r="H325">
        <v>45</v>
      </c>
      <c r="I325">
        <v>81.239599999999996</v>
      </c>
      <c r="J325">
        <v>83.857200000000006</v>
      </c>
      <c r="K325">
        <f t="shared" si="8"/>
        <v>82.52764905340382</v>
      </c>
      <c r="L325" t="str">
        <f t="shared" si="9"/>
        <v/>
      </c>
    </row>
    <row r="326" spans="3:12" hidden="1">
      <c r="C326">
        <v>1E-3</v>
      </c>
      <c r="D326">
        <v>1</v>
      </c>
      <c r="E326">
        <v>7</v>
      </c>
      <c r="F326">
        <v>0</v>
      </c>
      <c r="G326">
        <v>15</v>
      </c>
      <c r="H326">
        <v>45</v>
      </c>
      <c r="I326">
        <v>81.267899999999997</v>
      </c>
      <c r="J326">
        <v>83.773700000000005</v>
      </c>
      <c r="K326">
        <f t="shared" si="8"/>
        <v>82.501777421328924</v>
      </c>
      <c r="L326" t="str">
        <f t="shared" si="9"/>
        <v/>
      </c>
    </row>
    <row r="327" spans="3:12" hidden="1">
      <c r="C327">
        <v>2E-3</v>
      </c>
      <c r="D327">
        <v>1</v>
      </c>
      <c r="E327">
        <v>7</v>
      </c>
      <c r="F327">
        <v>0</v>
      </c>
      <c r="G327">
        <v>15</v>
      </c>
      <c r="H327">
        <v>45</v>
      </c>
      <c r="I327">
        <v>81.255399999999995</v>
      </c>
      <c r="J327">
        <v>83.096000000000004</v>
      </c>
      <c r="K327">
        <f t="shared" si="8"/>
        <v>82.165393399751991</v>
      </c>
      <c r="L327" t="str">
        <f t="shared" si="9"/>
        <v/>
      </c>
    </row>
    <row r="328" spans="3:12" hidden="1">
      <c r="C328">
        <v>5.0000000000000001E-3</v>
      </c>
      <c r="D328">
        <v>1</v>
      </c>
      <c r="E328">
        <v>7</v>
      </c>
      <c r="F328">
        <v>0</v>
      </c>
      <c r="G328">
        <v>15</v>
      </c>
      <c r="H328">
        <v>45</v>
      </c>
      <c r="I328">
        <v>80.976399999999998</v>
      </c>
      <c r="J328">
        <v>80.212100000000007</v>
      </c>
      <c r="K328">
        <f t="shared" si="8"/>
        <v>80.592437977150979</v>
      </c>
      <c r="L328" t="str">
        <f t="shared" si="9"/>
        <v/>
      </c>
    </row>
    <row r="329" spans="3:12" hidden="1">
      <c r="C329">
        <v>0</v>
      </c>
      <c r="D329">
        <v>1</v>
      </c>
      <c r="E329">
        <v>7</v>
      </c>
      <c r="F329">
        <v>0</v>
      </c>
      <c r="G329">
        <v>15</v>
      </c>
      <c r="H329">
        <v>60</v>
      </c>
      <c r="I329">
        <v>80.255399999999995</v>
      </c>
      <c r="J329">
        <v>86.566599999999994</v>
      </c>
      <c r="K329">
        <f t="shared" si="8"/>
        <v>83.29161752814376</v>
      </c>
      <c r="L329">
        <f t="shared" si="9"/>
        <v>82.849520854685892</v>
      </c>
    </row>
    <row r="330" spans="3:12" hidden="1">
      <c r="C330">
        <v>5.0000000000000001E-4</v>
      </c>
      <c r="D330">
        <v>1</v>
      </c>
      <c r="E330">
        <v>7</v>
      </c>
      <c r="F330">
        <v>0</v>
      </c>
      <c r="G330">
        <v>15</v>
      </c>
      <c r="H330">
        <v>60</v>
      </c>
      <c r="I330">
        <v>80.287300000000002</v>
      </c>
      <c r="J330">
        <v>86.564300000000003</v>
      </c>
      <c r="K330">
        <f t="shared" si="8"/>
        <v>83.307728824776021</v>
      </c>
      <c r="L330" t="str">
        <f t="shared" si="9"/>
        <v/>
      </c>
    </row>
    <row r="331" spans="3:12" hidden="1">
      <c r="C331">
        <v>1E-3</v>
      </c>
      <c r="D331">
        <v>1</v>
      </c>
      <c r="E331">
        <v>7</v>
      </c>
      <c r="F331">
        <v>0</v>
      </c>
      <c r="G331">
        <v>15</v>
      </c>
      <c r="H331">
        <v>60</v>
      </c>
      <c r="I331">
        <v>80.320499999999996</v>
      </c>
      <c r="J331">
        <v>86.444699999999997</v>
      </c>
      <c r="K331">
        <f t="shared" si="8"/>
        <v>83.270149004108774</v>
      </c>
      <c r="L331" t="str">
        <f t="shared" si="9"/>
        <v/>
      </c>
    </row>
    <row r="332" spans="3:12" hidden="1">
      <c r="C332">
        <v>2E-3</v>
      </c>
      <c r="D332">
        <v>1</v>
      </c>
      <c r="E332">
        <v>7</v>
      </c>
      <c r="F332">
        <v>0</v>
      </c>
      <c r="G332">
        <v>15</v>
      </c>
      <c r="H332">
        <v>60</v>
      </c>
      <c r="I332">
        <v>80.308000000000007</v>
      </c>
      <c r="J332">
        <v>85.725499999999997</v>
      </c>
      <c r="K332">
        <f t="shared" si="8"/>
        <v>82.928366311617836</v>
      </c>
      <c r="L332" t="str">
        <f t="shared" si="9"/>
        <v/>
      </c>
    </row>
    <row r="333" spans="3:12" hidden="1">
      <c r="C333">
        <v>5.0000000000000001E-3</v>
      </c>
      <c r="D333">
        <v>1</v>
      </c>
      <c r="E333">
        <v>7</v>
      </c>
      <c r="F333">
        <v>0</v>
      </c>
      <c r="G333">
        <v>15</v>
      </c>
      <c r="H333">
        <v>60</v>
      </c>
      <c r="I333">
        <v>79.995999999999995</v>
      </c>
      <c r="J333">
        <v>82.957300000000004</v>
      </c>
      <c r="K333">
        <f t="shared" si="8"/>
        <v>81.449742604783069</v>
      </c>
      <c r="L333" t="str">
        <f t="shared" si="9"/>
        <v/>
      </c>
    </row>
    <row r="334" spans="3:12" hidden="1">
      <c r="C334">
        <v>0</v>
      </c>
      <c r="D334">
        <v>1</v>
      </c>
      <c r="E334">
        <v>7</v>
      </c>
      <c r="F334">
        <v>0</v>
      </c>
      <c r="G334">
        <v>20</v>
      </c>
      <c r="H334">
        <v>35</v>
      </c>
      <c r="I334">
        <v>80.371799999999993</v>
      </c>
      <c r="J334">
        <v>82.457400000000007</v>
      </c>
      <c r="K334">
        <f t="shared" si="8"/>
        <v>81.401243282163151</v>
      </c>
      <c r="L334">
        <f t="shared" si="9"/>
        <v>80.870760738016202</v>
      </c>
    </row>
    <row r="335" spans="3:12" hidden="1">
      <c r="C335">
        <v>5.0000000000000001E-4</v>
      </c>
      <c r="D335">
        <v>1</v>
      </c>
      <c r="E335">
        <v>7</v>
      </c>
      <c r="F335">
        <v>0</v>
      </c>
      <c r="G335">
        <v>20</v>
      </c>
      <c r="H335">
        <v>35</v>
      </c>
      <c r="I335">
        <v>80.385800000000003</v>
      </c>
      <c r="J335">
        <v>82.417599999999993</v>
      </c>
      <c r="K335">
        <f t="shared" si="8"/>
        <v>81.389021483335114</v>
      </c>
      <c r="L335" t="str">
        <f t="shared" si="9"/>
        <v/>
      </c>
    </row>
    <row r="336" spans="3:12" hidden="1">
      <c r="C336">
        <v>1E-3</v>
      </c>
      <c r="D336">
        <v>1</v>
      </c>
      <c r="E336">
        <v>7</v>
      </c>
      <c r="F336">
        <v>0</v>
      </c>
      <c r="G336">
        <v>20</v>
      </c>
      <c r="H336">
        <v>35</v>
      </c>
      <c r="I336">
        <v>80.422200000000004</v>
      </c>
      <c r="J336">
        <v>82.289900000000003</v>
      </c>
      <c r="K336">
        <f t="shared" si="8"/>
        <v>81.345330750202351</v>
      </c>
      <c r="L336" t="str">
        <f t="shared" si="9"/>
        <v/>
      </c>
    </row>
    <row r="337" spans="3:12" hidden="1">
      <c r="C337">
        <v>2E-3</v>
      </c>
      <c r="D337">
        <v>1</v>
      </c>
      <c r="E337">
        <v>7</v>
      </c>
      <c r="F337">
        <v>0</v>
      </c>
      <c r="G337">
        <v>20</v>
      </c>
      <c r="H337">
        <v>35</v>
      </c>
      <c r="I337">
        <v>80.426400000000001</v>
      </c>
      <c r="J337">
        <v>81.586799999999997</v>
      </c>
      <c r="K337">
        <f t="shared" si="8"/>
        <v>81.00244438749435</v>
      </c>
      <c r="L337" t="str">
        <f t="shared" si="9"/>
        <v/>
      </c>
    </row>
    <row r="338" spans="3:12" hidden="1">
      <c r="C338">
        <v>5.0000000000000001E-3</v>
      </c>
      <c r="D338">
        <v>1</v>
      </c>
      <c r="E338">
        <v>7</v>
      </c>
      <c r="F338">
        <v>0</v>
      </c>
      <c r="G338">
        <v>20</v>
      </c>
      <c r="H338">
        <v>35</v>
      </c>
      <c r="I338">
        <v>80.174800000000005</v>
      </c>
      <c r="J338">
        <v>78.279399999999995</v>
      </c>
      <c r="K338">
        <f t="shared" si="8"/>
        <v>79.215763786886043</v>
      </c>
      <c r="L338" t="str">
        <f t="shared" si="9"/>
        <v/>
      </c>
    </row>
    <row r="339" spans="3:12" hidden="1">
      <c r="C339">
        <v>0</v>
      </c>
      <c r="D339">
        <v>1</v>
      </c>
      <c r="E339">
        <v>7</v>
      </c>
      <c r="F339">
        <v>0</v>
      </c>
      <c r="G339">
        <v>20</v>
      </c>
      <c r="H339">
        <v>45</v>
      </c>
      <c r="I339">
        <v>79.897099999999995</v>
      </c>
      <c r="J339">
        <v>84.477099999999993</v>
      </c>
      <c r="K339">
        <f t="shared" si="8"/>
        <v>82.123293149533197</v>
      </c>
      <c r="L339">
        <f t="shared" si="9"/>
        <v>81.667642615844372</v>
      </c>
    </row>
    <row r="340" spans="3:12" hidden="1">
      <c r="C340">
        <v>5.0000000000000001E-4</v>
      </c>
      <c r="D340">
        <v>1</v>
      </c>
      <c r="E340">
        <v>7</v>
      </c>
      <c r="F340">
        <v>0</v>
      </c>
      <c r="G340">
        <v>20</v>
      </c>
      <c r="H340">
        <v>45</v>
      </c>
      <c r="I340">
        <v>79.908100000000005</v>
      </c>
      <c r="J340">
        <v>84.450699999999998</v>
      </c>
      <c r="K340">
        <f t="shared" si="8"/>
        <v>82.116625099112426</v>
      </c>
      <c r="L340" t="str">
        <f t="shared" si="9"/>
        <v/>
      </c>
    </row>
    <row r="341" spans="3:12" hidden="1">
      <c r="C341">
        <v>1E-3</v>
      </c>
      <c r="D341">
        <v>1</v>
      </c>
      <c r="E341">
        <v>7</v>
      </c>
      <c r="F341">
        <v>0</v>
      </c>
      <c r="G341">
        <v>20</v>
      </c>
      <c r="H341">
        <v>45</v>
      </c>
      <c r="I341">
        <v>79.946600000000004</v>
      </c>
      <c r="J341">
        <v>84.331199999999995</v>
      </c>
      <c r="K341">
        <f t="shared" si="8"/>
        <v>82.080387172460306</v>
      </c>
      <c r="L341" t="str">
        <f t="shared" si="9"/>
        <v/>
      </c>
    </row>
    <row r="342" spans="3:12" hidden="1">
      <c r="C342">
        <v>2E-3</v>
      </c>
      <c r="D342">
        <v>1</v>
      </c>
      <c r="E342">
        <v>7</v>
      </c>
      <c r="F342">
        <v>0</v>
      </c>
      <c r="G342">
        <v>20</v>
      </c>
      <c r="H342">
        <v>45</v>
      </c>
      <c r="I342">
        <v>79.948599999999999</v>
      </c>
      <c r="J342">
        <v>83.674499999999995</v>
      </c>
      <c r="K342">
        <f t="shared" si="8"/>
        <v>81.769128328457285</v>
      </c>
      <c r="L342" t="str">
        <f t="shared" si="9"/>
        <v/>
      </c>
    </row>
    <row r="343" spans="3:12" hidden="1">
      <c r="C343">
        <v>5.0000000000000001E-3</v>
      </c>
      <c r="D343">
        <v>1</v>
      </c>
      <c r="E343">
        <v>7</v>
      </c>
      <c r="F343">
        <v>0</v>
      </c>
      <c r="G343">
        <v>20</v>
      </c>
      <c r="H343">
        <v>45</v>
      </c>
      <c r="I343">
        <v>79.660899999999998</v>
      </c>
      <c r="J343">
        <v>80.845399999999998</v>
      </c>
      <c r="K343">
        <f t="shared" si="8"/>
        <v>80.248779329658703</v>
      </c>
      <c r="L343" t="str">
        <f t="shared" si="9"/>
        <v/>
      </c>
    </row>
    <row r="344" spans="3:12" hidden="1">
      <c r="C344">
        <v>0</v>
      </c>
      <c r="D344">
        <v>1</v>
      </c>
      <c r="E344">
        <v>7</v>
      </c>
      <c r="F344">
        <v>0</v>
      </c>
      <c r="G344">
        <v>20</v>
      </c>
      <c r="H344">
        <v>60</v>
      </c>
      <c r="I344">
        <v>79.132800000000003</v>
      </c>
      <c r="J344">
        <v>86.957599999999999</v>
      </c>
      <c r="K344">
        <f t="shared" si="8"/>
        <v>82.860880210776799</v>
      </c>
      <c r="L344">
        <f t="shared" si="9"/>
        <v>82.415746121062199</v>
      </c>
    </row>
    <row r="345" spans="3:12" hidden="1">
      <c r="C345">
        <v>5.0000000000000001E-4</v>
      </c>
      <c r="D345">
        <v>1</v>
      </c>
      <c r="E345">
        <v>7</v>
      </c>
      <c r="F345">
        <v>0</v>
      </c>
      <c r="G345">
        <v>20</v>
      </c>
      <c r="H345">
        <v>60</v>
      </c>
      <c r="I345">
        <v>79.144400000000005</v>
      </c>
      <c r="J345">
        <v>86.927700000000002</v>
      </c>
      <c r="K345">
        <f t="shared" si="8"/>
        <v>82.853660065477584</v>
      </c>
      <c r="L345" t="str">
        <f t="shared" si="9"/>
        <v/>
      </c>
    </row>
    <row r="346" spans="3:12" hidden="1">
      <c r="C346">
        <v>1E-3</v>
      </c>
      <c r="D346">
        <v>1</v>
      </c>
      <c r="E346">
        <v>7</v>
      </c>
      <c r="F346">
        <v>0</v>
      </c>
      <c r="G346">
        <v>20</v>
      </c>
      <c r="H346">
        <v>60</v>
      </c>
      <c r="I346">
        <v>79.178299999999993</v>
      </c>
      <c r="J346">
        <v>86.793099999999995</v>
      </c>
      <c r="K346">
        <f t="shared" si="8"/>
        <v>82.811015750062964</v>
      </c>
      <c r="L346" t="str">
        <f t="shared" si="9"/>
        <v/>
      </c>
    </row>
    <row r="347" spans="3:12" hidden="1">
      <c r="C347">
        <v>2E-3</v>
      </c>
      <c r="D347">
        <v>1</v>
      </c>
      <c r="E347">
        <v>7</v>
      </c>
      <c r="F347">
        <v>0</v>
      </c>
      <c r="G347">
        <v>20</v>
      </c>
      <c r="H347">
        <v>60</v>
      </c>
      <c r="I347">
        <v>79.173699999999997</v>
      </c>
      <c r="J347">
        <v>86.112499999999997</v>
      </c>
      <c r="K347">
        <f t="shared" si="8"/>
        <v>82.497452797027208</v>
      </c>
      <c r="L347" t="str">
        <f t="shared" si="9"/>
        <v/>
      </c>
    </row>
    <row r="348" spans="3:12" hidden="1">
      <c r="C348">
        <v>5.0000000000000001E-3</v>
      </c>
      <c r="D348">
        <v>1</v>
      </c>
      <c r="E348">
        <v>7</v>
      </c>
      <c r="F348">
        <v>0</v>
      </c>
      <c r="G348">
        <v>20</v>
      </c>
      <c r="H348">
        <v>60</v>
      </c>
      <c r="I348">
        <v>78.866100000000003</v>
      </c>
      <c r="J348">
        <v>83.370400000000004</v>
      </c>
      <c r="K348">
        <f t="shared" si="8"/>
        <v>81.055721781966454</v>
      </c>
      <c r="L348" t="str">
        <f t="shared" si="9"/>
        <v/>
      </c>
    </row>
    <row r="349" spans="3:12" hidden="1">
      <c r="C349">
        <v>0</v>
      </c>
      <c r="D349">
        <v>1</v>
      </c>
      <c r="E349">
        <v>7</v>
      </c>
      <c r="F349">
        <v>1</v>
      </c>
      <c r="G349">
        <v>10</v>
      </c>
      <c r="H349">
        <v>35</v>
      </c>
      <c r="I349">
        <v>84.843699999999998</v>
      </c>
      <c r="J349">
        <v>78.364000000000004</v>
      </c>
      <c r="K349">
        <f t="shared" si="8"/>
        <v>81.475220921561927</v>
      </c>
      <c r="L349">
        <f t="shared" si="9"/>
        <v>80.579141170746894</v>
      </c>
    </row>
    <row r="350" spans="3:12" hidden="1">
      <c r="C350">
        <v>5.0000000000000001E-4</v>
      </c>
      <c r="D350">
        <v>1</v>
      </c>
      <c r="E350">
        <v>7</v>
      </c>
      <c r="F350">
        <v>1</v>
      </c>
      <c r="G350">
        <v>10</v>
      </c>
      <c r="H350">
        <v>35</v>
      </c>
      <c r="I350">
        <v>84.843699999999998</v>
      </c>
      <c r="J350">
        <v>78.304500000000004</v>
      </c>
      <c r="K350">
        <f t="shared" si="8"/>
        <v>81.443050020165714</v>
      </c>
      <c r="L350" t="str">
        <f t="shared" si="9"/>
        <v/>
      </c>
    </row>
    <row r="351" spans="3:12" hidden="1">
      <c r="C351">
        <v>1E-3</v>
      </c>
      <c r="D351">
        <v>1</v>
      </c>
      <c r="E351">
        <v>7</v>
      </c>
      <c r="F351">
        <v>1</v>
      </c>
      <c r="G351">
        <v>10</v>
      </c>
      <c r="H351">
        <v>35</v>
      </c>
      <c r="I351">
        <v>84.875799999999998</v>
      </c>
      <c r="J351">
        <v>78.201700000000002</v>
      </c>
      <c r="K351">
        <f t="shared" si="8"/>
        <v>81.402178091520909</v>
      </c>
      <c r="L351" t="str">
        <f t="shared" si="9"/>
        <v/>
      </c>
    </row>
    <row r="352" spans="3:12" hidden="1">
      <c r="C352">
        <v>2E-3</v>
      </c>
      <c r="D352">
        <v>1</v>
      </c>
      <c r="E352">
        <v>7</v>
      </c>
      <c r="F352">
        <v>1</v>
      </c>
      <c r="G352">
        <v>10</v>
      </c>
      <c r="H352">
        <v>35</v>
      </c>
      <c r="I352">
        <v>84.862399999999994</v>
      </c>
      <c r="J352">
        <v>77.505499999999998</v>
      </c>
      <c r="K352">
        <f t="shared" si="8"/>
        <v>81.01727919373225</v>
      </c>
      <c r="L352" t="str">
        <f t="shared" si="9"/>
        <v/>
      </c>
    </row>
    <row r="353" spans="3:12" hidden="1">
      <c r="C353">
        <v>5.0000000000000001E-3</v>
      </c>
      <c r="D353">
        <v>1</v>
      </c>
      <c r="E353">
        <v>7</v>
      </c>
      <c r="F353">
        <v>1</v>
      </c>
      <c r="G353">
        <v>10</v>
      </c>
      <c r="H353">
        <v>35</v>
      </c>
      <c r="I353">
        <v>84.6845</v>
      </c>
      <c r="J353">
        <v>71.537800000000004</v>
      </c>
      <c r="K353">
        <f t="shared" si="8"/>
        <v>77.557977626753669</v>
      </c>
      <c r="L353" t="str">
        <f t="shared" si="9"/>
        <v/>
      </c>
    </row>
    <row r="354" spans="3:12">
      <c r="C354">
        <v>0</v>
      </c>
      <c r="D354">
        <v>1</v>
      </c>
      <c r="E354">
        <v>7</v>
      </c>
      <c r="F354">
        <v>1</v>
      </c>
      <c r="G354">
        <v>10</v>
      </c>
      <c r="H354">
        <v>45</v>
      </c>
      <c r="I354">
        <v>84.203000000000003</v>
      </c>
      <c r="J354">
        <v>81.357100000000003</v>
      </c>
      <c r="K354">
        <f t="shared" ref="K354:K417" si="10">2*I354*J354/(I354+J354)</f>
        <v>82.75559016091438</v>
      </c>
      <c r="L354">
        <f t="shared" ref="L354:L417" si="11">IF(MOD(ROW(K354), 5)=4,AVERAGE(K354:K358),"")</f>
        <v>82.188471679384875</v>
      </c>
    </row>
    <row r="355" spans="3:12">
      <c r="C355">
        <v>5.0000000000000001E-4</v>
      </c>
      <c r="D355">
        <v>1</v>
      </c>
      <c r="E355">
        <v>7</v>
      </c>
      <c r="F355">
        <v>1</v>
      </c>
      <c r="G355">
        <v>10</v>
      </c>
      <c r="H355">
        <v>45</v>
      </c>
      <c r="I355">
        <v>84.202500000000001</v>
      </c>
      <c r="J355">
        <v>81.309600000000003</v>
      </c>
      <c r="K355">
        <f t="shared" si="10"/>
        <v>82.730768251988835</v>
      </c>
      <c r="L355" t="str">
        <f t="shared" si="11"/>
        <v/>
      </c>
    </row>
    <row r="356" spans="3:12">
      <c r="C356">
        <v>1E-3</v>
      </c>
      <c r="D356">
        <v>1</v>
      </c>
      <c r="E356">
        <v>7</v>
      </c>
      <c r="F356">
        <v>1</v>
      </c>
      <c r="G356">
        <v>10</v>
      </c>
      <c r="H356">
        <v>45</v>
      </c>
      <c r="I356">
        <v>84.233699999999999</v>
      </c>
      <c r="J356">
        <v>81.206699999999998</v>
      </c>
      <c r="K356">
        <f t="shared" si="10"/>
        <v>82.692508066832517</v>
      </c>
      <c r="L356" t="str">
        <f t="shared" si="11"/>
        <v/>
      </c>
    </row>
    <row r="357" spans="3:12">
      <c r="C357">
        <v>2E-3</v>
      </c>
      <c r="D357">
        <v>1</v>
      </c>
      <c r="E357">
        <v>7</v>
      </c>
      <c r="F357">
        <v>1</v>
      </c>
      <c r="G357">
        <v>10</v>
      </c>
      <c r="H357">
        <v>45</v>
      </c>
      <c r="I357">
        <v>84.201300000000003</v>
      </c>
      <c r="J357">
        <v>80.556200000000004</v>
      </c>
      <c r="K357">
        <f t="shared" si="10"/>
        <v>82.338427847715593</v>
      </c>
      <c r="L357" t="str">
        <f t="shared" si="11"/>
        <v/>
      </c>
    </row>
    <row r="358" spans="3:12">
      <c r="C358">
        <v>5.0000000000000001E-3</v>
      </c>
      <c r="D358">
        <v>1</v>
      </c>
      <c r="E358">
        <v>7</v>
      </c>
      <c r="F358">
        <v>1</v>
      </c>
      <c r="G358">
        <v>10</v>
      </c>
      <c r="H358">
        <v>45</v>
      </c>
      <c r="I358">
        <v>83.941500000000005</v>
      </c>
      <c r="J358">
        <v>77.191400000000002</v>
      </c>
      <c r="K358">
        <f t="shared" si="10"/>
        <v>80.425064069473095</v>
      </c>
      <c r="L358" t="str">
        <f t="shared" si="11"/>
        <v/>
      </c>
    </row>
    <row r="359" spans="3:12" hidden="1">
      <c r="C359">
        <v>0</v>
      </c>
      <c r="D359">
        <v>1</v>
      </c>
      <c r="E359">
        <v>7</v>
      </c>
      <c r="F359">
        <v>1</v>
      </c>
      <c r="G359">
        <v>10</v>
      </c>
      <c r="H359">
        <v>60</v>
      </c>
      <c r="I359">
        <v>83.044899999999998</v>
      </c>
      <c r="J359">
        <v>84.634799999999998</v>
      </c>
      <c r="K359">
        <f t="shared" si="10"/>
        <v>83.8323124685934</v>
      </c>
      <c r="L359">
        <f t="shared" si="11"/>
        <v>83.339443175018346</v>
      </c>
    </row>
    <row r="360" spans="3:12" hidden="1">
      <c r="C360">
        <v>5.0000000000000001E-4</v>
      </c>
      <c r="D360">
        <v>1</v>
      </c>
      <c r="E360">
        <v>7</v>
      </c>
      <c r="F360">
        <v>1</v>
      </c>
      <c r="G360">
        <v>10</v>
      </c>
      <c r="H360">
        <v>60</v>
      </c>
      <c r="I360">
        <v>83.038300000000007</v>
      </c>
      <c r="J360">
        <v>84.588399999999993</v>
      </c>
      <c r="K360">
        <f t="shared" si="10"/>
        <v>83.806182854163438</v>
      </c>
      <c r="L360" t="str">
        <f t="shared" si="11"/>
        <v/>
      </c>
    </row>
    <row r="361" spans="3:12" hidden="1">
      <c r="C361">
        <v>1E-3</v>
      </c>
      <c r="D361">
        <v>1</v>
      </c>
      <c r="E361">
        <v>7</v>
      </c>
      <c r="F361">
        <v>1</v>
      </c>
      <c r="G361">
        <v>10</v>
      </c>
      <c r="H361">
        <v>60</v>
      </c>
      <c r="I361">
        <v>83.066800000000001</v>
      </c>
      <c r="J361">
        <v>84.492199999999997</v>
      </c>
      <c r="K361">
        <f t="shared" si="10"/>
        <v>83.773437164938912</v>
      </c>
      <c r="L361" t="str">
        <f t="shared" si="11"/>
        <v/>
      </c>
    </row>
    <row r="362" spans="3:12" hidden="1">
      <c r="C362">
        <v>2E-3</v>
      </c>
      <c r="D362">
        <v>1</v>
      </c>
      <c r="E362">
        <v>7</v>
      </c>
      <c r="F362">
        <v>1</v>
      </c>
      <c r="G362">
        <v>10</v>
      </c>
      <c r="H362">
        <v>60</v>
      </c>
      <c r="I362">
        <v>83.034700000000001</v>
      </c>
      <c r="J362">
        <v>83.820400000000006</v>
      </c>
      <c r="K362">
        <f t="shared" si="10"/>
        <v>83.425700118006588</v>
      </c>
      <c r="L362" t="str">
        <f t="shared" si="11"/>
        <v/>
      </c>
    </row>
    <row r="363" spans="3:12" hidden="1">
      <c r="C363">
        <v>5.0000000000000001E-3</v>
      </c>
      <c r="D363">
        <v>1</v>
      </c>
      <c r="E363">
        <v>7</v>
      </c>
      <c r="F363">
        <v>1</v>
      </c>
      <c r="G363">
        <v>10</v>
      </c>
      <c r="H363">
        <v>60</v>
      </c>
      <c r="I363">
        <v>82.722899999999996</v>
      </c>
      <c r="J363">
        <v>81.014099999999999</v>
      </c>
      <c r="K363">
        <f t="shared" si="10"/>
        <v>81.859583269389333</v>
      </c>
      <c r="L363" t="str">
        <f t="shared" si="11"/>
        <v/>
      </c>
    </row>
    <row r="364" spans="3:12" hidden="1">
      <c r="C364">
        <v>0</v>
      </c>
      <c r="D364">
        <v>1</v>
      </c>
      <c r="E364">
        <v>7</v>
      </c>
      <c r="F364">
        <v>1</v>
      </c>
      <c r="G364">
        <v>15</v>
      </c>
      <c r="H364">
        <v>35</v>
      </c>
      <c r="I364">
        <v>83.596199999999996</v>
      </c>
      <c r="J364">
        <v>78.8827</v>
      </c>
      <c r="K364">
        <f t="shared" si="10"/>
        <v>81.171080869454414</v>
      </c>
      <c r="L364">
        <f t="shared" si="11"/>
        <v>80.529374793604305</v>
      </c>
    </row>
    <row r="365" spans="3:12" hidden="1">
      <c r="C365">
        <v>5.0000000000000001E-4</v>
      </c>
      <c r="D365">
        <v>1</v>
      </c>
      <c r="E365">
        <v>7</v>
      </c>
      <c r="F365">
        <v>1</v>
      </c>
      <c r="G365">
        <v>15</v>
      </c>
      <c r="H365">
        <v>35</v>
      </c>
      <c r="I365">
        <v>83.623999999999995</v>
      </c>
      <c r="J365">
        <v>78.886200000000002</v>
      </c>
      <c r="K365">
        <f t="shared" si="10"/>
        <v>81.186037415497609</v>
      </c>
      <c r="L365" t="str">
        <f t="shared" si="11"/>
        <v/>
      </c>
    </row>
    <row r="366" spans="3:12" hidden="1">
      <c r="C366">
        <v>1E-3</v>
      </c>
      <c r="D366">
        <v>1</v>
      </c>
      <c r="E366">
        <v>7</v>
      </c>
      <c r="F366">
        <v>1</v>
      </c>
      <c r="G366">
        <v>15</v>
      </c>
      <c r="H366">
        <v>35</v>
      </c>
      <c r="I366">
        <v>83.646799999999999</v>
      </c>
      <c r="J366">
        <v>78.750200000000007</v>
      </c>
      <c r="K366">
        <f t="shared" si="10"/>
        <v>81.124678773130057</v>
      </c>
      <c r="L366" t="str">
        <f t="shared" si="11"/>
        <v/>
      </c>
    </row>
    <row r="367" spans="3:12" hidden="1">
      <c r="C367">
        <v>2E-3</v>
      </c>
      <c r="D367">
        <v>1</v>
      </c>
      <c r="E367">
        <v>7</v>
      </c>
      <c r="F367">
        <v>1</v>
      </c>
      <c r="G367">
        <v>15</v>
      </c>
      <c r="H367">
        <v>35</v>
      </c>
      <c r="I367">
        <v>83.613500000000002</v>
      </c>
      <c r="J367">
        <v>78.021500000000003</v>
      </c>
      <c r="K367">
        <f t="shared" si="10"/>
        <v>80.720768277291441</v>
      </c>
      <c r="L367" t="str">
        <f t="shared" si="11"/>
        <v/>
      </c>
    </row>
    <row r="368" spans="3:12" hidden="1">
      <c r="C368">
        <v>5.0000000000000001E-3</v>
      </c>
      <c r="D368">
        <v>1</v>
      </c>
      <c r="E368">
        <v>7</v>
      </c>
      <c r="F368">
        <v>1</v>
      </c>
      <c r="G368">
        <v>15</v>
      </c>
      <c r="H368">
        <v>35</v>
      </c>
      <c r="I368">
        <v>83.326700000000002</v>
      </c>
      <c r="J368">
        <v>74.102400000000003</v>
      </c>
      <c r="K368">
        <f t="shared" si="10"/>
        <v>78.444308632647974</v>
      </c>
      <c r="L368" t="str">
        <f t="shared" si="11"/>
        <v/>
      </c>
    </row>
    <row r="369" spans="3:12">
      <c r="C369">
        <v>0</v>
      </c>
      <c r="D369">
        <v>1</v>
      </c>
      <c r="E369">
        <v>7</v>
      </c>
      <c r="F369">
        <v>1</v>
      </c>
      <c r="G369">
        <v>15</v>
      </c>
      <c r="H369">
        <v>45</v>
      </c>
      <c r="I369">
        <v>83.069699999999997</v>
      </c>
      <c r="J369">
        <v>81.395700000000005</v>
      </c>
      <c r="K369">
        <f t="shared" si="10"/>
        <v>82.22418065185748</v>
      </c>
      <c r="L369">
        <f t="shared" si="11"/>
        <v>81.698750355140376</v>
      </c>
    </row>
    <row r="370" spans="3:12">
      <c r="C370">
        <v>5.0000000000000001E-4</v>
      </c>
      <c r="D370">
        <v>1</v>
      </c>
      <c r="E370">
        <v>7</v>
      </c>
      <c r="F370">
        <v>1</v>
      </c>
      <c r="G370">
        <v>15</v>
      </c>
      <c r="H370">
        <v>45</v>
      </c>
      <c r="I370">
        <v>83.088300000000004</v>
      </c>
      <c r="J370">
        <v>81.391300000000001</v>
      </c>
      <c r="K370">
        <f t="shared" si="10"/>
        <v>82.231045695514823</v>
      </c>
      <c r="L370" t="str">
        <f t="shared" si="11"/>
        <v/>
      </c>
    </row>
    <row r="371" spans="3:12">
      <c r="C371">
        <v>1E-3</v>
      </c>
      <c r="D371">
        <v>1</v>
      </c>
      <c r="E371">
        <v>7</v>
      </c>
      <c r="F371">
        <v>1</v>
      </c>
      <c r="G371">
        <v>15</v>
      </c>
      <c r="H371">
        <v>45</v>
      </c>
      <c r="I371">
        <v>83.114000000000004</v>
      </c>
      <c r="J371">
        <v>81.2714</v>
      </c>
      <c r="K371">
        <f t="shared" si="10"/>
        <v>82.18237312559387</v>
      </c>
      <c r="L371" t="str">
        <f t="shared" si="11"/>
        <v/>
      </c>
    </row>
    <row r="372" spans="3:12">
      <c r="C372">
        <v>2E-3</v>
      </c>
      <c r="D372">
        <v>1</v>
      </c>
      <c r="E372">
        <v>7</v>
      </c>
      <c r="F372">
        <v>1</v>
      </c>
      <c r="G372">
        <v>15</v>
      </c>
      <c r="H372">
        <v>45</v>
      </c>
      <c r="I372">
        <v>83.096100000000007</v>
      </c>
      <c r="J372">
        <v>80.557100000000005</v>
      </c>
      <c r="K372">
        <f t="shared" si="10"/>
        <v>81.806904323410734</v>
      </c>
      <c r="L372" t="str">
        <f t="shared" si="11"/>
        <v/>
      </c>
    </row>
    <row r="373" spans="3:12">
      <c r="C373">
        <v>5.0000000000000001E-3</v>
      </c>
      <c r="D373">
        <v>1</v>
      </c>
      <c r="E373">
        <v>7</v>
      </c>
      <c r="F373">
        <v>1</v>
      </c>
      <c r="G373">
        <v>15</v>
      </c>
      <c r="H373">
        <v>45</v>
      </c>
      <c r="I373">
        <v>82.762100000000004</v>
      </c>
      <c r="J373">
        <v>77.508600000000001</v>
      </c>
      <c r="K373">
        <f t="shared" si="10"/>
        <v>80.049247979324974</v>
      </c>
      <c r="L373" t="str">
        <f t="shared" si="11"/>
        <v/>
      </c>
    </row>
    <row r="374" spans="3:12" hidden="1">
      <c r="C374">
        <v>0</v>
      </c>
      <c r="D374">
        <v>1</v>
      </c>
      <c r="E374">
        <v>7</v>
      </c>
      <c r="F374">
        <v>1</v>
      </c>
      <c r="G374">
        <v>15</v>
      </c>
      <c r="H374">
        <v>60</v>
      </c>
      <c r="I374">
        <v>82.013400000000004</v>
      </c>
      <c r="J374">
        <v>84.625299999999996</v>
      </c>
      <c r="K374">
        <f t="shared" si="10"/>
        <v>83.298880500387966</v>
      </c>
      <c r="L374">
        <f t="shared" si="11"/>
        <v>82.818759667414568</v>
      </c>
    </row>
    <row r="375" spans="3:12" hidden="1">
      <c r="C375">
        <v>5.0000000000000001E-4</v>
      </c>
      <c r="D375">
        <v>1</v>
      </c>
      <c r="E375">
        <v>7</v>
      </c>
      <c r="F375">
        <v>1</v>
      </c>
      <c r="G375">
        <v>15</v>
      </c>
      <c r="H375">
        <v>60</v>
      </c>
      <c r="I375">
        <v>82.037400000000005</v>
      </c>
      <c r="J375">
        <v>84.635400000000004</v>
      </c>
      <c r="K375">
        <f t="shared" si="10"/>
        <v>83.316151933128864</v>
      </c>
      <c r="L375" t="str">
        <f t="shared" si="11"/>
        <v/>
      </c>
    </row>
    <row r="376" spans="3:12" hidden="1">
      <c r="C376">
        <v>1E-3</v>
      </c>
      <c r="D376">
        <v>1</v>
      </c>
      <c r="E376">
        <v>7</v>
      </c>
      <c r="F376">
        <v>1</v>
      </c>
      <c r="G376">
        <v>15</v>
      </c>
      <c r="H376">
        <v>60</v>
      </c>
      <c r="I376">
        <v>82.065899999999999</v>
      </c>
      <c r="J376">
        <v>84.518500000000003</v>
      </c>
      <c r="K376">
        <f t="shared" si="10"/>
        <v>83.27414534794373</v>
      </c>
      <c r="L376" t="str">
        <f t="shared" si="11"/>
        <v/>
      </c>
    </row>
    <row r="377" spans="3:12" hidden="1">
      <c r="C377">
        <v>2E-3</v>
      </c>
      <c r="D377">
        <v>1</v>
      </c>
      <c r="E377">
        <v>7</v>
      </c>
      <c r="F377">
        <v>1</v>
      </c>
      <c r="G377">
        <v>15</v>
      </c>
      <c r="H377">
        <v>60</v>
      </c>
      <c r="I377">
        <v>82.039900000000003</v>
      </c>
      <c r="J377">
        <v>83.785600000000002</v>
      </c>
      <c r="K377">
        <f t="shared" si="10"/>
        <v>82.903561218751037</v>
      </c>
      <c r="L377" t="str">
        <f t="shared" si="11"/>
        <v/>
      </c>
    </row>
    <row r="378" spans="3:12" hidden="1">
      <c r="C378">
        <v>5.0000000000000001E-3</v>
      </c>
      <c r="D378">
        <v>1</v>
      </c>
      <c r="E378">
        <v>7</v>
      </c>
      <c r="F378">
        <v>1</v>
      </c>
      <c r="G378">
        <v>15</v>
      </c>
      <c r="H378">
        <v>60</v>
      </c>
      <c r="I378">
        <v>81.673500000000004</v>
      </c>
      <c r="J378">
        <v>80.932000000000002</v>
      </c>
      <c r="K378">
        <f t="shared" si="10"/>
        <v>81.3010593368613</v>
      </c>
      <c r="L378" t="str">
        <f t="shared" si="11"/>
        <v/>
      </c>
    </row>
    <row r="379" spans="3:12" hidden="1">
      <c r="C379">
        <v>0</v>
      </c>
      <c r="D379">
        <v>1</v>
      </c>
      <c r="E379">
        <v>7</v>
      </c>
      <c r="F379">
        <v>1</v>
      </c>
      <c r="G379">
        <v>20</v>
      </c>
      <c r="H379">
        <v>35</v>
      </c>
      <c r="I379">
        <v>82.674800000000005</v>
      </c>
      <c r="J379">
        <v>79.643500000000003</v>
      </c>
      <c r="K379">
        <f t="shared" si="10"/>
        <v>81.130845182582618</v>
      </c>
      <c r="L379">
        <f t="shared" si="11"/>
        <v>80.553427943377812</v>
      </c>
    </row>
    <row r="380" spans="3:12" hidden="1">
      <c r="C380">
        <v>5.0000000000000001E-4</v>
      </c>
      <c r="D380">
        <v>1</v>
      </c>
      <c r="E380">
        <v>7</v>
      </c>
      <c r="F380">
        <v>1</v>
      </c>
      <c r="G380">
        <v>20</v>
      </c>
      <c r="H380">
        <v>35</v>
      </c>
      <c r="I380">
        <v>82.6892</v>
      </c>
      <c r="J380">
        <v>79.629400000000004</v>
      </c>
      <c r="K380">
        <f t="shared" si="10"/>
        <v>81.13046049534681</v>
      </c>
      <c r="L380" t="str">
        <f t="shared" si="11"/>
        <v/>
      </c>
    </row>
    <row r="381" spans="3:12" hidden="1">
      <c r="C381">
        <v>1E-3</v>
      </c>
      <c r="D381">
        <v>1</v>
      </c>
      <c r="E381">
        <v>7</v>
      </c>
      <c r="F381">
        <v>1</v>
      </c>
      <c r="G381">
        <v>20</v>
      </c>
      <c r="H381">
        <v>35</v>
      </c>
      <c r="I381">
        <v>82.713899999999995</v>
      </c>
      <c r="J381">
        <v>79.507499999999993</v>
      </c>
      <c r="K381">
        <f t="shared" si="10"/>
        <v>81.079011822731147</v>
      </c>
      <c r="L381" t="str">
        <f t="shared" si="11"/>
        <v/>
      </c>
    </row>
    <row r="382" spans="3:12" hidden="1">
      <c r="C382">
        <v>2E-3</v>
      </c>
      <c r="D382">
        <v>1</v>
      </c>
      <c r="E382">
        <v>7</v>
      </c>
      <c r="F382">
        <v>1</v>
      </c>
      <c r="G382">
        <v>20</v>
      </c>
      <c r="H382">
        <v>35</v>
      </c>
      <c r="I382">
        <v>82.702699999999993</v>
      </c>
      <c r="J382">
        <v>78.8108</v>
      </c>
      <c r="K382">
        <f t="shared" si="10"/>
        <v>80.70985953694273</v>
      </c>
      <c r="L382" t="str">
        <f t="shared" si="11"/>
        <v/>
      </c>
    </row>
    <row r="383" spans="3:12" hidden="1">
      <c r="C383">
        <v>5.0000000000000001E-3</v>
      </c>
      <c r="D383">
        <v>1</v>
      </c>
      <c r="E383">
        <v>7</v>
      </c>
      <c r="F383">
        <v>1</v>
      </c>
      <c r="G383">
        <v>20</v>
      </c>
      <c r="H383">
        <v>35</v>
      </c>
      <c r="I383">
        <v>82.411699999999996</v>
      </c>
      <c r="J383">
        <v>75.339299999999994</v>
      </c>
      <c r="K383">
        <f t="shared" si="10"/>
        <v>78.716962679285714</v>
      </c>
      <c r="L383" t="str">
        <f t="shared" si="11"/>
        <v/>
      </c>
    </row>
    <row r="384" spans="3:12">
      <c r="C384">
        <v>0</v>
      </c>
      <c r="D384">
        <v>1</v>
      </c>
      <c r="E384">
        <v>7</v>
      </c>
      <c r="F384">
        <v>1</v>
      </c>
      <c r="G384">
        <v>20</v>
      </c>
      <c r="H384">
        <v>45</v>
      </c>
      <c r="I384">
        <v>82.154700000000005</v>
      </c>
      <c r="J384">
        <v>82.000299999999996</v>
      </c>
      <c r="K384">
        <f t="shared" si="10"/>
        <v>82.077427387651923</v>
      </c>
      <c r="L384">
        <f t="shared" si="11"/>
        <v>81.554969067667784</v>
      </c>
    </row>
    <row r="385" spans="3:12">
      <c r="C385">
        <v>5.0000000000000001E-4</v>
      </c>
      <c r="D385">
        <v>1</v>
      </c>
      <c r="E385">
        <v>7</v>
      </c>
      <c r="F385">
        <v>1</v>
      </c>
      <c r="G385">
        <v>20</v>
      </c>
      <c r="H385">
        <v>45</v>
      </c>
      <c r="I385">
        <v>82.156999999999996</v>
      </c>
      <c r="J385">
        <v>81.980199999999996</v>
      </c>
      <c r="K385">
        <f t="shared" si="10"/>
        <v>82.068504780147322</v>
      </c>
      <c r="L385" t="str">
        <f t="shared" si="11"/>
        <v/>
      </c>
    </row>
    <row r="386" spans="3:12">
      <c r="C386">
        <v>1E-3</v>
      </c>
      <c r="D386">
        <v>1</v>
      </c>
      <c r="E386">
        <v>7</v>
      </c>
      <c r="F386">
        <v>1</v>
      </c>
      <c r="G386">
        <v>20</v>
      </c>
      <c r="H386">
        <v>45</v>
      </c>
      <c r="I386">
        <v>82.193899999999999</v>
      </c>
      <c r="J386">
        <v>81.833600000000004</v>
      </c>
      <c r="K386">
        <f t="shared" si="10"/>
        <v>82.013354285592357</v>
      </c>
      <c r="L386" t="str">
        <f t="shared" si="11"/>
        <v/>
      </c>
    </row>
    <row r="387" spans="3:12">
      <c r="C387">
        <v>2E-3</v>
      </c>
      <c r="D387">
        <v>1</v>
      </c>
      <c r="E387">
        <v>7</v>
      </c>
      <c r="F387">
        <v>1</v>
      </c>
      <c r="G387">
        <v>20</v>
      </c>
      <c r="H387">
        <v>45</v>
      </c>
      <c r="I387">
        <v>82.192300000000003</v>
      </c>
      <c r="J387">
        <v>81.160200000000003</v>
      </c>
      <c r="K387">
        <f t="shared" si="10"/>
        <v>81.672989473194463</v>
      </c>
      <c r="L387" t="str">
        <f t="shared" si="11"/>
        <v/>
      </c>
    </row>
    <row r="388" spans="3:12">
      <c r="C388">
        <v>5.0000000000000001E-3</v>
      </c>
      <c r="D388">
        <v>1</v>
      </c>
      <c r="E388">
        <v>7</v>
      </c>
      <c r="F388">
        <v>1</v>
      </c>
      <c r="G388">
        <v>20</v>
      </c>
      <c r="H388">
        <v>45</v>
      </c>
      <c r="I388">
        <v>81.848699999999994</v>
      </c>
      <c r="J388">
        <v>78.123199999999997</v>
      </c>
      <c r="K388">
        <f t="shared" si="10"/>
        <v>79.942569411752928</v>
      </c>
      <c r="L388" t="str">
        <f t="shared" si="11"/>
        <v/>
      </c>
    </row>
    <row r="389" spans="3:12" hidden="1">
      <c r="C389">
        <v>0</v>
      </c>
      <c r="D389">
        <v>1</v>
      </c>
      <c r="E389">
        <v>7</v>
      </c>
      <c r="F389">
        <v>1</v>
      </c>
      <c r="G389">
        <v>20</v>
      </c>
      <c r="H389">
        <v>60</v>
      </c>
      <c r="I389">
        <v>81.179199999999994</v>
      </c>
      <c r="J389">
        <v>84.822000000000003</v>
      </c>
      <c r="K389">
        <f t="shared" si="10"/>
        <v>82.960630433996869</v>
      </c>
      <c r="L389">
        <f t="shared" si="11"/>
        <v>82.47577625305864</v>
      </c>
    </row>
    <row r="390" spans="3:12" hidden="1">
      <c r="C390">
        <v>5.0000000000000001E-4</v>
      </c>
      <c r="D390">
        <v>1</v>
      </c>
      <c r="E390">
        <v>7</v>
      </c>
      <c r="F390">
        <v>1</v>
      </c>
      <c r="G390">
        <v>20</v>
      </c>
      <c r="H390">
        <v>60</v>
      </c>
      <c r="I390">
        <v>81.183800000000005</v>
      </c>
      <c r="J390">
        <v>84.792100000000005</v>
      </c>
      <c r="K390">
        <f t="shared" si="10"/>
        <v>82.948727953636634</v>
      </c>
      <c r="L390" t="str">
        <f t="shared" si="11"/>
        <v/>
      </c>
    </row>
    <row r="391" spans="3:12" hidden="1">
      <c r="C391">
        <v>1E-3</v>
      </c>
      <c r="D391">
        <v>1</v>
      </c>
      <c r="E391">
        <v>7</v>
      </c>
      <c r="F391">
        <v>1</v>
      </c>
      <c r="G391">
        <v>20</v>
      </c>
      <c r="H391">
        <v>60</v>
      </c>
      <c r="I391">
        <v>81.210400000000007</v>
      </c>
      <c r="J391">
        <v>84.657899999999998</v>
      </c>
      <c r="K391">
        <f t="shared" si="10"/>
        <v>82.898322610890702</v>
      </c>
      <c r="L391" t="str">
        <f t="shared" si="11"/>
        <v/>
      </c>
    </row>
    <row r="392" spans="3:12" hidden="1">
      <c r="C392">
        <v>2E-3</v>
      </c>
      <c r="D392">
        <v>1</v>
      </c>
      <c r="E392">
        <v>7</v>
      </c>
      <c r="F392">
        <v>1</v>
      </c>
      <c r="G392">
        <v>20</v>
      </c>
      <c r="H392">
        <v>60</v>
      </c>
      <c r="I392">
        <v>81.206999999999994</v>
      </c>
      <c r="J392">
        <v>83.982600000000005</v>
      </c>
      <c r="K392">
        <f t="shared" si="10"/>
        <v>82.571481475831419</v>
      </c>
      <c r="L392" t="str">
        <f t="shared" si="11"/>
        <v/>
      </c>
    </row>
    <row r="393" spans="3:12" hidden="1">
      <c r="C393">
        <v>5.0000000000000001E-3</v>
      </c>
      <c r="D393">
        <v>1</v>
      </c>
      <c r="E393">
        <v>7</v>
      </c>
      <c r="F393">
        <v>1</v>
      </c>
      <c r="G393">
        <v>20</v>
      </c>
      <c r="H393">
        <v>60</v>
      </c>
      <c r="I393">
        <v>80.863100000000003</v>
      </c>
      <c r="J393">
        <v>81.136799999999994</v>
      </c>
      <c r="K393">
        <f t="shared" si="10"/>
        <v>80.999718790937521</v>
      </c>
      <c r="L393" t="str">
        <f t="shared" si="11"/>
        <v/>
      </c>
    </row>
    <row r="394" spans="3:12" hidden="1">
      <c r="C394">
        <v>0</v>
      </c>
      <c r="D394">
        <v>2</v>
      </c>
      <c r="E394">
        <v>3</v>
      </c>
      <c r="F394">
        <v>0</v>
      </c>
      <c r="G394">
        <v>10</v>
      </c>
      <c r="H394">
        <v>35</v>
      </c>
      <c r="I394">
        <v>89.9452</v>
      </c>
      <c r="J394">
        <v>90.1083</v>
      </c>
      <c r="K394">
        <f t="shared" si="10"/>
        <v>90.026676128595113</v>
      </c>
      <c r="L394">
        <f t="shared" si="11"/>
        <v>84.251875681938571</v>
      </c>
    </row>
    <row r="395" spans="3:12" hidden="1">
      <c r="C395">
        <v>5.0000000000000001E-4</v>
      </c>
      <c r="D395">
        <v>2</v>
      </c>
      <c r="E395">
        <v>3</v>
      </c>
      <c r="F395">
        <v>0</v>
      </c>
      <c r="G395">
        <v>10</v>
      </c>
      <c r="H395">
        <v>35</v>
      </c>
      <c r="I395">
        <v>89.941900000000004</v>
      </c>
      <c r="J395">
        <v>89.897999999999996</v>
      </c>
      <c r="K395">
        <f t="shared" si="10"/>
        <v>89.91994464187313</v>
      </c>
      <c r="L395" t="str">
        <f t="shared" si="11"/>
        <v/>
      </c>
    </row>
    <row r="396" spans="3:12" hidden="1">
      <c r="C396">
        <v>1E-3</v>
      </c>
      <c r="D396">
        <v>2</v>
      </c>
      <c r="E396">
        <v>3</v>
      </c>
      <c r="F396">
        <v>0</v>
      </c>
      <c r="G396">
        <v>10</v>
      </c>
      <c r="H396">
        <v>35</v>
      </c>
      <c r="I396">
        <v>89.82</v>
      </c>
      <c r="J396">
        <v>88.993300000000005</v>
      </c>
      <c r="K396">
        <f t="shared" si="10"/>
        <v>89.404738976351311</v>
      </c>
      <c r="L396" t="str">
        <f t="shared" si="11"/>
        <v/>
      </c>
    </row>
    <row r="397" spans="3:12" hidden="1">
      <c r="C397">
        <v>2E-3</v>
      </c>
      <c r="D397">
        <v>2</v>
      </c>
      <c r="E397">
        <v>3</v>
      </c>
      <c r="F397">
        <v>0</v>
      </c>
      <c r="G397">
        <v>10</v>
      </c>
      <c r="H397">
        <v>35</v>
      </c>
      <c r="I397">
        <v>89.502300000000005</v>
      </c>
      <c r="J397">
        <v>86.436700000000002</v>
      </c>
      <c r="K397">
        <f t="shared" si="10"/>
        <v>87.94279215421254</v>
      </c>
      <c r="L397" t="str">
        <f t="shared" si="11"/>
        <v/>
      </c>
    </row>
    <row r="398" spans="3:12" hidden="1">
      <c r="C398">
        <v>5.0000000000000001E-3</v>
      </c>
      <c r="D398">
        <v>2</v>
      </c>
      <c r="E398">
        <v>3</v>
      </c>
      <c r="F398">
        <v>0</v>
      </c>
      <c r="G398">
        <v>10</v>
      </c>
      <c r="H398">
        <v>35</v>
      </c>
      <c r="I398">
        <v>89.123699999999999</v>
      </c>
      <c r="J398">
        <v>49.883699999999997</v>
      </c>
      <c r="K398">
        <f t="shared" si="10"/>
        <v>63.965226508660685</v>
      </c>
      <c r="L398" t="str">
        <f t="shared" si="11"/>
        <v/>
      </c>
    </row>
    <row r="399" spans="3:12" hidden="1">
      <c r="C399">
        <v>0</v>
      </c>
      <c r="D399">
        <v>2</v>
      </c>
      <c r="E399">
        <v>3</v>
      </c>
      <c r="F399">
        <v>0</v>
      </c>
      <c r="G399">
        <v>10</v>
      </c>
      <c r="H399">
        <v>45</v>
      </c>
      <c r="I399">
        <v>89.364900000000006</v>
      </c>
      <c r="J399">
        <v>91.570700000000002</v>
      </c>
      <c r="K399">
        <f t="shared" si="10"/>
        <v>90.454354460150455</v>
      </c>
      <c r="L399">
        <f t="shared" si="11"/>
        <v>87.232542424661943</v>
      </c>
    </row>
    <row r="400" spans="3:12" hidden="1">
      <c r="C400">
        <v>5.0000000000000001E-4</v>
      </c>
      <c r="D400">
        <v>2</v>
      </c>
      <c r="E400">
        <v>3</v>
      </c>
      <c r="F400">
        <v>0</v>
      </c>
      <c r="G400">
        <v>10</v>
      </c>
      <c r="H400">
        <v>45</v>
      </c>
      <c r="I400">
        <v>89.360399999999998</v>
      </c>
      <c r="J400">
        <v>91.387</v>
      </c>
      <c r="K400">
        <f t="shared" si="10"/>
        <v>90.362338543182361</v>
      </c>
      <c r="L400" t="str">
        <f t="shared" si="11"/>
        <v/>
      </c>
    </row>
    <row r="401" spans="3:12" hidden="1">
      <c r="C401">
        <v>1E-3</v>
      </c>
      <c r="D401">
        <v>2</v>
      </c>
      <c r="E401">
        <v>3</v>
      </c>
      <c r="F401">
        <v>0</v>
      </c>
      <c r="G401">
        <v>10</v>
      </c>
      <c r="H401">
        <v>45</v>
      </c>
      <c r="I401">
        <v>89.231200000000001</v>
      </c>
      <c r="J401">
        <v>90.568899999999999</v>
      </c>
      <c r="K401">
        <f t="shared" si="10"/>
        <v>89.895073803407243</v>
      </c>
      <c r="L401" t="str">
        <f t="shared" si="11"/>
        <v/>
      </c>
    </row>
    <row r="402" spans="3:12" hidden="1">
      <c r="C402">
        <v>2E-3</v>
      </c>
      <c r="D402">
        <v>2</v>
      </c>
      <c r="E402">
        <v>3</v>
      </c>
      <c r="F402">
        <v>0</v>
      </c>
      <c r="G402">
        <v>10</v>
      </c>
      <c r="H402">
        <v>45</v>
      </c>
      <c r="I402">
        <v>88.891300000000001</v>
      </c>
      <c r="J402">
        <v>88.516599999999997</v>
      </c>
      <c r="K402">
        <f t="shared" si="10"/>
        <v>88.703554301471357</v>
      </c>
      <c r="L402" t="str">
        <f t="shared" si="11"/>
        <v/>
      </c>
    </row>
    <row r="403" spans="3:12" hidden="1">
      <c r="C403">
        <v>5.0000000000000001E-3</v>
      </c>
      <c r="D403">
        <v>2</v>
      </c>
      <c r="E403">
        <v>3</v>
      </c>
      <c r="F403">
        <v>0</v>
      </c>
      <c r="G403">
        <v>10</v>
      </c>
      <c r="H403">
        <v>45</v>
      </c>
      <c r="I403">
        <v>88.143199999999993</v>
      </c>
      <c r="J403">
        <v>67.960899999999995</v>
      </c>
      <c r="K403">
        <f t="shared" si="10"/>
        <v>76.747391015098259</v>
      </c>
      <c r="L403" t="str">
        <f t="shared" si="11"/>
        <v/>
      </c>
    </row>
    <row r="404" spans="3:12" hidden="1">
      <c r="C404">
        <v>0</v>
      </c>
      <c r="D404">
        <v>2</v>
      </c>
      <c r="E404">
        <v>3</v>
      </c>
      <c r="F404">
        <v>0</v>
      </c>
      <c r="G404">
        <v>10</v>
      </c>
      <c r="H404">
        <v>60</v>
      </c>
      <c r="I404">
        <v>88.452200000000005</v>
      </c>
      <c r="J404">
        <v>92.992999999999995</v>
      </c>
      <c r="K404">
        <f t="shared" si="10"/>
        <v>90.665781564902247</v>
      </c>
      <c r="L404">
        <f t="shared" si="11"/>
        <v>88.793837170553843</v>
      </c>
    </row>
    <row r="405" spans="3:12" hidden="1">
      <c r="C405">
        <v>5.0000000000000001E-4</v>
      </c>
      <c r="D405">
        <v>2</v>
      </c>
      <c r="E405">
        <v>3</v>
      </c>
      <c r="F405">
        <v>0</v>
      </c>
      <c r="G405">
        <v>10</v>
      </c>
      <c r="H405">
        <v>60</v>
      </c>
      <c r="I405">
        <v>88.433300000000003</v>
      </c>
      <c r="J405">
        <v>92.793000000000006</v>
      </c>
      <c r="K405">
        <f t="shared" si="10"/>
        <v>90.560710083470227</v>
      </c>
      <c r="L405" t="str">
        <f t="shared" si="11"/>
        <v/>
      </c>
    </row>
    <row r="406" spans="3:12" hidden="1">
      <c r="C406">
        <v>1E-3</v>
      </c>
      <c r="D406">
        <v>2</v>
      </c>
      <c r="E406">
        <v>3</v>
      </c>
      <c r="F406">
        <v>0</v>
      </c>
      <c r="G406">
        <v>10</v>
      </c>
      <c r="H406">
        <v>60</v>
      </c>
      <c r="I406">
        <v>88.291600000000003</v>
      </c>
      <c r="J406">
        <v>91.9756</v>
      </c>
      <c r="K406">
        <f t="shared" si="10"/>
        <v>90.095956280011009</v>
      </c>
      <c r="L406" t="str">
        <f t="shared" si="11"/>
        <v/>
      </c>
    </row>
    <row r="407" spans="3:12" hidden="1">
      <c r="C407">
        <v>2E-3</v>
      </c>
      <c r="D407">
        <v>2</v>
      </c>
      <c r="E407">
        <v>3</v>
      </c>
      <c r="F407">
        <v>0</v>
      </c>
      <c r="G407">
        <v>10</v>
      </c>
      <c r="H407">
        <v>60</v>
      </c>
      <c r="I407">
        <v>87.946100000000001</v>
      </c>
      <c r="J407">
        <v>90.023600000000002</v>
      </c>
      <c r="K407">
        <f t="shared" si="10"/>
        <v>88.972724322848222</v>
      </c>
      <c r="L407" t="str">
        <f t="shared" si="11"/>
        <v/>
      </c>
    </row>
    <row r="408" spans="3:12" hidden="1">
      <c r="C408">
        <v>5.0000000000000001E-3</v>
      </c>
      <c r="D408">
        <v>2</v>
      </c>
      <c r="E408">
        <v>3</v>
      </c>
      <c r="F408">
        <v>0</v>
      </c>
      <c r="G408">
        <v>10</v>
      </c>
      <c r="H408">
        <v>60</v>
      </c>
      <c r="I408">
        <v>87.040199999999999</v>
      </c>
      <c r="J408">
        <v>80.558499999999995</v>
      </c>
      <c r="K408">
        <f t="shared" si="10"/>
        <v>83.674013601537467</v>
      </c>
      <c r="L408" t="str">
        <f t="shared" si="11"/>
        <v/>
      </c>
    </row>
    <row r="409" spans="3:12" hidden="1">
      <c r="C409">
        <v>0</v>
      </c>
      <c r="D409">
        <v>2</v>
      </c>
      <c r="E409">
        <v>3</v>
      </c>
      <c r="F409">
        <v>0</v>
      </c>
      <c r="G409">
        <v>15</v>
      </c>
      <c r="H409">
        <v>35</v>
      </c>
      <c r="I409">
        <v>87.973100000000002</v>
      </c>
      <c r="J409">
        <v>90.285600000000002</v>
      </c>
      <c r="K409">
        <f t="shared" si="10"/>
        <v>89.114350293814553</v>
      </c>
      <c r="L409">
        <f t="shared" si="11"/>
        <v>85.743240465103412</v>
      </c>
    </row>
    <row r="410" spans="3:12" hidden="1">
      <c r="C410">
        <v>5.0000000000000001E-4</v>
      </c>
      <c r="D410">
        <v>2</v>
      </c>
      <c r="E410">
        <v>3</v>
      </c>
      <c r="F410">
        <v>0</v>
      </c>
      <c r="G410">
        <v>15</v>
      </c>
      <c r="H410">
        <v>35</v>
      </c>
      <c r="I410">
        <v>87.939099999999996</v>
      </c>
      <c r="J410">
        <v>90.023200000000003</v>
      </c>
      <c r="K410">
        <f t="shared" si="10"/>
        <v>88.968946649037463</v>
      </c>
      <c r="L410" t="str">
        <f t="shared" si="11"/>
        <v/>
      </c>
    </row>
    <row r="411" spans="3:12" hidden="1">
      <c r="C411">
        <v>1E-3</v>
      </c>
      <c r="D411">
        <v>2</v>
      </c>
      <c r="E411">
        <v>3</v>
      </c>
      <c r="F411">
        <v>0</v>
      </c>
      <c r="G411">
        <v>15</v>
      </c>
      <c r="H411">
        <v>35</v>
      </c>
      <c r="I411">
        <v>87.839200000000005</v>
      </c>
      <c r="J411">
        <v>89.043700000000001</v>
      </c>
      <c r="K411">
        <f t="shared" si="10"/>
        <v>88.437348924514467</v>
      </c>
      <c r="L411" t="str">
        <f t="shared" si="11"/>
        <v/>
      </c>
    </row>
    <row r="412" spans="3:12" hidden="1">
      <c r="C412">
        <v>2E-3</v>
      </c>
      <c r="D412">
        <v>2</v>
      </c>
      <c r="E412">
        <v>3</v>
      </c>
      <c r="F412">
        <v>0</v>
      </c>
      <c r="G412">
        <v>15</v>
      </c>
      <c r="H412">
        <v>35</v>
      </c>
      <c r="I412">
        <v>87.496899999999997</v>
      </c>
      <c r="J412">
        <v>86.613600000000005</v>
      </c>
      <c r="K412">
        <f t="shared" si="10"/>
        <v>87.053009414595905</v>
      </c>
      <c r="L412" t="str">
        <f t="shared" si="11"/>
        <v/>
      </c>
    </row>
    <row r="413" spans="3:12" hidden="1">
      <c r="C413">
        <v>5.0000000000000001E-3</v>
      </c>
      <c r="D413">
        <v>2</v>
      </c>
      <c r="E413">
        <v>3</v>
      </c>
      <c r="F413">
        <v>0</v>
      </c>
      <c r="G413">
        <v>15</v>
      </c>
      <c r="H413">
        <v>35</v>
      </c>
      <c r="I413">
        <v>86.648700000000005</v>
      </c>
      <c r="J413">
        <v>66.334000000000003</v>
      </c>
      <c r="K413">
        <f t="shared" si="10"/>
        <v>75.1425470435546</v>
      </c>
      <c r="L413" t="str">
        <f t="shared" si="11"/>
        <v/>
      </c>
    </row>
    <row r="414" spans="3:12" hidden="1">
      <c r="C414">
        <v>0</v>
      </c>
      <c r="D414">
        <v>2</v>
      </c>
      <c r="E414">
        <v>3</v>
      </c>
      <c r="F414">
        <v>0</v>
      </c>
      <c r="G414">
        <v>15</v>
      </c>
      <c r="H414">
        <v>45</v>
      </c>
      <c r="I414">
        <v>87.547200000000004</v>
      </c>
      <c r="J414">
        <v>91.723200000000006</v>
      </c>
      <c r="K414">
        <f t="shared" si="10"/>
        <v>89.586561250937137</v>
      </c>
      <c r="L414">
        <f t="shared" si="11"/>
        <v>87.418872498264818</v>
      </c>
    </row>
    <row r="415" spans="3:12" hidden="1">
      <c r="C415">
        <v>5.0000000000000001E-4</v>
      </c>
      <c r="D415">
        <v>2</v>
      </c>
      <c r="E415">
        <v>3</v>
      </c>
      <c r="F415">
        <v>0</v>
      </c>
      <c r="G415">
        <v>15</v>
      </c>
      <c r="H415">
        <v>45</v>
      </c>
      <c r="I415">
        <v>87.509100000000004</v>
      </c>
      <c r="J415">
        <v>91.507000000000005</v>
      </c>
      <c r="K415">
        <f t="shared" si="10"/>
        <v>89.463408192894391</v>
      </c>
      <c r="L415" t="str">
        <f t="shared" si="11"/>
        <v/>
      </c>
    </row>
    <row r="416" spans="3:12" hidden="1">
      <c r="C416">
        <v>1E-3</v>
      </c>
      <c r="D416">
        <v>2</v>
      </c>
      <c r="E416">
        <v>3</v>
      </c>
      <c r="F416">
        <v>0</v>
      </c>
      <c r="G416">
        <v>15</v>
      </c>
      <c r="H416">
        <v>45</v>
      </c>
      <c r="I416">
        <v>87.418199999999999</v>
      </c>
      <c r="J416">
        <v>90.672200000000004</v>
      </c>
      <c r="K416">
        <f t="shared" si="10"/>
        <v>89.015472075305581</v>
      </c>
      <c r="L416" t="str">
        <f t="shared" si="11"/>
        <v/>
      </c>
    </row>
    <row r="417" spans="3:12" hidden="1">
      <c r="C417">
        <v>2E-3</v>
      </c>
      <c r="D417">
        <v>2</v>
      </c>
      <c r="E417">
        <v>3</v>
      </c>
      <c r="F417">
        <v>0</v>
      </c>
      <c r="G417">
        <v>15</v>
      </c>
      <c r="H417">
        <v>45</v>
      </c>
      <c r="I417">
        <v>87.067300000000003</v>
      </c>
      <c r="J417">
        <v>88.604200000000006</v>
      </c>
      <c r="K417">
        <f t="shared" si="10"/>
        <v>87.829027049464486</v>
      </c>
      <c r="L417" t="str">
        <f t="shared" si="11"/>
        <v/>
      </c>
    </row>
    <row r="418" spans="3:12" hidden="1">
      <c r="C418">
        <v>5.0000000000000001E-3</v>
      </c>
      <c r="D418">
        <v>2</v>
      </c>
      <c r="E418">
        <v>3</v>
      </c>
      <c r="F418">
        <v>0</v>
      </c>
      <c r="G418">
        <v>15</v>
      </c>
      <c r="H418">
        <v>45</v>
      </c>
      <c r="I418">
        <v>85.956400000000002</v>
      </c>
      <c r="J418">
        <v>76.9422</v>
      </c>
      <c r="K418">
        <f t="shared" ref="K418:K481" si="12">2*I418*J418/(I418+J418)</f>
        <v>81.199893922722495</v>
      </c>
      <c r="L418" t="str">
        <f t="shared" ref="L418:L481" si="13">IF(MOD(ROW(K418), 5)=4,AVERAGE(K418:K422),"")</f>
        <v/>
      </c>
    </row>
    <row r="419" spans="3:12" hidden="1">
      <c r="C419">
        <v>0</v>
      </c>
      <c r="D419">
        <v>2</v>
      </c>
      <c r="E419">
        <v>3</v>
      </c>
      <c r="F419">
        <v>0</v>
      </c>
      <c r="G419">
        <v>15</v>
      </c>
      <c r="H419">
        <v>60</v>
      </c>
      <c r="I419">
        <v>86.8429</v>
      </c>
      <c r="J419">
        <v>93.112799999999993</v>
      </c>
      <c r="K419">
        <f t="shared" si="12"/>
        <v>89.868624101598343</v>
      </c>
      <c r="L419">
        <f t="shared" si="13"/>
        <v>88.148763034174735</v>
      </c>
    </row>
    <row r="420" spans="3:12" hidden="1">
      <c r="C420">
        <v>5.0000000000000001E-4</v>
      </c>
      <c r="D420">
        <v>2</v>
      </c>
      <c r="E420">
        <v>3</v>
      </c>
      <c r="F420">
        <v>0</v>
      </c>
      <c r="G420">
        <v>15</v>
      </c>
      <c r="H420">
        <v>60</v>
      </c>
      <c r="I420">
        <v>86.800799999999995</v>
      </c>
      <c r="J420">
        <v>92.890699999999995</v>
      </c>
      <c r="K420">
        <f t="shared" si="12"/>
        <v>89.742554016856673</v>
      </c>
      <c r="L420" t="str">
        <f t="shared" si="13"/>
        <v/>
      </c>
    </row>
    <row r="421" spans="3:12" hidden="1">
      <c r="C421">
        <v>1E-3</v>
      </c>
      <c r="D421">
        <v>2</v>
      </c>
      <c r="E421">
        <v>3</v>
      </c>
      <c r="F421">
        <v>0</v>
      </c>
      <c r="G421">
        <v>15</v>
      </c>
      <c r="H421">
        <v>60</v>
      </c>
      <c r="I421">
        <v>86.700299999999999</v>
      </c>
      <c r="J421">
        <v>92.063699999999997</v>
      </c>
      <c r="K421">
        <f t="shared" si="12"/>
        <v>89.301541799355562</v>
      </c>
      <c r="L421" t="str">
        <f t="shared" si="13"/>
        <v/>
      </c>
    </row>
    <row r="422" spans="3:12" hidden="1">
      <c r="C422">
        <v>2E-3</v>
      </c>
      <c r="D422">
        <v>2</v>
      </c>
      <c r="E422">
        <v>3</v>
      </c>
      <c r="F422">
        <v>0</v>
      </c>
      <c r="G422">
        <v>15</v>
      </c>
      <c r="H422">
        <v>60</v>
      </c>
      <c r="I422">
        <v>86.341200000000001</v>
      </c>
      <c r="J422">
        <v>90.102000000000004</v>
      </c>
      <c r="K422">
        <f t="shared" si="12"/>
        <v>88.181520199134908</v>
      </c>
      <c r="L422" t="str">
        <f t="shared" si="13"/>
        <v/>
      </c>
    </row>
    <row r="423" spans="3:12" hidden="1">
      <c r="C423">
        <v>5.0000000000000001E-3</v>
      </c>
      <c r="D423">
        <v>2</v>
      </c>
      <c r="E423">
        <v>3</v>
      </c>
      <c r="F423">
        <v>0</v>
      </c>
      <c r="G423">
        <v>15</v>
      </c>
      <c r="H423">
        <v>60</v>
      </c>
      <c r="I423">
        <v>85.165899999999993</v>
      </c>
      <c r="J423">
        <v>82.186300000000003</v>
      </c>
      <c r="K423">
        <f t="shared" si="12"/>
        <v>83.649575053928189</v>
      </c>
      <c r="L423" t="str">
        <f t="shared" si="13"/>
        <v/>
      </c>
    </row>
    <row r="424" spans="3:12" hidden="1">
      <c r="C424">
        <v>0</v>
      </c>
      <c r="D424">
        <v>2</v>
      </c>
      <c r="E424">
        <v>3</v>
      </c>
      <c r="F424">
        <v>0</v>
      </c>
      <c r="G424">
        <v>20</v>
      </c>
      <c r="H424">
        <v>35</v>
      </c>
      <c r="I424">
        <v>86.800600000000003</v>
      </c>
      <c r="J424">
        <v>90.305400000000006</v>
      </c>
      <c r="K424">
        <f t="shared" si="12"/>
        <v>88.518321267941246</v>
      </c>
      <c r="L424">
        <f t="shared" si="13"/>
        <v>85.97096432645273</v>
      </c>
    </row>
    <row r="425" spans="3:12" hidden="1">
      <c r="C425">
        <v>5.0000000000000001E-4</v>
      </c>
      <c r="D425">
        <v>2</v>
      </c>
      <c r="E425">
        <v>3</v>
      </c>
      <c r="F425">
        <v>0</v>
      </c>
      <c r="G425">
        <v>20</v>
      </c>
      <c r="H425">
        <v>35</v>
      </c>
      <c r="I425">
        <v>86.781000000000006</v>
      </c>
      <c r="J425">
        <v>90.058899999999994</v>
      </c>
      <c r="K425">
        <f t="shared" si="12"/>
        <v>88.389570463453097</v>
      </c>
      <c r="L425" t="str">
        <f t="shared" si="13"/>
        <v/>
      </c>
    </row>
    <row r="426" spans="3:12" hidden="1">
      <c r="C426">
        <v>1E-3</v>
      </c>
      <c r="D426">
        <v>2</v>
      </c>
      <c r="E426">
        <v>3</v>
      </c>
      <c r="F426">
        <v>0</v>
      </c>
      <c r="G426">
        <v>20</v>
      </c>
      <c r="H426">
        <v>35</v>
      </c>
      <c r="I426">
        <v>86.633300000000006</v>
      </c>
      <c r="J426">
        <v>89.104900000000001</v>
      </c>
      <c r="K426">
        <f t="shared" si="12"/>
        <v>87.851719582538124</v>
      </c>
      <c r="L426" t="str">
        <f t="shared" si="13"/>
        <v/>
      </c>
    </row>
    <row r="427" spans="3:12" hidden="1">
      <c r="C427">
        <v>2E-3</v>
      </c>
      <c r="D427">
        <v>2</v>
      </c>
      <c r="E427">
        <v>3</v>
      </c>
      <c r="F427">
        <v>0</v>
      </c>
      <c r="G427">
        <v>20</v>
      </c>
      <c r="H427">
        <v>35</v>
      </c>
      <c r="I427">
        <v>86.272499999999994</v>
      </c>
      <c r="J427">
        <v>86.6845</v>
      </c>
      <c r="K427">
        <f t="shared" si="12"/>
        <v>86.478009288435842</v>
      </c>
      <c r="L427" t="str">
        <f t="shared" si="13"/>
        <v/>
      </c>
    </row>
    <row r="428" spans="3:12" hidden="1">
      <c r="C428">
        <v>5.0000000000000001E-3</v>
      </c>
      <c r="D428">
        <v>2</v>
      </c>
      <c r="E428">
        <v>3</v>
      </c>
      <c r="F428">
        <v>0</v>
      </c>
      <c r="G428">
        <v>20</v>
      </c>
      <c r="H428">
        <v>35</v>
      </c>
      <c r="I428">
        <v>85.172700000000006</v>
      </c>
      <c r="J428">
        <v>72.998699999999999</v>
      </c>
      <c r="K428">
        <f t="shared" si="12"/>
        <v>78.617201029895412</v>
      </c>
      <c r="L428" t="str">
        <f t="shared" si="13"/>
        <v/>
      </c>
    </row>
    <row r="429" spans="3:12" hidden="1">
      <c r="C429">
        <v>0</v>
      </c>
      <c r="D429">
        <v>2</v>
      </c>
      <c r="E429">
        <v>3</v>
      </c>
      <c r="F429">
        <v>0</v>
      </c>
      <c r="G429">
        <v>20</v>
      </c>
      <c r="H429">
        <v>45</v>
      </c>
      <c r="I429">
        <v>86.493099999999998</v>
      </c>
      <c r="J429">
        <v>91.632099999999994</v>
      </c>
      <c r="K429">
        <f t="shared" si="12"/>
        <v>88.988468655866768</v>
      </c>
      <c r="L429">
        <f t="shared" si="13"/>
        <v>87.089042299620786</v>
      </c>
    </row>
    <row r="430" spans="3:12" hidden="1">
      <c r="C430">
        <v>5.0000000000000001E-4</v>
      </c>
      <c r="D430">
        <v>2</v>
      </c>
      <c r="E430">
        <v>3</v>
      </c>
      <c r="F430">
        <v>0</v>
      </c>
      <c r="G430">
        <v>20</v>
      </c>
      <c r="H430">
        <v>45</v>
      </c>
      <c r="I430">
        <v>86.465500000000006</v>
      </c>
      <c r="J430">
        <v>91.425700000000006</v>
      </c>
      <c r="K430">
        <f t="shared" si="12"/>
        <v>88.876446539795111</v>
      </c>
      <c r="L430" t="str">
        <f t="shared" si="13"/>
        <v/>
      </c>
    </row>
    <row r="431" spans="3:12" hidden="1">
      <c r="C431">
        <v>1E-3</v>
      </c>
      <c r="D431">
        <v>2</v>
      </c>
      <c r="E431">
        <v>3</v>
      </c>
      <c r="F431">
        <v>0</v>
      </c>
      <c r="G431">
        <v>20</v>
      </c>
      <c r="H431">
        <v>45</v>
      </c>
      <c r="I431">
        <v>86.323400000000007</v>
      </c>
      <c r="J431">
        <v>90.5535</v>
      </c>
      <c r="K431">
        <f t="shared" si="12"/>
        <v>88.387867515769443</v>
      </c>
      <c r="L431" t="str">
        <f t="shared" si="13"/>
        <v/>
      </c>
    </row>
    <row r="432" spans="3:12" hidden="1">
      <c r="C432">
        <v>2E-3</v>
      </c>
      <c r="D432">
        <v>2</v>
      </c>
      <c r="E432">
        <v>3</v>
      </c>
      <c r="F432">
        <v>0</v>
      </c>
      <c r="G432">
        <v>20</v>
      </c>
      <c r="H432">
        <v>45</v>
      </c>
      <c r="I432">
        <v>85.950400000000002</v>
      </c>
      <c r="J432">
        <v>88.462999999999994</v>
      </c>
      <c r="K432">
        <f t="shared" si="12"/>
        <v>87.188601738169197</v>
      </c>
      <c r="L432" t="str">
        <f t="shared" si="13"/>
        <v/>
      </c>
    </row>
    <row r="433" spans="3:12" hidden="1">
      <c r="C433">
        <v>5.0000000000000001E-3</v>
      </c>
      <c r="D433">
        <v>2</v>
      </c>
      <c r="E433">
        <v>3</v>
      </c>
      <c r="F433">
        <v>0</v>
      </c>
      <c r="G433">
        <v>20</v>
      </c>
      <c r="H433">
        <v>45</v>
      </c>
      <c r="I433">
        <v>84.736500000000007</v>
      </c>
      <c r="J433">
        <v>79.441900000000004</v>
      </c>
      <c r="K433">
        <f t="shared" si="12"/>
        <v>82.003827048503339</v>
      </c>
      <c r="L433" t="str">
        <f t="shared" si="13"/>
        <v/>
      </c>
    </row>
    <row r="434" spans="3:12" hidden="1">
      <c r="C434">
        <v>0</v>
      </c>
      <c r="D434">
        <v>2</v>
      </c>
      <c r="E434">
        <v>3</v>
      </c>
      <c r="F434">
        <v>0</v>
      </c>
      <c r="G434">
        <v>20</v>
      </c>
      <c r="H434">
        <v>60</v>
      </c>
      <c r="I434">
        <v>85.919300000000007</v>
      </c>
      <c r="J434">
        <v>93.072599999999994</v>
      </c>
      <c r="K434">
        <f t="shared" si="12"/>
        <v>89.353011406437957</v>
      </c>
      <c r="L434">
        <f t="shared" si="13"/>
        <v>87.635580862806705</v>
      </c>
    </row>
    <row r="435" spans="3:12" hidden="1">
      <c r="C435">
        <v>5.0000000000000001E-4</v>
      </c>
      <c r="D435">
        <v>2</v>
      </c>
      <c r="E435">
        <v>3</v>
      </c>
      <c r="F435">
        <v>0</v>
      </c>
      <c r="G435">
        <v>20</v>
      </c>
      <c r="H435">
        <v>60</v>
      </c>
      <c r="I435">
        <v>85.8917</v>
      </c>
      <c r="J435">
        <v>92.856999999999999</v>
      </c>
      <c r="K435">
        <f t="shared" si="12"/>
        <v>89.238641589001773</v>
      </c>
      <c r="L435" t="str">
        <f t="shared" si="13"/>
        <v/>
      </c>
    </row>
    <row r="436" spans="3:12" hidden="1">
      <c r="C436">
        <v>1E-3</v>
      </c>
      <c r="D436">
        <v>2</v>
      </c>
      <c r="E436">
        <v>3</v>
      </c>
      <c r="F436">
        <v>0</v>
      </c>
      <c r="G436">
        <v>20</v>
      </c>
      <c r="H436">
        <v>60</v>
      </c>
      <c r="I436">
        <v>85.736000000000004</v>
      </c>
      <c r="J436">
        <v>92.003600000000006</v>
      </c>
      <c r="K436">
        <f t="shared" si="12"/>
        <v>88.759293366250418</v>
      </c>
      <c r="L436" t="str">
        <f t="shared" si="13"/>
        <v/>
      </c>
    </row>
    <row r="437" spans="3:12" hidden="1">
      <c r="C437">
        <v>2E-3</v>
      </c>
      <c r="D437">
        <v>2</v>
      </c>
      <c r="E437">
        <v>3</v>
      </c>
      <c r="F437">
        <v>0</v>
      </c>
      <c r="G437">
        <v>20</v>
      </c>
      <c r="H437">
        <v>60</v>
      </c>
      <c r="I437">
        <v>85.350300000000004</v>
      </c>
      <c r="J437">
        <v>89.993899999999996</v>
      </c>
      <c r="K437">
        <f t="shared" si="12"/>
        <v>87.610612306195478</v>
      </c>
      <c r="L437" t="str">
        <f t="shared" si="13"/>
        <v/>
      </c>
    </row>
    <row r="438" spans="3:12" hidden="1">
      <c r="C438">
        <v>5.0000000000000001E-3</v>
      </c>
      <c r="D438">
        <v>2</v>
      </c>
      <c r="E438">
        <v>3</v>
      </c>
      <c r="F438">
        <v>0</v>
      </c>
      <c r="G438">
        <v>20</v>
      </c>
      <c r="H438">
        <v>60</v>
      </c>
      <c r="I438">
        <v>84.136499999999998</v>
      </c>
      <c r="J438">
        <v>82.316100000000006</v>
      </c>
      <c r="K438">
        <f t="shared" si="12"/>
        <v>83.216345646147914</v>
      </c>
      <c r="L438" t="str">
        <f t="shared" si="13"/>
        <v/>
      </c>
    </row>
    <row r="439" spans="3:12" hidden="1">
      <c r="C439">
        <v>0</v>
      </c>
      <c r="D439">
        <v>2</v>
      </c>
      <c r="E439">
        <v>3</v>
      </c>
      <c r="F439">
        <v>1</v>
      </c>
      <c r="G439">
        <v>10</v>
      </c>
      <c r="H439">
        <v>35</v>
      </c>
      <c r="I439">
        <v>90.672200000000004</v>
      </c>
      <c r="J439">
        <v>90.661000000000001</v>
      </c>
      <c r="K439">
        <f t="shared" si="12"/>
        <v>90.666599654117405</v>
      </c>
      <c r="L439">
        <f t="shared" si="13"/>
        <v>85.23208694203754</v>
      </c>
    </row>
    <row r="440" spans="3:12" hidden="1">
      <c r="C440">
        <v>5.0000000000000001E-4</v>
      </c>
      <c r="D440">
        <v>2</v>
      </c>
      <c r="E440">
        <v>3</v>
      </c>
      <c r="F440">
        <v>1</v>
      </c>
      <c r="G440">
        <v>10</v>
      </c>
      <c r="H440">
        <v>35</v>
      </c>
      <c r="I440">
        <v>90.6708</v>
      </c>
      <c r="J440">
        <v>90.448700000000002</v>
      </c>
      <c r="K440">
        <f t="shared" si="12"/>
        <v>90.559613823580563</v>
      </c>
      <c r="L440" t="str">
        <f t="shared" si="13"/>
        <v/>
      </c>
    </row>
    <row r="441" spans="3:12" hidden="1">
      <c r="C441">
        <v>1E-3</v>
      </c>
      <c r="D441">
        <v>2</v>
      </c>
      <c r="E441">
        <v>3</v>
      </c>
      <c r="F441">
        <v>1</v>
      </c>
      <c r="G441">
        <v>10</v>
      </c>
      <c r="H441">
        <v>35</v>
      </c>
      <c r="I441">
        <v>90.541799999999995</v>
      </c>
      <c r="J441">
        <v>89.581299999999999</v>
      </c>
      <c r="K441">
        <f t="shared" si="12"/>
        <v>90.058989084020865</v>
      </c>
      <c r="L441" t="str">
        <f t="shared" si="13"/>
        <v/>
      </c>
    </row>
    <row r="442" spans="3:12" hidden="1">
      <c r="C442">
        <v>2E-3</v>
      </c>
      <c r="D442">
        <v>2</v>
      </c>
      <c r="E442">
        <v>3</v>
      </c>
      <c r="F442">
        <v>1</v>
      </c>
      <c r="G442">
        <v>10</v>
      </c>
      <c r="H442">
        <v>35</v>
      </c>
      <c r="I442">
        <v>90.188599999999994</v>
      </c>
      <c r="J442">
        <v>86.989000000000004</v>
      </c>
      <c r="K442">
        <f t="shared" si="12"/>
        <v>88.559909665781689</v>
      </c>
      <c r="L442" t="str">
        <f t="shared" si="13"/>
        <v/>
      </c>
    </row>
    <row r="443" spans="3:12" hidden="1">
      <c r="C443">
        <v>5.0000000000000001E-3</v>
      </c>
      <c r="D443">
        <v>2</v>
      </c>
      <c r="E443">
        <v>3</v>
      </c>
      <c r="F443">
        <v>1</v>
      </c>
      <c r="G443">
        <v>10</v>
      </c>
      <c r="H443">
        <v>35</v>
      </c>
      <c r="I443">
        <v>89.333200000000005</v>
      </c>
      <c r="J443">
        <v>52.728999999999999</v>
      </c>
      <c r="K443">
        <f t="shared" si="12"/>
        <v>66.315322482687151</v>
      </c>
      <c r="L443" t="str">
        <f t="shared" si="13"/>
        <v/>
      </c>
    </row>
    <row r="444" spans="3:12">
      <c r="C444">
        <v>0</v>
      </c>
      <c r="D444">
        <v>2</v>
      </c>
      <c r="E444">
        <v>3</v>
      </c>
      <c r="F444">
        <v>1</v>
      </c>
      <c r="G444">
        <v>10</v>
      </c>
      <c r="H444">
        <v>45</v>
      </c>
      <c r="I444">
        <v>90.126599999999996</v>
      </c>
      <c r="J444">
        <v>92.035499999999999</v>
      </c>
      <c r="K444">
        <f t="shared" si="12"/>
        <v>91.071048196084689</v>
      </c>
      <c r="L444">
        <f t="shared" si="13"/>
        <v>88.003603964808732</v>
      </c>
    </row>
    <row r="445" spans="3:12">
      <c r="C445">
        <v>5.0000000000000001E-4</v>
      </c>
      <c r="D445">
        <v>2</v>
      </c>
      <c r="E445">
        <v>3</v>
      </c>
      <c r="F445">
        <v>1</v>
      </c>
      <c r="G445">
        <v>10</v>
      </c>
      <c r="H445">
        <v>45</v>
      </c>
      <c r="I445">
        <v>90.122</v>
      </c>
      <c r="J445">
        <v>91.835800000000006</v>
      </c>
      <c r="K445">
        <f t="shared" si="12"/>
        <v>90.970829143900389</v>
      </c>
      <c r="L445" t="str">
        <f t="shared" si="13"/>
        <v/>
      </c>
    </row>
    <row r="446" spans="3:12">
      <c r="C446">
        <v>1E-3</v>
      </c>
      <c r="D446">
        <v>2</v>
      </c>
      <c r="E446">
        <v>3</v>
      </c>
      <c r="F446">
        <v>1</v>
      </c>
      <c r="G446">
        <v>10</v>
      </c>
      <c r="H446">
        <v>45</v>
      </c>
      <c r="I446">
        <v>89.984200000000001</v>
      </c>
      <c r="J446">
        <v>91.026300000000006</v>
      </c>
      <c r="K446">
        <f t="shared" si="12"/>
        <v>90.502250250234098</v>
      </c>
      <c r="L446" t="str">
        <f t="shared" si="13"/>
        <v/>
      </c>
    </row>
    <row r="447" spans="3:12">
      <c r="C447">
        <v>2E-3</v>
      </c>
      <c r="D447">
        <v>2</v>
      </c>
      <c r="E447">
        <v>3</v>
      </c>
      <c r="F447">
        <v>1</v>
      </c>
      <c r="G447">
        <v>10</v>
      </c>
      <c r="H447">
        <v>45</v>
      </c>
      <c r="I447">
        <v>89.618899999999996</v>
      </c>
      <c r="J447">
        <v>88.959500000000006</v>
      </c>
      <c r="K447">
        <f t="shared" si="12"/>
        <v>89.287982584119931</v>
      </c>
      <c r="L447" t="str">
        <f t="shared" si="13"/>
        <v/>
      </c>
    </row>
    <row r="448" spans="3:12">
      <c r="C448">
        <v>5.0000000000000001E-3</v>
      </c>
      <c r="D448">
        <v>2</v>
      </c>
      <c r="E448">
        <v>3</v>
      </c>
      <c r="F448">
        <v>1</v>
      </c>
      <c r="G448">
        <v>10</v>
      </c>
      <c r="H448">
        <v>45</v>
      </c>
      <c r="I448">
        <v>88.812899999999999</v>
      </c>
      <c r="J448">
        <v>69.830299999999994</v>
      </c>
      <c r="K448">
        <f t="shared" si="12"/>
        <v>78.185909649704499</v>
      </c>
      <c r="L448" t="str">
        <f t="shared" si="13"/>
        <v/>
      </c>
    </row>
    <row r="449" spans="3:12" hidden="1">
      <c r="C449">
        <v>0</v>
      </c>
      <c r="D449">
        <v>2</v>
      </c>
      <c r="E449">
        <v>3</v>
      </c>
      <c r="F449">
        <v>1</v>
      </c>
      <c r="G449">
        <v>10</v>
      </c>
      <c r="H449">
        <v>60</v>
      </c>
      <c r="I449">
        <v>89.231300000000005</v>
      </c>
      <c r="J449">
        <v>93.418499999999995</v>
      </c>
      <c r="K449">
        <f t="shared" si="12"/>
        <v>91.276904754891603</v>
      </c>
      <c r="L449">
        <f t="shared" si="13"/>
        <v>89.430572235715914</v>
      </c>
    </row>
    <row r="450" spans="3:12" hidden="1">
      <c r="C450">
        <v>5.0000000000000001E-4</v>
      </c>
      <c r="D450">
        <v>2</v>
      </c>
      <c r="E450">
        <v>3</v>
      </c>
      <c r="F450">
        <v>1</v>
      </c>
      <c r="G450">
        <v>10</v>
      </c>
      <c r="H450">
        <v>60</v>
      </c>
      <c r="I450">
        <v>89.215199999999996</v>
      </c>
      <c r="J450">
        <v>93.230400000000003</v>
      </c>
      <c r="K450">
        <f t="shared" si="12"/>
        <v>91.178617429853048</v>
      </c>
      <c r="L450" t="str">
        <f t="shared" si="13"/>
        <v/>
      </c>
    </row>
    <row r="451" spans="3:12" hidden="1">
      <c r="C451">
        <v>1E-3</v>
      </c>
      <c r="D451">
        <v>2</v>
      </c>
      <c r="E451">
        <v>3</v>
      </c>
      <c r="F451">
        <v>1</v>
      </c>
      <c r="G451">
        <v>10</v>
      </c>
      <c r="H451">
        <v>60</v>
      </c>
      <c r="I451">
        <v>89.068899999999999</v>
      </c>
      <c r="J451">
        <v>92.407600000000002</v>
      </c>
      <c r="K451">
        <f t="shared" si="12"/>
        <v>90.70753826131758</v>
      </c>
      <c r="L451" t="str">
        <f t="shared" si="13"/>
        <v/>
      </c>
    </row>
    <row r="452" spans="3:12" hidden="1">
      <c r="C452">
        <v>2E-3</v>
      </c>
      <c r="D452">
        <v>2</v>
      </c>
      <c r="E452">
        <v>3</v>
      </c>
      <c r="F452">
        <v>1</v>
      </c>
      <c r="G452">
        <v>10</v>
      </c>
      <c r="H452">
        <v>60</v>
      </c>
      <c r="I452">
        <v>88.690899999999999</v>
      </c>
      <c r="J452">
        <v>90.431100000000001</v>
      </c>
      <c r="K452">
        <f t="shared" si="12"/>
        <v>89.55254683388975</v>
      </c>
      <c r="L452" t="str">
        <f t="shared" si="13"/>
        <v/>
      </c>
    </row>
    <row r="453" spans="3:12" hidden="1">
      <c r="C453">
        <v>5.0000000000000001E-3</v>
      </c>
      <c r="D453">
        <v>2</v>
      </c>
      <c r="E453">
        <v>3</v>
      </c>
      <c r="F453">
        <v>1</v>
      </c>
      <c r="G453">
        <v>10</v>
      </c>
      <c r="H453">
        <v>60</v>
      </c>
      <c r="I453">
        <v>87.816199999999995</v>
      </c>
      <c r="J453">
        <v>81.308700000000002</v>
      </c>
      <c r="K453">
        <f t="shared" si="12"/>
        <v>84.437253898627588</v>
      </c>
      <c r="L453" t="str">
        <f t="shared" si="13"/>
        <v/>
      </c>
    </row>
    <row r="454" spans="3:12" hidden="1">
      <c r="C454">
        <v>0</v>
      </c>
      <c r="D454">
        <v>2</v>
      </c>
      <c r="E454">
        <v>3</v>
      </c>
      <c r="F454">
        <v>1</v>
      </c>
      <c r="G454">
        <v>15</v>
      </c>
      <c r="H454">
        <v>35</v>
      </c>
      <c r="I454">
        <v>89.812700000000007</v>
      </c>
      <c r="J454">
        <v>90.134</v>
      </c>
      <c r="K454">
        <f t="shared" si="12"/>
        <v>89.973063154811953</v>
      </c>
      <c r="L454">
        <f t="shared" si="13"/>
        <v>86.576788006538209</v>
      </c>
    </row>
    <row r="455" spans="3:12" hidden="1">
      <c r="C455">
        <v>5.0000000000000001E-4</v>
      </c>
      <c r="D455">
        <v>2</v>
      </c>
      <c r="E455">
        <v>3</v>
      </c>
      <c r="F455">
        <v>1</v>
      </c>
      <c r="G455">
        <v>15</v>
      </c>
      <c r="H455">
        <v>35</v>
      </c>
      <c r="I455">
        <v>89.788700000000006</v>
      </c>
      <c r="J455">
        <v>89.902600000000007</v>
      </c>
      <c r="K455">
        <f t="shared" si="12"/>
        <v>89.845613901396447</v>
      </c>
      <c r="L455" t="str">
        <f t="shared" si="13"/>
        <v/>
      </c>
    </row>
    <row r="456" spans="3:12" hidden="1">
      <c r="C456">
        <v>1E-3</v>
      </c>
      <c r="D456">
        <v>2</v>
      </c>
      <c r="E456">
        <v>3</v>
      </c>
      <c r="F456">
        <v>1</v>
      </c>
      <c r="G456">
        <v>15</v>
      </c>
      <c r="H456">
        <v>35</v>
      </c>
      <c r="I456">
        <v>89.667400000000001</v>
      </c>
      <c r="J456">
        <v>89.009699999999995</v>
      </c>
      <c r="K456">
        <f t="shared" si="12"/>
        <v>89.337339522300283</v>
      </c>
      <c r="L456" t="str">
        <f t="shared" si="13"/>
        <v/>
      </c>
    </row>
    <row r="457" spans="3:12" hidden="1">
      <c r="C457">
        <v>2E-3</v>
      </c>
      <c r="D457">
        <v>2</v>
      </c>
      <c r="E457">
        <v>3</v>
      </c>
      <c r="F457">
        <v>1</v>
      </c>
      <c r="G457">
        <v>15</v>
      </c>
      <c r="H457">
        <v>35</v>
      </c>
      <c r="I457">
        <v>89.289400000000001</v>
      </c>
      <c r="J457">
        <v>86.541700000000006</v>
      </c>
      <c r="K457">
        <f t="shared" si="12"/>
        <v>87.894080944497318</v>
      </c>
      <c r="L457" t="str">
        <f t="shared" si="13"/>
        <v/>
      </c>
    </row>
    <row r="458" spans="3:12" hidden="1">
      <c r="C458">
        <v>5.0000000000000001E-3</v>
      </c>
      <c r="D458">
        <v>2</v>
      </c>
      <c r="E458">
        <v>3</v>
      </c>
      <c r="F458">
        <v>1</v>
      </c>
      <c r="G458">
        <v>15</v>
      </c>
      <c r="H458">
        <v>35</v>
      </c>
      <c r="I458">
        <v>88.234499999999997</v>
      </c>
      <c r="J458">
        <v>66.4893</v>
      </c>
      <c r="K458">
        <f t="shared" si="12"/>
        <v>75.833842509685013</v>
      </c>
      <c r="L458" t="str">
        <f t="shared" si="13"/>
        <v/>
      </c>
    </row>
    <row r="459" spans="3:12">
      <c r="C459">
        <v>0</v>
      </c>
      <c r="D459">
        <v>2</v>
      </c>
      <c r="E459">
        <v>3</v>
      </c>
      <c r="F459">
        <v>1</v>
      </c>
      <c r="G459">
        <v>15</v>
      </c>
      <c r="H459">
        <v>45</v>
      </c>
      <c r="I459">
        <v>89.366399999999999</v>
      </c>
      <c r="J459">
        <v>91.621200000000002</v>
      </c>
      <c r="K459">
        <f t="shared" si="12"/>
        <v>90.47975449898226</v>
      </c>
      <c r="L459">
        <f t="shared" si="13"/>
        <v>88.249574759277792</v>
      </c>
    </row>
    <row r="460" spans="3:12">
      <c r="C460">
        <v>5.0000000000000001E-4</v>
      </c>
      <c r="D460">
        <v>2</v>
      </c>
      <c r="E460">
        <v>3</v>
      </c>
      <c r="F460">
        <v>1</v>
      </c>
      <c r="G460">
        <v>15</v>
      </c>
      <c r="H460">
        <v>45</v>
      </c>
      <c r="I460">
        <v>89.326599999999999</v>
      </c>
      <c r="J460">
        <v>91.406199999999998</v>
      </c>
      <c r="K460">
        <f t="shared" si="12"/>
        <v>90.354435552594779</v>
      </c>
      <c r="L460" t="str">
        <f t="shared" si="13"/>
        <v/>
      </c>
    </row>
    <row r="461" spans="3:12">
      <c r="C461">
        <v>1E-3</v>
      </c>
      <c r="D461">
        <v>2</v>
      </c>
      <c r="E461">
        <v>3</v>
      </c>
      <c r="F461">
        <v>1</v>
      </c>
      <c r="G461">
        <v>15</v>
      </c>
      <c r="H461">
        <v>45</v>
      </c>
      <c r="I461">
        <v>89.227199999999996</v>
      </c>
      <c r="J461">
        <v>90.580799999999996</v>
      </c>
      <c r="K461">
        <f t="shared" si="12"/>
        <v>89.898905029364656</v>
      </c>
      <c r="L461" t="str">
        <f t="shared" si="13"/>
        <v/>
      </c>
    </row>
    <row r="462" spans="3:12">
      <c r="C462">
        <v>2E-3</v>
      </c>
      <c r="D462">
        <v>2</v>
      </c>
      <c r="E462">
        <v>3</v>
      </c>
      <c r="F462">
        <v>1</v>
      </c>
      <c r="G462">
        <v>15</v>
      </c>
      <c r="H462">
        <v>45</v>
      </c>
      <c r="I462">
        <v>88.850200000000001</v>
      </c>
      <c r="J462">
        <v>88.4846</v>
      </c>
      <c r="K462">
        <f t="shared" si="12"/>
        <v>88.667023132741008</v>
      </c>
      <c r="L462" t="str">
        <f t="shared" si="13"/>
        <v/>
      </c>
    </row>
    <row r="463" spans="3:12">
      <c r="C463">
        <v>5.0000000000000001E-3</v>
      </c>
      <c r="D463">
        <v>2</v>
      </c>
      <c r="E463">
        <v>3</v>
      </c>
      <c r="F463">
        <v>1</v>
      </c>
      <c r="G463">
        <v>15</v>
      </c>
      <c r="H463">
        <v>45</v>
      </c>
      <c r="I463">
        <v>87.7179</v>
      </c>
      <c r="J463">
        <v>76.713999999999999</v>
      </c>
      <c r="K463">
        <f t="shared" si="12"/>
        <v>81.847755582706284</v>
      </c>
      <c r="L463" t="str">
        <f t="shared" si="13"/>
        <v/>
      </c>
    </row>
    <row r="464" spans="3:12" hidden="1">
      <c r="C464">
        <v>0</v>
      </c>
      <c r="D464">
        <v>2</v>
      </c>
      <c r="E464">
        <v>3</v>
      </c>
      <c r="F464">
        <v>1</v>
      </c>
      <c r="G464">
        <v>15</v>
      </c>
      <c r="H464">
        <v>60</v>
      </c>
      <c r="I464">
        <v>88.548900000000003</v>
      </c>
      <c r="J464">
        <v>93.189700000000002</v>
      </c>
      <c r="K464">
        <f t="shared" si="12"/>
        <v>90.810047247310152</v>
      </c>
      <c r="L464">
        <f t="shared" si="13"/>
        <v>89.023994475181112</v>
      </c>
    </row>
    <row r="465" spans="3:12" hidden="1">
      <c r="C465">
        <v>5.0000000000000001E-4</v>
      </c>
      <c r="D465">
        <v>2</v>
      </c>
      <c r="E465">
        <v>3</v>
      </c>
      <c r="F465">
        <v>1</v>
      </c>
      <c r="G465">
        <v>15</v>
      </c>
      <c r="H465">
        <v>60</v>
      </c>
      <c r="I465">
        <v>88.501199999999997</v>
      </c>
      <c r="J465">
        <v>92.970699999999994</v>
      </c>
      <c r="K465">
        <f t="shared" si="12"/>
        <v>90.680909990362139</v>
      </c>
      <c r="L465" t="str">
        <f t="shared" si="13"/>
        <v/>
      </c>
    </row>
    <row r="466" spans="3:12" hidden="1">
      <c r="C466">
        <v>1E-3</v>
      </c>
      <c r="D466">
        <v>2</v>
      </c>
      <c r="E466">
        <v>3</v>
      </c>
      <c r="F466">
        <v>1</v>
      </c>
      <c r="G466">
        <v>15</v>
      </c>
      <c r="H466">
        <v>60</v>
      </c>
      <c r="I466">
        <v>88.376599999999996</v>
      </c>
      <c r="J466">
        <v>92.124200000000002</v>
      </c>
      <c r="K466">
        <f t="shared" si="12"/>
        <v>90.211495724340281</v>
      </c>
      <c r="L466" t="str">
        <f t="shared" si="13"/>
        <v/>
      </c>
    </row>
    <row r="467" spans="3:12" hidden="1">
      <c r="C467">
        <v>2E-3</v>
      </c>
      <c r="D467">
        <v>2</v>
      </c>
      <c r="E467">
        <v>3</v>
      </c>
      <c r="F467">
        <v>1</v>
      </c>
      <c r="G467">
        <v>15</v>
      </c>
      <c r="H467">
        <v>60</v>
      </c>
      <c r="I467">
        <v>87.992199999999997</v>
      </c>
      <c r="J467">
        <v>90.099199999999996</v>
      </c>
      <c r="K467">
        <f t="shared" si="12"/>
        <v>89.033236037675039</v>
      </c>
      <c r="L467" t="str">
        <f t="shared" si="13"/>
        <v/>
      </c>
    </row>
    <row r="468" spans="3:12" hidden="1">
      <c r="C468">
        <v>5.0000000000000001E-3</v>
      </c>
      <c r="D468">
        <v>2</v>
      </c>
      <c r="E468">
        <v>3</v>
      </c>
      <c r="F468">
        <v>1</v>
      </c>
      <c r="G468">
        <v>15</v>
      </c>
      <c r="H468">
        <v>60</v>
      </c>
      <c r="I468">
        <v>86.830299999999994</v>
      </c>
      <c r="J468">
        <v>82.072299999999998</v>
      </c>
      <c r="K468">
        <f t="shared" si="12"/>
        <v>84.384283376217994</v>
      </c>
      <c r="L468" t="str">
        <f t="shared" si="13"/>
        <v/>
      </c>
    </row>
    <row r="469" spans="3:12" hidden="1">
      <c r="C469">
        <v>0</v>
      </c>
      <c r="D469">
        <v>2</v>
      </c>
      <c r="E469">
        <v>3</v>
      </c>
      <c r="F469">
        <v>1</v>
      </c>
      <c r="G469">
        <v>20</v>
      </c>
      <c r="H469">
        <v>35</v>
      </c>
      <c r="I469">
        <v>88.999799999999993</v>
      </c>
      <c r="J469">
        <v>89.973600000000005</v>
      </c>
      <c r="K469">
        <f t="shared" si="12"/>
        <v>89.484050761509806</v>
      </c>
      <c r="L469">
        <f t="shared" si="13"/>
        <v>86.816182072881901</v>
      </c>
    </row>
    <row r="470" spans="3:12" hidden="1">
      <c r="C470">
        <v>5.0000000000000001E-4</v>
      </c>
      <c r="D470">
        <v>2</v>
      </c>
      <c r="E470">
        <v>3</v>
      </c>
      <c r="F470">
        <v>1</v>
      </c>
      <c r="G470">
        <v>20</v>
      </c>
      <c r="H470">
        <v>35</v>
      </c>
      <c r="I470">
        <v>88.978499999999997</v>
      </c>
      <c r="J470">
        <v>89.7744</v>
      </c>
      <c r="K470">
        <f t="shared" si="12"/>
        <v>89.374678121585717</v>
      </c>
      <c r="L470" t="str">
        <f t="shared" si="13"/>
        <v/>
      </c>
    </row>
    <row r="471" spans="3:12" hidden="1">
      <c r="C471">
        <v>1E-3</v>
      </c>
      <c r="D471">
        <v>2</v>
      </c>
      <c r="E471">
        <v>3</v>
      </c>
      <c r="F471">
        <v>1</v>
      </c>
      <c r="G471">
        <v>20</v>
      </c>
      <c r="H471">
        <v>35</v>
      </c>
      <c r="I471">
        <v>88.829899999999995</v>
      </c>
      <c r="J471">
        <v>88.882199999999997</v>
      </c>
      <c r="K471">
        <f t="shared" si="12"/>
        <v>88.856042304153732</v>
      </c>
      <c r="L471" t="str">
        <f t="shared" si="13"/>
        <v/>
      </c>
    </row>
    <row r="472" spans="3:12" hidden="1">
      <c r="C472">
        <v>2E-3</v>
      </c>
      <c r="D472">
        <v>2</v>
      </c>
      <c r="E472">
        <v>3</v>
      </c>
      <c r="F472">
        <v>1</v>
      </c>
      <c r="G472">
        <v>20</v>
      </c>
      <c r="H472">
        <v>35</v>
      </c>
      <c r="I472">
        <v>88.442599999999999</v>
      </c>
      <c r="J472">
        <v>86.3827</v>
      </c>
      <c r="K472">
        <f t="shared" si="12"/>
        <v>87.400514490980427</v>
      </c>
      <c r="L472" t="str">
        <f t="shared" si="13"/>
        <v/>
      </c>
    </row>
    <row r="473" spans="3:12" hidden="1">
      <c r="C473">
        <v>5.0000000000000001E-3</v>
      </c>
      <c r="D473">
        <v>2</v>
      </c>
      <c r="E473">
        <v>3</v>
      </c>
      <c r="F473">
        <v>1</v>
      </c>
      <c r="G473">
        <v>20</v>
      </c>
      <c r="H473">
        <v>35</v>
      </c>
      <c r="I473">
        <v>87.371099999999998</v>
      </c>
      <c r="J473">
        <v>72.035499999999999</v>
      </c>
      <c r="K473">
        <f t="shared" si="12"/>
        <v>78.965624686179865</v>
      </c>
      <c r="L473" t="str">
        <f t="shared" si="13"/>
        <v/>
      </c>
    </row>
    <row r="474" spans="3:12">
      <c r="C474">
        <v>0</v>
      </c>
      <c r="D474">
        <v>2</v>
      </c>
      <c r="E474">
        <v>3</v>
      </c>
      <c r="F474">
        <v>1</v>
      </c>
      <c r="G474">
        <v>20</v>
      </c>
      <c r="H474">
        <v>45</v>
      </c>
      <c r="I474">
        <v>88.629499999999993</v>
      </c>
      <c r="J474">
        <v>91.093199999999996</v>
      </c>
      <c r="K474">
        <f t="shared" si="12"/>
        <v>89.844463380530115</v>
      </c>
      <c r="L474">
        <f t="shared" si="13"/>
        <v>87.849802625909589</v>
      </c>
    </row>
    <row r="475" spans="3:12">
      <c r="C475">
        <v>5.0000000000000001E-4</v>
      </c>
      <c r="D475">
        <v>2</v>
      </c>
      <c r="E475">
        <v>3</v>
      </c>
      <c r="F475">
        <v>1</v>
      </c>
      <c r="G475">
        <v>20</v>
      </c>
      <c r="H475">
        <v>45</v>
      </c>
      <c r="I475">
        <v>88.586600000000004</v>
      </c>
      <c r="J475">
        <v>90.890199999999993</v>
      </c>
      <c r="K475">
        <f t="shared" si="12"/>
        <v>89.723616548991288</v>
      </c>
      <c r="L475" t="str">
        <f t="shared" si="13"/>
        <v/>
      </c>
    </row>
    <row r="476" spans="3:12">
      <c r="C476">
        <v>1E-3</v>
      </c>
      <c r="D476">
        <v>2</v>
      </c>
      <c r="E476">
        <v>3</v>
      </c>
      <c r="F476">
        <v>1</v>
      </c>
      <c r="G476">
        <v>20</v>
      </c>
      <c r="H476">
        <v>45</v>
      </c>
      <c r="I476">
        <v>88.429100000000005</v>
      </c>
      <c r="J476">
        <v>90.054699999999997</v>
      </c>
      <c r="K476">
        <f t="shared" si="12"/>
        <v>89.234497156268532</v>
      </c>
      <c r="L476" t="str">
        <f t="shared" si="13"/>
        <v/>
      </c>
    </row>
    <row r="477" spans="3:12">
      <c r="C477">
        <v>2E-3</v>
      </c>
      <c r="D477">
        <v>2</v>
      </c>
      <c r="E477">
        <v>3</v>
      </c>
      <c r="F477">
        <v>1</v>
      </c>
      <c r="G477">
        <v>20</v>
      </c>
      <c r="H477">
        <v>45</v>
      </c>
      <c r="I477">
        <v>88.035799999999995</v>
      </c>
      <c r="J477">
        <v>87.91</v>
      </c>
      <c r="K477">
        <f t="shared" si="12"/>
        <v>87.972855026945794</v>
      </c>
      <c r="L477" t="str">
        <f t="shared" si="13"/>
        <v/>
      </c>
    </row>
    <row r="478" spans="3:12">
      <c r="C478">
        <v>5.0000000000000001E-3</v>
      </c>
      <c r="D478">
        <v>2</v>
      </c>
      <c r="E478">
        <v>3</v>
      </c>
      <c r="F478">
        <v>1</v>
      </c>
      <c r="G478">
        <v>20</v>
      </c>
      <c r="H478">
        <v>45</v>
      </c>
      <c r="I478">
        <v>86.886200000000002</v>
      </c>
      <c r="J478">
        <v>78.487499999999997</v>
      </c>
      <c r="K478">
        <f t="shared" si="12"/>
        <v>82.473581016812233</v>
      </c>
      <c r="L478" t="str">
        <f t="shared" si="13"/>
        <v/>
      </c>
    </row>
    <row r="479" spans="3:12" hidden="1">
      <c r="C479">
        <v>0</v>
      </c>
      <c r="D479">
        <v>2</v>
      </c>
      <c r="E479">
        <v>3</v>
      </c>
      <c r="F479">
        <v>1</v>
      </c>
      <c r="G479">
        <v>20</v>
      </c>
      <c r="H479">
        <v>60</v>
      </c>
      <c r="I479">
        <v>87.937299999999993</v>
      </c>
      <c r="J479">
        <v>92.884</v>
      </c>
      <c r="K479">
        <f t="shared" si="12"/>
        <v>90.342986951205404</v>
      </c>
      <c r="L479">
        <f t="shared" si="13"/>
        <v>88.536228833884607</v>
      </c>
    </row>
    <row r="480" spans="3:12" hidden="1">
      <c r="C480">
        <v>5.0000000000000001E-4</v>
      </c>
      <c r="D480">
        <v>2</v>
      </c>
      <c r="E480">
        <v>3</v>
      </c>
      <c r="F480">
        <v>1</v>
      </c>
      <c r="G480">
        <v>20</v>
      </c>
      <c r="H480">
        <v>60</v>
      </c>
      <c r="I480">
        <v>87.907600000000002</v>
      </c>
      <c r="J480">
        <v>92.655699999999996</v>
      </c>
      <c r="K480">
        <f t="shared" si="12"/>
        <v>90.219221883073686</v>
      </c>
      <c r="L480" t="str">
        <f t="shared" si="13"/>
        <v/>
      </c>
    </row>
    <row r="481" spans="3:12" hidden="1">
      <c r="C481">
        <v>1E-3</v>
      </c>
      <c r="D481">
        <v>2</v>
      </c>
      <c r="E481">
        <v>3</v>
      </c>
      <c r="F481">
        <v>1</v>
      </c>
      <c r="G481">
        <v>20</v>
      </c>
      <c r="H481">
        <v>60</v>
      </c>
      <c r="I481">
        <v>87.733400000000003</v>
      </c>
      <c r="J481">
        <v>91.786900000000003</v>
      </c>
      <c r="K481">
        <f t="shared" si="12"/>
        <v>89.714386756929443</v>
      </c>
      <c r="L481" t="str">
        <f t="shared" si="13"/>
        <v/>
      </c>
    </row>
    <row r="482" spans="3:12" hidden="1">
      <c r="C482">
        <v>2E-3</v>
      </c>
      <c r="D482">
        <v>2</v>
      </c>
      <c r="E482">
        <v>3</v>
      </c>
      <c r="F482">
        <v>1</v>
      </c>
      <c r="G482">
        <v>20</v>
      </c>
      <c r="H482">
        <v>60</v>
      </c>
      <c r="I482">
        <v>87.325400000000002</v>
      </c>
      <c r="J482">
        <v>89.684100000000001</v>
      </c>
      <c r="K482">
        <f t="shared" ref="K482:K545" si="14">2*I482*J482/(I482+J482)</f>
        <v>88.489034838695105</v>
      </c>
      <c r="L482" t="str">
        <f t="shared" ref="L482:L545" si="15">IF(MOD(ROW(K482), 5)=4,AVERAGE(K482:K486),"")</f>
        <v/>
      </c>
    </row>
    <row r="483" spans="3:12" hidden="1">
      <c r="C483">
        <v>5.0000000000000001E-3</v>
      </c>
      <c r="D483">
        <v>2</v>
      </c>
      <c r="E483">
        <v>3</v>
      </c>
      <c r="F483">
        <v>1</v>
      </c>
      <c r="G483">
        <v>20</v>
      </c>
      <c r="H483">
        <v>60</v>
      </c>
      <c r="I483">
        <v>86.1203</v>
      </c>
      <c r="J483">
        <v>81.820800000000006</v>
      </c>
      <c r="K483">
        <f t="shared" si="14"/>
        <v>83.915513739519383</v>
      </c>
      <c r="L483" t="str">
        <f t="shared" si="15"/>
        <v/>
      </c>
    </row>
    <row r="484" spans="3:12" hidden="1">
      <c r="C484">
        <v>0</v>
      </c>
      <c r="D484">
        <v>2</v>
      </c>
      <c r="E484">
        <v>5</v>
      </c>
      <c r="F484">
        <v>0</v>
      </c>
      <c r="G484">
        <v>10</v>
      </c>
      <c r="H484">
        <v>35</v>
      </c>
      <c r="I484">
        <v>88.164299999999997</v>
      </c>
      <c r="J484">
        <v>87.689599999999999</v>
      </c>
      <c r="K484">
        <f t="shared" si="14"/>
        <v>87.926309297433818</v>
      </c>
      <c r="L484">
        <f t="shared" si="15"/>
        <v>84.903636242462738</v>
      </c>
    </row>
    <row r="485" spans="3:12" hidden="1">
      <c r="C485">
        <v>5.0000000000000001E-4</v>
      </c>
      <c r="D485">
        <v>2</v>
      </c>
      <c r="E485">
        <v>5</v>
      </c>
      <c r="F485">
        <v>0</v>
      </c>
      <c r="G485">
        <v>10</v>
      </c>
      <c r="H485">
        <v>35</v>
      </c>
      <c r="I485">
        <v>88.154300000000006</v>
      </c>
      <c r="J485">
        <v>87.544399999999996</v>
      </c>
      <c r="K485">
        <f t="shared" si="14"/>
        <v>87.848291432093689</v>
      </c>
      <c r="L485" t="str">
        <f t="shared" si="15"/>
        <v/>
      </c>
    </row>
    <row r="486" spans="3:12" hidden="1">
      <c r="C486">
        <v>1E-3</v>
      </c>
      <c r="D486">
        <v>2</v>
      </c>
      <c r="E486">
        <v>5</v>
      </c>
      <c r="F486">
        <v>0</v>
      </c>
      <c r="G486">
        <v>10</v>
      </c>
      <c r="H486">
        <v>35</v>
      </c>
      <c r="I486">
        <v>88.093999999999994</v>
      </c>
      <c r="J486">
        <v>87.067099999999996</v>
      </c>
      <c r="K486">
        <f t="shared" si="14"/>
        <v>87.577539846461349</v>
      </c>
      <c r="L486" t="str">
        <f t="shared" si="15"/>
        <v/>
      </c>
    </row>
    <row r="487" spans="3:12" hidden="1">
      <c r="C487">
        <v>2E-3</v>
      </c>
      <c r="D487">
        <v>2</v>
      </c>
      <c r="E487">
        <v>5</v>
      </c>
      <c r="F487">
        <v>0</v>
      </c>
      <c r="G487">
        <v>10</v>
      </c>
      <c r="H487">
        <v>35</v>
      </c>
      <c r="I487">
        <v>87.841399999999993</v>
      </c>
      <c r="J487">
        <v>85.422899999999998</v>
      </c>
      <c r="K487">
        <f t="shared" si="14"/>
        <v>86.615270751793645</v>
      </c>
      <c r="L487" t="str">
        <f t="shared" si="15"/>
        <v/>
      </c>
    </row>
    <row r="488" spans="3:12" hidden="1">
      <c r="C488">
        <v>5.0000000000000001E-3</v>
      </c>
      <c r="D488">
        <v>2</v>
      </c>
      <c r="E488">
        <v>5</v>
      </c>
      <c r="F488">
        <v>0</v>
      </c>
      <c r="G488">
        <v>10</v>
      </c>
      <c r="H488">
        <v>35</v>
      </c>
      <c r="I488">
        <v>87.401600000000002</v>
      </c>
      <c r="J488">
        <v>64.994500000000002</v>
      </c>
      <c r="K488">
        <f t="shared" si="14"/>
        <v>74.550769884531178</v>
      </c>
      <c r="L488" t="str">
        <f t="shared" si="15"/>
        <v/>
      </c>
    </row>
    <row r="489" spans="3:12" hidden="1">
      <c r="C489">
        <v>0</v>
      </c>
      <c r="D489">
        <v>2</v>
      </c>
      <c r="E489">
        <v>5</v>
      </c>
      <c r="F489">
        <v>0</v>
      </c>
      <c r="G489">
        <v>10</v>
      </c>
      <c r="H489">
        <v>45</v>
      </c>
      <c r="I489">
        <v>87.579599999999999</v>
      </c>
      <c r="J489">
        <v>89.399199999999993</v>
      </c>
      <c r="K489">
        <f t="shared" si="14"/>
        <v>88.480045930020992</v>
      </c>
      <c r="L489">
        <f t="shared" si="15"/>
        <v>86.880003161172809</v>
      </c>
    </row>
    <row r="490" spans="3:12" hidden="1">
      <c r="C490">
        <v>5.0000000000000001E-4</v>
      </c>
      <c r="D490">
        <v>2</v>
      </c>
      <c r="E490">
        <v>5</v>
      </c>
      <c r="F490">
        <v>0</v>
      </c>
      <c r="G490">
        <v>10</v>
      </c>
      <c r="H490">
        <v>45</v>
      </c>
      <c r="I490">
        <v>87.561599999999999</v>
      </c>
      <c r="J490">
        <v>89.262799999999999</v>
      </c>
      <c r="K490">
        <f t="shared" si="14"/>
        <v>88.404016509938671</v>
      </c>
      <c r="L490" t="str">
        <f t="shared" si="15"/>
        <v/>
      </c>
    </row>
    <row r="491" spans="3:12" hidden="1">
      <c r="C491">
        <v>1E-3</v>
      </c>
      <c r="D491">
        <v>2</v>
      </c>
      <c r="E491">
        <v>5</v>
      </c>
      <c r="F491">
        <v>0</v>
      </c>
      <c r="G491">
        <v>10</v>
      </c>
      <c r="H491">
        <v>45</v>
      </c>
      <c r="I491">
        <v>87.510300000000001</v>
      </c>
      <c r="J491">
        <v>88.810900000000004</v>
      </c>
      <c r="K491">
        <f t="shared" si="14"/>
        <v>88.155803184982858</v>
      </c>
      <c r="L491" t="str">
        <f t="shared" si="15"/>
        <v/>
      </c>
    </row>
    <row r="492" spans="3:12" hidden="1">
      <c r="C492">
        <v>2E-3</v>
      </c>
      <c r="D492">
        <v>2</v>
      </c>
      <c r="E492">
        <v>5</v>
      </c>
      <c r="F492">
        <v>0</v>
      </c>
      <c r="G492">
        <v>10</v>
      </c>
      <c r="H492">
        <v>45</v>
      </c>
      <c r="I492">
        <v>87.240700000000004</v>
      </c>
      <c r="J492">
        <v>87.335700000000003</v>
      </c>
      <c r="K492">
        <f t="shared" si="14"/>
        <v>87.288174151718096</v>
      </c>
      <c r="L492" t="str">
        <f t="shared" si="15"/>
        <v/>
      </c>
    </row>
    <row r="493" spans="3:12" hidden="1">
      <c r="C493">
        <v>5.0000000000000001E-3</v>
      </c>
      <c r="D493">
        <v>2</v>
      </c>
      <c r="E493">
        <v>5</v>
      </c>
      <c r="F493">
        <v>0</v>
      </c>
      <c r="G493">
        <v>10</v>
      </c>
      <c r="H493">
        <v>45</v>
      </c>
      <c r="I493">
        <v>86.545000000000002</v>
      </c>
      <c r="J493">
        <v>78.038600000000002</v>
      </c>
      <c r="K493">
        <f t="shared" si="14"/>
        <v>82.071976029203412</v>
      </c>
      <c r="L493" t="str">
        <f t="shared" si="15"/>
        <v/>
      </c>
    </row>
    <row r="494" spans="3:12" hidden="1">
      <c r="C494">
        <v>0</v>
      </c>
      <c r="D494">
        <v>2</v>
      </c>
      <c r="E494">
        <v>5</v>
      </c>
      <c r="F494">
        <v>0</v>
      </c>
      <c r="G494">
        <v>10</v>
      </c>
      <c r="H494">
        <v>60</v>
      </c>
      <c r="I494">
        <v>86.560599999999994</v>
      </c>
      <c r="J494">
        <v>91.340100000000007</v>
      </c>
      <c r="K494">
        <f t="shared" si="14"/>
        <v>88.886146710608784</v>
      </c>
      <c r="L494">
        <f t="shared" si="15"/>
        <v>87.766232310922277</v>
      </c>
    </row>
    <row r="495" spans="3:12" hidden="1">
      <c r="C495">
        <v>5.0000000000000001E-4</v>
      </c>
      <c r="D495">
        <v>2</v>
      </c>
      <c r="E495">
        <v>5</v>
      </c>
      <c r="F495">
        <v>0</v>
      </c>
      <c r="G495">
        <v>10</v>
      </c>
      <c r="H495">
        <v>60</v>
      </c>
      <c r="I495">
        <v>86.544700000000006</v>
      </c>
      <c r="J495">
        <v>91.2</v>
      </c>
      <c r="K495">
        <f t="shared" si="14"/>
        <v>88.811386668632025</v>
      </c>
      <c r="L495" t="str">
        <f t="shared" si="15"/>
        <v/>
      </c>
    </row>
    <row r="496" spans="3:12" hidden="1">
      <c r="C496">
        <v>1E-3</v>
      </c>
      <c r="D496">
        <v>2</v>
      </c>
      <c r="E496">
        <v>5</v>
      </c>
      <c r="F496">
        <v>0</v>
      </c>
      <c r="G496">
        <v>10</v>
      </c>
      <c r="H496">
        <v>60</v>
      </c>
      <c r="I496">
        <v>86.471000000000004</v>
      </c>
      <c r="J496">
        <v>90.709100000000007</v>
      </c>
      <c r="K496">
        <f t="shared" si="14"/>
        <v>88.539362897977824</v>
      </c>
      <c r="L496" t="str">
        <f t="shared" si="15"/>
        <v/>
      </c>
    </row>
    <row r="497" spans="3:12" hidden="1">
      <c r="C497">
        <v>2E-3</v>
      </c>
      <c r="D497">
        <v>2</v>
      </c>
      <c r="E497">
        <v>5</v>
      </c>
      <c r="F497">
        <v>0</v>
      </c>
      <c r="G497">
        <v>10</v>
      </c>
      <c r="H497">
        <v>60</v>
      </c>
      <c r="I497">
        <v>86.196700000000007</v>
      </c>
      <c r="J497">
        <v>89.199700000000007</v>
      </c>
      <c r="K497">
        <f t="shared" si="14"/>
        <v>87.67249249117998</v>
      </c>
      <c r="L497" t="str">
        <f t="shared" si="15"/>
        <v/>
      </c>
    </row>
    <row r="498" spans="3:12" hidden="1">
      <c r="C498">
        <v>5.0000000000000001E-3</v>
      </c>
      <c r="D498">
        <v>2</v>
      </c>
      <c r="E498">
        <v>5</v>
      </c>
      <c r="F498">
        <v>0</v>
      </c>
      <c r="G498">
        <v>10</v>
      </c>
      <c r="H498">
        <v>60</v>
      </c>
      <c r="I498">
        <v>85.414599999999993</v>
      </c>
      <c r="J498">
        <v>84.434600000000003</v>
      </c>
      <c r="K498">
        <f t="shared" si="14"/>
        <v>84.921772786212713</v>
      </c>
      <c r="L498" t="str">
        <f t="shared" si="15"/>
        <v/>
      </c>
    </row>
    <row r="499" spans="3:12" hidden="1">
      <c r="C499">
        <v>0</v>
      </c>
      <c r="D499">
        <v>2</v>
      </c>
      <c r="E499">
        <v>5</v>
      </c>
      <c r="F499">
        <v>0</v>
      </c>
      <c r="G499">
        <v>15</v>
      </c>
      <c r="H499">
        <v>35</v>
      </c>
      <c r="I499">
        <v>85.994200000000006</v>
      </c>
      <c r="J499">
        <v>88.268900000000002</v>
      </c>
      <c r="K499">
        <f t="shared" si="14"/>
        <v>87.116703884872933</v>
      </c>
      <c r="L499">
        <f t="shared" si="15"/>
        <v>85.270075950853908</v>
      </c>
    </row>
    <row r="500" spans="3:12" hidden="1">
      <c r="C500">
        <v>5.0000000000000001E-4</v>
      </c>
      <c r="D500">
        <v>2</v>
      </c>
      <c r="E500">
        <v>5</v>
      </c>
      <c r="F500">
        <v>0</v>
      </c>
      <c r="G500">
        <v>15</v>
      </c>
      <c r="H500">
        <v>35</v>
      </c>
      <c r="I500">
        <v>85.987200000000001</v>
      </c>
      <c r="J500">
        <v>88.053100000000001</v>
      </c>
      <c r="K500">
        <f t="shared" si="14"/>
        <v>87.007888636367554</v>
      </c>
      <c r="L500" t="str">
        <f t="shared" si="15"/>
        <v/>
      </c>
    </row>
    <row r="501" spans="3:12" hidden="1">
      <c r="C501">
        <v>1E-3</v>
      </c>
      <c r="D501">
        <v>2</v>
      </c>
      <c r="E501">
        <v>5</v>
      </c>
      <c r="F501">
        <v>0</v>
      </c>
      <c r="G501">
        <v>15</v>
      </c>
      <c r="H501">
        <v>35</v>
      </c>
      <c r="I501">
        <v>85.938800000000001</v>
      </c>
      <c r="J501">
        <v>87.500500000000002</v>
      </c>
      <c r="K501">
        <f t="shared" si="14"/>
        <v>86.712618990044348</v>
      </c>
      <c r="L501" t="str">
        <f t="shared" si="15"/>
        <v/>
      </c>
    </row>
    <row r="502" spans="3:12" hidden="1">
      <c r="C502">
        <v>2E-3</v>
      </c>
      <c r="D502">
        <v>2</v>
      </c>
      <c r="E502">
        <v>5</v>
      </c>
      <c r="F502">
        <v>0</v>
      </c>
      <c r="G502">
        <v>15</v>
      </c>
      <c r="H502">
        <v>35</v>
      </c>
      <c r="I502">
        <v>85.661299999999997</v>
      </c>
      <c r="J502">
        <v>85.761499999999998</v>
      </c>
      <c r="K502">
        <f t="shared" si="14"/>
        <v>85.711370715564087</v>
      </c>
      <c r="L502" t="str">
        <f t="shared" si="15"/>
        <v/>
      </c>
    </row>
    <row r="503" spans="3:12" hidden="1">
      <c r="C503">
        <v>5.0000000000000001E-3</v>
      </c>
      <c r="D503">
        <v>2</v>
      </c>
      <c r="E503">
        <v>5</v>
      </c>
      <c r="F503">
        <v>0</v>
      </c>
      <c r="G503">
        <v>15</v>
      </c>
      <c r="H503">
        <v>35</v>
      </c>
      <c r="I503">
        <v>84.898600000000002</v>
      </c>
      <c r="J503">
        <v>75.282300000000006</v>
      </c>
      <c r="K503">
        <f t="shared" si="14"/>
        <v>79.801797527420575</v>
      </c>
      <c r="L503" t="str">
        <f t="shared" si="15"/>
        <v/>
      </c>
    </row>
    <row r="504" spans="3:12" hidden="1">
      <c r="C504">
        <v>0</v>
      </c>
      <c r="D504">
        <v>2</v>
      </c>
      <c r="E504">
        <v>5</v>
      </c>
      <c r="F504">
        <v>0</v>
      </c>
      <c r="G504">
        <v>15</v>
      </c>
      <c r="H504">
        <v>45</v>
      </c>
      <c r="I504">
        <v>85.506299999999996</v>
      </c>
      <c r="J504">
        <v>90.012500000000003</v>
      </c>
      <c r="K504">
        <f t="shared" si="14"/>
        <v>87.701554804955364</v>
      </c>
      <c r="L504">
        <f t="shared" si="15"/>
        <v>86.421111555520625</v>
      </c>
    </row>
    <row r="505" spans="3:12" hidden="1">
      <c r="C505">
        <v>5.0000000000000001E-4</v>
      </c>
      <c r="D505">
        <v>2</v>
      </c>
      <c r="E505">
        <v>5</v>
      </c>
      <c r="F505">
        <v>0</v>
      </c>
      <c r="G505">
        <v>15</v>
      </c>
      <c r="H505">
        <v>45</v>
      </c>
      <c r="I505">
        <v>85.510300000000001</v>
      </c>
      <c r="J505">
        <v>89.823599999999999</v>
      </c>
      <c r="K505">
        <f t="shared" si="14"/>
        <v>87.613895351440874</v>
      </c>
      <c r="L505" t="str">
        <f t="shared" si="15"/>
        <v/>
      </c>
    </row>
    <row r="506" spans="3:12" hidden="1">
      <c r="C506">
        <v>1E-3</v>
      </c>
      <c r="D506">
        <v>2</v>
      </c>
      <c r="E506">
        <v>5</v>
      </c>
      <c r="F506">
        <v>0</v>
      </c>
      <c r="G506">
        <v>15</v>
      </c>
      <c r="H506">
        <v>45</v>
      </c>
      <c r="I506">
        <v>85.438800000000001</v>
      </c>
      <c r="J506">
        <v>89.327299999999994</v>
      </c>
      <c r="K506">
        <f t="shared" si="14"/>
        <v>87.33979094618465</v>
      </c>
      <c r="L506" t="str">
        <f t="shared" si="15"/>
        <v/>
      </c>
    </row>
    <row r="507" spans="3:12" hidden="1">
      <c r="C507">
        <v>2E-3</v>
      </c>
      <c r="D507">
        <v>2</v>
      </c>
      <c r="E507">
        <v>5</v>
      </c>
      <c r="F507">
        <v>0</v>
      </c>
      <c r="G507">
        <v>15</v>
      </c>
      <c r="H507">
        <v>45</v>
      </c>
      <c r="I507">
        <v>85.148700000000005</v>
      </c>
      <c r="J507">
        <v>87.735600000000005</v>
      </c>
      <c r="K507">
        <f t="shared" si="14"/>
        <v>86.422795866599813</v>
      </c>
      <c r="L507" t="str">
        <f t="shared" si="15"/>
        <v/>
      </c>
    </row>
    <row r="508" spans="3:12" hidden="1">
      <c r="C508">
        <v>5.0000000000000001E-3</v>
      </c>
      <c r="D508">
        <v>2</v>
      </c>
      <c r="E508">
        <v>5</v>
      </c>
      <c r="F508">
        <v>0</v>
      </c>
      <c r="G508">
        <v>15</v>
      </c>
      <c r="H508">
        <v>45</v>
      </c>
      <c r="I508">
        <v>84.2744</v>
      </c>
      <c r="J508">
        <v>81.816999999999993</v>
      </c>
      <c r="K508">
        <f t="shared" si="14"/>
        <v>83.027520808422352</v>
      </c>
      <c r="L508" t="str">
        <f t="shared" si="15"/>
        <v/>
      </c>
    </row>
    <row r="509" spans="3:12" hidden="1">
      <c r="C509">
        <v>0</v>
      </c>
      <c r="D509">
        <v>2</v>
      </c>
      <c r="E509">
        <v>5</v>
      </c>
      <c r="F509">
        <v>0</v>
      </c>
      <c r="G509">
        <v>15</v>
      </c>
      <c r="H509">
        <v>60</v>
      </c>
      <c r="I509">
        <v>84.707999999999998</v>
      </c>
      <c r="J509">
        <v>91.804699999999997</v>
      </c>
      <c r="K509">
        <f t="shared" si="14"/>
        <v>88.11368844961298</v>
      </c>
      <c r="L509">
        <f t="shared" si="15"/>
        <v>86.967025909401443</v>
      </c>
    </row>
    <row r="510" spans="3:12" hidden="1">
      <c r="C510">
        <v>5.0000000000000001E-4</v>
      </c>
      <c r="D510">
        <v>2</v>
      </c>
      <c r="E510">
        <v>5</v>
      </c>
      <c r="F510">
        <v>0</v>
      </c>
      <c r="G510">
        <v>15</v>
      </c>
      <c r="H510">
        <v>60</v>
      </c>
      <c r="I510">
        <v>84.719499999999996</v>
      </c>
      <c r="J510">
        <v>91.608400000000003</v>
      </c>
      <c r="K510">
        <f t="shared" si="14"/>
        <v>88.029379851968983</v>
      </c>
      <c r="L510" t="str">
        <f t="shared" si="15"/>
        <v/>
      </c>
    </row>
    <row r="511" spans="3:12" hidden="1">
      <c r="C511">
        <v>1E-3</v>
      </c>
      <c r="D511">
        <v>2</v>
      </c>
      <c r="E511">
        <v>5</v>
      </c>
      <c r="F511">
        <v>0</v>
      </c>
      <c r="G511">
        <v>15</v>
      </c>
      <c r="H511">
        <v>60</v>
      </c>
      <c r="I511">
        <v>84.653099999999995</v>
      </c>
      <c r="J511">
        <v>91.096599999999995</v>
      </c>
      <c r="K511">
        <f t="shared" si="14"/>
        <v>87.756731185999172</v>
      </c>
      <c r="L511" t="str">
        <f t="shared" si="15"/>
        <v/>
      </c>
    </row>
    <row r="512" spans="3:12" hidden="1">
      <c r="C512">
        <v>2E-3</v>
      </c>
      <c r="D512">
        <v>2</v>
      </c>
      <c r="E512">
        <v>5</v>
      </c>
      <c r="F512">
        <v>0</v>
      </c>
      <c r="G512">
        <v>15</v>
      </c>
      <c r="H512">
        <v>60</v>
      </c>
      <c r="I512">
        <v>84.343500000000006</v>
      </c>
      <c r="J512">
        <v>89.528599999999997</v>
      </c>
      <c r="K512">
        <f t="shared" si="14"/>
        <v>86.858736670230599</v>
      </c>
      <c r="L512" t="str">
        <f t="shared" si="15"/>
        <v/>
      </c>
    </row>
    <row r="513" spans="3:12" hidden="1">
      <c r="C513">
        <v>5.0000000000000001E-3</v>
      </c>
      <c r="D513">
        <v>2</v>
      </c>
      <c r="E513">
        <v>5</v>
      </c>
      <c r="F513">
        <v>0</v>
      </c>
      <c r="G513">
        <v>15</v>
      </c>
      <c r="H513">
        <v>60</v>
      </c>
      <c r="I513">
        <v>83.404700000000005</v>
      </c>
      <c r="J513">
        <v>84.759399999999999</v>
      </c>
      <c r="K513">
        <f t="shared" si="14"/>
        <v>84.076593389195438</v>
      </c>
      <c r="L513" t="str">
        <f t="shared" si="15"/>
        <v/>
      </c>
    </row>
    <row r="514" spans="3:12" hidden="1">
      <c r="C514">
        <v>0</v>
      </c>
      <c r="D514">
        <v>2</v>
      </c>
      <c r="E514">
        <v>5</v>
      </c>
      <c r="F514">
        <v>0</v>
      </c>
      <c r="G514">
        <v>20</v>
      </c>
      <c r="H514">
        <v>35</v>
      </c>
      <c r="I514">
        <v>84.730400000000003</v>
      </c>
      <c r="J514">
        <v>88.525700000000001</v>
      </c>
      <c r="K514">
        <f t="shared" si="14"/>
        <v>86.586480606223972</v>
      </c>
      <c r="L514">
        <f t="shared" si="15"/>
        <v>85.091514422604831</v>
      </c>
    </row>
    <row r="515" spans="3:12" hidden="1">
      <c r="C515">
        <v>5.0000000000000001E-4</v>
      </c>
      <c r="D515">
        <v>2</v>
      </c>
      <c r="E515">
        <v>5</v>
      </c>
      <c r="F515">
        <v>0</v>
      </c>
      <c r="G515">
        <v>20</v>
      </c>
      <c r="H515">
        <v>35</v>
      </c>
      <c r="I515">
        <v>84.748000000000005</v>
      </c>
      <c r="J515">
        <v>88.311999999999998</v>
      </c>
      <c r="K515">
        <f t="shared" si="14"/>
        <v>86.493301467699069</v>
      </c>
      <c r="L515" t="str">
        <f t="shared" si="15"/>
        <v/>
      </c>
    </row>
    <row r="516" spans="3:12" hidden="1">
      <c r="C516">
        <v>1E-3</v>
      </c>
      <c r="D516">
        <v>2</v>
      </c>
      <c r="E516">
        <v>5</v>
      </c>
      <c r="F516">
        <v>0</v>
      </c>
      <c r="G516">
        <v>20</v>
      </c>
      <c r="H516">
        <v>35</v>
      </c>
      <c r="I516">
        <v>84.676900000000003</v>
      </c>
      <c r="J516">
        <v>87.735699999999994</v>
      </c>
      <c r="K516">
        <f t="shared" si="14"/>
        <v>86.179166665661327</v>
      </c>
      <c r="L516" t="str">
        <f t="shared" si="15"/>
        <v/>
      </c>
    </row>
    <row r="517" spans="3:12" hidden="1">
      <c r="C517">
        <v>2E-3</v>
      </c>
      <c r="D517">
        <v>2</v>
      </c>
      <c r="E517">
        <v>5</v>
      </c>
      <c r="F517">
        <v>0</v>
      </c>
      <c r="G517">
        <v>20</v>
      </c>
      <c r="H517">
        <v>35</v>
      </c>
      <c r="I517">
        <v>84.3416</v>
      </c>
      <c r="J517">
        <v>85.954099999999997</v>
      </c>
      <c r="K517">
        <f t="shared" si="14"/>
        <v>85.140215760703285</v>
      </c>
      <c r="L517" t="str">
        <f t="shared" si="15"/>
        <v/>
      </c>
    </row>
    <row r="518" spans="3:12" hidden="1">
      <c r="C518">
        <v>5.0000000000000001E-3</v>
      </c>
      <c r="D518">
        <v>2</v>
      </c>
      <c r="E518">
        <v>5</v>
      </c>
      <c r="F518">
        <v>0</v>
      </c>
      <c r="G518">
        <v>20</v>
      </c>
      <c r="H518">
        <v>35</v>
      </c>
      <c r="I518">
        <v>83.489599999999996</v>
      </c>
      <c r="J518">
        <v>78.764799999999994</v>
      </c>
      <c r="K518">
        <f t="shared" si="14"/>
        <v>81.058407612736545</v>
      </c>
      <c r="L518" t="str">
        <f t="shared" si="15"/>
        <v/>
      </c>
    </row>
    <row r="519" spans="3:12" hidden="1">
      <c r="C519">
        <v>0</v>
      </c>
      <c r="D519">
        <v>2</v>
      </c>
      <c r="E519">
        <v>5</v>
      </c>
      <c r="F519">
        <v>0</v>
      </c>
      <c r="G519">
        <v>20</v>
      </c>
      <c r="H519">
        <v>45</v>
      </c>
      <c r="I519">
        <v>84.325000000000003</v>
      </c>
      <c r="J519">
        <v>90.149699999999996</v>
      </c>
      <c r="K519">
        <f t="shared" si="14"/>
        <v>87.140123496415242</v>
      </c>
      <c r="L519">
        <f t="shared" si="15"/>
        <v>85.920853019303038</v>
      </c>
    </row>
    <row r="520" spans="3:12" hidden="1">
      <c r="C520">
        <v>5.0000000000000001E-4</v>
      </c>
      <c r="D520">
        <v>2</v>
      </c>
      <c r="E520">
        <v>5</v>
      </c>
      <c r="F520">
        <v>0</v>
      </c>
      <c r="G520">
        <v>20</v>
      </c>
      <c r="H520">
        <v>45</v>
      </c>
      <c r="I520">
        <v>84.3369</v>
      </c>
      <c r="J520">
        <v>89.955399999999997</v>
      </c>
      <c r="K520">
        <f t="shared" si="14"/>
        <v>87.055590800741044</v>
      </c>
      <c r="L520" t="str">
        <f t="shared" si="15"/>
        <v/>
      </c>
    </row>
    <row r="521" spans="3:12" hidden="1">
      <c r="C521">
        <v>1E-3</v>
      </c>
      <c r="D521">
        <v>2</v>
      </c>
      <c r="E521">
        <v>5</v>
      </c>
      <c r="F521">
        <v>0</v>
      </c>
      <c r="G521">
        <v>20</v>
      </c>
      <c r="H521">
        <v>45</v>
      </c>
      <c r="I521">
        <v>84.272000000000006</v>
      </c>
      <c r="J521">
        <v>89.391300000000001</v>
      </c>
      <c r="K521">
        <f t="shared" si="14"/>
        <v>86.756195852549169</v>
      </c>
      <c r="L521" t="str">
        <f t="shared" si="15"/>
        <v/>
      </c>
    </row>
    <row r="522" spans="3:12" hidden="1">
      <c r="C522">
        <v>2E-3</v>
      </c>
      <c r="D522">
        <v>2</v>
      </c>
      <c r="E522">
        <v>5</v>
      </c>
      <c r="F522">
        <v>0</v>
      </c>
      <c r="G522">
        <v>20</v>
      </c>
      <c r="H522">
        <v>45</v>
      </c>
      <c r="I522">
        <v>83.944999999999993</v>
      </c>
      <c r="J522">
        <v>87.753500000000003</v>
      </c>
      <c r="K522">
        <f t="shared" si="14"/>
        <v>85.807011214425273</v>
      </c>
      <c r="L522" t="str">
        <f t="shared" si="15"/>
        <v/>
      </c>
    </row>
    <row r="523" spans="3:12" hidden="1">
      <c r="C523">
        <v>5.0000000000000001E-3</v>
      </c>
      <c r="D523">
        <v>2</v>
      </c>
      <c r="E523">
        <v>5</v>
      </c>
      <c r="F523">
        <v>0</v>
      </c>
      <c r="G523">
        <v>20</v>
      </c>
      <c r="H523">
        <v>45</v>
      </c>
      <c r="I523">
        <v>83.017499999999998</v>
      </c>
      <c r="J523">
        <v>82.673900000000003</v>
      </c>
      <c r="K523">
        <f t="shared" si="14"/>
        <v>82.845343732384421</v>
      </c>
      <c r="L523" t="str">
        <f t="shared" si="15"/>
        <v/>
      </c>
    </row>
    <row r="524" spans="3:12" hidden="1">
      <c r="C524">
        <v>0</v>
      </c>
      <c r="D524">
        <v>2</v>
      </c>
      <c r="E524">
        <v>5</v>
      </c>
      <c r="F524">
        <v>0</v>
      </c>
      <c r="G524">
        <v>20</v>
      </c>
      <c r="H524">
        <v>60</v>
      </c>
      <c r="I524">
        <v>83.661799999999999</v>
      </c>
      <c r="J524">
        <v>91.998900000000006</v>
      </c>
      <c r="K524">
        <f t="shared" si="14"/>
        <v>87.632504846217728</v>
      </c>
      <c r="L524">
        <f t="shared" si="15"/>
        <v>86.48273533286077</v>
      </c>
    </row>
    <row r="525" spans="3:12" hidden="1">
      <c r="C525">
        <v>5.0000000000000001E-4</v>
      </c>
      <c r="D525">
        <v>2</v>
      </c>
      <c r="E525">
        <v>5</v>
      </c>
      <c r="F525">
        <v>0</v>
      </c>
      <c r="G525">
        <v>20</v>
      </c>
      <c r="H525">
        <v>60</v>
      </c>
      <c r="I525">
        <v>83.677800000000005</v>
      </c>
      <c r="J525">
        <v>91.802199999999999</v>
      </c>
      <c r="K525">
        <f t="shared" si="14"/>
        <v>87.551927640300889</v>
      </c>
      <c r="L525" t="str">
        <f t="shared" si="15"/>
        <v/>
      </c>
    </row>
    <row r="526" spans="3:12" hidden="1">
      <c r="C526">
        <v>1E-3</v>
      </c>
      <c r="D526">
        <v>2</v>
      </c>
      <c r="E526">
        <v>5</v>
      </c>
      <c r="F526">
        <v>0</v>
      </c>
      <c r="G526">
        <v>20</v>
      </c>
      <c r="H526">
        <v>60</v>
      </c>
      <c r="I526">
        <v>83.606099999999998</v>
      </c>
      <c r="J526">
        <v>91.229200000000006</v>
      </c>
      <c r="K526">
        <f t="shared" si="14"/>
        <v>87.251460295718317</v>
      </c>
      <c r="L526" t="str">
        <f t="shared" si="15"/>
        <v/>
      </c>
    </row>
    <row r="527" spans="3:12" hidden="1">
      <c r="C527">
        <v>2E-3</v>
      </c>
      <c r="D527">
        <v>2</v>
      </c>
      <c r="E527">
        <v>5</v>
      </c>
      <c r="F527">
        <v>0</v>
      </c>
      <c r="G527">
        <v>20</v>
      </c>
      <c r="H527">
        <v>60</v>
      </c>
      <c r="I527">
        <v>83.254900000000006</v>
      </c>
      <c r="J527">
        <v>89.611199999999997</v>
      </c>
      <c r="K527">
        <f t="shared" si="14"/>
        <v>86.316189176246809</v>
      </c>
      <c r="L527" t="str">
        <f t="shared" si="15"/>
        <v/>
      </c>
    </row>
    <row r="528" spans="3:12" hidden="1">
      <c r="C528">
        <v>5.0000000000000001E-3</v>
      </c>
      <c r="D528">
        <v>2</v>
      </c>
      <c r="E528">
        <v>5</v>
      </c>
      <c r="F528">
        <v>0</v>
      </c>
      <c r="G528">
        <v>20</v>
      </c>
      <c r="H528">
        <v>60</v>
      </c>
      <c r="I528">
        <v>82.304400000000001</v>
      </c>
      <c r="J528">
        <v>85.064300000000003</v>
      </c>
      <c r="K528">
        <f t="shared" si="14"/>
        <v>83.66159470582015</v>
      </c>
      <c r="L528" t="str">
        <f t="shared" si="15"/>
        <v/>
      </c>
    </row>
    <row r="529" spans="3:12" hidden="1">
      <c r="C529">
        <v>0</v>
      </c>
      <c r="D529">
        <v>2</v>
      </c>
      <c r="E529">
        <v>5</v>
      </c>
      <c r="F529">
        <v>1</v>
      </c>
      <c r="G529">
        <v>10</v>
      </c>
      <c r="H529">
        <v>35</v>
      </c>
      <c r="I529">
        <v>88.945400000000006</v>
      </c>
      <c r="J529">
        <v>88.086299999999994</v>
      </c>
      <c r="K529">
        <f t="shared" si="14"/>
        <v>88.513765478386077</v>
      </c>
      <c r="L529">
        <f t="shared" si="15"/>
        <v>85.574530423435959</v>
      </c>
    </row>
    <row r="530" spans="3:12" hidden="1">
      <c r="C530">
        <v>5.0000000000000001E-4</v>
      </c>
      <c r="D530">
        <v>2</v>
      </c>
      <c r="E530">
        <v>5</v>
      </c>
      <c r="F530">
        <v>1</v>
      </c>
      <c r="G530">
        <v>10</v>
      </c>
      <c r="H530">
        <v>35</v>
      </c>
      <c r="I530">
        <v>88.942800000000005</v>
      </c>
      <c r="J530">
        <v>87.930499999999995</v>
      </c>
      <c r="K530">
        <f t="shared" si="14"/>
        <v>88.433753148722843</v>
      </c>
      <c r="L530" t="str">
        <f t="shared" si="15"/>
        <v/>
      </c>
    </row>
    <row r="531" spans="3:12" hidden="1">
      <c r="C531">
        <v>1E-3</v>
      </c>
      <c r="D531">
        <v>2</v>
      </c>
      <c r="E531">
        <v>5</v>
      </c>
      <c r="F531">
        <v>1</v>
      </c>
      <c r="G531">
        <v>10</v>
      </c>
      <c r="H531">
        <v>35</v>
      </c>
      <c r="I531">
        <v>88.878200000000007</v>
      </c>
      <c r="J531">
        <v>87.469399999999993</v>
      </c>
      <c r="K531">
        <f t="shared" si="14"/>
        <v>88.168172712075474</v>
      </c>
      <c r="L531" t="str">
        <f t="shared" si="15"/>
        <v/>
      </c>
    </row>
    <row r="532" spans="3:12" hidden="1">
      <c r="C532">
        <v>2E-3</v>
      </c>
      <c r="D532">
        <v>2</v>
      </c>
      <c r="E532">
        <v>5</v>
      </c>
      <c r="F532">
        <v>1</v>
      </c>
      <c r="G532">
        <v>10</v>
      </c>
      <c r="H532">
        <v>35</v>
      </c>
      <c r="I532">
        <v>88.5899</v>
      </c>
      <c r="J532">
        <v>85.757400000000004</v>
      </c>
      <c r="K532">
        <f t="shared" si="14"/>
        <v>87.150641165765109</v>
      </c>
      <c r="L532" t="str">
        <f t="shared" si="15"/>
        <v/>
      </c>
    </row>
    <row r="533" spans="3:12" hidden="1">
      <c r="C533">
        <v>5.0000000000000001E-3</v>
      </c>
      <c r="D533">
        <v>2</v>
      </c>
      <c r="E533">
        <v>5</v>
      </c>
      <c r="F533">
        <v>1</v>
      </c>
      <c r="G533">
        <v>10</v>
      </c>
      <c r="H533">
        <v>35</v>
      </c>
      <c r="I533">
        <v>87.818799999999996</v>
      </c>
      <c r="J533">
        <v>66.375799999999998</v>
      </c>
      <c r="K533">
        <f t="shared" si="14"/>
        <v>75.606319612230266</v>
      </c>
      <c r="L533" t="str">
        <f t="shared" si="15"/>
        <v/>
      </c>
    </row>
    <row r="534" spans="3:12">
      <c r="C534">
        <v>0</v>
      </c>
      <c r="D534">
        <v>2</v>
      </c>
      <c r="E534">
        <v>5</v>
      </c>
      <c r="F534">
        <v>1</v>
      </c>
      <c r="G534">
        <v>10</v>
      </c>
      <c r="H534">
        <v>45</v>
      </c>
      <c r="I534">
        <v>88.390799999999999</v>
      </c>
      <c r="J534">
        <v>89.632199999999997</v>
      </c>
      <c r="K534">
        <f t="shared" si="14"/>
        <v>89.007171699836533</v>
      </c>
      <c r="L534">
        <f t="shared" si="15"/>
        <v>87.408057315103321</v>
      </c>
    </row>
    <row r="535" spans="3:12">
      <c r="C535">
        <v>5.0000000000000001E-4</v>
      </c>
      <c r="D535">
        <v>2</v>
      </c>
      <c r="E535">
        <v>5</v>
      </c>
      <c r="F535">
        <v>1</v>
      </c>
      <c r="G535">
        <v>10</v>
      </c>
      <c r="H535">
        <v>45</v>
      </c>
      <c r="I535">
        <v>88.368600000000001</v>
      </c>
      <c r="J535">
        <v>89.488</v>
      </c>
      <c r="K535">
        <f t="shared" si="14"/>
        <v>88.924777340846489</v>
      </c>
      <c r="L535" t="str">
        <f t="shared" si="15"/>
        <v/>
      </c>
    </row>
    <row r="536" spans="3:12">
      <c r="C536">
        <v>1E-3</v>
      </c>
      <c r="D536">
        <v>2</v>
      </c>
      <c r="E536">
        <v>5</v>
      </c>
      <c r="F536">
        <v>1</v>
      </c>
      <c r="G536">
        <v>10</v>
      </c>
      <c r="H536">
        <v>45</v>
      </c>
      <c r="I536">
        <v>88.304400000000001</v>
      </c>
      <c r="J536">
        <v>89.050399999999996</v>
      </c>
      <c r="K536">
        <f t="shared" si="14"/>
        <v>88.675831065863449</v>
      </c>
      <c r="L536" t="str">
        <f t="shared" si="15"/>
        <v/>
      </c>
    </row>
    <row r="537" spans="3:12">
      <c r="C537">
        <v>2E-3</v>
      </c>
      <c r="D537">
        <v>2</v>
      </c>
      <c r="E537">
        <v>5</v>
      </c>
      <c r="F537">
        <v>1</v>
      </c>
      <c r="G537">
        <v>10</v>
      </c>
      <c r="H537">
        <v>45</v>
      </c>
      <c r="I537">
        <v>87.998400000000004</v>
      </c>
      <c r="J537">
        <v>87.566500000000005</v>
      </c>
      <c r="K537">
        <f t="shared" si="14"/>
        <v>87.781918750274116</v>
      </c>
      <c r="L537" t="str">
        <f t="shared" si="15"/>
        <v/>
      </c>
    </row>
    <row r="538" spans="3:12">
      <c r="C538">
        <v>5.0000000000000001E-3</v>
      </c>
      <c r="D538">
        <v>2</v>
      </c>
      <c r="E538">
        <v>5</v>
      </c>
      <c r="F538">
        <v>1</v>
      </c>
      <c r="G538">
        <v>10</v>
      </c>
      <c r="H538">
        <v>45</v>
      </c>
      <c r="I538">
        <v>87.184899999999999</v>
      </c>
      <c r="J538">
        <v>78.564599999999999</v>
      </c>
      <c r="K538">
        <f t="shared" si="14"/>
        <v>82.650587718695974</v>
      </c>
      <c r="L538" t="str">
        <f t="shared" si="15"/>
        <v/>
      </c>
    </row>
    <row r="539" spans="3:12" hidden="1">
      <c r="C539">
        <v>0</v>
      </c>
      <c r="D539">
        <v>2</v>
      </c>
      <c r="E539">
        <v>5</v>
      </c>
      <c r="F539">
        <v>1</v>
      </c>
      <c r="G539">
        <v>10</v>
      </c>
      <c r="H539">
        <v>60</v>
      </c>
      <c r="I539">
        <v>87.365300000000005</v>
      </c>
      <c r="J539">
        <v>91.483999999999995</v>
      </c>
      <c r="K539">
        <f t="shared" si="14"/>
        <v>89.377225465238055</v>
      </c>
      <c r="L539">
        <f t="shared" si="15"/>
        <v>88.231450762525469</v>
      </c>
    </row>
    <row r="540" spans="3:12" hidden="1">
      <c r="C540">
        <v>5.0000000000000001E-4</v>
      </c>
      <c r="D540">
        <v>2</v>
      </c>
      <c r="E540">
        <v>5</v>
      </c>
      <c r="F540">
        <v>1</v>
      </c>
      <c r="G540">
        <v>10</v>
      </c>
      <c r="H540">
        <v>60</v>
      </c>
      <c r="I540">
        <v>87.337100000000007</v>
      </c>
      <c r="J540">
        <v>91.341899999999995</v>
      </c>
      <c r="K540">
        <f t="shared" si="14"/>
        <v>89.294619451530394</v>
      </c>
      <c r="L540" t="str">
        <f t="shared" si="15"/>
        <v/>
      </c>
    </row>
    <row r="541" spans="3:12" hidden="1">
      <c r="C541">
        <v>1E-3</v>
      </c>
      <c r="D541">
        <v>2</v>
      </c>
      <c r="E541">
        <v>5</v>
      </c>
      <c r="F541">
        <v>1</v>
      </c>
      <c r="G541">
        <v>10</v>
      </c>
      <c r="H541">
        <v>60</v>
      </c>
      <c r="I541">
        <v>87.262</v>
      </c>
      <c r="J541">
        <v>90.858099999999993</v>
      </c>
      <c r="K541">
        <f t="shared" si="14"/>
        <v>89.023748832388947</v>
      </c>
      <c r="L541" t="str">
        <f t="shared" si="15"/>
        <v/>
      </c>
    </row>
    <row r="542" spans="3:12" hidden="1">
      <c r="C542">
        <v>2E-3</v>
      </c>
      <c r="D542">
        <v>2</v>
      </c>
      <c r="E542">
        <v>5</v>
      </c>
      <c r="F542">
        <v>1</v>
      </c>
      <c r="G542">
        <v>10</v>
      </c>
      <c r="H542">
        <v>60</v>
      </c>
      <c r="I542">
        <v>86.976500000000001</v>
      </c>
      <c r="J542">
        <v>89.358900000000006</v>
      </c>
      <c r="K542">
        <f t="shared" si="14"/>
        <v>88.151606153387249</v>
      </c>
      <c r="L542" t="str">
        <f t="shared" si="15"/>
        <v/>
      </c>
    </row>
    <row r="543" spans="3:12" hidden="1">
      <c r="C543">
        <v>5.0000000000000001E-3</v>
      </c>
      <c r="D543">
        <v>2</v>
      </c>
      <c r="E543">
        <v>5</v>
      </c>
      <c r="F543">
        <v>1</v>
      </c>
      <c r="G543">
        <v>10</v>
      </c>
      <c r="H543">
        <v>60</v>
      </c>
      <c r="I543">
        <v>86.100800000000007</v>
      </c>
      <c r="J543">
        <v>84.533699999999996</v>
      </c>
      <c r="K543">
        <f t="shared" si="14"/>
        <v>85.310053910082672</v>
      </c>
      <c r="L543" t="str">
        <f t="shared" si="15"/>
        <v/>
      </c>
    </row>
    <row r="544" spans="3:12" hidden="1">
      <c r="C544">
        <v>0</v>
      </c>
      <c r="D544">
        <v>2</v>
      </c>
      <c r="E544">
        <v>5</v>
      </c>
      <c r="F544">
        <v>1</v>
      </c>
      <c r="G544">
        <v>15</v>
      </c>
      <c r="H544">
        <v>35</v>
      </c>
      <c r="I544">
        <v>87.9251</v>
      </c>
      <c r="J544">
        <v>87.851299999999995</v>
      </c>
      <c r="K544">
        <f t="shared" si="14"/>
        <v>87.888184507476552</v>
      </c>
      <c r="L544">
        <f t="shared" si="15"/>
        <v>85.959041688875985</v>
      </c>
    </row>
    <row r="545" spans="3:12" hidden="1">
      <c r="C545">
        <v>5.0000000000000001E-4</v>
      </c>
      <c r="D545">
        <v>2</v>
      </c>
      <c r="E545">
        <v>5</v>
      </c>
      <c r="F545">
        <v>1</v>
      </c>
      <c r="G545">
        <v>15</v>
      </c>
      <c r="H545">
        <v>35</v>
      </c>
      <c r="I545">
        <v>87.936099999999996</v>
      </c>
      <c r="J545">
        <v>87.658199999999994</v>
      </c>
      <c r="K545">
        <f t="shared" si="14"/>
        <v>87.796930094200107</v>
      </c>
      <c r="L545" t="str">
        <f t="shared" si="15"/>
        <v/>
      </c>
    </row>
    <row r="546" spans="3:12" hidden="1">
      <c r="C546">
        <v>1E-3</v>
      </c>
      <c r="D546">
        <v>2</v>
      </c>
      <c r="E546">
        <v>5</v>
      </c>
      <c r="F546">
        <v>1</v>
      </c>
      <c r="G546">
        <v>15</v>
      </c>
      <c r="H546">
        <v>35</v>
      </c>
      <c r="I546">
        <v>87.886399999999995</v>
      </c>
      <c r="J546">
        <v>87.122299999999996</v>
      </c>
      <c r="K546">
        <f t="shared" ref="K546:K609" si="16">2*I546*J546/(I546+J546)</f>
        <v>87.502681943469099</v>
      </c>
      <c r="L546" t="str">
        <f t="shared" ref="L546:L609" si="17">IF(MOD(ROW(K546), 5)=4,AVERAGE(K546:K550),"")</f>
        <v/>
      </c>
    </row>
    <row r="547" spans="3:12" hidden="1">
      <c r="C547">
        <v>2E-3</v>
      </c>
      <c r="D547">
        <v>2</v>
      </c>
      <c r="E547">
        <v>5</v>
      </c>
      <c r="F547">
        <v>1</v>
      </c>
      <c r="G547">
        <v>15</v>
      </c>
      <c r="H547">
        <v>35</v>
      </c>
      <c r="I547">
        <v>87.559600000000003</v>
      </c>
      <c r="J547">
        <v>85.342399999999998</v>
      </c>
      <c r="K547">
        <f t="shared" si="16"/>
        <v>86.436783924303953</v>
      </c>
      <c r="L547" t="str">
        <f t="shared" si="17"/>
        <v/>
      </c>
    </row>
    <row r="548" spans="3:12" hidden="1">
      <c r="C548">
        <v>5.0000000000000001E-3</v>
      </c>
      <c r="D548">
        <v>2</v>
      </c>
      <c r="E548">
        <v>5</v>
      </c>
      <c r="F548">
        <v>1</v>
      </c>
      <c r="G548">
        <v>15</v>
      </c>
      <c r="H548">
        <v>35</v>
      </c>
      <c r="I548">
        <v>86.6614</v>
      </c>
      <c r="J548">
        <v>74.584400000000002</v>
      </c>
      <c r="K548">
        <f t="shared" si="16"/>
        <v>80.170627974930198</v>
      </c>
      <c r="L548" t="str">
        <f t="shared" si="17"/>
        <v/>
      </c>
    </row>
    <row r="549" spans="3:12">
      <c r="C549">
        <v>0</v>
      </c>
      <c r="D549">
        <v>2</v>
      </c>
      <c r="E549">
        <v>5</v>
      </c>
      <c r="F549">
        <v>1</v>
      </c>
      <c r="G549">
        <v>15</v>
      </c>
      <c r="H549">
        <v>45</v>
      </c>
      <c r="I549">
        <v>87.422399999999996</v>
      </c>
      <c r="J549">
        <v>89.471100000000007</v>
      </c>
      <c r="K549">
        <f t="shared" si="16"/>
        <v>88.434886444555616</v>
      </c>
      <c r="L549">
        <f t="shared" si="17"/>
        <v>87.087757356757507</v>
      </c>
    </row>
    <row r="550" spans="3:12">
      <c r="C550">
        <v>5.0000000000000001E-4</v>
      </c>
      <c r="D550">
        <v>2</v>
      </c>
      <c r="E550">
        <v>5</v>
      </c>
      <c r="F550">
        <v>1</v>
      </c>
      <c r="G550">
        <v>15</v>
      </c>
      <c r="H550">
        <v>45</v>
      </c>
      <c r="I550">
        <v>87.415700000000001</v>
      </c>
      <c r="J550">
        <v>89.304400000000001</v>
      </c>
      <c r="K550">
        <f t="shared" si="16"/>
        <v>88.349957238367338</v>
      </c>
      <c r="L550" t="str">
        <f t="shared" si="17"/>
        <v/>
      </c>
    </row>
    <row r="551" spans="3:12">
      <c r="C551">
        <v>1E-3</v>
      </c>
      <c r="D551">
        <v>2</v>
      </c>
      <c r="E551">
        <v>5</v>
      </c>
      <c r="F551">
        <v>1</v>
      </c>
      <c r="G551">
        <v>15</v>
      </c>
      <c r="H551">
        <v>45</v>
      </c>
      <c r="I551">
        <v>87.345399999999998</v>
      </c>
      <c r="J551">
        <v>88.805099999999996</v>
      </c>
      <c r="K551">
        <f t="shared" si="16"/>
        <v>88.069201978308314</v>
      </c>
      <c r="L551" t="str">
        <f t="shared" si="17"/>
        <v/>
      </c>
    </row>
    <row r="552" spans="3:12">
      <c r="C552">
        <v>2E-3</v>
      </c>
      <c r="D552">
        <v>2</v>
      </c>
      <c r="E552">
        <v>5</v>
      </c>
      <c r="F552">
        <v>1</v>
      </c>
      <c r="G552">
        <v>15</v>
      </c>
      <c r="H552">
        <v>45</v>
      </c>
      <c r="I552">
        <v>87.047600000000003</v>
      </c>
      <c r="J552">
        <v>87.223500000000001</v>
      </c>
      <c r="K552">
        <f t="shared" si="16"/>
        <v>87.135461227937398</v>
      </c>
      <c r="L552" t="str">
        <f t="shared" si="17"/>
        <v/>
      </c>
    </row>
    <row r="553" spans="3:12">
      <c r="C553">
        <v>5.0000000000000001E-3</v>
      </c>
      <c r="D553">
        <v>2</v>
      </c>
      <c r="E553">
        <v>5</v>
      </c>
      <c r="F553">
        <v>1</v>
      </c>
      <c r="G553">
        <v>15</v>
      </c>
      <c r="H553">
        <v>45</v>
      </c>
      <c r="I553">
        <v>86.046899999999994</v>
      </c>
      <c r="J553">
        <v>81.003900000000002</v>
      </c>
      <c r="K553">
        <f t="shared" si="16"/>
        <v>83.449279894618897</v>
      </c>
      <c r="L553" t="str">
        <f t="shared" si="17"/>
        <v/>
      </c>
    </row>
    <row r="554" spans="3:12" hidden="1">
      <c r="C554">
        <v>0</v>
      </c>
      <c r="D554">
        <v>2</v>
      </c>
      <c r="E554">
        <v>5</v>
      </c>
      <c r="F554">
        <v>1</v>
      </c>
      <c r="G554">
        <v>15</v>
      </c>
      <c r="H554">
        <v>60</v>
      </c>
      <c r="I554">
        <v>86.522199999999998</v>
      </c>
      <c r="J554">
        <v>91.474100000000007</v>
      </c>
      <c r="K554">
        <f t="shared" si="16"/>
        <v>88.929268473782869</v>
      </c>
      <c r="L554">
        <f t="shared" si="17"/>
        <v>87.708044498806359</v>
      </c>
    </row>
    <row r="555" spans="3:12" hidden="1">
      <c r="C555">
        <v>5.0000000000000001E-4</v>
      </c>
      <c r="D555">
        <v>2</v>
      </c>
      <c r="E555">
        <v>5</v>
      </c>
      <c r="F555">
        <v>1</v>
      </c>
      <c r="G555">
        <v>15</v>
      </c>
      <c r="H555">
        <v>60</v>
      </c>
      <c r="I555">
        <v>86.520799999999994</v>
      </c>
      <c r="J555">
        <v>91.271000000000001</v>
      </c>
      <c r="K555">
        <f t="shared" si="16"/>
        <v>88.832442630087542</v>
      </c>
      <c r="L555" t="str">
        <f t="shared" si="17"/>
        <v/>
      </c>
    </row>
    <row r="556" spans="3:12" hidden="1">
      <c r="C556">
        <v>1E-3</v>
      </c>
      <c r="D556">
        <v>2</v>
      </c>
      <c r="E556">
        <v>5</v>
      </c>
      <c r="F556">
        <v>1</v>
      </c>
      <c r="G556">
        <v>15</v>
      </c>
      <c r="H556">
        <v>60</v>
      </c>
      <c r="I556">
        <v>86.441400000000002</v>
      </c>
      <c r="J556">
        <v>90.744900000000001</v>
      </c>
      <c r="K556">
        <f t="shared" si="16"/>
        <v>88.540888306375834</v>
      </c>
      <c r="L556" t="str">
        <f t="shared" si="17"/>
        <v/>
      </c>
    </row>
    <row r="557" spans="3:12" hidden="1">
      <c r="C557">
        <v>2E-3</v>
      </c>
      <c r="D557">
        <v>2</v>
      </c>
      <c r="E557">
        <v>5</v>
      </c>
      <c r="F557">
        <v>1</v>
      </c>
      <c r="G557">
        <v>15</v>
      </c>
      <c r="H557">
        <v>60</v>
      </c>
      <c r="I557">
        <v>86.123599999999996</v>
      </c>
      <c r="J557">
        <v>89.142799999999994</v>
      </c>
      <c r="K557">
        <f t="shared" si="16"/>
        <v>87.607195105051517</v>
      </c>
      <c r="L557" t="str">
        <f t="shared" si="17"/>
        <v/>
      </c>
    </row>
    <row r="558" spans="3:12" hidden="1">
      <c r="C558">
        <v>5.0000000000000001E-3</v>
      </c>
      <c r="D558">
        <v>2</v>
      </c>
      <c r="E558">
        <v>5</v>
      </c>
      <c r="F558">
        <v>1</v>
      </c>
      <c r="G558">
        <v>15</v>
      </c>
      <c r="H558">
        <v>60</v>
      </c>
      <c r="I558">
        <v>85.085599999999999</v>
      </c>
      <c r="J558">
        <v>84.180099999999996</v>
      </c>
      <c r="K558">
        <f t="shared" si="16"/>
        <v>84.630427978734033</v>
      </c>
      <c r="L558" t="str">
        <f t="shared" si="17"/>
        <v/>
      </c>
    </row>
    <row r="559" spans="3:12" hidden="1">
      <c r="C559">
        <v>0</v>
      </c>
      <c r="D559">
        <v>2</v>
      </c>
      <c r="E559">
        <v>5</v>
      </c>
      <c r="F559">
        <v>1</v>
      </c>
      <c r="G559">
        <v>20</v>
      </c>
      <c r="H559">
        <v>35</v>
      </c>
      <c r="I559">
        <v>87.078400000000002</v>
      </c>
      <c r="J559">
        <v>87.919799999999995</v>
      </c>
      <c r="K559">
        <f t="shared" si="16"/>
        <v>87.497077253594611</v>
      </c>
      <c r="L559">
        <f t="shared" si="17"/>
        <v>85.878462029815324</v>
      </c>
    </row>
    <row r="560" spans="3:12" hidden="1">
      <c r="C560">
        <v>5.0000000000000001E-4</v>
      </c>
      <c r="D560">
        <v>2</v>
      </c>
      <c r="E560">
        <v>5</v>
      </c>
      <c r="F560">
        <v>1</v>
      </c>
      <c r="G560">
        <v>20</v>
      </c>
      <c r="H560">
        <v>35</v>
      </c>
      <c r="I560">
        <v>87.104299999999995</v>
      </c>
      <c r="J560">
        <v>87.716099999999997</v>
      </c>
      <c r="K560">
        <f t="shared" si="16"/>
        <v>87.409129474935412</v>
      </c>
      <c r="L560" t="str">
        <f t="shared" si="17"/>
        <v/>
      </c>
    </row>
    <row r="561" spans="3:12" hidden="1">
      <c r="C561">
        <v>1E-3</v>
      </c>
      <c r="D561">
        <v>2</v>
      </c>
      <c r="E561">
        <v>5</v>
      </c>
      <c r="F561">
        <v>1</v>
      </c>
      <c r="G561">
        <v>20</v>
      </c>
      <c r="H561">
        <v>35</v>
      </c>
      <c r="I561">
        <v>87.037400000000005</v>
      </c>
      <c r="J561">
        <v>87.149000000000001</v>
      </c>
      <c r="K561">
        <f t="shared" si="16"/>
        <v>87.093164249332901</v>
      </c>
      <c r="L561" t="str">
        <f t="shared" si="17"/>
        <v/>
      </c>
    </row>
    <row r="562" spans="3:12" hidden="1">
      <c r="C562">
        <v>2E-3</v>
      </c>
      <c r="D562">
        <v>2</v>
      </c>
      <c r="E562">
        <v>5</v>
      </c>
      <c r="F562">
        <v>1</v>
      </c>
      <c r="G562">
        <v>20</v>
      </c>
      <c r="H562">
        <v>35</v>
      </c>
      <c r="I562">
        <v>86.672300000000007</v>
      </c>
      <c r="J562">
        <v>85.322100000000006</v>
      </c>
      <c r="K562">
        <f t="shared" si="16"/>
        <v>85.99190029245139</v>
      </c>
      <c r="L562" t="str">
        <f t="shared" si="17"/>
        <v/>
      </c>
    </row>
    <row r="563" spans="3:12" hidden="1">
      <c r="C563">
        <v>5.0000000000000001E-3</v>
      </c>
      <c r="D563">
        <v>2</v>
      </c>
      <c r="E563">
        <v>5</v>
      </c>
      <c r="F563">
        <v>1</v>
      </c>
      <c r="G563">
        <v>20</v>
      </c>
      <c r="H563">
        <v>35</v>
      </c>
      <c r="I563">
        <v>85.698499999999996</v>
      </c>
      <c r="J563">
        <v>77.513999999999996</v>
      </c>
      <c r="K563">
        <f t="shared" si="16"/>
        <v>81.40103887876235</v>
      </c>
      <c r="L563" t="str">
        <f t="shared" si="17"/>
        <v/>
      </c>
    </row>
    <row r="564" spans="3:12">
      <c r="C564">
        <v>0</v>
      </c>
      <c r="D564">
        <v>2</v>
      </c>
      <c r="E564">
        <v>5</v>
      </c>
      <c r="F564">
        <v>1</v>
      </c>
      <c r="G564">
        <v>20</v>
      </c>
      <c r="H564">
        <v>45</v>
      </c>
      <c r="I564">
        <v>86.661799999999999</v>
      </c>
      <c r="J564">
        <v>89.215800000000002</v>
      </c>
      <c r="K564">
        <f t="shared" si="16"/>
        <v>87.920256092191394</v>
      </c>
      <c r="L564">
        <f t="shared" si="17"/>
        <v>86.602928525527176</v>
      </c>
    </row>
    <row r="565" spans="3:12">
      <c r="C565">
        <v>5.0000000000000001E-4</v>
      </c>
      <c r="D565">
        <v>2</v>
      </c>
      <c r="E565">
        <v>5</v>
      </c>
      <c r="F565">
        <v>1</v>
      </c>
      <c r="G565">
        <v>20</v>
      </c>
      <c r="H565">
        <v>45</v>
      </c>
      <c r="I565">
        <v>86.663799999999995</v>
      </c>
      <c r="J565">
        <v>89.017600000000002</v>
      </c>
      <c r="K565">
        <f t="shared" si="16"/>
        <v>87.824931755780625</v>
      </c>
      <c r="L565" t="str">
        <f t="shared" si="17"/>
        <v/>
      </c>
    </row>
    <row r="566" spans="3:12">
      <c r="C566">
        <v>1E-3</v>
      </c>
      <c r="D566">
        <v>2</v>
      </c>
      <c r="E566">
        <v>5</v>
      </c>
      <c r="F566">
        <v>1</v>
      </c>
      <c r="G566">
        <v>20</v>
      </c>
      <c r="H566">
        <v>45</v>
      </c>
      <c r="I566">
        <v>86.599599999999995</v>
      </c>
      <c r="J566">
        <v>88.475200000000001</v>
      </c>
      <c r="K566">
        <f t="shared" si="16"/>
        <v>87.527353221822906</v>
      </c>
      <c r="L566" t="str">
        <f t="shared" si="17"/>
        <v/>
      </c>
    </row>
    <row r="567" spans="3:12">
      <c r="C567">
        <v>2E-3</v>
      </c>
      <c r="D567">
        <v>2</v>
      </c>
      <c r="E567">
        <v>5</v>
      </c>
      <c r="F567">
        <v>1</v>
      </c>
      <c r="G567">
        <v>20</v>
      </c>
      <c r="H567">
        <v>45</v>
      </c>
      <c r="I567">
        <v>86.244600000000005</v>
      </c>
      <c r="J567">
        <v>86.817400000000006</v>
      </c>
      <c r="K567">
        <f t="shared" si="16"/>
        <v>86.530052074285521</v>
      </c>
      <c r="L567" t="str">
        <f t="shared" si="17"/>
        <v/>
      </c>
    </row>
    <row r="568" spans="3:12">
      <c r="C568">
        <v>5.0000000000000001E-3</v>
      </c>
      <c r="D568">
        <v>2</v>
      </c>
      <c r="E568">
        <v>5</v>
      </c>
      <c r="F568">
        <v>1</v>
      </c>
      <c r="G568">
        <v>20</v>
      </c>
      <c r="H568">
        <v>45</v>
      </c>
      <c r="I568">
        <v>85.185900000000004</v>
      </c>
      <c r="J568">
        <v>81.327600000000004</v>
      </c>
      <c r="K568">
        <f t="shared" si="16"/>
        <v>83.21204948355539</v>
      </c>
      <c r="L568" t="str">
        <f t="shared" si="17"/>
        <v/>
      </c>
    </row>
    <row r="569" spans="3:12" hidden="1">
      <c r="C569">
        <v>0</v>
      </c>
      <c r="D569">
        <v>2</v>
      </c>
      <c r="E569">
        <v>5</v>
      </c>
      <c r="F569">
        <v>1</v>
      </c>
      <c r="G569">
        <v>20</v>
      </c>
      <c r="H569">
        <v>60</v>
      </c>
      <c r="I569">
        <v>85.832700000000003</v>
      </c>
      <c r="J569">
        <v>91.323899999999995</v>
      </c>
      <c r="K569">
        <f t="shared" si="16"/>
        <v>88.493196545090612</v>
      </c>
      <c r="L569">
        <f t="shared" si="17"/>
        <v>87.247698428453376</v>
      </c>
    </row>
    <row r="570" spans="3:12" hidden="1">
      <c r="C570">
        <v>5.0000000000000001E-4</v>
      </c>
      <c r="D570">
        <v>2</v>
      </c>
      <c r="E570">
        <v>5</v>
      </c>
      <c r="F570">
        <v>1</v>
      </c>
      <c r="G570">
        <v>20</v>
      </c>
      <c r="H570">
        <v>60</v>
      </c>
      <c r="I570">
        <v>85.832400000000007</v>
      </c>
      <c r="J570">
        <v>91.108699999999999</v>
      </c>
      <c r="K570">
        <f t="shared" si="16"/>
        <v>88.391881613486078</v>
      </c>
      <c r="L570" t="str">
        <f t="shared" si="17"/>
        <v/>
      </c>
    </row>
    <row r="571" spans="3:12" hidden="1">
      <c r="C571">
        <v>1E-3</v>
      </c>
      <c r="D571">
        <v>2</v>
      </c>
      <c r="E571">
        <v>5</v>
      </c>
      <c r="F571">
        <v>1</v>
      </c>
      <c r="G571">
        <v>20</v>
      </c>
      <c r="H571">
        <v>60</v>
      </c>
      <c r="I571">
        <v>85.750100000000003</v>
      </c>
      <c r="J571">
        <v>90.517700000000005</v>
      </c>
      <c r="K571">
        <f t="shared" si="16"/>
        <v>88.069424214405572</v>
      </c>
      <c r="L571" t="str">
        <f t="shared" si="17"/>
        <v/>
      </c>
    </row>
    <row r="572" spans="3:12" hidden="1">
      <c r="C572">
        <v>2E-3</v>
      </c>
      <c r="D572">
        <v>2</v>
      </c>
      <c r="E572">
        <v>5</v>
      </c>
      <c r="F572">
        <v>1</v>
      </c>
      <c r="G572">
        <v>20</v>
      </c>
      <c r="H572">
        <v>60</v>
      </c>
      <c r="I572">
        <v>85.380300000000005</v>
      </c>
      <c r="J572">
        <v>88.856200000000001</v>
      </c>
      <c r="K572">
        <f t="shared" si="16"/>
        <v>87.08357907625556</v>
      </c>
      <c r="L572" t="str">
        <f t="shared" si="17"/>
        <v/>
      </c>
    </row>
    <row r="573" spans="3:12" hidden="1">
      <c r="C573">
        <v>5.0000000000000001E-3</v>
      </c>
      <c r="D573">
        <v>2</v>
      </c>
      <c r="E573">
        <v>5</v>
      </c>
      <c r="F573">
        <v>1</v>
      </c>
      <c r="G573">
        <v>20</v>
      </c>
      <c r="H573">
        <v>60</v>
      </c>
      <c r="I573">
        <v>84.342600000000004</v>
      </c>
      <c r="J573">
        <v>84.058700000000002</v>
      </c>
      <c r="K573">
        <f t="shared" si="16"/>
        <v>84.200410693029099</v>
      </c>
      <c r="L573" t="str">
        <f t="shared" si="17"/>
        <v/>
      </c>
    </row>
    <row r="574" spans="3:12" hidden="1">
      <c r="C574">
        <v>0</v>
      </c>
      <c r="D574">
        <v>2</v>
      </c>
      <c r="E574">
        <v>7</v>
      </c>
      <c r="F574">
        <v>0</v>
      </c>
      <c r="G574">
        <v>10</v>
      </c>
      <c r="H574">
        <v>35</v>
      </c>
      <c r="I574">
        <v>85.427099999999996</v>
      </c>
      <c r="J574">
        <v>83.287400000000005</v>
      </c>
      <c r="K574">
        <f t="shared" si="16"/>
        <v>84.343681764637893</v>
      </c>
      <c r="L574">
        <f t="shared" si="17"/>
        <v>83.049509736162904</v>
      </c>
    </row>
    <row r="575" spans="3:12" hidden="1">
      <c r="C575">
        <v>5.0000000000000001E-4</v>
      </c>
      <c r="D575">
        <v>2</v>
      </c>
      <c r="E575">
        <v>7</v>
      </c>
      <c r="F575">
        <v>0</v>
      </c>
      <c r="G575">
        <v>10</v>
      </c>
      <c r="H575">
        <v>35</v>
      </c>
      <c r="I575">
        <v>85.425299999999993</v>
      </c>
      <c r="J575">
        <v>83.196100000000001</v>
      </c>
      <c r="K575">
        <f t="shared" si="16"/>
        <v>84.295964822140007</v>
      </c>
      <c r="L575" t="str">
        <f t="shared" si="17"/>
        <v/>
      </c>
    </row>
    <row r="576" spans="3:12" hidden="1">
      <c r="C576">
        <v>1E-3</v>
      </c>
      <c r="D576">
        <v>2</v>
      </c>
      <c r="E576">
        <v>7</v>
      </c>
      <c r="F576">
        <v>0</v>
      </c>
      <c r="G576">
        <v>10</v>
      </c>
      <c r="H576">
        <v>35</v>
      </c>
      <c r="I576">
        <v>85.441900000000004</v>
      </c>
      <c r="J576">
        <v>82.975499999999997</v>
      </c>
      <c r="K576">
        <f t="shared" si="16"/>
        <v>84.190640319230681</v>
      </c>
      <c r="L576" t="str">
        <f t="shared" si="17"/>
        <v/>
      </c>
    </row>
    <row r="577" spans="3:12" hidden="1">
      <c r="C577">
        <v>2E-3</v>
      </c>
      <c r="D577">
        <v>2</v>
      </c>
      <c r="E577">
        <v>7</v>
      </c>
      <c r="F577">
        <v>0</v>
      </c>
      <c r="G577">
        <v>10</v>
      </c>
      <c r="H577">
        <v>35</v>
      </c>
      <c r="I577">
        <v>85.421800000000005</v>
      </c>
      <c r="J577">
        <v>82.118099999999998</v>
      </c>
      <c r="K577">
        <f t="shared" si="16"/>
        <v>83.73737736001992</v>
      </c>
      <c r="L577" t="str">
        <f t="shared" si="17"/>
        <v/>
      </c>
    </row>
    <row r="578" spans="3:12" hidden="1">
      <c r="C578">
        <v>5.0000000000000001E-3</v>
      </c>
      <c r="D578">
        <v>2</v>
      </c>
      <c r="E578">
        <v>7</v>
      </c>
      <c r="F578">
        <v>0</v>
      </c>
      <c r="G578">
        <v>10</v>
      </c>
      <c r="H578">
        <v>35</v>
      </c>
      <c r="I578">
        <v>85.160300000000007</v>
      </c>
      <c r="J578">
        <v>73.116</v>
      </c>
      <c r="K578">
        <f t="shared" si="16"/>
        <v>78.679884414786045</v>
      </c>
      <c r="L578" t="str">
        <f t="shared" si="17"/>
        <v/>
      </c>
    </row>
    <row r="579" spans="3:12" hidden="1">
      <c r="C579">
        <v>0</v>
      </c>
      <c r="D579">
        <v>2</v>
      </c>
      <c r="E579">
        <v>7</v>
      </c>
      <c r="F579">
        <v>0</v>
      </c>
      <c r="G579">
        <v>10</v>
      </c>
      <c r="H579">
        <v>45</v>
      </c>
      <c r="I579">
        <v>84.751300000000001</v>
      </c>
      <c r="J579">
        <v>85.293800000000005</v>
      </c>
      <c r="K579">
        <f t="shared" si="16"/>
        <v>85.0216846229618</v>
      </c>
      <c r="L579">
        <f t="shared" si="17"/>
        <v>84.317968996291299</v>
      </c>
    </row>
    <row r="580" spans="3:12" hidden="1">
      <c r="C580">
        <v>5.0000000000000001E-4</v>
      </c>
      <c r="D580">
        <v>2</v>
      </c>
      <c r="E580">
        <v>7</v>
      </c>
      <c r="F580">
        <v>0</v>
      </c>
      <c r="G580">
        <v>10</v>
      </c>
      <c r="H580">
        <v>45</v>
      </c>
      <c r="I580">
        <v>84.748900000000006</v>
      </c>
      <c r="J580">
        <v>85.209800000000001</v>
      </c>
      <c r="K580">
        <f t="shared" si="16"/>
        <v>84.978725057558094</v>
      </c>
      <c r="L580" t="str">
        <f t="shared" si="17"/>
        <v/>
      </c>
    </row>
    <row r="581" spans="3:12" hidden="1">
      <c r="C581">
        <v>1E-3</v>
      </c>
      <c r="D581">
        <v>2</v>
      </c>
      <c r="E581">
        <v>7</v>
      </c>
      <c r="F581">
        <v>0</v>
      </c>
      <c r="G581">
        <v>10</v>
      </c>
      <c r="H581">
        <v>45</v>
      </c>
      <c r="I581">
        <v>84.758399999999995</v>
      </c>
      <c r="J581">
        <v>85.018799999999999</v>
      </c>
      <c r="K581">
        <f t="shared" si="16"/>
        <v>84.888400302514114</v>
      </c>
      <c r="L581" t="str">
        <f t="shared" si="17"/>
        <v/>
      </c>
    </row>
    <row r="582" spans="3:12" hidden="1">
      <c r="C582">
        <v>2E-3</v>
      </c>
      <c r="D582">
        <v>2</v>
      </c>
      <c r="E582">
        <v>7</v>
      </c>
      <c r="F582">
        <v>0</v>
      </c>
      <c r="G582">
        <v>10</v>
      </c>
      <c r="H582">
        <v>45</v>
      </c>
      <c r="I582">
        <v>84.726600000000005</v>
      </c>
      <c r="J582">
        <v>84.2804</v>
      </c>
      <c r="K582">
        <f t="shared" si="16"/>
        <v>84.50291098759223</v>
      </c>
      <c r="L582" t="str">
        <f t="shared" si="17"/>
        <v/>
      </c>
    </row>
    <row r="583" spans="3:12" hidden="1">
      <c r="C583">
        <v>5.0000000000000001E-3</v>
      </c>
      <c r="D583">
        <v>2</v>
      </c>
      <c r="E583">
        <v>7</v>
      </c>
      <c r="F583">
        <v>0</v>
      </c>
      <c r="G583">
        <v>10</v>
      </c>
      <c r="H583">
        <v>45</v>
      </c>
      <c r="I583">
        <v>84.332300000000004</v>
      </c>
      <c r="J583">
        <v>80.169300000000007</v>
      </c>
      <c r="K583">
        <f t="shared" si="16"/>
        <v>82.198124010830298</v>
      </c>
      <c r="L583" t="str">
        <f t="shared" si="17"/>
        <v/>
      </c>
    </row>
    <row r="584" spans="3:12" hidden="1">
      <c r="C584">
        <v>0</v>
      </c>
      <c r="D584">
        <v>2</v>
      </c>
      <c r="E584">
        <v>7</v>
      </c>
      <c r="F584">
        <v>0</v>
      </c>
      <c r="G584">
        <v>10</v>
      </c>
      <c r="H584">
        <v>60</v>
      </c>
      <c r="I584">
        <v>83.651799999999994</v>
      </c>
      <c r="J584">
        <v>87.894000000000005</v>
      </c>
      <c r="K584">
        <f t="shared" si="16"/>
        <v>85.720446775146939</v>
      </c>
      <c r="L584">
        <f t="shared" si="17"/>
        <v>85.119840419287158</v>
      </c>
    </row>
    <row r="585" spans="3:12" hidden="1">
      <c r="C585">
        <v>5.0000000000000001E-4</v>
      </c>
      <c r="D585">
        <v>2</v>
      </c>
      <c r="E585">
        <v>7</v>
      </c>
      <c r="F585">
        <v>0</v>
      </c>
      <c r="G585">
        <v>10</v>
      </c>
      <c r="H585">
        <v>60</v>
      </c>
      <c r="I585">
        <v>83.643600000000006</v>
      </c>
      <c r="J585">
        <v>87.832300000000004</v>
      </c>
      <c r="K585">
        <f t="shared" si="16"/>
        <v>85.686790601828008</v>
      </c>
      <c r="L585" t="str">
        <f t="shared" si="17"/>
        <v/>
      </c>
    </row>
    <row r="586" spans="3:12" hidden="1">
      <c r="C586">
        <v>1E-3</v>
      </c>
      <c r="D586">
        <v>2</v>
      </c>
      <c r="E586">
        <v>7</v>
      </c>
      <c r="F586">
        <v>0</v>
      </c>
      <c r="G586">
        <v>10</v>
      </c>
      <c r="H586">
        <v>60</v>
      </c>
      <c r="I586">
        <v>83.646600000000007</v>
      </c>
      <c r="J586">
        <v>87.657399999999996</v>
      </c>
      <c r="K586">
        <f t="shared" si="16"/>
        <v>85.605046873861667</v>
      </c>
      <c r="L586" t="str">
        <f t="shared" si="17"/>
        <v/>
      </c>
    </row>
    <row r="587" spans="3:12" hidden="1">
      <c r="C587">
        <v>2E-3</v>
      </c>
      <c r="D587">
        <v>2</v>
      </c>
      <c r="E587">
        <v>7</v>
      </c>
      <c r="F587">
        <v>0</v>
      </c>
      <c r="G587">
        <v>10</v>
      </c>
      <c r="H587">
        <v>60</v>
      </c>
      <c r="I587">
        <v>83.591899999999995</v>
      </c>
      <c r="J587">
        <v>86.863299999999995</v>
      </c>
      <c r="K587">
        <f t="shared" si="16"/>
        <v>85.196207417198181</v>
      </c>
      <c r="L587" t="str">
        <f t="shared" si="17"/>
        <v/>
      </c>
    </row>
    <row r="588" spans="3:12" hidden="1">
      <c r="C588">
        <v>5.0000000000000001E-3</v>
      </c>
      <c r="D588">
        <v>2</v>
      </c>
      <c r="E588">
        <v>7</v>
      </c>
      <c r="F588">
        <v>0</v>
      </c>
      <c r="G588">
        <v>10</v>
      </c>
      <c r="H588">
        <v>60</v>
      </c>
      <c r="I588">
        <v>83.134900000000002</v>
      </c>
      <c r="J588">
        <v>83.648099999999999</v>
      </c>
      <c r="K588">
        <f t="shared" si="16"/>
        <v>83.390710428400965</v>
      </c>
      <c r="L588" t="str">
        <f t="shared" si="17"/>
        <v/>
      </c>
    </row>
    <row r="589" spans="3:12" hidden="1">
      <c r="C589">
        <v>0</v>
      </c>
      <c r="D589">
        <v>2</v>
      </c>
      <c r="E589">
        <v>7</v>
      </c>
      <c r="F589">
        <v>0</v>
      </c>
      <c r="G589">
        <v>15</v>
      </c>
      <c r="H589">
        <v>35</v>
      </c>
      <c r="I589">
        <v>83.067599999999999</v>
      </c>
      <c r="J589">
        <v>84.284300000000002</v>
      </c>
      <c r="K589">
        <f t="shared" si="16"/>
        <v>83.671527107609776</v>
      </c>
      <c r="L589">
        <f t="shared" si="17"/>
        <v>82.857150967263181</v>
      </c>
    </row>
    <row r="590" spans="3:12" hidden="1">
      <c r="C590">
        <v>5.0000000000000001E-4</v>
      </c>
      <c r="D590">
        <v>2</v>
      </c>
      <c r="E590">
        <v>7</v>
      </c>
      <c r="F590">
        <v>0</v>
      </c>
      <c r="G590">
        <v>15</v>
      </c>
      <c r="H590">
        <v>35</v>
      </c>
      <c r="I590">
        <v>83.082999999999998</v>
      </c>
      <c r="J590">
        <v>84.225700000000003</v>
      </c>
      <c r="K590">
        <f t="shared" si="16"/>
        <v>83.650447742406712</v>
      </c>
      <c r="L590" t="str">
        <f t="shared" si="17"/>
        <v/>
      </c>
    </row>
    <row r="591" spans="3:12" hidden="1">
      <c r="C591">
        <v>1E-3</v>
      </c>
      <c r="D591">
        <v>2</v>
      </c>
      <c r="E591">
        <v>7</v>
      </c>
      <c r="F591">
        <v>0</v>
      </c>
      <c r="G591">
        <v>15</v>
      </c>
      <c r="H591">
        <v>35</v>
      </c>
      <c r="I591">
        <v>83.107500000000002</v>
      </c>
      <c r="J591">
        <v>83.999499999999998</v>
      </c>
      <c r="K591">
        <f t="shared" si="16"/>
        <v>83.551119297815177</v>
      </c>
      <c r="L591" t="str">
        <f t="shared" si="17"/>
        <v/>
      </c>
    </row>
    <row r="592" spans="3:12" hidden="1">
      <c r="C592">
        <v>2E-3</v>
      </c>
      <c r="D592">
        <v>2</v>
      </c>
      <c r="E592">
        <v>7</v>
      </c>
      <c r="F592">
        <v>0</v>
      </c>
      <c r="G592">
        <v>15</v>
      </c>
      <c r="H592">
        <v>35</v>
      </c>
      <c r="I592">
        <v>83.075299999999999</v>
      </c>
      <c r="J592">
        <v>83.123699999999999</v>
      </c>
      <c r="K592">
        <f t="shared" si="16"/>
        <v>83.099492952544836</v>
      </c>
      <c r="L592" t="str">
        <f t="shared" si="17"/>
        <v/>
      </c>
    </row>
    <row r="593" spans="3:12" hidden="1">
      <c r="C593">
        <v>5.0000000000000001E-3</v>
      </c>
      <c r="D593">
        <v>2</v>
      </c>
      <c r="E593">
        <v>7</v>
      </c>
      <c r="F593">
        <v>0</v>
      </c>
      <c r="G593">
        <v>15</v>
      </c>
      <c r="H593">
        <v>35</v>
      </c>
      <c r="I593">
        <v>82.613799999999998</v>
      </c>
      <c r="J593">
        <v>78.137200000000007</v>
      </c>
      <c r="K593">
        <f t="shared" si="16"/>
        <v>80.313167735939444</v>
      </c>
      <c r="L593" t="str">
        <f t="shared" si="17"/>
        <v/>
      </c>
    </row>
    <row r="594" spans="3:12" hidden="1">
      <c r="C594">
        <v>0</v>
      </c>
      <c r="D594">
        <v>2</v>
      </c>
      <c r="E594">
        <v>7</v>
      </c>
      <c r="F594">
        <v>0</v>
      </c>
      <c r="G594">
        <v>15</v>
      </c>
      <c r="H594">
        <v>45</v>
      </c>
      <c r="I594">
        <v>82.558499999999995</v>
      </c>
      <c r="J594">
        <v>86.339299999999994</v>
      </c>
      <c r="K594">
        <f t="shared" si="16"/>
        <v>84.406583141402663</v>
      </c>
      <c r="L594">
        <f t="shared" si="17"/>
        <v>83.770703233445332</v>
      </c>
    </row>
    <row r="595" spans="3:12" hidden="1">
      <c r="C595">
        <v>5.0000000000000001E-4</v>
      </c>
      <c r="D595">
        <v>2</v>
      </c>
      <c r="E595">
        <v>7</v>
      </c>
      <c r="F595">
        <v>0</v>
      </c>
      <c r="G595">
        <v>15</v>
      </c>
      <c r="H595">
        <v>45</v>
      </c>
      <c r="I595">
        <v>82.576999999999998</v>
      </c>
      <c r="J595">
        <v>86.288399999999996</v>
      </c>
      <c r="K595">
        <f t="shared" si="16"/>
        <v>84.391914587594613</v>
      </c>
      <c r="L595" t="str">
        <f t="shared" si="17"/>
        <v/>
      </c>
    </row>
    <row r="596" spans="3:12" hidden="1">
      <c r="C596">
        <v>1E-3</v>
      </c>
      <c r="D596">
        <v>2</v>
      </c>
      <c r="E596">
        <v>7</v>
      </c>
      <c r="F596">
        <v>0</v>
      </c>
      <c r="G596">
        <v>15</v>
      </c>
      <c r="H596">
        <v>45</v>
      </c>
      <c r="I596">
        <v>82.603300000000004</v>
      </c>
      <c r="J596">
        <v>86.0749</v>
      </c>
      <c r="K596">
        <f t="shared" si="16"/>
        <v>84.303375150671513</v>
      </c>
      <c r="L596" t="str">
        <f t="shared" si="17"/>
        <v/>
      </c>
    </row>
    <row r="597" spans="3:12" hidden="1">
      <c r="C597">
        <v>2E-3</v>
      </c>
      <c r="D597">
        <v>2</v>
      </c>
      <c r="E597">
        <v>7</v>
      </c>
      <c r="F597">
        <v>0</v>
      </c>
      <c r="G597">
        <v>15</v>
      </c>
      <c r="H597">
        <v>45</v>
      </c>
      <c r="I597">
        <v>82.558700000000002</v>
      </c>
      <c r="J597">
        <v>85.238699999999994</v>
      </c>
      <c r="K597">
        <f t="shared" si="16"/>
        <v>83.877297999730644</v>
      </c>
      <c r="L597" t="str">
        <f t="shared" si="17"/>
        <v/>
      </c>
    </row>
    <row r="598" spans="3:12" hidden="1">
      <c r="C598">
        <v>5.0000000000000001E-3</v>
      </c>
      <c r="D598">
        <v>2</v>
      </c>
      <c r="E598">
        <v>7</v>
      </c>
      <c r="F598">
        <v>0</v>
      </c>
      <c r="G598">
        <v>15</v>
      </c>
      <c r="H598">
        <v>45</v>
      </c>
      <c r="I598">
        <v>82.032600000000002</v>
      </c>
      <c r="J598">
        <v>81.716700000000003</v>
      </c>
      <c r="K598">
        <f t="shared" si="16"/>
        <v>81.874345287827182</v>
      </c>
      <c r="L598" t="str">
        <f t="shared" si="17"/>
        <v/>
      </c>
    </row>
    <row r="599" spans="3:12" hidden="1">
      <c r="C599">
        <v>0</v>
      </c>
      <c r="D599">
        <v>2</v>
      </c>
      <c r="E599">
        <v>7</v>
      </c>
      <c r="F599">
        <v>0</v>
      </c>
      <c r="G599">
        <v>15</v>
      </c>
      <c r="H599">
        <v>60</v>
      </c>
      <c r="I599">
        <v>81.6494</v>
      </c>
      <c r="J599">
        <v>88.665800000000004</v>
      </c>
      <c r="K599">
        <f t="shared" si="16"/>
        <v>85.013074235535058</v>
      </c>
      <c r="L599">
        <f t="shared" si="17"/>
        <v>84.406718874473015</v>
      </c>
    </row>
    <row r="600" spans="3:12" hidden="1">
      <c r="C600">
        <v>5.0000000000000001E-4</v>
      </c>
      <c r="D600">
        <v>2</v>
      </c>
      <c r="E600">
        <v>7</v>
      </c>
      <c r="F600">
        <v>0</v>
      </c>
      <c r="G600">
        <v>15</v>
      </c>
      <c r="H600">
        <v>60</v>
      </c>
      <c r="I600">
        <v>81.671800000000005</v>
      </c>
      <c r="J600">
        <v>88.603999999999999</v>
      </c>
      <c r="K600">
        <f t="shared" si="16"/>
        <v>84.996789528517851</v>
      </c>
      <c r="L600" t="str">
        <f t="shared" si="17"/>
        <v/>
      </c>
    </row>
    <row r="601" spans="3:12" hidden="1">
      <c r="C601">
        <v>1E-3</v>
      </c>
      <c r="D601">
        <v>2</v>
      </c>
      <c r="E601">
        <v>7</v>
      </c>
      <c r="F601">
        <v>0</v>
      </c>
      <c r="G601">
        <v>15</v>
      </c>
      <c r="H601">
        <v>60</v>
      </c>
      <c r="I601">
        <v>81.698300000000003</v>
      </c>
      <c r="J601">
        <v>88.3767</v>
      </c>
      <c r="K601">
        <f t="shared" si="16"/>
        <v>84.906378357900934</v>
      </c>
      <c r="L601" t="str">
        <f t="shared" si="17"/>
        <v/>
      </c>
    </row>
    <row r="602" spans="3:12" hidden="1">
      <c r="C602">
        <v>2E-3</v>
      </c>
      <c r="D602">
        <v>2</v>
      </c>
      <c r="E602">
        <v>7</v>
      </c>
      <c r="F602">
        <v>0</v>
      </c>
      <c r="G602">
        <v>15</v>
      </c>
      <c r="H602">
        <v>60</v>
      </c>
      <c r="I602">
        <v>81.650199999999998</v>
      </c>
      <c r="J602">
        <v>87.511700000000005</v>
      </c>
      <c r="K602">
        <f t="shared" si="16"/>
        <v>84.479398816636603</v>
      </c>
      <c r="L602" t="str">
        <f t="shared" si="17"/>
        <v/>
      </c>
    </row>
    <row r="603" spans="3:12" hidden="1">
      <c r="C603">
        <v>5.0000000000000001E-3</v>
      </c>
      <c r="D603">
        <v>2</v>
      </c>
      <c r="E603">
        <v>7</v>
      </c>
      <c r="F603">
        <v>0</v>
      </c>
      <c r="G603">
        <v>15</v>
      </c>
      <c r="H603">
        <v>60</v>
      </c>
      <c r="I603">
        <v>81.079400000000007</v>
      </c>
      <c r="J603">
        <v>84.257599999999996</v>
      </c>
      <c r="K603">
        <f t="shared" si="16"/>
        <v>82.637953433774669</v>
      </c>
      <c r="L603" t="str">
        <f t="shared" si="17"/>
        <v/>
      </c>
    </row>
    <row r="604" spans="3:12" hidden="1">
      <c r="C604">
        <v>0</v>
      </c>
      <c r="D604">
        <v>2</v>
      </c>
      <c r="E604">
        <v>7</v>
      </c>
      <c r="F604">
        <v>0</v>
      </c>
      <c r="G604">
        <v>20</v>
      </c>
      <c r="H604">
        <v>35</v>
      </c>
      <c r="I604">
        <v>81.706100000000006</v>
      </c>
      <c r="J604">
        <v>84.840199999999996</v>
      </c>
      <c r="K604">
        <f t="shared" si="16"/>
        <v>83.243660954581401</v>
      </c>
      <c r="L604">
        <f t="shared" si="17"/>
        <v>82.510753345375363</v>
      </c>
    </row>
    <row r="605" spans="3:12" hidden="1">
      <c r="C605">
        <v>5.0000000000000001E-4</v>
      </c>
      <c r="D605">
        <v>2</v>
      </c>
      <c r="E605">
        <v>7</v>
      </c>
      <c r="F605">
        <v>0</v>
      </c>
      <c r="G605">
        <v>20</v>
      </c>
      <c r="H605">
        <v>35</v>
      </c>
      <c r="I605">
        <v>81.7179</v>
      </c>
      <c r="J605">
        <v>84.745999999999995</v>
      </c>
      <c r="K605">
        <f t="shared" si="16"/>
        <v>83.204408323966931</v>
      </c>
      <c r="L605" t="str">
        <f t="shared" si="17"/>
        <v/>
      </c>
    </row>
    <row r="606" spans="3:12" hidden="1">
      <c r="C606">
        <v>1E-3</v>
      </c>
      <c r="D606">
        <v>2</v>
      </c>
      <c r="E606">
        <v>7</v>
      </c>
      <c r="F606">
        <v>0</v>
      </c>
      <c r="G606">
        <v>20</v>
      </c>
      <c r="H606">
        <v>35</v>
      </c>
      <c r="I606">
        <v>81.734700000000004</v>
      </c>
      <c r="J606">
        <v>84.536699999999996</v>
      </c>
      <c r="K606">
        <f t="shared" si="16"/>
        <v>83.112090395461877</v>
      </c>
      <c r="L606" t="str">
        <f t="shared" si="17"/>
        <v/>
      </c>
    </row>
    <row r="607" spans="3:12" hidden="1">
      <c r="C607">
        <v>2E-3</v>
      </c>
      <c r="D607">
        <v>2</v>
      </c>
      <c r="E607">
        <v>7</v>
      </c>
      <c r="F607">
        <v>0</v>
      </c>
      <c r="G607">
        <v>20</v>
      </c>
      <c r="H607">
        <v>35</v>
      </c>
      <c r="I607">
        <v>81.698499999999996</v>
      </c>
      <c r="J607">
        <v>83.616600000000005</v>
      </c>
      <c r="K607">
        <f t="shared" si="16"/>
        <v>82.646422439329498</v>
      </c>
      <c r="L607" t="str">
        <f t="shared" si="17"/>
        <v/>
      </c>
    </row>
    <row r="608" spans="3:12" hidden="1">
      <c r="C608">
        <v>5.0000000000000001E-3</v>
      </c>
      <c r="D608">
        <v>2</v>
      </c>
      <c r="E608">
        <v>7</v>
      </c>
      <c r="F608">
        <v>0</v>
      </c>
      <c r="G608">
        <v>20</v>
      </c>
      <c r="H608">
        <v>35</v>
      </c>
      <c r="I608">
        <v>81.182900000000004</v>
      </c>
      <c r="J608">
        <v>79.528499999999994</v>
      </c>
      <c r="K608">
        <f t="shared" si="16"/>
        <v>80.347184613537067</v>
      </c>
      <c r="L608" t="str">
        <f t="shared" si="17"/>
        <v/>
      </c>
    </row>
    <row r="609" spans="3:12" hidden="1">
      <c r="C609">
        <v>0</v>
      </c>
      <c r="D609">
        <v>2</v>
      </c>
      <c r="E609">
        <v>7</v>
      </c>
      <c r="F609">
        <v>0</v>
      </c>
      <c r="G609">
        <v>20</v>
      </c>
      <c r="H609">
        <v>45</v>
      </c>
      <c r="I609">
        <v>81.255600000000001</v>
      </c>
      <c r="J609">
        <v>86.739699999999999</v>
      </c>
      <c r="K609">
        <f t="shared" si="16"/>
        <v>83.908137517180549</v>
      </c>
      <c r="L609">
        <f t="shared" si="17"/>
        <v>83.271982599692606</v>
      </c>
    </row>
    <row r="610" spans="3:12" hidden="1">
      <c r="C610">
        <v>5.0000000000000001E-4</v>
      </c>
      <c r="D610">
        <v>2</v>
      </c>
      <c r="E610">
        <v>7</v>
      </c>
      <c r="F610">
        <v>0</v>
      </c>
      <c r="G610">
        <v>20</v>
      </c>
      <c r="H610">
        <v>45</v>
      </c>
      <c r="I610">
        <v>81.262</v>
      </c>
      <c r="J610">
        <v>86.652799999999999</v>
      </c>
      <c r="K610">
        <f t="shared" ref="K610:K673" si="18">2*I610*J610/(I610+J610)</f>
        <v>83.870865862925712</v>
      </c>
      <c r="L610" t="str">
        <f t="shared" ref="L610:L673" si="19">IF(MOD(ROW(K610), 5)=4,AVERAGE(K610:K614),"")</f>
        <v/>
      </c>
    </row>
    <row r="611" spans="3:12" hidden="1">
      <c r="C611">
        <v>1E-3</v>
      </c>
      <c r="D611">
        <v>2</v>
      </c>
      <c r="E611">
        <v>7</v>
      </c>
      <c r="F611">
        <v>0</v>
      </c>
      <c r="G611">
        <v>20</v>
      </c>
      <c r="H611">
        <v>45</v>
      </c>
      <c r="I611">
        <v>81.283299999999997</v>
      </c>
      <c r="J611">
        <v>86.445300000000003</v>
      </c>
      <c r="K611">
        <f t="shared" si="18"/>
        <v>83.784867380876008</v>
      </c>
      <c r="L611" t="str">
        <f t="shared" si="19"/>
        <v/>
      </c>
    </row>
    <row r="612" spans="3:12" hidden="1">
      <c r="C612">
        <v>2E-3</v>
      </c>
      <c r="D612">
        <v>2</v>
      </c>
      <c r="E612">
        <v>7</v>
      </c>
      <c r="F612">
        <v>0</v>
      </c>
      <c r="G612">
        <v>20</v>
      </c>
      <c r="H612">
        <v>45</v>
      </c>
      <c r="I612">
        <v>81.241699999999994</v>
      </c>
      <c r="J612">
        <v>85.567300000000003</v>
      </c>
      <c r="K612">
        <f t="shared" si="18"/>
        <v>83.348415450125586</v>
      </c>
      <c r="L612" t="str">
        <f t="shared" si="19"/>
        <v/>
      </c>
    </row>
    <row r="613" spans="3:12" hidden="1">
      <c r="C613">
        <v>5.0000000000000001E-3</v>
      </c>
      <c r="D613">
        <v>2</v>
      </c>
      <c r="E613">
        <v>7</v>
      </c>
      <c r="F613">
        <v>0</v>
      </c>
      <c r="G613">
        <v>20</v>
      </c>
      <c r="H613">
        <v>45</v>
      </c>
      <c r="I613">
        <v>80.687799999999996</v>
      </c>
      <c r="J613">
        <v>82.221900000000005</v>
      </c>
      <c r="K613">
        <f t="shared" si="18"/>
        <v>81.447626787355219</v>
      </c>
      <c r="L613" t="str">
        <f t="shared" si="19"/>
        <v/>
      </c>
    </row>
    <row r="614" spans="3:12" hidden="1">
      <c r="C614">
        <v>0</v>
      </c>
      <c r="D614">
        <v>2</v>
      </c>
      <c r="E614">
        <v>7</v>
      </c>
      <c r="F614">
        <v>0</v>
      </c>
      <c r="G614">
        <v>20</v>
      </c>
      <c r="H614">
        <v>60</v>
      </c>
      <c r="I614">
        <v>80.526499999999999</v>
      </c>
      <c r="J614">
        <v>88.997500000000002</v>
      </c>
      <c r="K614">
        <f t="shared" si="18"/>
        <v>84.550354920247287</v>
      </c>
      <c r="L614">
        <f t="shared" si="19"/>
        <v>83.937998467696644</v>
      </c>
    </row>
    <row r="615" spans="3:12" hidden="1">
      <c r="C615">
        <v>5.0000000000000001E-4</v>
      </c>
      <c r="D615">
        <v>2</v>
      </c>
      <c r="E615">
        <v>7</v>
      </c>
      <c r="F615">
        <v>0</v>
      </c>
      <c r="G615">
        <v>20</v>
      </c>
      <c r="H615">
        <v>60</v>
      </c>
      <c r="I615">
        <v>80.537800000000004</v>
      </c>
      <c r="J615">
        <v>88.899100000000004</v>
      </c>
      <c r="K615">
        <f t="shared" si="18"/>
        <v>84.512145063796609</v>
      </c>
      <c r="L615" t="str">
        <f t="shared" si="19"/>
        <v/>
      </c>
    </row>
    <row r="616" spans="3:12" hidden="1">
      <c r="C616">
        <v>1E-3</v>
      </c>
      <c r="D616">
        <v>2</v>
      </c>
      <c r="E616">
        <v>7</v>
      </c>
      <c r="F616">
        <v>0</v>
      </c>
      <c r="G616">
        <v>20</v>
      </c>
      <c r="H616">
        <v>60</v>
      </c>
      <c r="I616">
        <v>80.5535</v>
      </c>
      <c r="J616">
        <v>88.682299999999998</v>
      </c>
      <c r="K616">
        <f t="shared" si="18"/>
        <v>84.422677152824633</v>
      </c>
      <c r="L616" t="str">
        <f t="shared" si="19"/>
        <v/>
      </c>
    </row>
    <row r="617" spans="3:12" hidden="1">
      <c r="C617">
        <v>2E-3</v>
      </c>
      <c r="D617">
        <v>2</v>
      </c>
      <c r="E617">
        <v>7</v>
      </c>
      <c r="F617">
        <v>0</v>
      </c>
      <c r="G617">
        <v>20</v>
      </c>
      <c r="H617">
        <v>60</v>
      </c>
      <c r="I617">
        <v>80.512100000000004</v>
      </c>
      <c r="J617">
        <v>87.796000000000006</v>
      </c>
      <c r="K617">
        <f t="shared" si="18"/>
        <v>83.996436672982455</v>
      </c>
      <c r="L617" t="str">
        <f t="shared" si="19"/>
        <v/>
      </c>
    </row>
    <row r="618" spans="3:12" hidden="1">
      <c r="C618">
        <v>5.0000000000000001E-3</v>
      </c>
      <c r="D618">
        <v>2</v>
      </c>
      <c r="E618">
        <v>7</v>
      </c>
      <c r="F618">
        <v>0</v>
      </c>
      <c r="G618">
        <v>20</v>
      </c>
      <c r="H618">
        <v>60</v>
      </c>
      <c r="I618">
        <v>79.931299999999993</v>
      </c>
      <c r="J618">
        <v>84.619</v>
      </c>
      <c r="K618">
        <f t="shared" si="18"/>
        <v>82.208378528632267</v>
      </c>
      <c r="L618" t="str">
        <f t="shared" si="19"/>
        <v/>
      </c>
    </row>
    <row r="619" spans="3:12" hidden="1">
      <c r="C619">
        <v>0</v>
      </c>
      <c r="D619">
        <v>2</v>
      </c>
      <c r="E619">
        <v>7</v>
      </c>
      <c r="F619">
        <v>1</v>
      </c>
      <c r="G619">
        <v>10</v>
      </c>
      <c r="H619">
        <v>35</v>
      </c>
      <c r="I619">
        <v>86.163200000000003</v>
      </c>
      <c r="J619">
        <v>82.900400000000005</v>
      </c>
      <c r="K619">
        <f t="shared" si="18"/>
        <v>84.500315210133948</v>
      </c>
      <c r="L619">
        <f t="shared" si="19"/>
        <v>83.19087507495037</v>
      </c>
    </row>
    <row r="620" spans="3:12" hidden="1">
      <c r="C620">
        <v>5.0000000000000001E-4</v>
      </c>
      <c r="D620">
        <v>2</v>
      </c>
      <c r="E620">
        <v>7</v>
      </c>
      <c r="F620">
        <v>1</v>
      </c>
      <c r="G620">
        <v>10</v>
      </c>
      <c r="H620">
        <v>35</v>
      </c>
      <c r="I620">
        <v>86.157300000000006</v>
      </c>
      <c r="J620">
        <v>82.798199999999994</v>
      </c>
      <c r="K620">
        <f t="shared" si="18"/>
        <v>84.444357915072317</v>
      </c>
      <c r="L620" t="str">
        <f t="shared" si="19"/>
        <v/>
      </c>
    </row>
    <row r="621" spans="3:12" hidden="1">
      <c r="C621">
        <v>1E-3</v>
      </c>
      <c r="D621">
        <v>2</v>
      </c>
      <c r="E621">
        <v>7</v>
      </c>
      <c r="F621">
        <v>1</v>
      </c>
      <c r="G621">
        <v>10</v>
      </c>
      <c r="H621">
        <v>35</v>
      </c>
      <c r="I621">
        <v>86.179900000000004</v>
      </c>
      <c r="J621">
        <v>82.584699999999998</v>
      </c>
      <c r="K621">
        <f t="shared" si="18"/>
        <v>84.3440056449042</v>
      </c>
      <c r="L621" t="str">
        <f t="shared" si="19"/>
        <v/>
      </c>
    </row>
    <row r="622" spans="3:12" hidden="1">
      <c r="C622">
        <v>2E-3</v>
      </c>
      <c r="D622">
        <v>2</v>
      </c>
      <c r="E622">
        <v>7</v>
      </c>
      <c r="F622">
        <v>1</v>
      </c>
      <c r="G622">
        <v>10</v>
      </c>
      <c r="H622">
        <v>35</v>
      </c>
      <c r="I622">
        <v>86.145200000000003</v>
      </c>
      <c r="J622">
        <v>81.683499999999995</v>
      </c>
      <c r="K622">
        <f t="shared" si="18"/>
        <v>83.855043198213409</v>
      </c>
      <c r="L622" t="str">
        <f t="shared" si="19"/>
        <v/>
      </c>
    </row>
    <row r="623" spans="3:12" hidden="1">
      <c r="C623">
        <v>5.0000000000000001E-3</v>
      </c>
      <c r="D623">
        <v>2</v>
      </c>
      <c r="E623">
        <v>7</v>
      </c>
      <c r="F623">
        <v>1</v>
      </c>
      <c r="G623">
        <v>10</v>
      </c>
      <c r="H623">
        <v>35</v>
      </c>
      <c r="I623">
        <v>85.755200000000002</v>
      </c>
      <c r="J623">
        <v>72.906599999999997</v>
      </c>
      <c r="K623">
        <f t="shared" si="18"/>
        <v>78.810653406428017</v>
      </c>
      <c r="L623" t="str">
        <f t="shared" si="19"/>
        <v/>
      </c>
    </row>
    <row r="624" spans="3:12">
      <c r="C624">
        <v>0</v>
      </c>
      <c r="D624">
        <v>2</v>
      </c>
      <c r="E624">
        <v>7</v>
      </c>
      <c r="F624">
        <v>1</v>
      </c>
      <c r="G624">
        <v>10</v>
      </c>
      <c r="H624">
        <v>45</v>
      </c>
      <c r="I624">
        <v>85.506299999999996</v>
      </c>
      <c r="J624">
        <v>84.985799999999998</v>
      </c>
      <c r="K624">
        <f t="shared" si="18"/>
        <v>85.2452554756496</v>
      </c>
      <c r="L624">
        <f t="shared" si="19"/>
        <v>84.488857078515693</v>
      </c>
    </row>
    <row r="625" spans="3:12">
      <c r="C625">
        <v>5.0000000000000001E-4</v>
      </c>
      <c r="D625">
        <v>2</v>
      </c>
      <c r="E625">
        <v>7</v>
      </c>
      <c r="F625">
        <v>1</v>
      </c>
      <c r="G625">
        <v>10</v>
      </c>
      <c r="H625">
        <v>45</v>
      </c>
      <c r="I625">
        <v>85.484200000000001</v>
      </c>
      <c r="J625">
        <v>84.895300000000006</v>
      </c>
      <c r="K625">
        <f t="shared" si="18"/>
        <v>85.188732262508111</v>
      </c>
      <c r="L625" t="str">
        <f t="shared" si="19"/>
        <v/>
      </c>
    </row>
    <row r="626" spans="3:12">
      <c r="C626">
        <v>1E-3</v>
      </c>
      <c r="D626">
        <v>2</v>
      </c>
      <c r="E626">
        <v>7</v>
      </c>
      <c r="F626">
        <v>1</v>
      </c>
      <c r="G626">
        <v>10</v>
      </c>
      <c r="H626">
        <v>45</v>
      </c>
      <c r="I626">
        <v>85.496399999999994</v>
      </c>
      <c r="J626">
        <v>84.702500000000001</v>
      </c>
      <c r="K626">
        <f t="shared" si="18"/>
        <v>85.097598409860467</v>
      </c>
      <c r="L626" t="str">
        <f t="shared" si="19"/>
        <v/>
      </c>
    </row>
    <row r="627" spans="3:12">
      <c r="C627">
        <v>2E-3</v>
      </c>
      <c r="D627">
        <v>2</v>
      </c>
      <c r="E627">
        <v>7</v>
      </c>
      <c r="F627">
        <v>1</v>
      </c>
      <c r="G627">
        <v>10</v>
      </c>
      <c r="H627">
        <v>45</v>
      </c>
      <c r="I627">
        <v>85.467100000000002</v>
      </c>
      <c r="J627">
        <v>83.916899999999998</v>
      </c>
      <c r="K627">
        <f t="shared" si="18"/>
        <v>84.684906295635955</v>
      </c>
      <c r="L627" t="str">
        <f t="shared" si="19"/>
        <v/>
      </c>
    </row>
    <row r="628" spans="3:12">
      <c r="C628">
        <v>5.0000000000000001E-3</v>
      </c>
      <c r="D628">
        <v>2</v>
      </c>
      <c r="E628">
        <v>7</v>
      </c>
      <c r="F628">
        <v>1</v>
      </c>
      <c r="G628">
        <v>10</v>
      </c>
      <c r="H628">
        <v>45</v>
      </c>
      <c r="I628">
        <v>84.995900000000006</v>
      </c>
      <c r="J628">
        <v>79.634299999999996</v>
      </c>
      <c r="K628">
        <f t="shared" si="18"/>
        <v>82.227792948924318</v>
      </c>
      <c r="L628" t="str">
        <f t="shared" si="19"/>
        <v/>
      </c>
    </row>
    <row r="629" spans="3:12" hidden="1">
      <c r="C629">
        <v>0</v>
      </c>
      <c r="D629">
        <v>2</v>
      </c>
      <c r="E629">
        <v>7</v>
      </c>
      <c r="F629">
        <v>1</v>
      </c>
      <c r="G629">
        <v>10</v>
      </c>
      <c r="H629">
        <v>60</v>
      </c>
      <c r="I629">
        <v>84.441800000000001</v>
      </c>
      <c r="J629">
        <v>87.554900000000004</v>
      </c>
      <c r="K629">
        <f t="shared" si="18"/>
        <v>85.970176809438797</v>
      </c>
      <c r="L629">
        <f t="shared" si="19"/>
        <v>85.337621411459253</v>
      </c>
    </row>
    <row r="630" spans="3:12" hidden="1">
      <c r="C630">
        <v>5.0000000000000001E-4</v>
      </c>
      <c r="D630">
        <v>2</v>
      </c>
      <c r="E630">
        <v>7</v>
      </c>
      <c r="F630">
        <v>1</v>
      </c>
      <c r="G630">
        <v>10</v>
      </c>
      <c r="H630">
        <v>60</v>
      </c>
      <c r="I630">
        <v>84.429199999999994</v>
      </c>
      <c r="J630">
        <v>87.490099999999998</v>
      </c>
      <c r="K630">
        <f t="shared" si="18"/>
        <v>85.93240143392859</v>
      </c>
      <c r="L630" t="str">
        <f t="shared" si="19"/>
        <v/>
      </c>
    </row>
    <row r="631" spans="3:12" hidden="1">
      <c r="C631">
        <v>1E-3</v>
      </c>
      <c r="D631">
        <v>2</v>
      </c>
      <c r="E631">
        <v>7</v>
      </c>
      <c r="F631">
        <v>1</v>
      </c>
      <c r="G631">
        <v>10</v>
      </c>
      <c r="H631">
        <v>60</v>
      </c>
      <c r="I631">
        <v>84.431100000000001</v>
      </c>
      <c r="J631">
        <v>87.308000000000007</v>
      </c>
      <c r="K631">
        <f t="shared" si="18"/>
        <v>85.845453700409522</v>
      </c>
      <c r="L631" t="str">
        <f t="shared" si="19"/>
        <v/>
      </c>
    </row>
    <row r="632" spans="3:12" hidden="1">
      <c r="C632">
        <v>2E-3</v>
      </c>
      <c r="D632">
        <v>2</v>
      </c>
      <c r="E632">
        <v>7</v>
      </c>
      <c r="F632">
        <v>1</v>
      </c>
      <c r="G632">
        <v>10</v>
      </c>
      <c r="H632">
        <v>60</v>
      </c>
      <c r="I632">
        <v>84.373400000000004</v>
      </c>
      <c r="J632">
        <v>86.511600000000001</v>
      </c>
      <c r="K632">
        <f t="shared" si="18"/>
        <v>85.429122877256646</v>
      </c>
      <c r="L632" t="str">
        <f t="shared" si="19"/>
        <v/>
      </c>
    </row>
    <row r="633" spans="3:12" hidden="1">
      <c r="C633">
        <v>5.0000000000000001E-3</v>
      </c>
      <c r="D633">
        <v>2</v>
      </c>
      <c r="E633">
        <v>7</v>
      </c>
      <c r="F633">
        <v>1</v>
      </c>
      <c r="G633">
        <v>10</v>
      </c>
      <c r="H633">
        <v>60</v>
      </c>
      <c r="I633">
        <v>83.821700000000007</v>
      </c>
      <c r="J633">
        <v>83.202500000000001</v>
      </c>
      <c r="K633">
        <f t="shared" si="18"/>
        <v>83.510952236262781</v>
      </c>
      <c r="L633" t="str">
        <f t="shared" si="19"/>
        <v/>
      </c>
    </row>
    <row r="634" spans="3:12" hidden="1">
      <c r="C634">
        <v>0</v>
      </c>
      <c r="D634">
        <v>2</v>
      </c>
      <c r="E634">
        <v>7</v>
      </c>
      <c r="F634">
        <v>1</v>
      </c>
      <c r="G634">
        <v>15</v>
      </c>
      <c r="H634">
        <v>35</v>
      </c>
      <c r="I634">
        <v>85.004900000000006</v>
      </c>
      <c r="J634">
        <v>82.926500000000004</v>
      </c>
      <c r="K634">
        <f t="shared" si="18"/>
        <v>83.952838359592079</v>
      </c>
      <c r="L634">
        <f t="shared" si="19"/>
        <v>83.072921622791142</v>
      </c>
    </row>
    <row r="635" spans="3:12" hidden="1">
      <c r="C635">
        <v>5.0000000000000001E-4</v>
      </c>
      <c r="D635">
        <v>2</v>
      </c>
      <c r="E635">
        <v>7</v>
      </c>
      <c r="F635">
        <v>1</v>
      </c>
      <c r="G635">
        <v>15</v>
      </c>
      <c r="H635">
        <v>35</v>
      </c>
      <c r="I635">
        <v>85.010199999999998</v>
      </c>
      <c r="J635">
        <v>82.894300000000001</v>
      </c>
      <c r="K635">
        <f t="shared" si="18"/>
        <v>83.93891791893607</v>
      </c>
      <c r="L635" t="str">
        <f t="shared" si="19"/>
        <v/>
      </c>
    </row>
    <row r="636" spans="3:12" hidden="1">
      <c r="C636">
        <v>1E-3</v>
      </c>
      <c r="D636">
        <v>2</v>
      </c>
      <c r="E636">
        <v>7</v>
      </c>
      <c r="F636">
        <v>1</v>
      </c>
      <c r="G636">
        <v>15</v>
      </c>
      <c r="H636">
        <v>35</v>
      </c>
      <c r="I636">
        <v>85.041300000000007</v>
      </c>
      <c r="J636">
        <v>82.688000000000002</v>
      </c>
      <c r="K636">
        <f t="shared" si="18"/>
        <v>83.84814119417419</v>
      </c>
      <c r="L636" t="str">
        <f t="shared" si="19"/>
        <v/>
      </c>
    </row>
    <row r="637" spans="3:12" hidden="1">
      <c r="C637">
        <v>2E-3</v>
      </c>
      <c r="D637">
        <v>2</v>
      </c>
      <c r="E637">
        <v>7</v>
      </c>
      <c r="F637">
        <v>1</v>
      </c>
      <c r="G637">
        <v>15</v>
      </c>
      <c r="H637">
        <v>35</v>
      </c>
      <c r="I637">
        <v>84.979699999999994</v>
      </c>
      <c r="J637">
        <v>81.782899999999998</v>
      </c>
      <c r="K637">
        <f t="shared" si="18"/>
        <v>83.350659046212996</v>
      </c>
      <c r="L637" t="str">
        <f t="shared" si="19"/>
        <v/>
      </c>
    </row>
    <row r="638" spans="3:12" hidden="1">
      <c r="C638">
        <v>5.0000000000000001E-3</v>
      </c>
      <c r="D638">
        <v>2</v>
      </c>
      <c r="E638">
        <v>7</v>
      </c>
      <c r="F638">
        <v>1</v>
      </c>
      <c r="G638">
        <v>15</v>
      </c>
      <c r="H638">
        <v>35</v>
      </c>
      <c r="I638">
        <v>84.438100000000006</v>
      </c>
      <c r="J638">
        <v>76.501400000000004</v>
      </c>
      <c r="K638">
        <f t="shared" si="18"/>
        <v>80.274051595040376</v>
      </c>
      <c r="L638" t="str">
        <f t="shared" si="19"/>
        <v/>
      </c>
    </row>
    <row r="639" spans="3:12">
      <c r="C639">
        <v>0</v>
      </c>
      <c r="D639">
        <v>2</v>
      </c>
      <c r="E639">
        <v>7</v>
      </c>
      <c r="F639">
        <v>1</v>
      </c>
      <c r="G639">
        <v>15</v>
      </c>
      <c r="H639">
        <v>45</v>
      </c>
      <c r="I639">
        <v>84.470699999999994</v>
      </c>
      <c r="J639">
        <v>84.997900000000001</v>
      </c>
      <c r="K639">
        <f t="shared" si="18"/>
        <v>84.733479966554285</v>
      </c>
      <c r="L639">
        <f t="shared" si="19"/>
        <v>84.031458820746678</v>
      </c>
    </row>
    <row r="640" spans="3:12">
      <c r="C640">
        <v>5.0000000000000001E-4</v>
      </c>
      <c r="D640">
        <v>2</v>
      </c>
      <c r="E640">
        <v>7</v>
      </c>
      <c r="F640">
        <v>1</v>
      </c>
      <c r="G640">
        <v>15</v>
      </c>
      <c r="H640">
        <v>45</v>
      </c>
      <c r="I640">
        <v>84.474299999999999</v>
      </c>
      <c r="J640">
        <v>84.954499999999996</v>
      </c>
      <c r="K640">
        <f t="shared" si="18"/>
        <v>84.713719501643169</v>
      </c>
      <c r="L640" t="str">
        <f t="shared" si="19"/>
        <v/>
      </c>
    </row>
    <row r="641" spans="3:12">
      <c r="C641">
        <v>1E-3</v>
      </c>
      <c r="D641">
        <v>2</v>
      </c>
      <c r="E641">
        <v>7</v>
      </c>
      <c r="F641">
        <v>1</v>
      </c>
      <c r="G641">
        <v>15</v>
      </c>
      <c r="H641">
        <v>45</v>
      </c>
      <c r="I641">
        <v>84.492599999999996</v>
      </c>
      <c r="J641">
        <v>84.728899999999996</v>
      </c>
      <c r="K641">
        <f t="shared" si="18"/>
        <v>84.610585015970187</v>
      </c>
      <c r="L641" t="str">
        <f t="shared" si="19"/>
        <v/>
      </c>
    </row>
    <row r="642" spans="3:12">
      <c r="C642">
        <v>2E-3</v>
      </c>
      <c r="D642">
        <v>2</v>
      </c>
      <c r="E642">
        <v>7</v>
      </c>
      <c r="F642">
        <v>1</v>
      </c>
      <c r="G642">
        <v>15</v>
      </c>
      <c r="H642">
        <v>45</v>
      </c>
      <c r="I642">
        <v>84.423500000000004</v>
      </c>
      <c r="J642">
        <v>83.864599999999996</v>
      </c>
      <c r="K642">
        <f t="shared" si="18"/>
        <v>84.143121921276673</v>
      </c>
      <c r="L642" t="str">
        <f t="shared" si="19"/>
        <v/>
      </c>
    </row>
    <row r="643" spans="3:12">
      <c r="C643">
        <v>5.0000000000000001E-3</v>
      </c>
      <c r="D643">
        <v>2</v>
      </c>
      <c r="E643">
        <v>7</v>
      </c>
      <c r="F643">
        <v>1</v>
      </c>
      <c r="G643">
        <v>15</v>
      </c>
      <c r="H643">
        <v>45</v>
      </c>
      <c r="I643">
        <v>83.853300000000004</v>
      </c>
      <c r="J643">
        <v>80.1434</v>
      </c>
      <c r="K643">
        <f t="shared" si="18"/>
        <v>81.956387698289049</v>
      </c>
      <c r="L643" t="str">
        <f t="shared" si="19"/>
        <v/>
      </c>
    </row>
    <row r="644" spans="3:12" hidden="1">
      <c r="C644">
        <v>0</v>
      </c>
      <c r="D644">
        <v>2</v>
      </c>
      <c r="E644">
        <v>7</v>
      </c>
      <c r="F644">
        <v>1</v>
      </c>
      <c r="G644">
        <v>15</v>
      </c>
      <c r="H644">
        <v>60</v>
      </c>
      <c r="I644">
        <v>83.441800000000001</v>
      </c>
      <c r="J644">
        <v>87.540800000000004</v>
      </c>
      <c r="K644">
        <f t="shared" si="18"/>
        <v>85.442166927394965</v>
      </c>
      <c r="L644">
        <f t="shared" si="19"/>
        <v>84.794924727489587</v>
      </c>
    </row>
    <row r="645" spans="3:12" hidden="1">
      <c r="C645">
        <v>5.0000000000000001E-4</v>
      </c>
      <c r="D645">
        <v>2</v>
      </c>
      <c r="E645">
        <v>7</v>
      </c>
      <c r="F645">
        <v>1</v>
      </c>
      <c r="G645">
        <v>15</v>
      </c>
      <c r="H645">
        <v>60</v>
      </c>
      <c r="I645">
        <v>83.4499</v>
      </c>
      <c r="J645">
        <v>87.487300000000005</v>
      </c>
      <c r="K645">
        <f t="shared" si="18"/>
        <v>85.42091991994721</v>
      </c>
      <c r="L645" t="str">
        <f t="shared" si="19"/>
        <v/>
      </c>
    </row>
    <row r="646" spans="3:12" hidden="1">
      <c r="C646">
        <v>1E-3</v>
      </c>
      <c r="D646">
        <v>2</v>
      </c>
      <c r="E646">
        <v>7</v>
      </c>
      <c r="F646">
        <v>1</v>
      </c>
      <c r="G646">
        <v>15</v>
      </c>
      <c r="H646">
        <v>60</v>
      </c>
      <c r="I646">
        <v>83.481200000000001</v>
      </c>
      <c r="J646">
        <v>87.266999999999996</v>
      </c>
      <c r="K646">
        <f t="shared" si="18"/>
        <v>85.332130943693699</v>
      </c>
      <c r="L646" t="str">
        <f t="shared" si="19"/>
        <v/>
      </c>
    </row>
    <row r="647" spans="3:12" hidden="1">
      <c r="C647">
        <v>2E-3</v>
      </c>
      <c r="D647">
        <v>2</v>
      </c>
      <c r="E647">
        <v>7</v>
      </c>
      <c r="F647">
        <v>1</v>
      </c>
      <c r="G647">
        <v>15</v>
      </c>
      <c r="H647">
        <v>60</v>
      </c>
      <c r="I647">
        <v>83.421800000000005</v>
      </c>
      <c r="J647">
        <v>86.387</v>
      </c>
      <c r="K647">
        <f t="shared" si="18"/>
        <v>84.878510849849945</v>
      </c>
      <c r="L647" t="str">
        <f t="shared" si="19"/>
        <v/>
      </c>
    </row>
    <row r="648" spans="3:12" hidden="1">
      <c r="C648">
        <v>5.0000000000000001E-3</v>
      </c>
      <c r="D648">
        <v>2</v>
      </c>
      <c r="E648">
        <v>7</v>
      </c>
      <c r="F648">
        <v>1</v>
      </c>
      <c r="G648">
        <v>15</v>
      </c>
      <c r="H648">
        <v>60</v>
      </c>
      <c r="I648">
        <v>82.807699999999997</v>
      </c>
      <c r="J648">
        <v>82.994299999999996</v>
      </c>
      <c r="K648">
        <f t="shared" si="18"/>
        <v>82.900894996562158</v>
      </c>
      <c r="L648" t="str">
        <f t="shared" si="19"/>
        <v/>
      </c>
    </row>
    <row r="649" spans="3:12" hidden="1">
      <c r="C649">
        <v>0</v>
      </c>
      <c r="D649">
        <v>2</v>
      </c>
      <c r="E649">
        <v>7</v>
      </c>
      <c r="F649">
        <v>1</v>
      </c>
      <c r="G649">
        <v>20</v>
      </c>
      <c r="H649">
        <v>35</v>
      </c>
      <c r="I649">
        <v>84.085999999999999</v>
      </c>
      <c r="J649">
        <v>83.354100000000003</v>
      </c>
      <c r="K649">
        <f t="shared" si="18"/>
        <v>83.718450390318694</v>
      </c>
      <c r="L649">
        <f t="shared" si="19"/>
        <v>82.905241203409048</v>
      </c>
    </row>
    <row r="650" spans="3:12" hidden="1">
      <c r="C650">
        <v>5.0000000000000001E-4</v>
      </c>
      <c r="D650">
        <v>2</v>
      </c>
      <c r="E650">
        <v>7</v>
      </c>
      <c r="F650">
        <v>1</v>
      </c>
      <c r="G650">
        <v>20</v>
      </c>
      <c r="H650">
        <v>35</v>
      </c>
      <c r="I650">
        <v>84.096699999999998</v>
      </c>
      <c r="J650">
        <v>83.286100000000005</v>
      </c>
      <c r="K650">
        <f t="shared" si="18"/>
        <v>83.689437216607686</v>
      </c>
      <c r="L650" t="str">
        <f t="shared" si="19"/>
        <v/>
      </c>
    </row>
    <row r="651" spans="3:12" hidden="1">
      <c r="C651">
        <v>1E-3</v>
      </c>
      <c r="D651">
        <v>2</v>
      </c>
      <c r="E651">
        <v>7</v>
      </c>
      <c r="F651">
        <v>1</v>
      </c>
      <c r="G651">
        <v>20</v>
      </c>
      <c r="H651">
        <v>35</v>
      </c>
      <c r="I651">
        <v>84.113100000000003</v>
      </c>
      <c r="J651">
        <v>83.071299999999994</v>
      </c>
      <c r="K651">
        <f t="shared" si="18"/>
        <v>83.588954041525412</v>
      </c>
      <c r="L651" t="str">
        <f t="shared" si="19"/>
        <v/>
      </c>
    </row>
    <row r="652" spans="3:12" hidden="1">
      <c r="C652">
        <v>2E-3</v>
      </c>
      <c r="D652">
        <v>2</v>
      </c>
      <c r="E652">
        <v>7</v>
      </c>
      <c r="F652">
        <v>1</v>
      </c>
      <c r="G652">
        <v>20</v>
      </c>
      <c r="H652">
        <v>35</v>
      </c>
      <c r="I652">
        <v>84.048299999999998</v>
      </c>
      <c r="J652">
        <v>82.126400000000004</v>
      </c>
      <c r="K652">
        <f t="shared" si="18"/>
        <v>83.076236095145646</v>
      </c>
      <c r="L652" t="str">
        <f t="shared" si="19"/>
        <v/>
      </c>
    </row>
    <row r="653" spans="3:12" hidden="1">
      <c r="C653">
        <v>5.0000000000000001E-3</v>
      </c>
      <c r="D653">
        <v>2</v>
      </c>
      <c r="E653">
        <v>7</v>
      </c>
      <c r="F653">
        <v>1</v>
      </c>
      <c r="G653">
        <v>20</v>
      </c>
      <c r="H653">
        <v>35</v>
      </c>
      <c r="I653">
        <v>83.4422</v>
      </c>
      <c r="J653">
        <v>77.6708</v>
      </c>
      <c r="K653">
        <f t="shared" si="18"/>
        <v>80.453128273447831</v>
      </c>
      <c r="L653" t="str">
        <f t="shared" si="19"/>
        <v/>
      </c>
    </row>
    <row r="654" spans="3:12">
      <c r="C654">
        <v>0</v>
      </c>
      <c r="D654">
        <v>2</v>
      </c>
      <c r="E654">
        <v>7</v>
      </c>
      <c r="F654">
        <v>1</v>
      </c>
      <c r="G654">
        <v>20</v>
      </c>
      <c r="H654">
        <v>45</v>
      </c>
      <c r="I654">
        <v>83.594399999999993</v>
      </c>
      <c r="J654">
        <v>84.990300000000005</v>
      </c>
      <c r="K654">
        <f t="shared" si="18"/>
        <v>84.286570896647206</v>
      </c>
      <c r="L654">
        <f t="shared" si="19"/>
        <v>83.59070614141919</v>
      </c>
    </row>
    <row r="655" spans="3:12">
      <c r="C655">
        <v>5.0000000000000001E-4</v>
      </c>
      <c r="D655">
        <v>2</v>
      </c>
      <c r="E655">
        <v>7</v>
      </c>
      <c r="F655">
        <v>1</v>
      </c>
      <c r="G655">
        <v>20</v>
      </c>
      <c r="H655">
        <v>45</v>
      </c>
      <c r="I655">
        <v>83.607100000000003</v>
      </c>
      <c r="J655">
        <v>84.916799999999995</v>
      </c>
      <c r="K655">
        <f t="shared" si="18"/>
        <v>84.25686076906598</v>
      </c>
      <c r="L655" t="str">
        <f t="shared" si="19"/>
        <v/>
      </c>
    </row>
    <row r="656" spans="3:12">
      <c r="C656">
        <v>1E-3</v>
      </c>
      <c r="D656">
        <v>2</v>
      </c>
      <c r="E656">
        <v>7</v>
      </c>
      <c r="F656">
        <v>1</v>
      </c>
      <c r="G656">
        <v>20</v>
      </c>
      <c r="H656">
        <v>45</v>
      </c>
      <c r="I656">
        <v>83.6203</v>
      </c>
      <c r="J656">
        <v>84.710099999999997</v>
      </c>
      <c r="K656">
        <f t="shared" si="18"/>
        <v>84.161672223555584</v>
      </c>
      <c r="L656" t="str">
        <f t="shared" si="19"/>
        <v/>
      </c>
    </row>
    <row r="657" spans="3:12">
      <c r="C657">
        <v>2E-3</v>
      </c>
      <c r="D657">
        <v>2</v>
      </c>
      <c r="E657">
        <v>7</v>
      </c>
      <c r="F657">
        <v>1</v>
      </c>
      <c r="G657">
        <v>20</v>
      </c>
      <c r="H657">
        <v>45</v>
      </c>
      <c r="I657">
        <v>83.555700000000002</v>
      </c>
      <c r="J657">
        <v>83.819100000000006</v>
      </c>
      <c r="K657">
        <f t="shared" si="18"/>
        <v>83.687192741918139</v>
      </c>
      <c r="L657" t="str">
        <f t="shared" si="19"/>
        <v/>
      </c>
    </row>
    <row r="658" spans="3:12">
      <c r="C658">
        <v>5.0000000000000001E-3</v>
      </c>
      <c r="D658">
        <v>2</v>
      </c>
      <c r="E658">
        <v>7</v>
      </c>
      <c r="F658">
        <v>1</v>
      </c>
      <c r="G658">
        <v>20</v>
      </c>
      <c r="H658">
        <v>45</v>
      </c>
      <c r="I658">
        <v>82.920299999999997</v>
      </c>
      <c r="J658">
        <v>80.245999999999995</v>
      </c>
      <c r="K658">
        <f t="shared" si="18"/>
        <v>81.561234075909056</v>
      </c>
      <c r="L658" t="str">
        <f t="shared" si="19"/>
        <v/>
      </c>
    </row>
    <row r="659" spans="3:12" hidden="1">
      <c r="C659">
        <v>0</v>
      </c>
      <c r="D659">
        <v>2</v>
      </c>
      <c r="E659">
        <v>7</v>
      </c>
      <c r="F659">
        <v>1</v>
      </c>
      <c r="G659">
        <v>20</v>
      </c>
      <c r="H659">
        <v>60</v>
      </c>
      <c r="I659">
        <v>82.637799999999999</v>
      </c>
      <c r="J659">
        <v>87.471000000000004</v>
      </c>
      <c r="K659">
        <f t="shared" si="18"/>
        <v>84.985738583776964</v>
      </c>
      <c r="L659">
        <f t="shared" si="19"/>
        <v>84.330852223278455</v>
      </c>
    </row>
    <row r="660" spans="3:12" hidden="1">
      <c r="C660">
        <v>5.0000000000000001E-4</v>
      </c>
      <c r="D660">
        <v>2</v>
      </c>
      <c r="E660">
        <v>7</v>
      </c>
      <c r="F660">
        <v>1</v>
      </c>
      <c r="G660">
        <v>20</v>
      </c>
      <c r="H660">
        <v>60</v>
      </c>
      <c r="I660">
        <v>82.654200000000003</v>
      </c>
      <c r="J660">
        <v>87.395899999999997</v>
      </c>
      <c r="K660">
        <f t="shared" si="18"/>
        <v>84.958940897770731</v>
      </c>
      <c r="L660" t="str">
        <f t="shared" si="19"/>
        <v/>
      </c>
    </row>
    <row r="661" spans="3:12" hidden="1">
      <c r="C661">
        <v>1E-3</v>
      </c>
      <c r="D661">
        <v>2</v>
      </c>
      <c r="E661">
        <v>7</v>
      </c>
      <c r="F661">
        <v>1</v>
      </c>
      <c r="G661">
        <v>20</v>
      </c>
      <c r="H661">
        <v>60</v>
      </c>
      <c r="I661">
        <v>82.670299999999997</v>
      </c>
      <c r="J661">
        <v>87.163899999999998</v>
      </c>
      <c r="K661">
        <f t="shared" si="18"/>
        <v>84.857652488956859</v>
      </c>
      <c r="L661" t="str">
        <f t="shared" si="19"/>
        <v/>
      </c>
    </row>
    <row r="662" spans="3:12" hidden="1">
      <c r="C662">
        <v>2E-3</v>
      </c>
      <c r="D662">
        <v>2</v>
      </c>
      <c r="E662">
        <v>7</v>
      </c>
      <c r="F662">
        <v>1</v>
      </c>
      <c r="G662">
        <v>20</v>
      </c>
      <c r="H662">
        <v>60</v>
      </c>
      <c r="I662">
        <v>82.607699999999994</v>
      </c>
      <c r="J662">
        <v>86.2714</v>
      </c>
      <c r="K662">
        <f t="shared" si="18"/>
        <v>84.399809446876489</v>
      </c>
      <c r="L662" t="str">
        <f t="shared" si="19"/>
        <v/>
      </c>
    </row>
    <row r="663" spans="3:12" hidden="1">
      <c r="C663">
        <v>5.0000000000000001E-3</v>
      </c>
      <c r="D663">
        <v>2</v>
      </c>
      <c r="E663">
        <v>7</v>
      </c>
      <c r="F663">
        <v>1</v>
      </c>
      <c r="G663">
        <v>20</v>
      </c>
      <c r="H663">
        <v>60</v>
      </c>
      <c r="I663">
        <v>81.976100000000002</v>
      </c>
      <c r="J663">
        <v>82.933700000000002</v>
      </c>
      <c r="K663">
        <f t="shared" si="18"/>
        <v>82.452119699011206</v>
      </c>
      <c r="L663" t="str">
        <f t="shared" si="19"/>
        <v/>
      </c>
    </row>
  </sheetData>
  <autoFilter ref="C33:L663">
    <filterColumn colId="3">
      <filters>
        <filter val="1"/>
      </filters>
    </filterColumn>
    <filterColumn colId="5">
      <filters>
        <filter val="45"/>
      </filters>
    </filterColumn>
  </autoFilter>
  <conditionalFormatting sqref="T20:Z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1:Z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2:Z2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3:Z2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4:Z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5:Z2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0:AJ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1:AJ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2:AJ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3:AJ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4:AJ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5:AJ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4:L6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8740157480314965" right="0.78740157480314965" top="1.0629921259842521" bottom="1.0629921259842521" header="0.78740157480314965" footer="0.78740157480314965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X124"/>
  <sheetViews>
    <sheetView tabSelected="1" topLeftCell="BN1" workbookViewId="0">
      <selection activeCell="BS4" sqref="BS4"/>
    </sheetView>
  </sheetViews>
  <sheetFormatPr baseColWidth="10" defaultRowHeight="12.75"/>
  <cols>
    <col min="11" max="11" width="6" customWidth="1"/>
    <col min="12" max="12" width="6.28515625" customWidth="1"/>
    <col min="13" max="13" width="7.140625" customWidth="1"/>
  </cols>
  <sheetData>
    <row r="3" spans="2:76">
      <c r="B3" t="s">
        <v>105</v>
      </c>
      <c r="P3" t="s">
        <v>109</v>
      </c>
      <c r="AH3" t="s">
        <v>112</v>
      </c>
      <c r="AS3" t="s">
        <v>117</v>
      </c>
      <c r="BI3" t="s">
        <v>124</v>
      </c>
      <c r="BR3" t="s">
        <v>129</v>
      </c>
    </row>
    <row r="4" spans="2:76"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99</v>
      </c>
      <c r="X4" t="s">
        <v>100</v>
      </c>
      <c r="Y4" t="s">
        <v>106</v>
      </c>
      <c r="Z4" t="s">
        <v>107</v>
      </c>
      <c r="AA4" t="s">
        <v>108</v>
      </c>
      <c r="AB4" t="s">
        <v>101</v>
      </c>
      <c r="AC4" t="s">
        <v>102</v>
      </c>
      <c r="AD4" t="s">
        <v>103</v>
      </c>
      <c r="AE4" t="s">
        <v>104</v>
      </c>
      <c r="AF4" t="s">
        <v>110</v>
      </c>
      <c r="AI4" t="s">
        <v>68</v>
      </c>
      <c r="AJ4" t="s">
        <v>106</v>
      </c>
      <c r="AK4" t="s">
        <v>107</v>
      </c>
      <c r="AL4" t="s">
        <v>108</v>
      </c>
      <c r="AM4" t="s">
        <v>113</v>
      </c>
      <c r="AN4" t="s">
        <v>114</v>
      </c>
      <c r="AO4" t="s">
        <v>115</v>
      </c>
      <c r="AP4" t="s">
        <v>116</v>
      </c>
      <c r="AQ4" t="s">
        <v>110</v>
      </c>
      <c r="AT4" t="s">
        <v>68</v>
      </c>
      <c r="AU4" t="s">
        <v>69</v>
      </c>
      <c r="AV4" t="s">
        <v>70</v>
      </c>
      <c r="AW4" t="s">
        <v>71</v>
      </c>
      <c r="AX4" t="s">
        <v>72</v>
      </c>
      <c r="AY4" t="s">
        <v>73</v>
      </c>
      <c r="AZ4" t="s">
        <v>99</v>
      </c>
      <c r="BA4" t="s">
        <v>100</v>
      </c>
      <c r="BB4" t="s">
        <v>118</v>
      </c>
      <c r="BC4" t="s">
        <v>119</v>
      </c>
      <c r="BD4" t="s">
        <v>120</v>
      </c>
      <c r="BE4" t="s">
        <v>121</v>
      </c>
      <c r="BF4" t="s">
        <v>122</v>
      </c>
      <c r="BG4" t="s">
        <v>123</v>
      </c>
      <c r="BJ4" t="s">
        <v>68</v>
      </c>
      <c r="BK4" t="s">
        <v>118</v>
      </c>
      <c r="BL4" t="s">
        <v>119</v>
      </c>
      <c r="BM4" t="s">
        <v>125</v>
      </c>
      <c r="BN4" t="s">
        <v>126</v>
      </c>
      <c r="BO4" t="s">
        <v>127</v>
      </c>
      <c r="BP4" t="s">
        <v>128</v>
      </c>
      <c r="BS4" t="s">
        <v>68</v>
      </c>
      <c r="BT4" t="s">
        <v>130</v>
      </c>
      <c r="BU4" t="s">
        <v>131</v>
      </c>
      <c r="BV4" t="s">
        <v>132</v>
      </c>
      <c r="BW4" t="s">
        <v>133</v>
      </c>
      <c r="BX4" t="s">
        <v>134</v>
      </c>
    </row>
    <row r="5" spans="2:76">
      <c r="C5">
        <v>0</v>
      </c>
      <c r="D5">
        <v>0</v>
      </c>
      <c r="E5">
        <v>3</v>
      </c>
      <c r="F5">
        <v>1</v>
      </c>
      <c r="G5">
        <v>10</v>
      </c>
      <c r="H5">
        <v>35</v>
      </c>
      <c r="I5">
        <v>92.200299999999999</v>
      </c>
      <c r="J5">
        <v>92.869699999999995</v>
      </c>
      <c r="K5">
        <v>94.064300000000003</v>
      </c>
      <c r="L5">
        <v>95.416499999999999</v>
      </c>
      <c r="M5">
        <v>2.89273E-2</v>
      </c>
      <c r="N5">
        <v>4.0255000000000001</v>
      </c>
      <c r="Q5">
        <v>0</v>
      </c>
      <c r="R5">
        <v>0</v>
      </c>
      <c r="S5">
        <v>3</v>
      </c>
      <c r="T5">
        <v>1</v>
      </c>
      <c r="U5">
        <v>15</v>
      </c>
      <c r="V5">
        <v>45</v>
      </c>
      <c r="W5">
        <v>91.037999999999997</v>
      </c>
      <c r="X5">
        <v>93.143799999999999</v>
      </c>
      <c r="Y5">
        <v>2</v>
      </c>
      <c r="Z5">
        <v>2</v>
      </c>
      <c r="AA5">
        <v>1</v>
      </c>
      <c r="AB5">
        <v>97.114000000000004</v>
      </c>
      <c r="AC5">
        <v>97.578400000000002</v>
      </c>
      <c r="AD5">
        <v>2.0393399999999999E-2</v>
      </c>
      <c r="AE5">
        <v>2.2304900000000001</v>
      </c>
      <c r="AF5">
        <f>(2*$Y5+1)*(2*$Y5+1)/($Z5*$AA5)</f>
        <v>12.5</v>
      </c>
      <c r="AI5">
        <v>0</v>
      </c>
      <c r="AJ5">
        <v>2</v>
      </c>
      <c r="AK5">
        <v>2</v>
      </c>
      <c r="AL5">
        <v>2</v>
      </c>
      <c r="AM5">
        <v>99.813000000000002</v>
      </c>
      <c r="AN5">
        <v>94.580600000000004</v>
      </c>
      <c r="AO5">
        <v>4.1254899999999997E-2</v>
      </c>
      <c r="AP5">
        <v>4.2717499999999999</v>
      </c>
      <c r="AQ5">
        <f>(2*$AJ5+1)*(2*$AJ5+1)/($AK5*$AL5)</f>
        <v>6.25</v>
      </c>
      <c r="AT5">
        <v>0</v>
      </c>
      <c r="AU5">
        <v>0</v>
      </c>
      <c r="AV5">
        <v>3</v>
      </c>
      <c r="AW5">
        <v>1</v>
      </c>
      <c r="AX5">
        <v>15</v>
      </c>
      <c r="AY5">
        <v>45</v>
      </c>
      <c r="AZ5">
        <v>91.037999999999997</v>
      </c>
      <c r="BA5">
        <v>93.143799999999999</v>
      </c>
      <c r="BB5">
        <v>0</v>
      </c>
      <c r="BC5">
        <v>2.5</v>
      </c>
      <c r="BD5">
        <v>85.222700000000003</v>
      </c>
      <c r="BE5">
        <v>99.653300000000002</v>
      </c>
      <c r="BF5">
        <v>2.7969399999999999E-3</v>
      </c>
      <c r="BG5">
        <v>1.68649</v>
      </c>
      <c r="BJ5">
        <v>0</v>
      </c>
      <c r="BK5">
        <v>0</v>
      </c>
      <c r="BL5">
        <v>2.5</v>
      </c>
      <c r="BM5">
        <v>93.697400000000002</v>
      </c>
      <c r="BN5">
        <v>97.798699999999997</v>
      </c>
      <c r="BO5">
        <v>1.9178500000000001E-2</v>
      </c>
      <c r="BP5">
        <v>3.1791200000000002</v>
      </c>
      <c r="BS5">
        <v>0</v>
      </c>
      <c r="BT5">
        <v>8</v>
      </c>
      <c r="BU5">
        <v>100</v>
      </c>
      <c r="BV5">
        <v>95.196100000000001</v>
      </c>
      <c r="BW5">
        <v>5.0610799999999997E-2</v>
      </c>
      <c r="BX5">
        <v>5.5296700000000003</v>
      </c>
    </row>
    <row r="6" spans="2:76">
      <c r="C6">
        <v>0</v>
      </c>
      <c r="D6">
        <v>0</v>
      </c>
      <c r="E6">
        <v>3</v>
      </c>
      <c r="F6">
        <v>1</v>
      </c>
      <c r="G6">
        <v>10</v>
      </c>
      <c r="H6">
        <v>45</v>
      </c>
      <c r="I6">
        <v>91.714100000000002</v>
      </c>
      <c r="J6">
        <v>93.738399999999999</v>
      </c>
      <c r="K6">
        <v>94.263400000000004</v>
      </c>
      <c r="L6">
        <v>95.2958</v>
      </c>
      <c r="M6">
        <v>2.9419799999999999E-2</v>
      </c>
      <c r="N6">
        <v>4.0838099999999997</v>
      </c>
      <c r="Q6">
        <v>0</v>
      </c>
      <c r="R6">
        <v>0</v>
      </c>
      <c r="S6">
        <v>3</v>
      </c>
      <c r="T6">
        <v>1</v>
      </c>
      <c r="U6">
        <v>15</v>
      </c>
      <c r="V6">
        <v>45</v>
      </c>
      <c r="W6">
        <v>91.037999999999997</v>
      </c>
      <c r="X6">
        <v>93.143799999999999</v>
      </c>
      <c r="Y6">
        <v>2</v>
      </c>
      <c r="Z6">
        <v>1</v>
      </c>
      <c r="AA6">
        <v>2</v>
      </c>
      <c r="AB6">
        <v>97.128399999999999</v>
      </c>
      <c r="AC6">
        <v>97.513599999999997</v>
      </c>
      <c r="AD6">
        <v>2.0450400000000001E-2</v>
      </c>
      <c r="AE6">
        <v>2.2048999999999999</v>
      </c>
      <c r="AF6">
        <f>(2*$Y6+1)*(2*$Y6+1)/($Z6*$AA6)</f>
        <v>12.5</v>
      </c>
      <c r="AI6">
        <v>0</v>
      </c>
      <c r="AJ6">
        <v>2</v>
      </c>
      <c r="AK6">
        <v>1</v>
      </c>
      <c r="AL6">
        <v>2</v>
      </c>
      <c r="AM6">
        <v>99.9495</v>
      </c>
      <c r="AN6">
        <v>94.676100000000005</v>
      </c>
      <c r="AO6">
        <v>4.1030799999999999E-2</v>
      </c>
      <c r="AP6">
        <v>4.2107200000000002</v>
      </c>
      <c r="AQ6">
        <f>(2*$AJ6+1)*(2*$AJ6+1)/($AK6*$AL6)</f>
        <v>12.5</v>
      </c>
      <c r="AT6">
        <v>5.0000000000000001E-4</v>
      </c>
      <c r="AU6">
        <v>1</v>
      </c>
      <c r="AV6">
        <v>3</v>
      </c>
      <c r="AW6">
        <v>1</v>
      </c>
      <c r="AX6">
        <v>15</v>
      </c>
      <c r="AY6">
        <v>45</v>
      </c>
      <c r="AZ6">
        <v>88.491799999999998</v>
      </c>
      <c r="BA6">
        <v>90.513499999999993</v>
      </c>
      <c r="BB6">
        <v>0</v>
      </c>
      <c r="BC6">
        <v>2.5</v>
      </c>
      <c r="BD6">
        <v>84.762799999999999</v>
      </c>
      <c r="BE6">
        <v>54.952100000000002</v>
      </c>
      <c r="BF6">
        <v>4.7720199999999997E-2</v>
      </c>
      <c r="BG6">
        <v>14.754300000000001</v>
      </c>
      <c r="BJ6">
        <v>5.0000000000000001E-4</v>
      </c>
      <c r="BK6">
        <v>0</v>
      </c>
      <c r="BL6">
        <v>2.5</v>
      </c>
      <c r="BM6">
        <v>93.695999999999998</v>
      </c>
      <c r="BN6">
        <v>54.737400000000001</v>
      </c>
      <c r="BO6">
        <v>6.1973E-2</v>
      </c>
      <c r="BP6">
        <v>15.7822</v>
      </c>
      <c r="BS6">
        <v>0</v>
      </c>
      <c r="BT6">
        <v>16</v>
      </c>
      <c r="BU6">
        <v>100</v>
      </c>
      <c r="BV6">
        <v>95.276799999999994</v>
      </c>
      <c r="BW6">
        <v>4.1680700000000001E-2</v>
      </c>
      <c r="BX6">
        <v>4.5950300000000004</v>
      </c>
    </row>
    <row r="7" spans="2:76">
      <c r="C7">
        <v>0</v>
      </c>
      <c r="D7">
        <v>0</v>
      </c>
      <c r="E7">
        <v>3</v>
      </c>
      <c r="F7">
        <v>1</v>
      </c>
      <c r="G7">
        <v>10</v>
      </c>
      <c r="H7">
        <v>60</v>
      </c>
      <c r="I7">
        <v>90.943299999999994</v>
      </c>
      <c r="J7">
        <v>94.491600000000005</v>
      </c>
      <c r="K7">
        <v>94.508600000000001</v>
      </c>
      <c r="L7">
        <v>95.042100000000005</v>
      </c>
      <c r="M7">
        <v>3.02697E-2</v>
      </c>
      <c r="N7">
        <v>4.1933800000000003</v>
      </c>
      <c r="Q7">
        <v>0</v>
      </c>
      <c r="R7">
        <v>0</v>
      </c>
      <c r="S7">
        <v>3</v>
      </c>
      <c r="T7">
        <v>1</v>
      </c>
      <c r="U7">
        <v>15</v>
      </c>
      <c r="V7">
        <v>45</v>
      </c>
      <c r="W7">
        <v>91.037999999999997</v>
      </c>
      <c r="X7">
        <v>93.143799999999999</v>
      </c>
      <c r="Y7">
        <v>4</v>
      </c>
      <c r="Z7">
        <v>2</v>
      </c>
      <c r="AA7">
        <v>2</v>
      </c>
      <c r="AB7">
        <v>97.004900000000006</v>
      </c>
      <c r="AC7">
        <v>97.285600000000002</v>
      </c>
      <c r="AD7">
        <v>2.07957E-2</v>
      </c>
      <c r="AE7">
        <v>2.3817900000000001</v>
      </c>
      <c r="AF7">
        <f>(2*$Y7+1)*(2*$Y7+1)/($Z7*$AA7)</f>
        <v>20.25</v>
      </c>
      <c r="AI7">
        <v>0</v>
      </c>
      <c r="AJ7">
        <v>2</v>
      </c>
      <c r="AK7">
        <v>2</v>
      </c>
      <c r="AL7">
        <v>1</v>
      </c>
      <c r="AM7">
        <v>99.919399999999996</v>
      </c>
      <c r="AN7">
        <v>94.943899999999999</v>
      </c>
      <c r="AO7">
        <v>4.0653099999999998E-2</v>
      </c>
      <c r="AP7">
        <v>4.1601800000000004</v>
      </c>
      <c r="AQ7">
        <f>(2*$AJ7+1)*(2*$AJ7+1)/($AK7*$AL7)</f>
        <v>12.5</v>
      </c>
      <c r="AT7">
        <v>1E-3</v>
      </c>
      <c r="AU7">
        <v>1</v>
      </c>
      <c r="AV7">
        <v>3</v>
      </c>
      <c r="AW7">
        <v>1</v>
      </c>
      <c r="AX7">
        <v>15</v>
      </c>
      <c r="AY7">
        <v>45</v>
      </c>
      <c r="AZ7">
        <v>88.428200000000004</v>
      </c>
      <c r="BA7">
        <v>89.915599999999998</v>
      </c>
      <c r="BB7">
        <v>0</v>
      </c>
      <c r="BC7">
        <v>2.5</v>
      </c>
      <c r="BD7">
        <v>84.684700000000007</v>
      </c>
      <c r="BE7">
        <v>23.633299999999998</v>
      </c>
      <c r="BF7">
        <v>0.16356599999999999</v>
      </c>
      <c r="BG7">
        <v>28.750499999999999</v>
      </c>
      <c r="BJ7">
        <v>1E-3</v>
      </c>
      <c r="BK7">
        <v>0</v>
      </c>
      <c r="BL7">
        <v>2.5</v>
      </c>
      <c r="BM7">
        <v>93.691699999999997</v>
      </c>
      <c r="BN7">
        <v>24.177199999999999</v>
      </c>
      <c r="BO7">
        <v>0.173957</v>
      </c>
      <c r="BP7">
        <v>29.360399999999998</v>
      </c>
      <c r="BS7">
        <v>0</v>
      </c>
      <c r="BT7">
        <v>32</v>
      </c>
      <c r="BU7">
        <v>100</v>
      </c>
      <c r="BV7">
        <v>94.714600000000004</v>
      </c>
      <c r="BW7">
        <v>4.1847500000000003E-2</v>
      </c>
      <c r="BX7">
        <v>4.609</v>
      </c>
    </row>
    <row r="8" spans="2:76">
      <c r="C8">
        <v>5.0000000000000001E-4</v>
      </c>
      <c r="D8">
        <v>1</v>
      </c>
      <c r="E8">
        <v>3</v>
      </c>
      <c r="F8">
        <v>1</v>
      </c>
      <c r="G8">
        <v>10</v>
      </c>
      <c r="H8">
        <v>45</v>
      </c>
      <c r="I8">
        <v>89.352000000000004</v>
      </c>
      <c r="J8">
        <v>90.7286</v>
      </c>
      <c r="K8">
        <v>93.814999999999998</v>
      </c>
      <c r="L8">
        <v>94.001599999999996</v>
      </c>
      <c r="M8">
        <v>3.33011E-2</v>
      </c>
      <c r="N8">
        <v>4.7771699999999999</v>
      </c>
      <c r="Q8">
        <v>0</v>
      </c>
      <c r="R8">
        <v>0</v>
      </c>
      <c r="S8">
        <v>3</v>
      </c>
      <c r="T8">
        <v>1</v>
      </c>
      <c r="U8">
        <v>15</v>
      </c>
      <c r="V8">
        <v>45</v>
      </c>
      <c r="W8">
        <v>91.037999999999997</v>
      </c>
      <c r="X8">
        <v>93.143799999999999</v>
      </c>
      <c r="Y8">
        <v>2</v>
      </c>
      <c r="Z8">
        <v>1</v>
      </c>
      <c r="AA8">
        <v>1</v>
      </c>
      <c r="AB8">
        <v>97.170900000000003</v>
      </c>
      <c r="AC8">
        <v>97.727099999999993</v>
      </c>
      <c r="AD8">
        <v>2.01999E-2</v>
      </c>
      <c r="AE8">
        <v>2.1253000000000002</v>
      </c>
      <c r="AF8">
        <f>(2*$Y8+1)*(2*$Y8+1)/($Z8*$AA8)</f>
        <v>25</v>
      </c>
      <c r="AI8">
        <v>0</v>
      </c>
      <c r="AJ8">
        <v>4</v>
      </c>
      <c r="AK8">
        <v>2</v>
      </c>
      <c r="AL8">
        <v>2</v>
      </c>
      <c r="AM8">
        <v>99.853200000000001</v>
      </c>
      <c r="AN8">
        <v>93.2727</v>
      </c>
      <c r="AO8">
        <v>4.2837699999999999E-2</v>
      </c>
      <c r="AP8">
        <v>4.7919299999999998</v>
      </c>
      <c r="AQ8">
        <f>(2*$AJ8+1)*(2*$AJ8+1)/($AK8*$AL8)</f>
        <v>20.25</v>
      </c>
      <c r="AR8" t="s">
        <v>111</v>
      </c>
      <c r="AT8">
        <v>2E-3</v>
      </c>
      <c r="AU8">
        <v>1</v>
      </c>
      <c r="AV8">
        <v>3</v>
      </c>
      <c r="AW8">
        <v>1</v>
      </c>
      <c r="AX8">
        <v>15</v>
      </c>
      <c r="AY8">
        <v>45</v>
      </c>
      <c r="AZ8">
        <v>88.103700000000003</v>
      </c>
      <c r="BA8">
        <v>87.9636</v>
      </c>
      <c r="BB8">
        <v>0</v>
      </c>
      <c r="BC8">
        <v>2.5</v>
      </c>
      <c r="BD8">
        <v>84.460400000000007</v>
      </c>
      <c r="BE8">
        <v>7.98367</v>
      </c>
      <c r="BF8">
        <v>0.39599400000000001</v>
      </c>
      <c r="BG8">
        <v>48.526600000000002</v>
      </c>
      <c r="BJ8">
        <v>2E-3</v>
      </c>
      <c r="BK8">
        <v>0</v>
      </c>
      <c r="BL8">
        <v>2.5</v>
      </c>
      <c r="BM8">
        <v>93.677899999999994</v>
      </c>
      <c r="BN8">
        <v>8.5403000000000002</v>
      </c>
      <c r="BO8">
        <v>0.399816</v>
      </c>
      <c r="BP8">
        <v>48.6434</v>
      </c>
      <c r="BS8">
        <v>0</v>
      </c>
      <c r="BT8">
        <v>64</v>
      </c>
      <c r="BU8">
        <v>100</v>
      </c>
      <c r="BV8">
        <v>93.723799999999997</v>
      </c>
      <c r="BW8">
        <v>4.3459900000000003E-2</v>
      </c>
      <c r="BX8">
        <v>4.9047799999999997</v>
      </c>
    </row>
    <row r="9" spans="2:76">
      <c r="C9">
        <v>5.0000000000000001E-4</v>
      </c>
      <c r="D9">
        <v>1</v>
      </c>
      <c r="E9">
        <v>3</v>
      </c>
      <c r="F9">
        <v>1</v>
      </c>
      <c r="G9">
        <v>10</v>
      </c>
      <c r="H9">
        <v>35</v>
      </c>
      <c r="I9">
        <v>89.918800000000005</v>
      </c>
      <c r="J9">
        <v>89.3065</v>
      </c>
      <c r="K9">
        <v>93.457700000000003</v>
      </c>
      <c r="L9">
        <v>94.201300000000003</v>
      </c>
      <c r="M9">
        <v>3.2565799999999999E-2</v>
      </c>
      <c r="N9">
        <v>4.6841100000000004</v>
      </c>
      <c r="Q9">
        <v>0</v>
      </c>
      <c r="R9">
        <v>0</v>
      </c>
      <c r="S9">
        <v>3</v>
      </c>
      <c r="T9">
        <v>1</v>
      </c>
      <c r="U9">
        <v>15</v>
      </c>
      <c r="V9">
        <v>45</v>
      </c>
      <c r="W9">
        <v>91.037999999999997</v>
      </c>
      <c r="X9">
        <v>93.143799999999999</v>
      </c>
      <c r="Y9">
        <v>4</v>
      </c>
      <c r="Z9">
        <v>2</v>
      </c>
      <c r="AA9">
        <v>1</v>
      </c>
      <c r="AB9">
        <v>97.121300000000005</v>
      </c>
      <c r="AC9">
        <v>97.374700000000004</v>
      </c>
      <c r="AD9">
        <v>2.0875000000000001E-2</v>
      </c>
      <c r="AE9">
        <v>2.37514</v>
      </c>
      <c r="AF9">
        <f>(2*$Y9+1)*(2*$Y9+1)/($Z9*$AA9)</f>
        <v>40.5</v>
      </c>
      <c r="AI9">
        <v>0</v>
      </c>
      <c r="AJ9">
        <v>2</v>
      </c>
      <c r="AK9">
        <v>1</v>
      </c>
      <c r="AL9">
        <v>1</v>
      </c>
      <c r="AM9">
        <v>99.9572</v>
      </c>
      <c r="AN9">
        <v>95.213399999999993</v>
      </c>
      <c r="AO9">
        <v>4.0408300000000001E-2</v>
      </c>
      <c r="AP9">
        <v>4.0585699999999996</v>
      </c>
      <c r="AQ9">
        <f>(2*$AJ9+1)*(2*$AJ9+1)/($AK9*$AL9)</f>
        <v>25</v>
      </c>
      <c r="AT9">
        <v>5.0000000000000001E-3</v>
      </c>
      <c r="AU9">
        <v>1</v>
      </c>
      <c r="AV9">
        <v>3</v>
      </c>
      <c r="AW9">
        <v>1</v>
      </c>
      <c r="AX9">
        <v>15</v>
      </c>
      <c r="AY9">
        <v>45</v>
      </c>
      <c r="AZ9">
        <v>86.995999999999995</v>
      </c>
      <c r="BA9">
        <v>79.506399999999999</v>
      </c>
      <c r="BB9">
        <v>0</v>
      </c>
      <c r="BC9">
        <v>2.5</v>
      </c>
      <c r="BD9">
        <v>81.917599999999993</v>
      </c>
      <c r="BE9">
        <v>1.5991500000000001</v>
      </c>
      <c r="BF9">
        <v>0.70211000000000001</v>
      </c>
      <c r="BG9">
        <v>70.370400000000004</v>
      </c>
      <c r="BJ9">
        <v>5.0000000000000001E-3</v>
      </c>
      <c r="BK9">
        <v>0</v>
      </c>
      <c r="BL9">
        <v>2.5</v>
      </c>
      <c r="BM9">
        <v>93.603999999999999</v>
      </c>
      <c r="BN9">
        <v>1.93693</v>
      </c>
      <c r="BO9">
        <v>0.69966200000000001</v>
      </c>
      <c r="BP9">
        <v>70.111699999999999</v>
      </c>
      <c r="BS9">
        <v>0</v>
      </c>
      <c r="BT9">
        <v>128</v>
      </c>
      <c r="BU9">
        <v>100</v>
      </c>
      <c r="BV9">
        <v>92.311700000000002</v>
      </c>
      <c r="BW9">
        <v>4.6156000000000003E-2</v>
      </c>
      <c r="BX9">
        <v>5.4200600000000003</v>
      </c>
    </row>
    <row r="10" spans="2:76">
      <c r="C10">
        <v>5.0000000000000001E-4</v>
      </c>
      <c r="D10">
        <v>1</v>
      </c>
      <c r="E10">
        <v>3</v>
      </c>
      <c r="F10">
        <v>1</v>
      </c>
      <c r="G10">
        <v>10</v>
      </c>
      <c r="H10">
        <v>60</v>
      </c>
      <c r="I10">
        <v>88.381399999999999</v>
      </c>
      <c r="J10">
        <v>92.393699999999995</v>
      </c>
      <c r="K10">
        <v>94.289299999999997</v>
      </c>
      <c r="L10">
        <v>93.565399999999997</v>
      </c>
      <c r="M10">
        <v>3.45858E-2</v>
      </c>
      <c r="N10">
        <v>4.9530200000000004</v>
      </c>
      <c r="Q10">
        <v>0</v>
      </c>
      <c r="R10">
        <v>0</v>
      </c>
      <c r="S10">
        <v>3</v>
      </c>
      <c r="T10">
        <v>1</v>
      </c>
      <c r="U10">
        <v>15</v>
      </c>
      <c r="V10">
        <v>45</v>
      </c>
      <c r="W10">
        <v>91.037999999999997</v>
      </c>
      <c r="X10">
        <v>93.143799999999999</v>
      </c>
      <c r="Y10">
        <v>4</v>
      </c>
      <c r="Z10">
        <v>1</v>
      </c>
      <c r="AA10">
        <v>2</v>
      </c>
      <c r="AB10">
        <v>97.134399999999999</v>
      </c>
      <c r="AC10">
        <v>97.370999999999995</v>
      </c>
      <c r="AD10">
        <v>2.0881E-2</v>
      </c>
      <c r="AE10">
        <v>2.3788299999999998</v>
      </c>
      <c r="AF10">
        <f>(2*$Y10+1)*(2*$Y10+1)/($Z10*$AA10)</f>
        <v>40.5</v>
      </c>
      <c r="AI10">
        <v>0</v>
      </c>
      <c r="AJ10">
        <v>4</v>
      </c>
      <c r="AK10">
        <v>1</v>
      </c>
      <c r="AL10">
        <v>2</v>
      </c>
      <c r="AM10">
        <v>99.962699999999998</v>
      </c>
      <c r="AN10">
        <v>93.487300000000005</v>
      </c>
      <c r="AO10">
        <v>4.2630099999999997E-2</v>
      </c>
      <c r="AP10">
        <v>4.7340099999999996</v>
      </c>
      <c r="AQ10">
        <f>(2*$AJ10+1)*(2*$AJ10+1)/($AK10*$AL10)</f>
        <v>40.5</v>
      </c>
      <c r="AT10">
        <v>0</v>
      </c>
      <c r="AU10">
        <v>0</v>
      </c>
      <c r="AV10">
        <v>3</v>
      </c>
      <c r="AW10">
        <v>1</v>
      </c>
      <c r="AX10">
        <v>15</v>
      </c>
      <c r="AY10">
        <v>45</v>
      </c>
      <c r="AZ10">
        <v>91.037999999999997</v>
      </c>
      <c r="BA10">
        <v>93.143799999999999</v>
      </c>
      <c r="BB10">
        <v>0</v>
      </c>
      <c r="BC10">
        <v>5</v>
      </c>
      <c r="BD10">
        <v>85.222700000000003</v>
      </c>
      <c r="BE10">
        <v>99.630600000000001</v>
      </c>
      <c r="BF10">
        <v>2.4207199999999999E-3</v>
      </c>
      <c r="BG10">
        <v>0.60378799999999999</v>
      </c>
      <c r="BJ10">
        <v>0</v>
      </c>
      <c r="BK10">
        <v>0</v>
      </c>
      <c r="BL10">
        <v>5</v>
      </c>
      <c r="BM10">
        <v>93.697400000000002</v>
      </c>
      <c r="BN10">
        <v>96.692099999999996</v>
      </c>
      <c r="BO10">
        <v>2.4920100000000001E-2</v>
      </c>
      <c r="BP10">
        <v>2.8319299999999998</v>
      </c>
      <c r="BS10">
        <v>0</v>
      </c>
      <c r="BT10">
        <v>256</v>
      </c>
      <c r="BU10">
        <v>100</v>
      </c>
      <c r="BV10">
        <v>90.13</v>
      </c>
      <c r="BW10">
        <v>5.0677100000000003E-2</v>
      </c>
      <c r="BX10">
        <v>6.2372199999999998</v>
      </c>
    </row>
    <row r="11" spans="2:76">
      <c r="C11">
        <v>1E-3</v>
      </c>
      <c r="D11">
        <v>1</v>
      </c>
      <c r="E11">
        <v>3</v>
      </c>
      <c r="F11">
        <v>1</v>
      </c>
      <c r="G11">
        <v>10</v>
      </c>
      <c r="H11">
        <v>45</v>
      </c>
      <c r="I11">
        <v>89.281800000000004</v>
      </c>
      <c r="J11">
        <v>90.171499999999995</v>
      </c>
      <c r="K11">
        <v>93.709400000000002</v>
      </c>
      <c r="L11">
        <v>94.014700000000005</v>
      </c>
      <c r="M11">
        <v>3.3178600000000003E-2</v>
      </c>
      <c r="N11">
        <v>4.9740799999999998</v>
      </c>
      <c r="Q11">
        <v>0</v>
      </c>
      <c r="R11">
        <v>0</v>
      </c>
      <c r="S11">
        <v>3</v>
      </c>
      <c r="T11">
        <v>1</v>
      </c>
      <c r="U11">
        <v>15</v>
      </c>
      <c r="V11">
        <v>45</v>
      </c>
      <c r="W11">
        <v>91.037999999999997</v>
      </c>
      <c r="X11">
        <v>93.143799999999999</v>
      </c>
      <c r="Y11">
        <v>6</v>
      </c>
      <c r="Z11">
        <v>2</v>
      </c>
      <c r="AA11">
        <v>2</v>
      </c>
      <c r="AB11">
        <v>97.010199999999998</v>
      </c>
      <c r="AC11">
        <v>97.170400000000001</v>
      </c>
      <c r="AD11">
        <v>2.1093299999999999E-2</v>
      </c>
      <c r="AE11">
        <v>2.4830700000000001</v>
      </c>
      <c r="AF11">
        <f>(2*$Y11+1)*(2*$Y11+1)/($Z11*$AA11)</f>
        <v>42.25</v>
      </c>
      <c r="AI11">
        <v>0</v>
      </c>
      <c r="AJ11">
        <v>4</v>
      </c>
      <c r="AK11">
        <v>2</v>
      </c>
      <c r="AL11">
        <v>1</v>
      </c>
      <c r="AM11">
        <v>99.936899999999994</v>
      </c>
      <c r="AN11">
        <v>93.628600000000006</v>
      </c>
      <c r="AO11">
        <v>4.2340799999999998E-2</v>
      </c>
      <c r="AP11">
        <v>4.6681400000000002</v>
      </c>
      <c r="AQ11">
        <f>(2*$AJ11+1)*(2*$AJ11+1)/($AK11*$AL11)</f>
        <v>40.5</v>
      </c>
      <c r="AT11">
        <v>5.0000000000000001E-4</v>
      </c>
      <c r="AU11">
        <v>1</v>
      </c>
      <c r="AV11">
        <v>3</v>
      </c>
      <c r="AW11">
        <v>1</v>
      </c>
      <c r="AX11">
        <v>15</v>
      </c>
      <c r="AY11">
        <v>45</v>
      </c>
      <c r="AZ11">
        <v>88.491799999999998</v>
      </c>
      <c r="BA11">
        <v>90.513499999999993</v>
      </c>
      <c r="BB11">
        <v>0</v>
      </c>
      <c r="BC11">
        <v>5</v>
      </c>
      <c r="BD11">
        <v>84.762799999999999</v>
      </c>
      <c r="BE11">
        <v>98.472499999999997</v>
      </c>
      <c r="BF11">
        <v>5.2655100000000002E-3</v>
      </c>
      <c r="BG11">
        <v>2.95092</v>
      </c>
      <c r="BJ11">
        <v>5.0000000000000001E-4</v>
      </c>
      <c r="BK11">
        <v>0</v>
      </c>
      <c r="BL11">
        <v>5</v>
      </c>
      <c r="BM11">
        <v>93.695999999999998</v>
      </c>
      <c r="BN11">
        <v>96.250100000000003</v>
      </c>
      <c r="BO11">
        <v>2.6343399999999999E-2</v>
      </c>
      <c r="BP11">
        <v>4.77562</v>
      </c>
      <c r="BS11">
        <v>0</v>
      </c>
      <c r="BT11">
        <v>512</v>
      </c>
      <c r="BU11">
        <v>100</v>
      </c>
      <c r="BV11">
        <v>86.752399999999994</v>
      </c>
      <c r="BW11">
        <v>5.8517800000000002E-2</v>
      </c>
      <c r="BX11">
        <v>7.5586599999999997</v>
      </c>
    </row>
    <row r="12" spans="2:76">
      <c r="C12">
        <v>1E-3</v>
      </c>
      <c r="D12">
        <v>1</v>
      </c>
      <c r="E12">
        <v>3</v>
      </c>
      <c r="F12">
        <v>1</v>
      </c>
      <c r="G12">
        <v>10</v>
      </c>
      <c r="H12">
        <v>35</v>
      </c>
      <c r="I12">
        <v>89.857699999999994</v>
      </c>
      <c r="J12">
        <v>88.719899999999996</v>
      </c>
      <c r="K12">
        <v>93.333799999999997</v>
      </c>
      <c r="L12">
        <v>94.211500000000001</v>
      </c>
      <c r="M12">
        <v>3.2434499999999998E-2</v>
      </c>
      <c r="N12">
        <v>4.88171</v>
      </c>
      <c r="Q12">
        <v>0</v>
      </c>
      <c r="R12">
        <v>0</v>
      </c>
      <c r="S12">
        <v>3</v>
      </c>
      <c r="T12">
        <v>1</v>
      </c>
      <c r="U12">
        <v>15</v>
      </c>
      <c r="V12">
        <v>45</v>
      </c>
      <c r="W12">
        <v>91.037999999999997</v>
      </c>
      <c r="X12">
        <v>93.143799999999999</v>
      </c>
      <c r="Y12">
        <v>8</v>
      </c>
      <c r="Z12">
        <v>2</v>
      </c>
      <c r="AA12">
        <v>2</v>
      </c>
      <c r="AB12">
        <v>97.010999999999996</v>
      </c>
      <c r="AC12">
        <v>97.037400000000005</v>
      </c>
      <c r="AD12">
        <v>2.1367899999999999E-2</v>
      </c>
      <c r="AE12">
        <v>2.56393</v>
      </c>
      <c r="AF12">
        <f>(2*$Y12+1)*(2*$Y12+1)/($Z12*$AA12)</f>
        <v>72.25</v>
      </c>
      <c r="AI12">
        <v>0</v>
      </c>
      <c r="AJ12">
        <v>6</v>
      </c>
      <c r="AK12">
        <v>2</v>
      </c>
      <c r="AL12">
        <v>2</v>
      </c>
      <c r="AM12">
        <v>99.884100000000004</v>
      </c>
      <c r="AN12">
        <v>91.956699999999998</v>
      </c>
      <c r="AO12">
        <v>4.4680299999999999E-2</v>
      </c>
      <c r="AP12">
        <v>5.2835299999999998</v>
      </c>
      <c r="AQ12">
        <f>(2*$AJ12+1)*(2*$AJ12+1)/($AK12*$AL12)</f>
        <v>42.25</v>
      </c>
      <c r="AT12">
        <v>1E-3</v>
      </c>
      <c r="AU12">
        <v>1</v>
      </c>
      <c r="AV12">
        <v>3</v>
      </c>
      <c r="AW12">
        <v>1</v>
      </c>
      <c r="AX12">
        <v>15</v>
      </c>
      <c r="AY12">
        <v>45</v>
      </c>
      <c r="AZ12">
        <v>88.428200000000004</v>
      </c>
      <c r="BA12">
        <v>89.915599999999998</v>
      </c>
      <c r="BB12">
        <v>0</v>
      </c>
      <c r="BC12">
        <v>5</v>
      </c>
      <c r="BD12">
        <v>84.684700000000007</v>
      </c>
      <c r="BE12">
        <v>95.235399999999998</v>
      </c>
      <c r="BF12">
        <v>1.28133E-2</v>
      </c>
      <c r="BG12">
        <v>6.0662700000000003</v>
      </c>
      <c r="BJ12">
        <v>1E-3</v>
      </c>
      <c r="BK12">
        <v>0</v>
      </c>
      <c r="BL12">
        <v>5</v>
      </c>
      <c r="BM12">
        <v>93.691699999999997</v>
      </c>
      <c r="BN12">
        <v>94.323800000000006</v>
      </c>
      <c r="BO12">
        <v>3.1671699999999997E-2</v>
      </c>
      <c r="BP12">
        <v>7.4690500000000002</v>
      </c>
      <c r="BS12">
        <v>0</v>
      </c>
      <c r="BT12">
        <v>1024</v>
      </c>
      <c r="BU12">
        <v>100</v>
      </c>
      <c r="BV12">
        <v>81.418099999999995</v>
      </c>
      <c r="BW12">
        <v>7.3846200000000001E-2</v>
      </c>
      <c r="BX12">
        <v>9.7975200000000005</v>
      </c>
    </row>
    <row r="13" spans="2:76">
      <c r="C13">
        <v>1E-3</v>
      </c>
      <c r="D13">
        <v>1</v>
      </c>
      <c r="E13">
        <v>3</v>
      </c>
      <c r="F13">
        <v>1</v>
      </c>
      <c r="G13">
        <v>10</v>
      </c>
      <c r="H13">
        <v>60</v>
      </c>
      <c r="I13">
        <v>88.320999999999998</v>
      </c>
      <c r="J13">
        <v>91.788799999999995</v>
      </c>
      <c r="K13">
        <v>94.187299999999993</v>
      </c>
      <c r="L13">
        <v>93.581599999999995</v>
      </c>
      <c r="M13">
        <v>3.4456300000000002E-2</v>
      </c>
      <c r="N13">
        <v>5.1466599999999998</v>
      </c>
      <c r="Q13">
        <v>0</v>
      </c>
      <c r="R13">
        <v>0</v>
      </c>
      <c r="S13">
        <v>3</v>
      </c>
      <c r="T13">
        <v>1</v>
      </c>
      <c r="U13">
        <v>15</v>
      </c>
      <c r="V13">
        <v>45</v>
      </c>
      <c r="W13">
        <v>91.037999999999997</v>
      </c>
      <c r="X13">
        <v>93.143799999999999</v>
      </c>
      <c r="Y13">
        <v>4</v>
      </c>
      <c r="Z13">
        <v>1</v>
      </c>
      <c r="AA13">
        <v>1</v>
      </c>
      <c r="AB13">
        <v>97.174800000000005</v>
      </c>
      <c r="AC13">
        <v>97.456100000000006</v>
      </c>
      <c r="AD13">
        <v>2.0790900000000001E-2</v>
      </c>
      <c r="AE13">
        <v>2.33643</v>
      </c>
      <c r="AF13">
        <f>(2*$Y13+1)*(2*$Y13+1)/($Z13*$AA13)</f>
        <v>81</v>
      </c>
      <c r="AI13">
        <v>0</v>
      </c>
      <c r="AJ13">
        <v>8</v>
      </c>
      <c r="AK13">
        <v>2</v>
      </c>
      <c r="AL13">
        <v>2</v>
      </c>
      <c r="AM13">
        <v>99.902600000000007</v>
      </c>
      <c r="AN13">
        <v>90.713099999999997</v>
      </c>
      <c r="AO13">
        <v>4.67213E-2</v>
      </c>
      <c r="AP13">
        <v>5.7723300000000002</v>
      </c>
      <c r="AQ13">
        <f>(2*$AJ13+1)*(2*$AJ13+1)/($AK13*$AL13)</f>
        <v>72.25</v>
      </c>
      <c r="AR13" t="s">
        <v>111</v>
      </c>
      <c r="AT13">
        <v>2E-3</v>
      </c>
      <c r="AU13">
        <v>1</v>
      </c>
      <c r="AV13">
        <v>3</v>
      </c>
      <c r="AW13">
        <v>1</v>
      </c>
      <c r="AX13">
        <v>15</v>
      </c>
      <c r="AY13">
        <v>45</v>
      </c>
      <c r="AZ13">
        <v>88.103700000000003</v>
      </c>
      <c r="BA13">
        <v>87.9636</v>
      </c>
      <c r="BB13">
        <v>0</v>
      </c>
      <c r="BC13">
        <v>5</v>
      </c>
      <c r="BD13">
        <v>84.460400000000007</v>
      </c>
      <c r="BE13">
        <v>51.407499999999999</v>
      </c>
      <c r="BF13">
        <v>6.4966999999999997E-2</v>
      </c>
      <c r="BG13">
        <v>16.521000000000001</v>
      </c>
      <c r="BJ13">
        <v>2E-3</v>
      </c>
      <c r="BK13">
        <v>0</v>
      </c>
      <c r="BL13">
        <v>5</v>
      </c>
      <c r="BM13">
        <v>93.677899999999994</v>
      </c>
      <c r="BN13">
        <v>52.897300000000001</v>
      </c>
      <c r="BO13">
        <v>7.5236999999999998E-2</v>
      </c>
      <c r="BP13">
        <v>16.944600000000001</v>
      </c>
      <c r="BS13">
        <v>5.0000000000000001E-4</v>
      </c>
      <c r="BT13">
        <v>8</v>
      </c>
      <c r="BU13">
        <v>100</v>
      </c>
      <c r="BV13">
        <v>88.287199999999999</v>
      </c>
      <c r="BW13">
        <v>5.7377499999999998E-2</v>
      </c>
      <c r="BX13">
        <v>10.6554</v>
      </c>
    </row>
    <row r="14" spans="2:76">
      <c r="C14">
        <v>2E-3</v>
      </c>
      <c r="D14">
        <v>1</v>
      </c>
      <c r="E14">
        <v>3</v>
      </c>
      <c r="F14">
        <v>1</v>
      </c>
      <c r="G14">
        <v>10</v>
      </c>
      <c r="H14">
        <v>45</v>
      </c>
      <c r="I14">
        <v>88.963099999999997</v>
      </c>
      <c r="J14">
        <v>88.393799999999999</v>
      </c>
      <c r="K14">
        <v>93.488200000000006</v>
      </c>
      <c r="L14">
        <v>93.976699999999994</v>
      </c>
      <c r="M14">
        <v>3.3376200000000002E-2</v>
      </c>
      <c r="N14">
        <v>5.5051500000000004</v>
      </c>
      <c r="Q14">
        <v>0</v>
      </c>
      <c r="R14">
        <v>0</v>
      </c>
      <c r="S14">
        <v>3</v>
      </c>
      <c r="T14">
        <v>1</v>
      </c>
      <c r="U14">
        <v>15</v>
      </c>
      <c r="V14">
        <v>45</v>
      </c>
      <c r="W14">
        <v>91.037999999999997</v>
      </c>
      <c r="X14">
        <v>93.143799999999999</v>
      </c>
      <c r="Y14">
        <v>6</v>
      </c>
      <c r="Z14">
        <v>1</v>
      </c>
      <c r="AA14">
        <v>2</v>
      </c>
      <c r="AB14">
        <v>97.1357</v>
      </c>
      <c r="AC14">
        <v>97.210400000000007</v>
      </c>
      <c r="AD14">
        <v>2.1229399999999999E-2</v>
      </c>
      <c r="AE14">
        <v>2.4889100000000002</v>
      </c>
      <c r="AF14">
        <f>(2*$Y14+1)*(2*$Y14+1)/($Z14*$AA14)</f>
        <v>84.5</v>
      </c>
      <c r="AI14">
        <v>0</v>
      </c>
      <c r="AJ14">
        <v>4</v>
      </c>
      <c r="AK14">
        <v>1</v>
      </c>
      <c r="AL14">
        <v>1</v>
      </c>
      <c r="AM14">
        <v>99.967500000000001</v>
      </c>
      <c r="AN14">
        <v>93.861999999999995</v>
      </c>
      <c r="AO14">
        <v>4.2032300000000002E-2</v>
      </c>
      <c r="AP14">
        <v>4.5893300000000004</v>
      </c>
      <c r="AQ14">
        <f>(2*$AJ14+1)*(2*$AJ14+1)/($AK14*$AL14)</f>
        <v>81</v>
      </c>
      <c r="AT14">
        <v>5.0000000000000001E-3</v>
      </c>
      <c r="AU14">
        <v>1</v>
      </c>
      <c r="AV14">
        <v>3</v>
      </c>
      <c r="AW14">
        <v>1</v>
      </c>
      <c r="AX14">
        <v>15</v>
      </c>
      <c r="AY14">
        <v>45</v>
      </c>
      <c r="AZ14">
        <v>86.995999999999995</v>
      </c>
      <c r="BA14">
        <v>79.506399999999999</v>
      </c>
      <c r="BB14">
        <v>0</v>
      </c>
      <c r="BC14">
        <v>5</v>
      </c>
      <c r="BD14">
        <v>81.917599999999993</v>
      </c>
      <c r="BE14">
        <v>8.5737400000000008</v>
      </c>
      <c r="BF14">
        <v>0.42484899999999998</v>
      </c>
      <c r="BG14">
        <v>50.253599999999999</v>
      </c>
      <c r="BJ14">
        <v>5.0000000000000001E-3</v>
      </c>
      <c r="BK14">
        <v>0</v>
      </c>
      <c r="BL14">
        <v>5</v>
      </c>
      <c r="BM14">
        <v>93.603999999999999</v>
      </c>
      <c r="BN14">
        <v>10.3453</v>
      </c>
      <c r="BO14">
        <v>0.409582</v>
      </c>
      <c r="BP14">
        <v>48.838500000000003</v>
      </c>
      <c r="BS14">
        <v>5.0000000000000001E-4</v>
      </c>
      <c r="BT14">
        <v>16</v>
      </c>
      <c r="BU14">
        <v>100</v>
      </c>
      <c r="BV14">
        <v>95.207300000000004</v>
      </c>
      <c r="BW14">
        <v>4.3683100000000002E-2</v>
      </c>
      <c r="BX14">
        <v>6.9849300000000003</v>
      </c>
    </row>
    <row r="15" spans="2:76">
      <c r="C15">
        <v>2E-3</v>
      </c>
      <c r="D15">
        <v>1</v>
      </c>
      <c r="E15">
        <v>3</v>
      </c>
      <c r="F15">
        <v>1</v>
      </c>
      <c r="G15">
        <v>10</v>
      </c>
      <c r="H15">
        <v>35</v>
      </c>
      <c r="I15">
        <v>89.552700000000002</v>
      </c>
      <c r="J15">
        <v>86.584900000000005</v>
      </c>
      <c r="K15">
        <v>93.032200000000003</v>
      </c>
      <c r="L15">
        <v>94.151399999999995</v>
      </c>
      <c r="M15">
        <v>3.2668999999999997E-2</v>
      </c>
      <c r="N15">
        <v>5.4213699999999996</v>
      </c>
      <c r="Q15">
        <v>0</v>
      </c>
      <c r="R15">
        <v>0</v>
      </c>
      <c r="S15">
        <v>3</v>
      </c>
      <c r="T15">
        <v>1</v>
      </c>
      <c r="U15">
        <v>15</v>
      </c>
      <c r="V15">
        <v>45</v>
      </c>
      <c r="W15">
        <v>91.037999999999997</v>
      </c>
      <c r="X15">
        <v>93.143799999999999</v>
      </c>
      <c r="Y15">
        <v>6</v>
      </c>
      <c r="Z15">
        <v>2</v>
      </c>
      <c r="AA15">
        <v>1</v>
      </c>
      <c r="AB15">
        <v>97.124600000000001</v>
      </c>
      <c r="AC15">
        <v>97.206199999999995</v>
      </c>
      <c r="AD15">
        <v>2.1240499999999999E-2</v>
      </c>
      <c r="AE15">
        <v>2.4851299999999998</v>
      </c>
      <c r="AF15">
        <f>(2*$Y15+1)*(2*$Y15+1)/($Z15*$AA15)</f>
        <v>84.5</v>
      </c>
      <c r="AI15">
        <v>0</v>
      </c>
      <c r="AJ15">
        <v>6</v>
      </c>
      <c r="AK15">
        <v>1</v>
      </c>
      <c r="AL15">
        <v>2</v>
      </c>
      <c r="AM15">
        <v>99.971000000000004</v>
      </c>
      <c r="AN15">
        <v>92.198599999999999</v>
      </c>
      <c r="AO15">
        <v>4.4430799999999999E-2</v>
      </c>
      <c r="AP15">
        <v>5.22288</v>
      </c>
      <c r="AQ15">
        <f>(2*$AJ15+1)*(2*$AJ15+1)/($AK15*$AL15)</f>
        <v>84.5</v>
      </c>
      <c r="AT15">
        <v>0</v>
      </c>
      <c r="AU15">
        <v>0</v>
      </c>
      <c r="AV15">
        <v>3</v>
      </c>
      <c r="AW15">
        <v>1</v>
      </c>
      <c r="AX15">
        <v>15</v>
      </c>
      <c r="AY15">
        <v>45</v>
      </c>
      <c r="AZ15">
        <v>91.037999999999997</v>
      </c>
      <c r="BA15">
        <v>93.143799999999999</v>
      </c>
      <c r="BB15">
        <v>0</v>
      </c>
      <c r="BC15">
        <v>7.5</v>
      </c>
      <c r="BD15">
        <v>85.222700000000003</v>
      </c>
      <c r="BE15">
        <v>99.62</v>
      </c>
      <c r="BF15">
        <v>2.4252399999999999E-3</v>
      </c>
      <c r="BG15">
        <v>0.57774899999999996</v>
      </c>
      <c r="BJ15">
        <v>0</v>
      </c>
      <c r="BK15">
        <v>0</v>
      </c>
      <c r="BL15">
        <v>7.5</v>
      </c>
      <c r="BM15">
        <v>93.697400000000002</v>
      </c>
      <c r="BN15">
        <v>95.792000000000002</v>
      </c>
      <c r="BO15">
        <v>2.8423400000000001E-2</v>
      </c>
      <c r="BP15">
        <v>3.2739199999999999</v>
      </c>
      <c r="BS15">
        <v>5.0000000000000001E-4</v>
      </c>
      <c r="BT15">
        <v>32</v>
      </c>
      <c r="BU15">
        <v>100</v>
      </c>
      <c r="BV15">
        <v>94.708100000000002</v>
      </c>
      <c r="BW15">
        <v>4.23503E-2</v>
      </c>
      <c r="BX15">
        <v>5.6859200000000003</v>
      </c>
    </row>
    <row r="16" spans="2:76">
      <c r="C16">
        <v>2E-3</v>
      </c>
      <c r="D16">
        <v>1</v>
      </c>
      <c r="E16">
        <v>3</v>
      </c>
      <c r="F16">
        <v>1</v>
      </c>
      <c r="G16">
        <v>10</v>
      </c>
      <c r="H16">
        <v>60</v>
      </c>
      <c r="I16">
        <v>87.989400000000003</v>
      </c>
      <c r="J16">
        <v>90.016099999999994</v>
      </c>
      <c r="K16">
        <v>93.984499999999997</v>
      </c>
      <c r="L16">
        <v>93.552599999999998</v>
      </c>
      <c r="M16">
        <v>3.4679799999999997E-2</v>
      </c>
      <c r="N16">
        <v>5.6731999999999996</v>
      </c>
      <c r="Q16">
        <v>0</v>
      </c>
      <c r="R16">
        <v>0</v>
      </c>
      <c r="S16">
        <v>3</v>
      </c>
      <c r="T16">
        <v>1</v>
      </c>
      <c r="U16">
        <v>15</v>
      </c>
      <c r="V16">
        <v>45</v>
      </c>
      <c r="W16">
        <v>91.037999999999997</v>
      </c>
      <c r="X16">
        <v>93.143799999999999</v>
      </c>
      <c r="Y16">
        <v>8</v>
      </c>
      <c r="Z16">
        <v>1</v>
      </c>
      <c r="AA16">
        <v>2</v>
      </c>
      <c r="AB16">
        <v>97.136200000000002</v>
      </c>
      <c r="AC16">
        <v>97.062899999999999</v>
      </c>
      <c r="AD16">
        <v>2.1538499999999999E-2</v>
      </c>
      <c r="AE16">
        <v>2.57491</v>
      </c>
      <c r="AF16">
        <f>(2*$Y16+1)*(2*$Y16+1)/($Z16*$AA16)</f>
        <v>144.5</v>
      </c>
      <c r="AI16">
        <v>0</v>
      </c>
      <c r="AJ16">
        <v>6</v>
      </c>
      <c r="AK16">
        <v>2</v>
      </c>
      <c r="AL16">
        <v>1</v>
      </c>
      <c r="AM16">
        <v>99.948800000000006</v>
      </c>
      <c r="AN16">
        <v>92.322800000000001</v>
      </c>
      <c r="AO16">
        <v>4.4211800000000002E-2</v>
      </c>
      <c r="AP16">
        <v>5.16594</v>
      </c>
      <c r="AQ16">
        <f>(2*$AJ16+1)*(2*$AJ16+1)/($AK16*$AL16)</f>
        <v>84.5</v>
      </c>
      <c r="AT16">
        <v>5.0000000000000001E-4</v>
      </c>
      <c r="AU16">
        <v>1</v>
      </c>
      <c r="AV16">
        <v>3</v>
      </c>
      <c r="AW16">
        <v>1</v>
      </c>
      <c r="AX16">
        <v>15</v>
      </c>
      <c r="AY16">
        <v>45</v>
      </c>
      <c r="AZ16">
        <v>88.491799999999998</v>
      </c>
      <c r="BA16">
        <v>90.513499999999993</v>
      </c>
      <c r="BB16">
        <v>0</v>
      </c>
      <c r="BC16">
        <v>7.5</v>
      </c>
      <c r="BD16">
        <v>84.762799999999999</v>
      </c>
      <c r="BE16">
        <v>98.458399999999997</v>
      </c>
      <c r="BF16">
        <v>4.6013900000000003E-3</v>
      </c>
      <c r="BG16">
        <v>2.0940599999999998</v>
      </c>
      <c r="BJ16">
        <v>5.0000000000000001E-4</v>
      </c>
      <c r="BK16">
        <v>0</v>
      </c>
      <c r="BL16">
        <v>7.5</v>
      </c>
      <c r="BM16">
        <v>93.695999999999998</v>
      </c>
      <c r="BN16">
        <v>95.356399999999994</v>
      </c>
      <c r="BO16">
        <v>2.91883E-2</v>
      </c>
      <c r="BP16">
        <v>4.3595499999999996</v>
      </c>
      <c r="BS16">
        <v>5.0000000000000001E-4</v>
      </c>
      <c r="BT16">
        <v>64</v>
      </c>
      <c r="BU16">
        <v>100</v>
      </c>
      <c r="BV16">
        <v>93.729900000000001</v>
      </c>
      <c r="BW16">
        <v>4.3567300000000003E-2</v>
      </c>
      <c r="BX16">
        <v>5.37913</v>
      </c>
    </row>
    <row r="17" spans="3:76">
      <c r="C17">
        <v>5.0000000000000001E-3</v>
      </c>
      <c r="D17">
        <v>1</v>
      </c>
      <c r="E17">
        <v>3</v>
      </c>
      <c r="F17">
        <v>1</v>
      </c>
      <c r="G17">
        <v>10</v>
      </c>
      <c r="H17">
        <v>45</v>
      </c>
      <c r="I17">
        <v>88.123400000000004</v>
      </c>
      <c r="J17">
        <v>75.275700000000001</v>
      </c>
      <c r="K17">
        <v>91.450400000000002</v>
      </c>
      <c r="L17">
        <v>92.573999999999998</v>
      </c>
      <c r="M17">
        <v>3.7408200000000003E-2</v>
      </c>
      <c r="N17">
        <v>7.5654500000000002</v>
      </c>
      <c r="Q17">
        <v>0</v>
      </c>
      <c r="R17">
        <v>0</v>
      </c>
      <c r="S17">
        <v>3</v>
      </c>
      <c r="T17">
        <v>1</v>
      </c>
      <c r="U17">
        <v>15</v>
      </c>
      <c r="V17">
        <v>45</v>
      </c>
      <c r="W17">
        <v>91.037999999999997</v>
      </c>
      <c r="X17">
        <v>93.143799999999999</v>
      </c>
      <c r="Y17">
        <v>8</v>
      </c>
      <c r="Z17">
        <v>2</v>
      </c>
      <c r="AA17">
        <v>1</v>
      </c>
      <c r="AB17">
        <v>97.125100000000003</v>
      </c>
      <c r="AC17">
        <v>97.064499999999995</v>
      </c>
      <c r="AD17">
        <v>2.15471E-2</v>
      </c>
      <c r="AE17">
        <v>2.5695600000000001</v>
      </c>
      <c r="AF17">
        <f>(2*$Y17+1)*(2*$Y17+1)/($Z17*$AA17)</f>
        <v>144.5</v>
      </c>
      <c r="AI17">
        <v>0</v>
      </c>
      <c r="AJ17">
        <v>8</v>
      </c>
      <c r="AK17">
        <v>1</v>
      </c>
      <c r="AL17">
        <v>2</v>
      </c>
      <c r="AM17">
        <v>99.976699999999994</v>
      </c>
      <c r="AN17">
        <v>90.949200000000005</v>
      </c>
      <c r="AO17">
        <v>4.64158E-2</v>
      </c>
      <c r="AP17">
        <v>5.7058299999999997</v>
      </c>
      <c r="AQ17">
        <f>(2*$AJ17+1)*(2*$AJ17+1)/($AK17*$AL17)</f>
        <v>144.5</v>
      </c>
      <c r="AT17">
        <v>1E-3</v>
      </c>
      <c r="AU17">
        <v>1</v>
      </c>
      <c r="AV17">
        <v>3</v>
      </c>
      <c r="AW17">
        <v>1</v>
      </c>
      <c r="AX17">
        <v>15</v>
      </c>
      <c r="AY17">
        <v>45</v>
      </c>
      <c r="AZ17">
        <v>88.428200000000004</v>
      </c>
      <c r="BA17">
        <v>89.915599999999998</v>
      </c>
      <c r="BB17">
        <v>0</v>
      </c>
      <c r="BC17">
        <v>7.5</v>
      </c>
      <c r="BD17">
        <v>84.684700000000007</v>
      </c>
      <c r="BE17">
        <v>96.078599999999994</v>
      </c>
      <c r="BF17">
        <v>9.5031500000000001E-3</v>
      </c>
      <c r="BG17">
        <v>4.0373900000000003</v>
      </c>
      <c r="BJ17">
        <v>1E-3</v>
      </c>
      <c r="BK17">
        <v>0</v>
      </c>
      <c r="BL17">
        <v>7.5</v>
      </c>
      <c r="BM17">
        <v>93.691699999999997</v>
      </c>
      <c r="BN17">
        <v>94.303399999999996</v>
      </c>
      <c r="BO17">
        <v>3.1796999999999999E-2</v>
      </c>
      <c r="BP17">
        <v>5.8330500000000001</v>
      </c>
      <c r="BS17">
        <v>5.0000000000000001E-4</v>
      </c>
      <c r="BT17">
        <v>128</v>
      </c>
      <c r="BU17">
        <v>100</v>
      </c>
      <c r="BV17">
        <v>92.311199999999999</v>
      </c>
      <c r="BW17">
        <v>4.61786E-2</v>
      </c>
      <c r="BX17">
        <v>5.6246400000000003</v>
      </c>
    </row>
    <row r="18" spans="3:76">
      <c r="C18">
        <v>5.0000000000000001E-3</v>
      </c>
      <c r="D18">
        <v>1</v>
      </c>
      <c r="E18">
        <v>3</v>
      </c>
      <c r="F18">
        <v>1</v>
      </c>
      <c r="G18">
        <v>10</v>
      </c>
      <c r="H18">
        <v>35</v>
      </c>
      <c r="I18">
        <v>88.720799999999997</v>
      </c>
      <c r="J18">
        <v>60.175600000000003</v>
      </c>
      <c r="K18">
        <v>87.214299999999994</v>
      </c>
      <c r="L18">
        <v>92.068100000000001</v>
      </c>
      <c r="M18">
        <v>3.8212999999999997E-2</v>
      </c>
      <c r="N18">
        <v>7.7178199999999997</v>
      </c>
      <c r="Q18">
        <v>0</v>
      </c>
      <c r="R18">
        <v>0</v>
      </c>
      <c r="S18">
        <v>3</v>
      </c>
      <c r="T18">
        <v>1</v>
      </c>
      <c r="U18">
        <v>15</v>
      </c>
      <c r="V18">
        <v>45</v>
      </c>
      <c r="W18">
        <v>91.037999999999997</v>
      </c>
      <c r="X18">
        <v>93.143799999999999</v>
      </c>
      <c r="Y18">
        <v>6</v>
      </c>
      <c r="Z18">
        <v>1</v>
      </c>
      <c r="AA18">
        <v>1</v>
      </c>
      <c r="AB18">
        <v>97.175799999999995</v>
      </c>
      <c r="AC18">
        <v>97.269900000000007</v>
      </c>
      <c r="AD18">
        <v>2.12105E-2</v>
      </c>
      <c r="AE18">
        <v>2.4664000000000001</v>
      </c>
      <c r="AF18">
        <f>(2*$Y18+1)*(2*$Y18+1)/($Z18*$AA18)</f>
        <v>169</v>
      </c>
      <c r="AI18">
        <v>0</v>
      </c>
      <c r="AJ18">
        <v>8</v>
      </c>
      <c r="AK18">
        <v>2</v>
      </c>
      <c r="AL18">
        <v>1</v>
      </c>
      <c r="AM18">
        <v>99.957099999999997</v>
      </c>
      <c r="AN18">
        <v>91.058700000000002</v>
      </c>
      <c r="AO18">
        <v>4.6183000000000002E-2</v>
      </c>
      <c r="AP18">
        <v>5.6483600000000003</v>
      </c>
      <c r="AQ18">
        <f>(2*$AJ18+1)*(2*$AJ18+1)/($AK18*$AL18)</f>
        <v>144.5</v>
      </c>
      <c r="AR18" t="s">
        <v>111</v>
      </c>
      <c r="AT18">
        <v>2E-3</v>
      </c>
      <c r="AU18">
        <v>1</v>
      </c>
      <c r="AV18">
        <v>3</v>
      </c>
      <c r="AW18">
        <v>1</v>
      </c>
      <c r="AX18">
        <v>15</v>
      </c>
      <c r="AY18">
        <v>45</v>
      </c>
      <c r="AZ18">
        <v>88.103700000000003</v>
      </c>
      <c r="BA18">
        <v>87.9636</v>
      </c>
      <c r="BB18">
        <v>0</v>
      </c>
      <c r="BC18">
        <v>7.5</v>
      </c>
      <c r="BD18">
        <v>84.460400000000007</v>
      </c>
      <c r="BE18">
        <v>84.851500000000001</v>
      </c>
      <c r="BF18">
        <v>3.3603099999999997E-2</v>
      </c>
      <c r="BG18">
        <v>9.91906</v>
      </c>
      <c r="BJ18">
        <v>2E-3</v>
      </c>
      <c r="BK18">
        <v>0</v>
      </c>
      <c r="BL18">
        <v>7.5</v>
      </c>
      <c r="BM18">
        <v>93.677899999999994</v>
      </c>
      <c r="BN18">
        <v>86.284000000000006</v>
      </c>
      <c r="BO18">
        <v>4.6802400000000001E-2</v>
      </c>
      <c r="BP18">
        <v>10.552899999999999</v>
      </c>
      <c r="BS18">
        <v>5.0000000000000001E-4</v>
      </c>
      <c r="BT18">
        <v>256</v>
      </c>
      <c r="BU18">
        <v>100</v>
      </c>
      <c r="BV18">
        <v>90.137799999999999</v>
      </c>
      <c r="BW18">
        <v>5.0684100000000003E-2</v>
      </c>
      <c r="BX18">
        <v>6.3228099999999996</v>
      </c>
    </row>
    <row r="19" spans="3:76">
      <c r="C19">
        <v>5.0000000000000001E-3</v>
      </c>
      <c r="D19">
        <v>1</v>
      </c>
      <c r="E19">
        <v>3</v>
      </c>
      <c r="F19">
        <v>1</v>
      </c>
      <c r="G19">
        <v>10</v>
      </c>
      <c r="H19">
        <v>60</v>
      </c>
      <c r="I19">
        <v>87.084599999999995</v>
      </c>
      <c r="J19">
        <v>83.618499999999997</v>
      </c>
      <c r="K19">
        <v>93.272099999999995</v>
      </c>
      <c r="L19">
        <v>92.516099999999994</v>
      </c>
      <c r="M19">
        <v>3.8129999999999997E-2</v>
      </c>
      <c r="N19">
        <v>7.6266699999999998</v>
      </c>
      <c r="Q19">
        <v>0</v>
      </c>
      <c r="R19">
        <v>0</v>
      </c>
      <c r="S19">
        <v>3</v>
      </c>
      <c r="T19">
        <v>1</v>
      </c>
      <c r="U19">
        <v>15</v>
      </c>
      <c r="V19">
        <v>45</v>
      </c>
      <c r="W19">
        <v>91.037999999999997</v>
      </c>
      <c r="X19">
        <v>93.143799999999999</v>
      </c>
      <c r="Y19">
        <v>8</v>
      </c>
      <c r="Z19">
        <v>1</v>
      </c>
      <c r="AA19">
        <v>1</v>
      </c>
      <c r="AB19">
        <v>97.176299999999998</v>
      </c>
      <c r="AC19">
        <v>97.113699999999994</v>
      </c>
      <c r="AD19">
        <v>2.1549800000000001E-2</v>
      </c>
      <c r="AE19">
        <v>2.5566</v>
      </c>
      <c r="AF19">
        <f>(2*$Y19+1)*(2*$Y19+1)/($Z19*$AA19)</f>
        <v>289</v>
      </c>
      <c r="AI19">
        <v>0</v>
      </c>
      <c r="AJ19">
        <v>6</v>
      </c>
      <c r="AK19">
        <v>1</v>
      </c>
      <c r="AL19">
        <v>1</v>
      </c>
      <c r="AM19">
        <v>99.974199999999996</v>
      </c>
      <c r="AN19">
        <v>92.570899999999995</v>
      </c>
      <c r="AO19">
        <v>4.38406E-2</v>
      </c>
      <c r="AP19">
        <v>5.0894000000000004</v>
      </c>
      <c r="AQ19">
        <f>(2*$AJ19+1)*(2*$AJ19+1)/($AK19*$AL19)</f>
        <v>169</v>
      </c>
      <c r="AR19" t="s">
        <v>111</v>
      </c>
      <c r="AT19">
        <v>5.0000000000000001E-3</v>
      </c>
      <c r="AU19">
        <v>1</v>
      </c>
      <c r="AV19">
        <v>3</v>
      </c>
      <c r="AW19">
        <v>1</v>
      </c>
      <c r="AX19">
        <v>15</v>
      </c>
      <c r="AY19">
        <v>45</v>
      </c>
      <c r="AZ19">
        <v>86.995999999999995</v>
      </c>
      <c r="BA19">
        <v>79.506399999999999</v>
      </c>
      <c r="BB19">
        <v>0</v>
      </c>
      <c r="BC19">
        <v>7.5</v>
      </c>
      <c r="BD19">
        <v>81.917599999999993</v>
      </c>
      <c r="BE19">
        <v>16.8217</v>
      </c>
      <c r="BF19">
        <v>0.31647599999999998</v>
      </c>
      <c r="BG19">
        <v>41.365900000000003</v>
      </c>
      <c r="BJ19">
        <v>5.0000000000000001E-3</v>
      </c>
      <c r="BK19">
        <v>0</v>
      </c>
      <c r="BL19">
        <v>7.5</v>
      </c>
      <c r="BM19">
        <v>93.603999999999999</v>
      </c>
      <c r="BN19">
        <v>20.0886</v>
      </c>
      <c r="BO19">
        <v>0.29230800000000001</v>
      </c>
      <c r="BP19">
        <v>39.07</v>
      </c>
      <c r="BS19">
        <v>5.0000000000000001E-4</v>
      </c>
      <c r="BT19">
        <v>512</v>
      </c>
      <c r="BU19">
        <v>100</v>
      </c>
      <c r="BV19">
        <v>86.746600000000001</v>
      </c>
      <c r="BW19">
        <v>5.8520799999999998E-2</v>
      </c>
      <c r="BX19">
        <v>7.5933400000000004</v>
      </c>
    </row>
    <row r="20" spans="3:76">
      <c r="C20">
        <v>0</v>
      </c>
      <c r="D20">
        <v>0</v>
      </c>
      <c r="E20">
        <v>3</v>
      </c>
      <c r="F20">
        <v>1</v>
      </c>
      <c r="G20">
        <v>15</v>
      </c>
      <c r="H20">
        <v>35</v>
      </c>
      <c r="I20">
        <v>91.407799999999995</v>
      </c>
      <c r="J20">
        <v>92.049899999999994</v>
      </c>
      <c r="K20">
        <v>94.811999999999998</v>
      </c>
      <c r="L20">
        <v>94.212100000000007</v>
      </c>
      <c r="M20">
        <v>3.32041E-2</v>
      </c>
      <c r="N20">
        <v>4.5739700000000001</v>
      </c>
      <c r="Q20">
        <v>0</v>
      </c>
      <c r="R20">
        <v>0</v>
      </c>
      <c r="S20">
        <v>3</v>
      </c>
      <c r="T20">
        <v>1</v>
      </c>
      <c r="U20">
        <v>15</v>
      </c>
      <c r="V20">
        <v>45</v>
      </c>
      <c r="W20">
        <v>91.037999999999997</v>
      </c>
      <c r="X20">
        <v>93.143799999999999</v>
      </c>
      <c r="Y20">
        <v>2</v>
      </c>
      <c r="Z20">
        <v>2</v>
      </c>
      <c r="AA20">
        <v>2</v>
      </c>
      <c r="AB20">
        <v>96.993200000000002</v>
      </c>
      <c r="AC20">
        <v>97.436000000000007</v>
      </c>
      <c r="AD20">
        <v>2.0454199999999999E-2</v>
      </c>
      <c r="AE20">
        <v>2.2129400000000001</v>
      </c>
      <c r="AF20">
        <f>(2*$Y20+1)*(2*$Y20+1)/($Z20*$AA20)</f>
        <v>6.25</v>
      </c>
      <c r="AG20" t="s">
        <v>111</v>
      </c>
      <c r="AI20">
        <v>0</v>
      </c>
      <c r="AJ20">
        <v>8</v>
      </c>
      <c r="AK20">
        <v>1</v>
      </c>
      <c r="AL20">
        <v>1</v>
      </c>
      <c r="AM20">
        <v>99.979500000000002</v>
      </c>
      <c r="AN20">
        <v>91.308400000000006</v>
      </c>
      <c r="AO20">
        <v>4.5771899999999997E-2</v>
      </c>
      <c r="AP20">
        <v>5.5700500000000002</v>
      </c>
      <c r="AQ20">
        <f>(2*$AJ20+1)*(2*$AJ20+1)/($AK20*$AL20)</f>
        <v>289</v>
      </c>
      <c r="AT20">
        <v>0</v>
      </c>
      <c r="AU20">
        <v>0</v>
      </c>
      <c r="AV20">
        <v>3</v>
      </c>
      <c r="AW20">
        <v>1</v>
      </c>
      <c r="AX20">
        <v>15</v>
      </c>
      <c r="AY20">
        <v>45</v>
      </c>
      <c r="AZ20">
        <v>91.037999999999997</v>
      </c>
      <c r="BA20">
        <v>93.143799999999999</v>
      </c>
      <c r="BB20">
        <v>0</v>
      </c>
      <c r="BC20">
        <v>10</v>
      </c>
      <c r="BD20">
        <v>85.222700000000003</v>
      </c>
      <c r="BE20">
        <v>99.626300000000001</v>
      </c>
      <c r="BF20">
        <v>2.4660699999999999E-3</v>
      </c>
      <c r="BG20">
        <v>0.59146900000000002</v>
      </c>
      <c r="BJ20">
        <v>0</v>
      </c>
      <c r="BK20">
        <v>0</v>
      </c>
      <c r="BL20">
        <v>10</v>
      </c>
      <c r="BM20">
        <v>93.697400000000002</v>
      </c>
      <c r="BN20">
        <v>94.746799999999993</v>
      </c>
      <c r="BO20">
        <v>3.2175200000000001E-2</v>
      </c>
      <c r="BP20">
        <v>3.8282799999999999</v>
      </c>
      <c r="BS20">
        <v>5.0000000000000001E-4</v>
      </c>
      <c r="BT20">
        <v>1024</v>
      </c>
      <c r="BU20">
        <v>100</v>
      </c>
      <c r="BV20">
        <v>81.423299999999998</v>
      </c>
      <c r="BW20">
        <v>7.3812799999999998E-2</v>
      </c>
      <c r="BX20">
        <v>9.8095999999999997</v>
      </c>
    </row>
    <row r="21" spans="3:76">
      <c r="C21">
        <v>0</v>
      </c>
      <c r="D21">
        <v>0</v>
      </c>
      <c r="E21">
        <v>3</v>
      </c>
      <c r="F21">
        <v>1</v>
      </c>
      <c r="G21">
        <v>15</v>
      </c>
      <c r="H21">
        <v>60</v>
      </c>
      <c r="I21">
        <v>90.325000000000003</v>
      </c>
      <c r="J21">
        <v>94.18</v>
      </c>
      <c r="K21">
        <v>95.212299999999999</v>
      </c>
      <c r="L21">
        <v>93.910700000000006</v>
      </c>
      <c r="M21">
        <v>3.4287600000000001E-2</v>
      </c>
      <c r="N21">
        <v>4.7069400000000003</v>
      </c>
      <c r="Q21">
        <v>5.0000000000000001E-4</v>
      </c>
      <c r="R21">
        <v>1</v>
      </c>
      <c r="S21">
        <v>3</v>
      </c>
      <c r="T21">
        <v>1</v>
      </c>
      <c r="U21">
        <v>15</v>
      </c>
      <c r="V21">
        <v>45</v>
      </c>
      <c r="W21">
        <v>88.491799999999998</v>
      </c>
      <c r="X21">
        <v>90.513499999999993</v>
      </c>
      <c r="Y21">
        <v>2</v>
      </c>
      <c r="Z21">
        <v>2</v>
      </c>
      <c r="AA21">
        <v>1</v>
      </c>
      <c r="AB21">
        <v>97.132300000000001</v>
      </c>
      <c r="AC21">
        <v>97.179199999999994</v>
      </c>
      <c r="AD21">
        <v>2.4193900000000001E-2</v>
      </c>
      <c r="AE21">
        <v>5.3213999999999997</v>
      </c>
      <c r="AF21">
        <f>(2*$Y21+1)*(2*$Y21+1)/($Z21*$AA21)</f>
        <v>12.5</v>
      </c>
      <c r="AI21">
        <v>5.0000000000000001E-4</v>
      </c>
      <c r="AJ21">
        <v>2</v>
      </c>
      <c r="AK21">
        <v>2</v>
      </c>
      <c r="AL21">
        <v>2</v>
      </c>
      <c r="AM21">
        <v>99.812899999999999</v>
      </c>
      <c r="AN21">
        <v>94.458100000000002</v>
      </c>
      <c r="AO21">
        <v>4.3326900000000002E-2</v>
      </c>
      <c r="AP21">
        <v>7.0457000000000001</v>
      </c>
      <c r="AQ21">
        <f>(2*$AJ21+1)*(2*$AJ21+1)/($AK21*$AL21)</f>
        <v>6.25</v>
      </c>
      <c r="AT21">
        <v>5.0000000000000001E-4</v>
      </c>
      <c r="AU21">
        <v>1</v>
      </c>
      <c r="AV21">
        <v>3</v>
      </c>
      <c r="AW21">
        <v>1</v>
      </c>
      <c r="AX21">
        <v>15</v>
      </c>
      <c r="AY21">
        <v>45</v>
      </c>
      <c r="AZ21">
        <v>88.491799999999998</v>
      </c>
      <c r="BA21">
        <v>90.513499999999993</v>
      </c>
      <c r="BB21">
        <v>0</v>
      </c>
      <c r="BC21">
        <v>10</v>
      </c>
      <c r="BD21">
        <v>84.762799999999999</v>
      </c>
      <c r="BE21">
        <v>98.479900000000001</v>
      </c>
      <c r="BF21">
        <v>4.4722E-3</v>
      </c>
      <c r="BG21">
        <v>1.7137100000000001</v>
      </c>
      <c r="BJ21">
        <v>5.0000000000000001E-4</v>
      </c>
      <c r="BK21">
        <v>0</v>
      </c>
      <c r="BL21">
        <v>10</v>
      </c>
      <c r="BM21">
        <v>93.695999999999998</v>
      </c>
      <c r="BN21">
        <v>94.311000000000007</v>
      </c>
      <c r="BO21">
        <v>3.2765200000000001E-2</v>
      </c>
      <c r="BP21">
        <v>4.4991899999999996</v>
      </c>
      <c r="BS21">
        <v>1E-3</v>
      </c>
      <c r="BT21">
        <v>8</v>
      </c>
      <c r="BU21">
        <v>100</v>
      </c>
      <c r="BV21">
        <v>57.648099999999999</v>
      </c>
      <c r="BW21">
        <v>8.7045399999999995E-2</v>
      </c>
      <c r="BX21">
        <v>17.246500000000001</v>
      </c>
    </row>
    <row r="22" spans="3:76">
      <c r="C22">
        <v>0</v>
      </c>
      <c r="D22">
        <v>0</v>
      </c>
      <c r="E22">
        <v>3</v>
      </c>
      <c r="F22">
        <v>1</v>
      </c>
      <c r="G22">
        <v>15</v>
      </c>
      <c r="H22">
        <v>45</v>
      </c>
      <c r="I22">
        <v>91.037999999999997</v>
      </c>
      <c r="J22">
        <v>93.143799999999999</v>
      </c>
      <c r="K22">
        <v>94.990099999999998</v>
      </c>
      <c r="L22">
        <v>94.154300000000006</v>
      </c>
      <c r="M22">
        <v>3.3541300000000003E-2</v>
      </c>
      <c r="N22">
        <v>4.6084800000000001</v>
      </c>
      <c r="Q22">
        <v>5.0000000000000001E-4</v>
      </c>
      <c r="R22">
        <v>1</v>
      </c>
      <c r="S22">
        <v>3</v>
      </c>
      <c r="T22">
        <v>1</v>
      </c>
      <c r="U22">
        <v>15</v>
      </c>
      <c r="V22">
        <v>45</v>
      </c>
      <c r="W22">
        <v>88.491799999999998</v>
      </c>
      <c r="X22">
        <v>90.513499999999993</v>
      </c>
      <c r="Y22">
        <v>2</v>
      </c>
      <c r="Z22">
        <v>2</v>
      </c>
      <c r="AA22">
        <v>2</v>
      </c>
      <c r="AB22">
        <v>97.014399999999995</v>
      </c>
      <c r="AC22">
        <v>97.059799999999996</v>
      </c>
      <c r="AD22">
        <v>2.4397800000000001E-2</v>
      </c>
      <c r="AE22">
        <v>5.3068099999999996</v>
      </c>
      <c r="AF22">
        <f>(2*$Y22+1)*(2*$Y22+1)/($Z22*$AA22)</f>
        <v>6.25</v>
      </c>
      <c r="AI22">
        <v>5.0000000000000001E-4</v>
      </c>
      <c r="AJ22">
        <v>2</v>
      </c>
      <c r="AK22">
        <v>1</v>
      </c>
      <c r="AL22">
        <v>2</v>
      </c>
      <c r="AM22">
        <v>99.9495</v>
      </c>
      <c r="AN22">
        <v>94.603099999999998</v>
      </c>
      <c r="AO22">
        <v>4.25583E-2</v>
      </c>
      <c r="AP22">
        <v>6.5672499999999996</v>
      </c>
      <c r="AQ22">
        <f>(2*$AJ22+1)*(2*$AJ22+1)/($AK22*$AL22)</f>
        <v>12.5</v>
      </c>
      <c r="AT22">
        <v>1E-3</v>
      </c>
      <c r="AU22">
        <v>1</v>
      </c>
      <c r="AV22">
        <v>3</v>
      </c>
      <c r="AW22">
        <v>1</v>
      </c>
      <c r="AX22">
        <v>15</v>
      </c>
      <c r="AY22">
        <v>45</v>
      </c>
      <c r="AZ22">
        <v>88.428200000000004</v>
      </c>
      <c r="BA22">
        <v>89.915599999999998</v>
      </c>
      <c r="BB22">
        <v>0</v>
      </c>
      <c r="BC22">
        <v>10</v>
      </c>
      <c r="BD22">
        <v>84.684700000000007</v>
      </c>
      <c r="BE22">
        <v>96.102900000000005</v>
      </c>
      <c r="BF22">
        <v>8.7507100000000001E-3</v>
      </c>
      <c r="BG22">
        <v>3.11395</v>
      </c>
      <c r="BJ22">
        <v>1E-3</v>
      </c>
      <c r="BK22">
        <v>0</v>
      </c>
      <c r="BL22">
        <v>10</v>
      </c>
      <c r="BM22">
        <v>93.691699999999997</v>
      </c>
      <c r="BN22">
        <v>93.263099999999994</v>
      </c>
      <c r="BO22">
        <v>3.4697199999999997E-2</v>
      </c>
      <c r="BP22">
        <v>5.39255</v>
      </c>
      <c r="BS22">
        <v>1E-3</v>
      </c>
      <c r="BT22">
        <v>16</v>
      </c>
      <c r="BU22">
        <v>100</v>
      </c>
      <c r="BV22">
        <v>88.472999999999999</v>
      </c>
      <c r="BW22">
        <v>5.0428199999999999E-2</v>
      </c>
      <c r="BX22">
        <v>10.007199999999999</v>
      </c>
    </row>
    <row r="23" spans="3:76">
      <c r="C23">
        <v>5.0000000000000001E-4</v>
      </c>
      <c r="D23">
        <v>1</v>
      </c>
      <c r="E23">
        <v>3</v>
      </c>
      <c r="F23">
        <v>1</v>
      </c>
      <c r="G23">
        <v>15</v>
      </c>
      <c r="H23">
        <v>35</v>
      </c>
      <c r="I23">
        <v>88.983599999999996</v>
      </c>
      <c r="J23">
        <v>88.885599999999997</v>
      </c>
      <c r="K23">
        <v>94.330799999999996</v>
      </c>
      <c r="L23">
        <v>92.868799999999993</v>
      </c>
      <c r="M23">
        <v>3.7356500000000001E-2</v>
      </c>
      <c r="N23">
        <v>5.2583099999999998</v>
      </c>
      <c r="Q23">
        <v>5.0000000000000001E-4</v>
      </c>
      <c r="R23">
        <v>1</v>
      </c>
      <c r="S23">
        <v>3</v>
      </c>
      <c r="T23">
        <v>1</v>
      </c>
      <c r="U23">
        <v>15</v>
      </c>
      <c r="V23">
        <v>45</v>
      </c>
      <c r="W23">
        <v>88.491799999999998</v>
      </c>
      <c r="X23">
        <v>90.513499999999993</v>
      </c>
      <c r="Y23">
        <v>2</v>
      </c>
      <c r="Z23">
        <v>1</v>
      </c>
      <c r="AA23">
        <v>2</v>
      </c>
      <c r="AB23">
        <v>97.147499999999994</v>
      </c>
      <c r="AC23">
        <v>97.203699999999998</v>
      </c>
      <c r="AD23">
        <v>2.3634200000000001E-2</v>
      </c>
      <c r="AE23">
        <v>4.8365400000000003</v>
      </c>
      <c r="AF23">
        <f>(2*$Y23+1)*(2*$Y23+1)/($Z23*$AA23)</f>
        <v>12.5</v>
      </c>
      <c r="AI23">
        <v>5.0000000000000001E-4</v>
      </c>
      <c r="AJ23">
        <v>2</v>
      </c>
      <c r="AK23">
        <v>2</v>
      </c>
      <c r="AL23">
        <v>1</v>
      </c>
      <c r="AM23">
        <v>99.919700000000006</v>
      </c>
      <c r="AN23">
        <v>94.840100000000007</v>
      </c>
      <c r="AO23">
        <v>4.2767600000000003E-2</v>
      </c>
      <c r="AP23">
        <v>6.97262</v>
      </c>
      <c r="AQ23">
        <f>(2*$AJ23+1)*(2*$AJ23+1)/($AK23*$AL23)</f>
        <v>12.5</v>
      </c>
      <c r="AT23">
        <v>2E-3</v>
      </c>
      <c r="AU23">
        <v>1</v>
      </c>
      <c r="AV23">
        <v>3</v>
      </c>
      <c r="AW23">
        <v>1</v>
      </c>
      <c r="AX23">
        <v>15</v>
      </c>
      <c r="AY23">
        <v>45</v>
      </c>
      <c r="AZ23">
        <v>88.103700000000003</v>
      </c>
      <c r="BA23">
        <v>87.9636</v>
      </c>
      <c r="BB23">
        <v>0</v>
      </c>
      <c r="BC23">
        <v>10</v>
      </c>
      <c r="BD23">
        <v>84.460400000000007</v>
      </c>
      <c r="BE23">
        <v>90.287000000000006</v>
      </c>
      <c r="BF23">
        <v>2.7400299999999999E-2</v>
      </c>
      <c r="BG23">
        <v>7.0889899999999999</v>
      </c>
      <c r="BJ23">
        <v>2E-3</v>
      </c>
      <c r="BK23">
        <v>0</v>
      </c>
      <c r="BL23">
        <v>10</v>
      </c>
      <c r="BM23">
        <v>93.677899999999994</v>
      </c>
      <c r="BN23">
        <v>90.655100000000004</v>
      </c>
      <c r="BO23">
        <v>4.3892199999999999E-2</v>
      </c>
      <c r="BP23">
        <v>8.0631000000000004</v>
      </c>
      <c r="BS23">
        <v>1E-3</v>
      </c>
      <c r="BT23">
        <v>32</v>
      </c>
      <c r="BU23">
        <v>100</v>
      </c>
      <c r="BV23">
        <v>94.621399999999994</v>
      </c>
      <c r="BW23">
        <v>4.4002300000000001E-2</v>
      </c>
      <c r="BX23">
        <v>7.1073000000000004</v>
      </c>
    </row>
    <row r="24" spans="3:76">
      <c r="C24">
        <v>5.0000000000000001E-4</v>
      </c>
      <c r="D24">
        <v>1</v>
      </c>
      <c r="E24">
        <v>3</v>
      </c>
      <c r="F24">
        <v>1</v>
      </c>
      <c r="G24">
        <v>15</v>
      </c>
      <c r="H24">
        <v>60</v>
      </c>
      <c r="I24">
        <v>87.634500000000003</v>
      </c>
      <c r="J24">
        <v>92.211399999999998</v>
      </c>
      <c r="K24">
        <v>95.054199999999994</v>
      </c>
      <c r="L24">
        <v>92.385900000000007</v>
      </c>
      <c r="M24">
        <v>3.8972800000000002E-2</v>
      </c>
      <c r="N24">
        <v>5.4718</v>
      </c>
      <c r="Q24">
        <v>5.0000000000000001E-4</v>
      </c>
      <c r="R24">
        <v>1</v>
      </c>
      <c r="S24">
        <v>3</v>
      </c>
      <c r="T24">
        <v>1</v>
      </c>
      <c r="U24">
        <v>15</v>
      </c>
      <c r="V24">
        <v>45</v>
      </c>
      <c r="W24">
        <v>88.491799999999998</v>
      </c>
      <c r="X24">
        <v>90.513499999999993</v>
      </c>
      <c r="Y24">
        <v>4</v>
      </c>
      <c r="Z24">
        <v>2</v>
      </c>
      <c r="AA24">
        <v>2</v>
      </c>
      <c r="AB24">
        <v>97.031000000000006</v>
      </c>
      <c r="AC24">
        <v>96.979299999999995</v>
      </c>
      <c r="AD24">
        <v>2.3116600000000001E-2</v>
      </c>
      <c r="AE24">
        <v>3.8314900000000001</v>
      </c>
      <c r="AF24">
        <f>(2*$Y24+1)*(2*$Y24+1)/($Z24*$AA24)</f>
        <v>20.25</v>
      </c>
      <c r="AI24">
        <v>5.0000000000000001E-4</v>
      </c>
      <c r="AJ24">
        <v>4</v>
      </c>
      <c r="AK24">
        <v>2</v>
      </c>
      <c r="AL24">
        <v>2</v>
      </c>
      <c r="AM24">
        <v>99.8553</v>
      </c>
      <c r="AN24">
        <v>93.195700000000002</v>
      </c>
      <c r="AO24">
        <v>4.3314800000000001E-2</v>
      </c>
      <c r="AP24">
        <v>5.9458900000000003</v>
      </c>
      <c r="AQ24">
        <f>(2*$AJ24+1)*(2*$AJ24+1)/($AK24*$AL24)</f>
        <v>20.25</v>
      </c>
      <c r="AT24">
        <v>5.0000000000000001E-3</v>
      </c>
      <c r="AU24">
        <v>1</v>
      </c>
      <c r="AV24">
        <v>3</v>
      </c>
      <c r="AW24">
        <v>1</v>
      </c>
      <c r="AX24">
        <v>15</v>
      </c>
      <c r="AY24">
        <v>45</v>
      </c>
      <c r="AZ24">
        <v>86.995999999999995</v>
      </c>
      <c r="BA24">
        <v>79.506399999999999</v>
      </c>
      <c r="BB24">
        <v>0</v>
      </c>
      <c r="BC24">
        <v>10</v>
      </c>
      <c r="BD24">
        <v>81.917599999999993</v>
      </c>
      <c r="BE24">
        <v>27.016300000000001</v>
      </c>
      <c r="BF24">
        <v>0.193465</v>
      </c>
      <c r="BG24">
        <v>30.0397</v>
      </c>
      <c r="BJ24">
        <v>5.0000000000000001E-3</v>
      </c>
      <c r="BK24">
        <v>0</v>
      </c>
      <c r="BL24">
        <v>10</v>
      </c>
      <c r="BM24">
        <v>93.603999999999999</v>
      </c>
      <c r="BN24">
        <v>32.644599999999997</v>
      </c>
      <c r="BO24">
        <v>0.15670500000000001</v>
      </c>
      <c r="BP24">
        <v>26.235299999999999</v>
      </c>
      <c r="BS24">
        <v>1E-3</v>
      </c>
      <c r="BT24">
        <v>64</v>
      </c>
      <c r="BU24">
        <v>100</v>
      </c>
      <c r="BV24">
        <v>93.734700000000004</v>
      </c>
      <c r="BW24">
        <v>4.3943299999999998E-2</v>
      </c>
      <c r="BX24">
        <v>6.0373099999999997</v>
      </c>
    </row>
    <row r="25" spans="3:76">
      <c r="C25">
        <v>5.0000000000000001E-4</v>
      </c>
      <c r="D25">
        <v>1</v>
      </c>
      <c r="E25">
        <v>3</v>
      </c>
      <c r="F25">
        <v>1</v>
      </c>
      <c r="G25">
        <v>15</v>
      </c>
      <c r="H25">
        <v>45</v>
      </c>
      <c r="I25">
        <v>88.491799999999998</v>
      </c>
      <c r="J25">
        <v>90.513499999999993</v>
      </c>
      <c r="K25">
        <v>94.651600000000002</v>
      </c>
      <c r="L25">
        <v>92.7303</v>
      </c>
      <c r="M25">
        <v>3.7911199999999999E-2</v>
      </c>
      <c r="N25">
        <v>5.3278400000000001</v>
      </c>
      <c r="Q25">
        <v>5.0000000000000001E-4</v>
      </c>
      <c r="R25">
        <v>1</v>
      </c>
      <c r="S25">
        <v>3</v>
      </c>
      <c r="T25">
        <v>1</v>
      </c>
      <c r="U25">
        <v>15</v>
      </c>
      <c r="V25">
        <v>45</v>
      </c>
      <c r="W25">
        <v>88.491799999999998</v>
      </c>
      <c r="X25">
        <v>90.513499999999993</v>
      </c>
      <c r="Y25">
        <v>4</v>
      </c>
      <c r="Z25">
        <v>2</v>
      </c>
      <c r="AA25">
        <v>1</v>
      </c>
      <c r="AB25">
        <v>97.143600000000006</v>
      </c>
      <c r="AC25">
        <v>97.078400000000002</v>
      </c>
      <c r="AD25">
        <v>2.3042699999999999E-2</v>
      </c>
      <c r="AE25">
        <v>3.7054499999999999</v>
      </c>
      <c r="AF25">
        <f>(2*$Y25+1)*(2*$Y25+1)/($Z25*$AA25)</f>
        <v>40.5</v>
      </c>
      <c r="AI25">
        <v>5.0000000000000001E-4</v>
      </c>
      <c r="AJ25">
        <v>2</v>
      </c>
      <c r="AK25">
        <v>1</v>
      </c>
      <c r="AL25">
        <v>1</v>
      </c>
      <c r="AM25">
        <v>99.957599999999999</v>
      </c>
      <c r="AN25">
        <v>95.084400000000002</v>
      </c>
      <c r="AO25">
        <v>4.2138799999999997E-2</v>
      </c>
      <c r="AP25">
        <v>6.6167299999999996</v>
      </c>
      <c r="AQ25">
        <f>(2*$AJ25+1)*(2*$AJ25+1)/($AK25*$AL25)</f>
        <v>25</v>
      </c>
      <c r="AT25">
        <v>0</v>
      </c>
      <c r="AU25">
        <v>0</v>
      </c>
      <c r="AV25">
        <v>3</v>
      </c>
      <c r="AW25">
        <v>1</v>
      </c>
      <c r="AX25">
        <v>15</v>
      </c>
      <c r="AY25">
        <v>45</v>
      </c>
      <c r="AZ25">
        <v>91.037999999999997</v>
      </c>
      <c r="BA25">
        <v>93.143799999999999</v>
      </c>
      <c r="BB25">
        <v>0</v>
      </c>
      <c r="BC25">
        <v>12.5</v>
      </c>
      <c r="BD25">
        <v>85.222700000000003</v>
      </c>
      <c r="BE25">
        <v>99.622900000000001</v>
      </c>
      <c r="BF25">
        <v>2.4744599999999999E-3</v>
      </c>
      <c r="BG25">
        <v>0.59392</v>
      </c>
      <c r="BJ25">
        <v>0</v>
      </c>
      <c r="BK25">
        <v>0</v>
      </c>
      <c r="BL25">
        <v>12.5</v>
      </c>
      <c r="BM25">
        <v>93.697400000000002</v>
      </c>
      <c r="BN25">
        <v>94.153000000000006</v>
      </c>
      <c r="BO25">
        <v>3.3944200000000001E-2</v>
      </c>
      <c r="BP25">
        <v>4.1072699999999998</v>
      </c>
      <c r="BS25">
        <v>1E-3</v>
      </c>
      <c r="BT25">
        <v>128</v>
      </c>
      <c r="BU25">
        <v>100</v>
      </c>
      <c r="BV25">
        <v>92.3172</v>
      </c>
      <c r="BW25">
        <v>4.6271600000000003E-2</v>
      </c>
      <c r="BX25">
        <v>5.9297000000000004</v>
      </c>
    </row>
    <row r="26" spans="3:76">
      <c r="C26">
        <v>1E-3</v>
      </c>
      <c r="D26">
        <v>1</v>
      </c>
      <c r="E26">
        <v>3</v>
      </c>
      <c r="F26">
        <v>1</v>
      </c>
      <c r="G26">
        <v>15</v>
      </c>
      <c r="H26">
        <v>35</v>
      </c>
      <c r="I26">
        <v>88.914699999999996</v>
      </c>
      <c r="J26">
        <v>88.252200000000002</v>
      </c>
      <c r="K26">
        <v>94.189300000000003</v>
      </c>
      <c r="L26">
        <v>92.885599999999997</v>
      </c>
      <c r="M26">
        <v>3.71084E-2</v>
      </c>
      <c r="N26">
        <v>5.3637800000000002</v>
      </c>
      <c r="Q26">
        <v>5.0000000000000001E-4</v>
      </c>
      <c r="R26">
        <v>1</v>
      </c>
      <c r="S26">
        <v>3</v>
      </c>
      <c r="T26">
        <v>1</v>
      </c>
      <c r="U26">
        <v>15</v>
      </c>
      <c r="V26">
        <v>45</v>
      </c>
      <c r="W26">
        <v>88.491799999999998</v>
      </c>
      <c r="X26">
        <v>90.513499999999993</v>
      </c>
      <c r="Y26">
        <v>2</v>
      </c>
      <c r="Z26">
        <v>1</v>
      </c>
      <c r="AA26">
        <v>1</v>
      </c>
      <c r="AB26">
        <v>97.186000000000007</v>
      </c>
      <c r="AC26">
        <v>97.420199999999994</v>
      </c>
      <c r="AD26">
        <v>2.34813E-2</v>
      </c>
      <c r="AE26">
        <v>4.9438800000000001</v>
      </c>
      <c r="AF26">
        <f>(2*$Y26+1)*(2*$Y26+1)/($Z26*$AA26)</f>
        <v>25</v>
      </c>
      <c r="AI26">
        <v>5.0000000000000001E-4</v>
      </c>
      <c r="AJ26">
        <v>4</v>
      </c>
      <c r="AK26">
        <v>1</v>
      </c>
      <c r="AL26">
        <v>2</v>
      </c>
      <c r="AM26">
        <v>99.962900000000005</v>
      </c>
      <c r="AN26">
        <v>93.308099999999996</v>
      </c>
      <c r="AO26">
        <v>4.3274300000000002E-2</v>
      </c>
      <c r="AP26">
        <v>6.05288</v>
      </c>
      <c r="AQ26">
        <f>(2*$AJ26+1)*(2*$AJ26+1)/($AK26*$AL26)</f>
        <v>40.5</v>
      </c>
      <c r="AT26">
        <v>5.0000000000000001E-4</v>
      </c>
      <c r="AU26">
        <v>1</v>
      </c>
      <c r="AV26">
        <v>3</v>
      </c>
      <c r="AW26">
        <v>1</v>
      </c>
      <c r="AX26">
        <v>15</v>
      </c>
      <c r="AY26">
        <v>45</v>
      </c>
      <c r="AZ26">
        <v>88.491799999999998</v>
      </c>
      <c r="BA26">
        <v>90.513499999999993</v>
      </c>
      <c r="BB26">
        <v>0</v>
      </c>
      <c r="BC26">
        <v>12.5</v>
      </c>
      <c r="BD26">
        <v>84.762799999999999</v>
      </c>
      <c r="BE26">
        <v>98.48</v>
      </c>
      <c r="BF26">
        <v>4.4540200000000004E-3</v>
      </c>
      <c r="BG26">
        <v>1.6118399999999999</v>
      </c>
      <c r="BJ26">
        <v>5.0000000000000001E-4</v>
      </c>
      <c r="BK26">
        <v>0</v>
      </c>
      <c r="BL26">
        <v>12.5</v>
      </c>
      <c r="BM26">
        <v>93.695999999999998</v>
      </c>
      <c r="BN26">
        <v>93.718000000000004</v>
      </c>
      <c r="BO26">
        <v>3.4503699999999998E-2</v>
      </c>
      <c r="BP26">
        <v>4.6656300000000002</v>
      </c>
      <c r="BS26">
        <v>1E-3</v>
      </c>
      <c r="BT26">
        <v>256</v>
      </c>
      <c r="BU26">
        <v>100</v>
      </c>
      <c r="BV26">
        <v>90.141999999999996</v>
      </c>
      <c r="BW26">
        <v>5.0715999999999997E-2</v>
      </c>
      <c r="BX26">
        <v>6.4620899999999999</v>
      </c>
    </row>
    <row r="27" spans="3:76">
      <c r="C27">
        <v>1E-3</v>
      </c>
      <c r="D27">
        <v>1</v>
      </c>
      <c r="E27">
        <v>3</v>
      </c>
      <c r="F27">
        <v>1</v>
      </c>
      <c r="G27">
        <v>15</v>
      </c>
      <c r="H27">
        <v>45</v>
      </c>
      <c r="I27">
        <v>88.428200000000004</v>
      </c>
      <c r="J27">
        <v>89.915599999999998</v>
      </c>
      <c r="K27">
        <v>94.530699999999996</v>
      </c>
      <c r="L27">
        <v>92.749099999999999</v>
      </c>
      <c r="M27">
        <v>3.7679600000000001E-2</v>
      </c>
      <c r="N27">
        <v>5.4335599999999999</v>
      </c>
      <c r="Q27">
        <v>5.0000000000000001E-4</v>
      </c>
      <c r="R27">
        <v>1</v>
      </c>
      <c r="S27">
        <v>3</v>
      </c>
      <c r="T27">
        <v>1</v>
      </c>
      <c r="U27">
        <v>15</v>
      </c>
      <c r="V27">
        <v>45</v>
      </c>
      <c r="W27">
        <v>88.491799999999998</v>
      </c>
      <c r="X27">
        <v>90.513499999999993</v>
      </c>
      <c r="Y27">
        <v>4</v>
      </c>
      <c r="Z27">
        <v>1</v>
      </c>
      <c r="AA27">
        <v>2</v>
      </c>
      <c r="AB27">
        <v>97.156700000000001</v>
      </c>
      <c r="AC27">
        <v>97.051699999999997</v>
      </c>
      <c r="AD27">
        <v>2.3159900000000001E-2</v>
      </c>
      <c r="AE27">
        <v>3.95797</v>
      </c>
      <c r="AF27">
        <f>(2*$Y27+1)*(2*$Y27+1)/($Z27*$AA27)</f>
        <v>40.5</v>
      </c>
      <c r="AI27">
        <v>5.0000000000000001E-4</v>
      </c>
      <c r="AJ27">
        <v>4</v>
      </c>
      <c r="AK27">
        <v>2</v>
      </c>
      <c r="AL27">
        <v>1</v>
      </c>
      <c r="AM27">
        <v>99.936800000000005</v>
      </c>
      <c r="AN27">
        <v>93.563699999999997</v>
      </c>
      <c r="AO27">
        <v>4.2763599999999999E-2</v>
      </c>
      <c r="AP27">
        <v>5.7356699999999998</v>
      </c>
      <c r="AQ27">
        <f>(2*$AJ27+1)*(2*$AJ27+1)/($AK27*$AL27)</f>
        <v>40.5</v>
      </c>
      <c r="AT27">
        <v>1E-3</v>
      </c>
      <c r="AU27">
        <v>1</v>
      </c>
      <c r="AV27">
        <v>3</v>
      </c>
      <c r="AW27">
        <v>1</v>
      </c>
      <c r="AX27">
        <v>15</v>
      </c>
      <c r="AY27">
        <v>45</v>
      </c>
      <c r="AZ27">
        <v>88.428200000000004</v>
      </c>
      <c r="BA27">
        <v>89.915599999999998</v>
      </c>
      <c r="BB27">
        <v>0</v>
      </c>
      <c r="BC27">
        <v>12.5</v>
      </c>
      <c r="BD27">
        <v>84.684700000000007</v>
      </c>
      <c r="BE27">
        <v>96.104600000000005</v>
      </c>
      <c r="BF27">
        <v>8.64061E-3</v>
      </c>
      <c r="BG27">
        <v>2.8710800000000001</v>
      </c>
      <c r="BJ27">
        <v>1E-3</v>
      </c>
      <c r="BK27">
        <v>0</v>
      </c>
      <c r="BL27">
        <v>12.5</v>
      </c>
      <c r="BM27">
        <v>93.691699999999997</v>
      </c>
      <c r="BN27">
        <v>92.673199999999994</v>
      </c>
      <c r="BO27">
        <v>3.6324000000000002E-2</v>
      </c>
      <c r="BP27">
        <v>5.4044499999999998</v>
      </c>
      <c r="BS27">
        <v>1E-3</v>
      </c>
      <c r="BT27">
        <v>512</v>
      </c>
      <c r="BU27">
        <v>100</v>
      </c>
      <c r="BV27">
        <v>86.741600000000005</v>
      </c>
      <c r="BW27">
        <v>5.8535499999999997E-2</v>
      </c>
      <c r="BX27">
        <v>7.6550500000000001</v>
      </c>
    </row>
    <row r="28" spans="3:76">
      <c r="C28">
        <v>1E-3</v>
      </c>
      <c r="D28">
        <v>1</v>
      </c>
      <c r="E28">
        <v>3</v>
      </c>
      <c r="F28">
        <v>1</v>
      </c>
      <c r="G28">
        <v>15</v>
      </c>
      <c r="H28">
        <v>60</v>
      </c>
      <c r="I28">
        <v>87.570899999999995</v>
      </c>
      <c r="J28">
        <v>91.594700000000003</v>
      </c>
      <c r="K28">
        <v>94.934899999999999</v>
      </c>
      <c r="L28">
        <v>92.406999999999996</v>
      </c>
      <c r="M28">
        <v>3.8725099999999998E-2</v>
      </c>
      <c r="N28">
        <v>5.5746700000000002</v>
      </c>
      <c r="Q28">
        <v>5.0000000000000001E-4</v>
      </c>
      <c r="R28">
        <v>1</v>
      </c>
      <c r="S28">
        <v>3</v>
      </c>
      <c r="T28">
        <v>1</v>
      </c>
      <c r="U28">
        <v>15</v>
      </c>
      <c r="V28">
        <v>45</v>
      </c>
      <c r="W28">
        <v>88.491799999999998</v>
      </c>
      <c r="X28">
        <v>90.513499999999993</v>
      </c>
      <c r="Y28">
        <v>6</v>
      </c>
      <c r="Z28">
        <v>2</v>
      </c>
      <c r="AA28">
        <v>2</v>
      </c>
      <c r="AB28">
        <v>97.038300000000007</v>
      </c>
      <c r="AC28">
        <v>96.856499999999997</v>
      </c>
      <c r="AD28">
        <v>2.3172999999999999E-2</v>
      </c>
      <c r="AE28">
        <v>3.4509300000000001</v>
      </c>
      <c r="AF28">
        <f>(2*$Y28+1)*(2*$Y28+1)/($Z28*$AA28)</f>
        <v>42.25</v>
      </c>
      <c r="AI28">
        <v>5.0000000000000001E-4</v>
      </c>
      <c r="AJ28">
        <v>6</v>
      </c>
      <c r="AK28">
        <v>2</v>
      </c>
      <c r="AL28">
        <v>2</v>
      </c>
      <c r="AM28">
        <v>99.884900000000002</v>
      </c>
      <c r="AN28">
        <v>91.890600000000006</v>
      </c>
      <c r="AO28">
        <v>4.4929200000000002E-2</v>
      </c>
      <c r="AP28">
        <v>5.9685699999999997</v>
      </c>
      <c r="AQ28">
        <f>(2*$AJ28+1)*(2*$AJ28+1)/($AK28*$AL28)</f>
        <v>42.25</v>
      </c>
      <c r="AT28">
        <v>2E-3</v>
      </c>
      <c r="AU28">
        <v>1</v>
      </c>
      <c r="AV28">
        <v>3</v>
      </c>
      <c r="AW28">
        <v>1</v>
      </c>
      <c r="AX28">
        <v>15</v>
      </c>
      <c r="AY28">
        <v>45</v>
      </c>
      <c r="AZ28">
        <v>88.103700000000003</v>
      </c>
      <c r="BA28">
        <v>87.9636</v>
      </c>
      <c r="BB28">
        <v>0</v>
      </c>
      <c r="BC28">
        <v>12.5</v>
      </c>
      <c r="BD28">
        <v>84.460400000000007</v>
      </c>
      <c r="BE28">
        <v>90.297600000000003</v>
      </c>
      <c r="BF28">
        <v>2.6557600000000001E-2</v>
      </c>
      <c r="BG28">
        <v>6.3777200000000001</v>
      </c>
      <c r="BJ28">
        <v>2E-3</v>
      </c>
      <c r="BK28">
        <v>0</v>
      </c>
      <c r="BL28">
        <v>12.5</v>
      </c>
      <c r="BM28">
        <v>93.677899999999994</v>
      </c>
      <c r="BN28">
        <v>90.098500000000001</v>
      </c>
      <c r="BO28">
        <v>4.4673600000000001E-2</v>
      </c>
      <c r="BP28">
        <v>7.5563000000000002</v>
      </c>
      <c r="BS28">
        <v>1E-3</v>
      </c>
      <c r="BT28">
        <v>1024</v>
      </c>
      <c r="BU28">
        <v>100</v>
      </c>
      <c r="BV28">
        <v>81.429100000000005</v>
      </c>
      <c r="BW28">
        <v>7.3798199999999994E-2</v>
      </c>
      <c r="BX28">
        <v>9.8333200000000005</v>
      </c>
    </row>
    <row r="29" spans="3:76">
      <c r="C29">
        <v>2E-3</v>
      </c>
      <c r="D29">
        <v>1</v>
      </c>
      <c r="E29">
        <v>3</v>
      </c>
      <c r="F29">
        <v>1</v>
      </c>
      <c r="G29">
        <v>15</v>
      </c>
      <c r="H29">
        <v>45</v>
      </c>
      <c r="I29">
        <v>88.1036</v>
      </c>
      <c r="J29">
        <v>87.9636</v>
      </c>
      <c r="K29">
        <v>94.281999999999996</v>
      </c>
      <c r="L29">
        <v>92.739599999999996</v>
      </c>
      <c r="M29">
        <v>3.7575900000000002E-2</v>
      </c>
      <c r="N29">
        <v>5.7627699999999997</v>
      </c>
      <c r="Q29">
        <v>5.0000000000000001E-4</v>
      </c>
      <c r="R29">
        <v>1</v>
      </c>
      <c r="S29">
        <v>3</v>
      </c>
      <c r="T29">
        <v>1</v>
      </c>
      <c r="U29">
        <v>15</v>
      </c>
      <c r="V29">
        <v>45</v>
      </c>
      <c r="W29">
        <v>88.491799999999998</v>
      </c>
      <c r="X29">
        <v>90.513499999999993</v>
      </c>
      <c r="Y29">
        <v>4</v>
      </c>
      <c r="Z29">
        <v>1</v>
      </c>
      <c r="AA29">
        <v>1</v>
      </c>
      <c r="AB29">
        <v>97.191599999999994</v>
      </c>
      <c r="AC29">
        <v>97.164400000000001</v>
      </c>
      <c r="AD29">
        <v>2.2986699999999999E-2</v>
      </c>
      <c r="AE29">
        <v>3.8994800000000001</v>
      </c>
      <c r="AF29">
        <f>(2*$Y29+1)*(2*$Y29+1)/($Z29*$AA29)</f>
        <v>81</v>
      </c>
      <c r="AI29">
        <v>5.0000000000000001E-4</v>
      </c>
      <c r="AJ29">
        <v>8</v>
      </c>
      <c r="AK29">
        <v>2</v>
      </c>
      <c r="AL29">
        <v>2</v>
      </c>
      <c r="AM29">
        <v>99.903000000000006</v>
      </c>
      <c r="AN29">
        <v>90.620900000000006</v>
      </c>
      <c r="AO29">
        <v>4.6913200000000002E-2</v>
      </c>
      <c r="AP29">
        <v>6.2744499999999999</v>
      </c>
      <c r="AQ29">
        <f>(2*$AJ29+1)*(2*$AJ29+1)/($AK29*$AL29)</f>
        <v>72.25</v>
      </c>
      <c r="AT29">
        <v>5.0000000000000001E-3</v>
      </c>
      <c r="AU29">
        <v>1</v>
      </c>
      <c r="AV29">
        <v>3</v>
      </c>
      <c r="AW29">
        <v>1</v>
      </c>
      <c r="AX29">
        <v>15</v>
      </c>
      <c r="AY29">
        <v>45</v>
      </c>
      <c r="AZ29">
        <v>86.995999999999995</v>
      </c>
      <c r="BA29">
        <v>79.506399999999999</v>
      </c>
      <c r="BB29">
        <v>0</v>
      </c>
      <c r="BC29">
        <v>12.5</v>
      </c>
      <c r="BD29">
        <v>81.917599999999993</v>
      </c>
      <c r="BE29">
        <v>37.953000000000003</v>
      </c>
      <c r="BF29">
        <v>0.152277</v>
      </c>
      <c r="BG29">
        <v>24.810099999999998</v>
      </c>
      <c r="BJ29">
        <v>5.0000000000000001E-3</v>
      </c>
      <c r="BK29">
        <v>0</v>
      </c>
      <c r="BL29">
        <v>12.5</v>
      </c>
      <c r="BM29">
        <v>93.603999999999999</v>
      </c>
      <c r="BN29">
        <v>47.356999999999999</v>
      </c>
      <c r="BO29">
        <v>0.111167</v>
      </c>
      <c r="BP29">
        <v>20.2377</v>
      </c>
      <c r="BS29">
        <v>2E-3</v>
      </c>
      <c r="BT29">
        <v>8</v>
      </c>
      <c r="BU29">
        <v>100</v>
      </c>
      <c r="BV29">
        <v>27.771100000000001</v>
      </c>
      <c r="BW29">
        <v>0.22233700000000001</v>
      </c>
      <c r="BX29">
        <v>32.0779</v>
      </c>
    </row>
    <row r="30" spans="3:76">
      <c r="C30">
        <v>2E-3</v>
      </c>
      <c r="D30">
        <v>1</v>
      </c>
      <c r="E30">
        <v>3</v>
      </c>
      <c r="F30">
        <v>1</v>
      </c>
      <c r="G30">
        <v>15</v>
      </c>
      <c r="H30">
        <v>35</v>
      </c>
      <c r="I30">
        <v>88.586299999999994</v>
      </c>
      <c r="J30">
        <v>86.041899999999998</v>
      </c>
      <c r="K30">
        <v>93.875600000000006</v>
      </c>
      <c r="L30">
        <v>92.865799999999993</v>
      </c>
      <c r="M30">
        <v>3.7008800000000001E-2</v>
      </c>
      <c r="N30">
        <v>5.6972399999999999</v>
      </c>
      <c r="Q30">
        <v>5.0000000000000001E-4</v>
      </c>
      <c r="R30">
        <v>1</v>
      </c>
      <c r="S30">
        <v>3</v>
      </c>
      <c r="T30">
        <v>1</v>
      </c>
      <c r="U30">
        <v>15</v>
      </c>
      <c r="V30">
        <v>45</v>
      </c>
      <c r="W30">
        <v>88.491799999999998</v>
      </c>
      <c r="X30">
        <v>90.513499999999993</v>
      </c>
      <c r="Y30">
        <v>8</v>
      </c>
      <c r="Z30">
        <v>2</v>
      </c>
      <c r="AA30">
        <v>2</v>
      </c>
      <c r="AB30">
        <v>97.040499999999994</v>
      </c>
      <c r="AC30">
        <v>96.728399999999993</v>
      </c>
      <c r="AD30">
        <v>2.3383000000000001E-2</v>
      </c>
      <c r="AE30">
        <v>3.3420700000000001</v>
      </c>
      <c r="AF30">
        <f>(2*$Y30+1)*(2*$Y30+1)/($Z30*$AA30)</f>
        <v>72.25</v>
      </c>
      <c r="AI30">
        <v>5.0000000000000001E-4</v>
      </c>
      <c r="AJ30">
        <v>4</v>
      </c>
      <c r="AK30">
        <v>1</v>
      </c>
      <c r="AL30">
        <v>1</v>
      </c>
      <c r="AM30">
        <v>99.967799999999997</v>
      </c>
      <c r="AN30">
        <v>93.708200000000005</v>
      </c>
      <c r="AO30">
        <v>4.2659299999999997E-2</v>
      </c>
      <c r="AP30">
        <v>5.9096099999999998</v>
      </c>
      <c r="AQ30">
        <f>(2*$AJ30+1)*(2*$AJ30+1)/($AK30*$AL30)</f>
        <v>81</v>
      </c>
      <c r="AT30">
        <v>0</v>
      </c>
      <c r="AU30">
        <v>0</v>
      </c>
      <c r="AV30">
        <v>3</v>
      </c>
      <c r="AW30">
        <v>1</v>
      </c>
      <c r="AX30">
        <v>15</v>
      </c>
      <c r="AY30">
        <v>45</v>
      </c>
      <c r="AZ30">
        <v>91.037999999999997</v>
      </c>
      <c r="BA30">
        <v>93.143799999999999</v>
      </c>
      <c r="BB30">
        <v>0</v>
      </c>
      <c r="BC30">
        <v>15</v>
      </c>
      <c r="BD30">
        <v>85.222700000000003</v>
      </c>
      <c r="BE30">
        <v>99.619399999999999</v>
      </c>
      <c r="BF30">
        <v>2.4764399999999999E-3</v>
      </c>
      <c r="BG30">
        <v>0.59130199999999999</v>
      </c>
      <c r="BJ30">
        <v>0</v>
      </c>
      <c r="BK30">
        <v>0</v>
      </c>
      <c r="BL30">
        <v>15</v>
      </c>
      <c r="BM30">
        <v>93.697400000000002</v>
      </c>
      <c r="BN30">
        <v>93.346699999999998</v>
      </c>
      <c r="BO30">
        <v>3.6157599999999998E-2</v>
      </c>
      <c r="BP30">
        <v>4.4622299999999999</v>
      </c>
      <c r="BS30">
        <v>2E-3</v>
      </c>
      <c r="BT30">
        <v>16</v>
      </c>
      <c r="BU30">
        <v>100</v>
      </c>
      <c r="BV30">
        <v>57.572800000000001</v>
      </c>
      <c r="BW30">
        <v>8.6011099999999993E-2</v>
      </c>
      <c r="BX30">
        <v>17.131</v>
      </c>
    </row>
    <row r="31" spans="3:76">
      <c r="C31">
        <v>2E-3</v>
      </c>
      <c r="D31">
        <v>1</v>
      </c>
      <c r="E31">
        <v>3</v>
      </c>
      <c r="F31">
        <v>1</v>
      </c>
      <c r="G31">
        <v>15</v>
      </c>
      <c r="H31">
        <v>60</v>
      </c>
      <c r="I31">
        <v>87.221199999999996</v>
      </c>
      <c r="J31">
        <v>89.683700000000002</v>
      </c>
      <c r="K31">
        <v>94.707599999999999</v>
      </c>
      <c r="L31">
        <v>92.401799999999994</v>
      </c>
      <c r="M31">
        <v>3.8614799999999998E-2</v>
      </c>
      <c r="N31">
        <v>5.8996899999999997</v>
      </c>
      <c r="Q31">
        <v>5.0000000000000001E-4</v>
      </c>
      <c r="R31">
        <v>1</v>
      </c>
      <c r="S31">
        <v>3</v>
      </c>
      <c r="T31">
        <v>1</v>
      </c>
      <c r="U31">
        <v>15</v>
      </c>
      <c r="V31">
        <v>45</v>
      </c>
      <c r="W31">
        <v>88.491799999999998</v>
      </c>
      <c r="X31">
        <v>90.513499999999993</v>
      </c>
      <c r="Y31">
        <v>6</v>
      </c>
      <c r="Z31">
        <v>1</v>
      </c>
      <c r="AA31">
        <v>2</v>
      </c>
      <c r="AB31">
        <v>97.159300000000002</v>
      </c>
      <c r="AC31">
        <v>96.895099999999999</v>
      </c>
      <c r="AD31">
        <v>2.3384599999999998E-2</v>
      </c>
      <c r="AE31">
        <v>3.8280500000000002</v>
      </c>
      <c r="AF31">
        <f>(2*$Y31+1)*(2*$Y31+1)/($Z31*$AA31)</f>
        <v>84.5</v>
      </c>
      <c r="AI31">
        <v>5.0000000000000001E-4</v>
      </c>
      <c r="AJ31">
        <v>6</v>
      </c>
      <c r="AK31">
        <v>1</v>
      </c>
      <c r="AL31">
        <v>2</v>
      </c>
      <c r="AM31">
        <v>99.971100000000007</v>
      </c>
      <c r="AN31">
        <v>92.009799999999998</v>
      </c>
      <c r="AO31">
        <v>4.4984200000000002E-2</v>
      </c>
      <c r="AP31">
        <v>6.3053299999999997</v>
      </c>
      <c r="AQ31">
        <f>(2*$AJ31+1)*(2*$AJ31+1)/($AK31*$AL31)</f>
        <v>84.5</v>
      </c>
      <c r="AT31">
        <v>5.0000000000000001E-4</v>
      </c>
      <c r="AU31">
        <v>1</v>
      </c>
      <c r="AV31">
        <v>3</v>
      </c>
      <c r="AW31">
        <v>1</v>
      </c>
      <c r="AX31">
        <v>15</v>
      </c>
      <c r="AY31">
        <v>45</v>
      </c>
      <c r="AZ31">
        <v>88.491799999999998</v>
      </c>
      <c r="BA31">
        <v>90.513499999999993</v>
      </c>
      <c r="BB31">
        <v>0</v>
      </c>
      <c r="BC31">
        <v>15</v>
      </c>
      <c r="BD31">
        <v>84.762799999999999</v>
      </c>
      <c r="BE31">
        <v>98.476500000000001</v>
      </c>
      <c r="BF31">
        <v>4.4424E-3</v>
      </c>
      <c r="BG31">
        <v>1.52999</v>
      </c>
      <c r="BJ31">
        <v>5.0000000000000001E-4</v>
      </c>
      <c r="BK31">
        <v>0</v>
      </c>
      <c r="BL31">
        <v>15</v>
      </c>
      <c r="BM31">
        <v>93.695999999999998</v>
      </c>
      <c r="BN31">
        <v>92.910600000000002</v>
      </c>
      <c r="BO31">
        <v>3.6699000000000002E-2</v>
      </c>
      <c r="BP31">
        <v>4.9328200000000004</v>
      </c>
      <c r="BS31">
        <v>2E-3</v>
      </c>
      <c r="BT31">
        <v>32</v>
      </c>
      <c r="BU31">
        <v>100</v>
      </c>
      <c r="BV31">
        <v>86.682599999999994</v>
      </c>
      <c r="BW31">
        <v>5.1816899999999999E-2</v>
      </c>
      <c r="BX31">
        <v>10.3475</v>
      </c>
    </row>
    <row r="32" spans="3:76">
      <c r="C32">
        <v>5.0000000000000001E-3</v>
      </c>
      <c r="D32">
        <v>1</v>
      </c>
      <c r="E32">
        <v>3</v>
      </c>
      <c r="F32">
        <v>1</v>
      </c>
      <c r="G32">
        <v>15</v>
      </c>
      <c r="H32">
        <v>45</v>
      </c>
      <c r="I32">
        <v>86.995999999999995</v>
      </c>
      <c r="J32">
        <v>79.506399999999999</v>
      </c>
      <c r="K32">
        <v>93.278700000000001</v>
      </c>
      <c r="L32">
        <v>92.014099999999999</v>
      </c>
      <c r="M32">
        <v>3.9960599999999999E-2</v>
      </c>
      <c r="N32">
        <v>7.1652399999999998</v>
      </c>
      <c r="Q32">
        <v>5.0000000000000001E-4</v>
      </c>
      <c r="R32">
        <v>1</v>
      </c>
      <c r="S32">
        <v>3</v>
      </c>
      <c r="T32">
        <v>1</v>
      </c>
      <c r="U32">
        <v>15</v>
      </c>
      <c r="V32">
        <v>45</v>
      </c>
      <c r="W32">
        <v>88.491799999999998</v>
      </c>
      <c r="X32">
        <v>90.513499999999993</v>
      </c>
      <c r="Y32">
        <v>6</v>
      </c>
      <c r="Z32">
        <v>2</v>
      </c>
      <c r="AA32">
        <v>1</v>
      </c>
      <c r="AB32">
        <v>97.148300000000006</v>
      </c>
      <c r="AC32">
        <v>96.9084</v>
      </c>
      <c r="AD32">
        <v>2.3224999999999999E-2</v>
      </c>
      <c r="AE32">
        <v>3.3629199999999999</v>
      </c>
      <c r="AF32">
        <f>(2*$Y32+1)*(2*$Y32+1)/($Z32*$AA32)</f>
        <v>84.5</v>
      </c>
      <c r="AI32">
        <v>5.0000000000000001E-4</v>
      </c>
      <c r="AJ32">
        <v>6</v>
      </c>
      <c r="AK32">
        <v>2</v>
      </c>
      <c r="AL32">
        <v>1</v>
      </c>
      <c r="AM32">
        <v>99.948400000000007</v>
      </c>
      <c r="AN32">
        <v>92.251300000000001</v>
      </c>
      <c r="AO32">
        <v>4.4437299999999999E-2</v>
      </c>
      <c r="AP32">
        <v>5.7871499999999996</v>
      </c>
      <c r="AQ32">
        <f>(2*$AJ32+1)*(2*$AJ32+1)/($AK32*$AL32)</f>
        <v>84.5</v>
      </c>
      <c r="AT32">
        <v>1E-3</v>
      </c>
      <c r="AU32">
        <v>1</v>
      </c>
      <c r="AV32">
        <v>3</v>
      </c>
      <c r="AW32">
        <v>1</v>
      </c>
      <c r="AX32">
        <v>15</v>
      </c>
      <c r="AY32">
        <v>45</v>
      </c>
      <c r="AZ32">
        <v>88.428200000000004</v>
      </c>
      <c r="BA32">
        <v>89.915599999999998</v>
      </c>
      <c r="BB32">
        <v>0</v>
      </c>
      <c r="BC32">
        <v>15</v>
      </c>
      <c r="BD32">
        <v>84.684700000000007</v>
      </c>
      <c r="BE32">
        <v>96.101399999999998</v>
      </c>
      <c r="BF32">
        <v>8.5814299999999993E-3</v>
      </c>
      <c r="BG32">
        <v>2.6831399999999999</v>
      </c>
      <c r="BJ32">
        <v>1E-3</v>
      </c>
      <c r="BK32">
        <v>0</v>
      </c>
      <c r="BL32">
        <v>15</v>
      </c>
      <c r="BM32">
        <v>93.691699999999997</v>
      </c>
      <c r="BN32">
        <v>91.865200000000002</v>
      </c>
      <c r="BO32">
        <v>3.8452199999999999E-2</v>
      </c>
      <c r="BP32">
        <v>5.5524699999999996</v>
      </c>
      <c r="BS32">
        <v>2E-3</v>
      </c>
      <c r="BT32">
        <v>64</v>
      </c>
      <c r="BU32">
        <v>100</v>
      </c>
      <c r="BV32">
        <v>93.560900000000004</v>
      </c>
      <c r="BW32">
        <v>4.5826899999999997E-2</v>
      </c>
      <c r="BX32">
        <v>7.53775</v>
      </c>
    </row>
    <row r="33" spans="3:76">
      <c r="C33">
        <v>5.0000000000000001E-3</v>
      </c>
      <c r="D33">
        <v>1</v>
      </c>
      <c r="E33">
        <v>3</v>
      </c>
      <c r="F33">
        <v>1</v>
      </c>
      <c r="G33">
        <v>15</v>
      </c>
      <c r="H33">
        <v>35</v>
      </c>
      <c r="I33">
        <v>87.546000000000006</v>
      </c>
      <c r="J33">
        <v>71.212400000000002</v>
      </c>
      <c r="K33">
        <v>91.507099999999994</v>
      </c>
      <c r="L33">
        <v>91.841700000000003</v>
      </c>
      <c r="M33">
        <v>3.9855099999999997E-2</v>
      </c>
      <c r="N33">
        <v>7.1857499999999996</v>
      </c>
      <c r="Q33">
        <v>5.0000000000000001E-4</v>
      </c>
      <c r="R33">
        <v>1</v>
      </c>
      <c r="S33">
        <v>3</v>
      </c>
      <c r="T33">
        <v>1</v>
      </c>
      <c r="U33">
        <v>15</v>
      </c>
      <c r="V33">
        <v>45</v>
      </c>
      <c r="W33">
        <v>88.491799999999998</v>
      </c>
      <c r="X33">
        <v>90.513499999999993</v>
      </c>
      <c r="Y33">
        <v>8</v>
      </c>
      <c r="Z33">
        <v>1</v>
      </c>
      <c r="AA33">
        <v>2</v>
      </c>
      <c r="AB33">
        <v>97.161100000000005</v>
      </c>
      <c r="AC33">
        <v>96.743099999999998</v>
      </c>
      <c r="AD33">
        <v>2.36711E-2</v>
      </c>
      <c r="AE33">
        <v>3.8421799999999999</v>
      </c>
      <c r="AF33">
        <f>(2*$Y33+1)*(2*$Y33+1)/($Z33*$AA33)</f>
        <v>144.5</v>
      </c>
      <c r="AI33">
        <v>5.0000000000000001E-4</v>
      </c>
      <c r="AJ33">
        <v>8</v>
      </c>
      <c r="AK33">
        <v>1</v>
      </c>
      <c r="AL33">
        <v>2</v>
      </c>
      <c r="AM33">
        <v>99.976900000000001</v>
      </c>
      <c r="AN33">
        <v>90.696700000000007</v>
      </c>
      <c r="AO33">
        <v>4.6966800000000003E-2</v>
      </c>
      <c r="AP33">
        <v>6.71347</v>
      </c>
      <c r="AQ33">
        <f>(2*$AJ33+1)*(2*$AJ33+1)/($AK33*$AL33)</f>
        <v>144.5</v>
      </c>
      <c r="AT33">
        <v>2E-3</v>
      </c>
      <c r="AU33">
        <v>1</v>
      </c>
      <c r="AV33">
        <v>3</v>
      </c>
      <c r="AW33">
        <v>1</v>
      </c>
      <c r="AX33">
        <v>15</v>
      </c>
      <c r="AY33">
        <v>45</v>
      </c>
      <c r="AZ33">
        <v>88.103700000000003</v>
      </c>
      <c r="BA33">
        <v>87.9636</v>
      </c>
      <c r="BB33">
        <v>0</v>
      </c>
      <c r="BC33">
        <v>15</v>
      </c>
      <c r="BD33">
        <v>84.460400000000007</v>
      </c>
      <c r="BE33">
        <v>90.296400000000006</v>
      </c>
      <c r="BF33">
        <v>2.6135499999999999E-2</v>
      </c>
      <c r="BG33">
        <v>5.8480999999999996</v>
      </c>
      <c r="BJ33">
        <v>2E-3</v>
      </c>
      <c r="BK33">
        <v>0</v>
      </c>
      <c r="BL33">
        <v>15</v>
      </c>
      <c r="BM33">
        <v>93.677899999999994</v>
      </c>
      <c r="BN33">
        <v>89.294899999999998</v>
      </c>
      <c r="BO33">
        <v>4.6342899999999999E-2</v>
      </c>
      <c r="BP33">
        <v>7.3165199999999997</v>
      </c>
      <c r="BS33">
        <v>2E-3</v>
      </c>
      <c r="BT33">
        <v>128</v>
      </c>
      <c r="BU33">
        <v>100</v>
      </c>
      <c r="BV33">
        <v>92.291499999999999</v>
      </c>
      <c r="BW33">
        <v>4.6760599999999999E-2</v>
      </c>
      <c r="BX33">
        <v>6.6213800000000003</v>
      </c>
    </row>
    <row r="34" spans="3:76">
      <c r="C34">
        <v>5.0000000000000001E-3</v>
      </c>
      <c r="D34">
        <v>1</v>
      </c>
      <c r="E34">
        <v>3</v>
      </c>
      <c r="F34">
        <v>1</v>
      </c>
      <c r="G34">
        <v>15</v>
      </c>
      <c r="H34">
        <v>60</v>
      </c>
      <c r="I34">
        <v>86.095500000000001</v>
      </c>
      <c r="J34">
        <v>83.593100000000007</v>
      </c>
      <c r="K34">
        <v>94.126900000000006</v>
      </c>
      <c r="L34">
        <v>91.843000000000004</v>
      </c>
      <c r="M34">
        <v>4.0925599999999999E-2</v>
      </c>
      <c r="N34">
        <v>7.2674899999999996</v>
      </c>
      <c r="Q34">
        <v>5.0000000000000001E-4</v>
      </c>
      <c r="R34">
        <v>1</v>
      </c>
      <c r="S34">
        <v>3</v>
      </c>
      <c r="T34">
        <v>1</v>
      </c>
      <c r="U34">
        <v>15</v>
      </c>
      <c r="V34">
        <v>45</v>
      </c>
      <c r="W34">
        <v>88.491799999999998</v>
      </c>
      <c r="X34">
        <v>90.513499999999993</v>
      </c>
      <c r="Y34">
        <v>8</v>
      </c>
      <c r="Z34">
        <v>2</v>
      </c>
      <c r="AA34">
        <v>1</v>
      </c>
      <c r="AB34">
        <v>97.150199999999998</v>
      </c>
      <c r="AC34">
        <v>96.768900000000002</v>
      </c>
      <c r="AD34">
        <v>2.3488100000000001E-2</v>
      </c>
      <c r="AE34">
        <v>3.28172</v>
      </c>
      <c r="AF34">
        <f>(2*$Y34+1)*(2*$Y34+1)/($Z34*$AA34)</f>
        <v>144.5</v>
      </c>
      <c r="AI34">
        <v>5.0000000000000001E-4</v>
      </c>
      <c r="AJ34">
        <v>8</v>
      </c>
      <c r="AK34">
        <v>2</v>
      </c>
      <c r="AL34">
        <v>1</v>
      </c>
      <c r="AM34">
        <v>99.956800000000001</v>
      </c>
      <c r="AN34">
        <v>90.973299999999995</v>
      </c>
      <c r="AO34">
        <v>4.6365799999999999E-2</v>
      </c>
      <c r="AP34">
        <v>6.1071900000000001</v>
      </c>
      <c r="AQ34">
        <f>(2*$AJ34+1)*(2*$AJ34+1)/($AK34*$AL34)</f>
        <v>144.5</v>
      </c>
      <c r="AT34">
        <v>5.0000000000000001E-3</v>
      </c>
      <c r="AU34">
        <v>1</v>
      </c>
      <c r="AV34">
        <v>3</v>
      </c>
      <c r="AW34">
        <v>1</v>
      </c>
      <c r="AX34">
        <v>15</v>
      </c>
      <c r="AY34">
        <v>45</v>
      </c>
      <c r="AZ34">
        <v>86.995999999999995</v>
      </c>
      <c r="BA34">
        <v>79.506399999999999</v>
      </c>
      <c r="BB34">
        <v>0</v>
      </c>
      <c r="BC34">
        <v>15</v>
      </c>
      <c r="BD34">
        <v>81.917599999999993</v>
      </c>
      <c r="BE34">
        <v>59.860799999999998</v>
      </c>
      <c r="BF34">
        <v>0.13578399999999999</v>
      </c>
      <c r="BG34">
        <v>21.33</v>
      </c>
      <c r="BJ34">
        <v>5.0000000000000001E-3</v>
      </c>
      <c r="BK34">
        <v>0</v>
      </c>
      <c r="BL34">
        <v>15</v>
      </c>
      <c r="BM34">
        <v>93.603999999999999</v>
      </c>
      <c r="BN34">
        <v>73.469399999999993</v>
      </c>
      <c r="BO34">
        <v>9.3240500000000004E-2</v>
      </c>
      <c r="BP34">
        <v>16.221800000000002</v>
      </c>
      <c r="BS34">
        <v>2E-3</v>
      </c>
      <c r="BT34">
        <v>256</v>
      </c>
      <c r="BU34">
        <v>100</v>
      </c>
      <c r="BV34">
        <v>90.131299999999996</v>
      </c>
      <c r="BW34">
        <v>5.0864100000000002E-2</v>
      </c>
      <c r="BX34">
        <v>6.7836100000000004</v>
      </c>
    </row>
    <row r="35" spans="3:76">
      <c r="C35">
        <v>0</v>
      </c>
      <c r="D35">
        <v>0</v>
      </c>
      <c r="E35">
        <v>3</v>
      </c>
      <c r="F35">
        <v>1</v>
      </c>
      <c r="G35">
        <v>20</v>
      </c>
      <c r="H35">
        <v>35</v>
      </c>
      <c r="I35">
        <v>90.728300000000004</v>
      </c>
      <c r="J35">
        <v>91.681899999999999</v>
      </c>
      <c r="K35">
        <v>94.9298</v>
      </c>
      <c r="L35">
        <v>93.403499999999994</v>
      </c>
      <c r="M35">
        <v>3.52482E-2</v>
      </c>
      <c r="N35">
        <v>4.8814500000000001</v>
      </c>
      <c r="Q35">
        <v>5.0000000000000001E-4</v>
      </c>
      <c r="R35">
        <v>1</v>
      </c>
      <c r="S35">
        <v>3</v>
      </c>
      <c r="T35">
        <v>1</v>
      </c>
      <c r="U35">
        <v>15</v>
      </c>
      <c r="V35">
        <v>45</v>
      </c>
      <c r="W35">
        <v>88.491799999999998</v>
      </c>
      <c r="X35">
        <v>90.513499999999993</v>
      </c>
      <c r="Y35">
        <v>6</v>
      </c>
      <c r="Z35">
        <v>1</v>
      </c>
      <c r="AA35">
        <v>1</v>
      </c>
      <c r="AB35">
        <v>97.193899999999999</v>
      </c>
      <c r="AC35">
        <v>96.965400000000002</v>
      </c>
      <c r="AD35">
        <v>2.33108E-2</v>
      </c>
      <c r="AE35">
        <v>3.7867700000000002</v>
      </c>
      <c r="AF35">
        <f>(2*$Y35+1)*(2*$Y35+1)/($Z35*$AA35)</f>
        <v>169</v>
      </c>
      <c r="AI35">
        <v>5.0000000000000001E-4</v>
      </c>
      <c r="AJ35">
        <v>6</v>
      </c>
      <c r="AK35">
        <v>1</v>
      </c>
      <c r="AL35">
        <v>1</v>
      </c>
      <c r="AM35">
        <v>99.974299999999999</v>
      </c>
      <c r="AN35">
        <v>92.372200000000007</v>
      </c>
      <c r="AO35">
        <v>4.43799E-2</v>
      </c>
      <c r="AP35">
        <v>6.1670199999999999</v>
      </c>
      <c r="AQ35">
        <f>(2*$AJ35+1)*(2*$AJ35+1)/($AK35*$AL35)</f>
        <v>169</v>
      </c>
      <c r="AT35">
        <v>0</v>
      </c>
      <c r="AU35">
        <v>0</v>
      </c>
      <c r="AV35">
        <v>3</v>
      </c>
      <c r="AW35">
        <v>1</v>
      </c>
      <c r="AX35">
        <v>15</v>
      </c>
      <c r="AY35">
        <v>45</v>
      </c>
      <c r="AZ35">
        <v>91.037999999999997</v>
      </c>
      <c r="BA35">
        <v>93.143799999999999</v>
      </c>
      <c r="BB35">
        <v>0</v>
      </c>
      <c r="BC35">
        <v>17.5</v>
      </c>
      <c r="BD35">
        <v>85.222700000000003</v>
      </c>
      <c r="BE35">
        <v>99.617500000000007</v>
      </c>
      <c r="BF35">
        <v>2.4816500000000002E-3</v>
      </c>
      <c r="BG35">
        <v>0.59274199999999999</v>
      </c>
      <c r="BJ35">
        <v>0</v>
      </c>
      <c r="BK35">
        <v>0</v>
      </c>
      <c r="BL35">
        <v>17.5</v>
      </c>
      <c r="BM35">
        <v>93.697400000000002</v>
      </c>
      <c r="BN35">
        <v>92.863100000000003</v>
      </c>
      <c r="BO35">
        <v>3.7406399999999999E-2</v>
      </c>
      <c r="BP35">
        <v>4.67577</v>
      </c>
      <c r="BS35">
        <v>2E-3</v>
      </c>
      <c r="BT35">
        <v>512</v>
      </c>
      <c r="BU35">
        <v>100</v>
      </c>
      <c r="BV35">
        <v>86.741299999999995</v>
      </c>
      <c r="BW35">
        <v>5.8629199999999999E-2</v>
      </c>
      <c r="BX35">
        <v>7.8066500000000003</v>
      </c>
    </row>
    <row r="36" spans="3:76">
      <c r="C36">
        <v>0</v>
      </c>
      <c r="D36">
        <v>0</v>
      </c>
      <c r="E36">
        <v>3</v>
      </c>
      <c r="F36">
        <v>1</v>
      </c>
      <c r="G36">
        <v>20</v>
      </c>
      <c r="H36">
        <v>60</v>
      </c>
      <c r="I36">
        <v>89.797899999999998</v>
      </c>
      <c r="J36">
        <v>93.747100000000003</v>
      </c>
      <c r="K36">
        <v>95.307900000000004</v>
      </c>
      <c r="L36">
        <v>93.165599999999998</v>
      </c>
      <c r="M36">
        <v>3.6115000000000001E-2</v>
      </c>
      <c r="N36">
        <v>4.9875299999999996</v>
      </c>
      <c r="Q36">
        <v>5.0000000000000001E-4</v>
      </c>
      <c r="R36">
        <v>1</v>
      </c>
      <c r="S36">
        <v>3</v>
      </c>
      <c r="T36">
        <v>1</v>
      </c>
      <c r="U36">
        <v>15</v>
      </c>
      <c r="V36">
        <v>45</v>
      </c>
      <c r="W36">
        <v>88.491799999999998</v>
      </c>
      <c r="X36">
        <v>90.513499999999993</v>
      </c>
      <c r="Y36">
        <v>8</v>
      </c>
      <c r="Z36">
        <v>1</v>
      </c>
      <c r="AA36">
        <v>1</v>
      </c>
      <c r="AB36">
        <v>97.195599999999999</v>
      </c>
      <c r="AC36">
        <v>96.805400000000006</v>
      </c>
      <c r="AD36">
        <v>2.3637499999999999E-2</v>
      </c>
      <c r="AE36">
        <v>3.8056299999999998</v>
      </c>
      <c r="AF36">
        <f>(2*$Y36+1)*(2*$Y36+1)/($Z36*$AA36)</f>
        <v>289</v>
      </c>
      <c r="AI36">
        <v>5.0000000000000001E-4</v>
      </c>
      <c r="AJ36">
        <v>8</v>
      </c>
      <c r="AK36">
        <v>1</v>
      </c>
      <c r="AL36">
        <v>1</v>
      </c>
      <c r="AM36">
        <v>99.979600000000005</v>
      </c>
      <c r="AN36">
        <v>91.060500000000005</v>
      </c>
      <c r="AO36">
        <v>4.6318699999999997E-2</v>
      </c>
      <c r="AP36">
        <v>6.5723799999999999</v>
      </c>
      <c r="AQ36">
        <f>(2*$AJ36+1)*(2*$AJ36+1)/($AK36*$AL36)</f>
        <v>289</v>
      </c>
      <c r="AT36">
        <v>5.0000000000000001E-4</v>
      </c>
      <c r="AU36">
        <v>1</v>
      </c>
      <c r="AV36">
        <v>3</v>
      </c>
      <c r="AW36">
        <v>1</v>
      </c>
      <c r="AX36">
        <v>15</v>
      </c>
      <c r="AY36">
        <v>45</v>
      </c>
      <c r="AZ36">
        <v>88.491799999999998</v>
      </c>
      <c r="BA36">
        <v>90.513499999999993</v>
      </c>
      <c r="BB36">
        <v>0</v>
      </c>
      <c r="BC36">
        <v>17.5</v>
      </c>
      <c r="BD36">
        <v>84.762799999999999</v>
      </c>
      <c r="BE36">
        <v>98.474599999999995</v>
      </c>
      <c r="BF36">
        <v>4.4437000000000001E-3</v>
      </c>
      <c r="BG36">
        <v>1.50234</v>
      </c>
      <c r="BJ36">
        <v>5.0000000000000001E-4</v>
      </c>
      <c r="BK36">
        <v>0</v>
      </c>
      <c r="BL36">
        <v>17.5</v>
      </c>
      <c r="BM36">
        <v>93.695999999999998</v>
      </c>
      <c r="BN36">
        <v>92.426500000000004</v>
      </c>
      <c r="BO36">
        <v>3.7942200000000002E-2</v>
      </c>
      <c r="BP36">
        <v>5.1135900000000003</v>
      </c>
      <c r="BS36">
        <v>2E-3</v>
      </c>
      <c r="BT36">
        <v>1024</v>
      </c>
      <c r="BU36">
        <v>100</v>
      </c>
      <c r="BV36">
        <v>81.433300000000003</v>
      </c>
      <c r="BW36">
        <v>7.3804599999999998E-2</v>
      </c>
      <c r="BX36">
        <v>9.8979499999999998</v>
      </c>
    </row>
    <row r="37" spans="3:76">
      <c r="C37">
        <v>0</v>
      </c>
      <c r="D37">
        <v>0</v>
      </c>
      <c r="E37">
        <v>3</v>
      </c>
      <c r="F37">
        <v>1</v>
      </c>
      <c r="G37">
        <v>20</v>
      </c>
      <c r="H37">
        <v>45</v>
      </c>
      <c r="I37">
        <v>90.366600000000005</v>
      </c>
      <c r="J37">
        <v>92.431600000000003</v>
      </c>
      <c r="K37">
        <v>95.090500000000006</v>
      </c>
      <c r="L37">
        <v>93.316199999999995</v>
      </c>
      <c r="M37">
        <v>3.5535600000000001E-2</v>
      </c>
      <c r="N37">
        <v>4.9169099999999997</v>
      </c>
      <c r="Q37">
        <v>1E-3</v>
      </c>
      <c r="R37">
        <v>1</v>
      </c>
      <c r="S37">
        <v>3</v>
      </c>
      <c r="T37">
        <v>1</v>
      </c>
      <c r="U37">
        <v>15</v>
      </c>
      <c r="V37">
        <v>45</v>
      </c>
      <c r="W37">
        <v>88.428200000000004</v>
      </c>
      <c r="X37">
        <v>89.915599999999998</v>
      </c>
      <c r="Y37">
        <v>2</v>
      </c>
      <c r="Z37">
        <v>2</v>
      </c>
      <c r="AA37">
        <v>2</v>
      </c>
      <c r="AB37">
        <v>96.983699999999999</v>
      </c>
      <c r="AC37">
        <v>91.798500000000004</v>
      </c>
      <c r="AD37">
        <v>3.0865900000000002E-2</v>
      </c>
      <c r="AE37">
        <v>8.3100400000000008</v>
      </c>
      <c r="AF37">
        <f>(2*$Y37+1)*(2*$Y37+1)/($Z37*$AA37)</f>
        <v>6.25</v>
      </c>
      <c r="AI37">
        <v>1E-3</v>
      </c>
      <c r="AJ37">
        <v>2</v>
      </c>
      <c r="AK37">
        <v>2</v>
      </c>
      <c r="AL37">
        <v>2</v>
      </c>
      <c r="AM37">
        <v>99.817300000000003</v>
      </c>
      <c r="AN37">
        <v>89.786600000000007</v>
      </c>
      <c r="AO37">
        <v>4.93175E-2</v>
      </c>
      <c r="AP37">
        <v>9.8965399999999999</v>
      </c>
      <c r="AQ37">
        <f>(2*$AJ37+1)*(2*$AJ37+1)/($AK37*$AL37)</f>
        <v>6.25</v>
      </c>
      <c r="AT37">
        <v>1E-3</v>
      </c>
      <c r="AU37">
        <v>1</v>
      </c>
      <c r="AV37">
        <v>3</v>
      </c>
      <c r="AW37">
        <v>1</v>
      </c>
      <c r="AX37">
        <v>15</v>
      </c>
      <c r="AY37">
        <v>45</v>
      </c>
      <c r="AZ37">
        <v>88.428200000000004</v>
      </c>
      <c r="BA37">
        <v>89.915599999999998</v>
      </c>
      <c r="BB37">
        <v>0</v>
      </c>
      <c r="BC37">
        <v>17.5</v>
      </c>
      <c r="BD37">
        <v>84.684700000000007</v>
      </c>
      <c r="BE37">
        <v>96.099699999999999</v>
      </c>
      <c r="BF37">
        <v>8.5706600000000008E-3</v>
      </c>
      <c r="BG37">
        <v>2.61727</v>
      </c>
      <c r="BJ37">
        <v>1E-3</v>
      </c>
      <c r="BK37">
        <v>0</v>
      </c>
      <c r="BL37">
        <v>17.5</v>
      </c>
      <c r="BM37">
        <v>93.691699999999997</v>
      </c>
      <c r="BN37">
        <v>91.381299999999996</v>
      </c>
      <c r="BO37">
        <v>3.9674399999999999E-2</v>
      </c>
      <c r="BP37">
        <v>5.68919</v>
      </c>
      <c r="BS37">
        <v>5.0000000000000001E-3</v>
      </c>
      <c r="BT37">
        <v>8</v>
      </c>
      <c r="BU37">
        <v>100</v>
      </c>
      <c r="BV37">
        <v>9.8317700000000006</v>
      </c>
      <c r="BW37">
        <v>0.45660800000000001</v>
      </c>
      <c r="BX37">
        <v>51.814399999999999</v>
      </c>
    </row>
    <row r="38" spans="3:76">
      <c r="C38">
        <v>5.0000000000000001E-4</v>
      </c>
      <c r="D38">
        <v>1</v>
      </c>
      <c r="E38">
        <v>3</v>
      </c>
      <c r="F38">
        <v>1</v>
      </c>
      <c r="G38">
        <v>20</v>
      </c>
      <c r="H38">
        <v>35</v>
      </c>
      <c r="I38">
        <v>88.163300000000007</v>
      </c>
      <c r="J38">
        <v>88.8429</v>
      </c>
      <c r="K38">
        <v>94.527600000000007</v>
      </c>
      <c r="L38">
        <v>92.056899999999999</v>
      </c>
      <c r="M38">
        <v>3.9452599999999997E-2</v>
      </c>
      <c r="N38">
        <v>5.5642300000000002</v>
      </c>
      <c r="Q38">
        <v>1E-3</v>
      </c>
      <c r="R38">
        <v>1</v>
      </c>
      <c r="S38">
        <v>3</v>
      </c>
      <c r="T38">
        <v>1</v>
      </c>
      <c r="U38">
        <v>15</v>
      </c>
      <c r="V38">
        <v>45</v>
      </c>
      <c r="W38">
        <v>88.428200000000004</v>
      </c>
      <c r="X38">
        <v>89.915599999999998</v>
      </c>
      <c r="Y38">
        <v>2</v>
      </c>
      <c r="Z38">
        <v>2</v>
      </c>
      <c r="AA38">
        <v>1</v>
      </c>
      <c r="AB38">
        <v>97.099900000000005</v>
      </c>
      <c r="AC38">
        <v>92.034999999999997</v>
      </c>
      <c r="AD38">
        <v>3.0580800000000002E-2</v>
      </c>
      <c r="AE38">
        <v>8.3137600000000003</v>
      </c>
      <c r="AF38">
        <f>(2*$Y38+1)*(2*$Y38+1)/($Z38*$AA38)</f>
        <v>12.5</v>
      </c>
      <c r="AI38">
        <v>1E-3</v>
      </c>
      <c r="AJ38">
        <v>2</v>
      </c>
      <c r="AK38">
        <v>1</v>
      </c>
      <c r="AL38">
        <v>2</v>
      </c>
      <c r="AM38">
        <v>99.949799999999996</v>
      </c>
      <c r="AN38">
        <v>92.677700000000002</v>
      </c>
      <c r="AO38">
        <v>4.7384099999999998E-2</v>
      </c>
      <c r="AP38">
        <v>9.2576300000000007</v>
      </c>
      <c r="AQ38">
        <f>(2*$AJ38+1)*(2*$AJ38+1)/($AK38*$AL38)</f>
        <v>12.5</v>
      </c>
      <c r="AT38">
        <v>2E-3</v>
      </c>
      <c r="AU38">
        <v>1</v>
      </c>
      <c r="AV38">
        <v>3</v>
      </c>
      <c r="AW38">
        <v>1</v>
      </c>
      <c r="AX38">
        <v>15</v>
      </c>
      <c r="AY38">
        <v>45</v>
      </c>
      <c r="AZ38">
        <v>88.103700000000003</v>
      </c>
      <c r="BA38">
        <v>87.9636</v>
      </c>
      <c r="BB38">
        <v>0</v>
      </c>
      <c r="BC38">
        <v>17.5</v>
      </c>
      <c r="BD38">
        <v>84.460400000000007</v>
      </c>
      <c r="BE38">
        <v>90.295100000000005</v>
      </c>
      <c r="BF38">
        <v>2.60355E-2</v>
      </c>
      <c r="BG38">
        <v>5.6613800000000003</v>
      </c>
      <c r="BJ38">
        <v>2E-3</v>
      </c>
      <c r="BK38">
        <v>0</v>
      </c>
      <c r="BL38">
        <v>17.5</v>
      </c>
      <c r="BM38">
        <v>93.677899999999994</v>
      </c>
      <c r="BN38">
        <v>88.811099999999996</v>
      </c>
      <c r="BO38">
        <v>4.7437600000000003E-2</v>
      </c>
      <c r="BP38">
        <v>7.3122199999999999</v>
      </c>
      <c r="BS38">
        <v>5.0000000000000001E-3</v>
      </c>
      <c r="BT38">
        <v>16</v>
      </c>
      <c r="BU38">
        <v>100</v>
      </c>
      <c r="BV38">
        <v>21.807700000000001</v>
      </c>
      <c r="BW38">
        <v>0.29130400000000001</v>
      </c>
      <c r="BX38">
        <v>37.9392</v>
      </c>
    </row>
    <row r="39" spans="3:76">
      <c r="C39">
        <v>5.0000000000000001E-4</v>
      </c>
      <c r="D39">
        <v>1</v>
      </c>
      <c r="E39">
        <v>3</v>
      </c>
      <c r="F39">
        <v>1</v>
      </c>
      <c r="G39">
        <v>20</v>
      </c>
      <c r="H39">
        <v>60</v>
      </c>
      <c r="I39">
        <v>86.98</v>
      </c>
      <c r="J39">
        <v>91.995999999999995</v>
      </c>
      <c r="K39">
        <v>95.209000000000003</v>
      </c>
      <c r="L39">
        <v>91.648700000000005</v>
      </c>
      <c r="M39">
        <v>4.0867300000000002E-2</v>
      </c>
      <c r="N39">
        <v>5.7516299999999996</v>
      </c>
      <c r="Q39">
        <v>1E-3</v>
      </c>
      <c r="R39">
        <v>1</v>
      </c>
      <c r="S39">
        <v>3</v>
      </c>
      <c r="T39">
        <v>1</v>
      </c>
      <c r="U39">
        <v>15</v>
      </c>
      <c r="V39">
        <v>45</v>
      </c>
      <c r="W39">
        <v>88.428200000000004</v>
      </c>
      <c r="X39">
        <v>89.915599999999998</v>
      </c>
      <c r="Y39">
        <v>2</v>
      </c>
      <c r="Z39">
        <v>1</v>
      </c>
      <c r="AA39">
        <v>2</v>
      </c>
      <c r="AB39">
        <v>97.115399999999994</v>
      </c>
      <c r="AC39">
        <v>94.820700000000002</v>
      </c>
      <c r="AD39">
        <v>2.88074E-2</v>
      </c>
      <c r="AE39">
        <v>7.6567999999999996</v>
      </c>
      <c r="AF39">
        <f>(2*$Y39+1)*(2*$Y39+1)/($Z39*$AA39)</f>
        <v>12.5</v>
      </c>
      <c r="AI39">
        <v>1E-3</v>
      </c>
      <c r="AJ39">
        <v>2</v>
      </c>
      <c r="AK39">
        <v>2</v>
      </c>
      <c r="AL39">
        <v>1</v>
      </c>
      <c r="AM39">
        <v>99.919799999999995</v>
      </c>
      <c r="AN39">
        <v>90.204099999999997</v>
      </c>
      <c r="AO39">
        <v>4.8762100000000003E-2</v>
      </c>
      <c r="AP39">
        <v>9.8406099999999999</v>
      </c>
      <c r="AQ39">
        <f>(2*$AJ39+1)*(2*$AJ39+1)/($AK39*$AL39)</f>
        <v>12.5</v>
      </c>
      <c r="AT39">
        <v>5.0000000000000001E-3</v>
      </c>
      <c r="AU39">
        <v>1</v>
      </c>
      <c r="AV39">
        <v>3</v>
      </c>
      <c r="AW39">
        <v>1</v>
      </c>
      <c r="AX39">
        <v>15</v>
      </c>
      <c r="AY39">
        <v>45</v>
      </c>
      <c r="AZ39">
        <v>86.995999999999995</v>
      </c>
      <c r="BA39">
        <v>79.506399999999999</v>
      </c>
      <c r="BB39">
        <v>0</v>
      </c>
      <c r="BC39">
        <v>17.5</v>
      </c>
      <c r="BD39">
        <v>81.917599999999993</v>
      </c>
      <c r="BE39">
        <v>65.921800000000005</v>
      </c>
      <c r="BF39">
        <v>0.132386</v>
      </c>
      <c r="BG39">
        <v>20.2089</v>
      </c>
      <c r="BJ39">
        <v>5.0000000000000001E-3</v>
      </c>
      <c r="BK39">
        <v>0</v>
      </c>
      <c r="BL39">
        <v>17.5</v>
      </c>
      <c r="BM39">
        <v>93.603999999999999</v>
      </c>
      <c r="BN39">
        <v>79.3309</v>
      </c>
      <c r="BO39">
        <v>9.0069499999999997E-2</v>
      </c>
      <c r="BP39">
        <v>14.9674</v>
      </c>
      <c r="BS39">
        <v>5.0000000000000001E-3</v>
      </c>
      <c r="BT39">
        <v>32</v>
      </c>
      <c r="BU39">
        <v>100</v>
      </c>
      <c r="BV39">
        <v>44.0124</v>
      </c>
      <c r="BW39">
        <v>0.139766</v>
      </c>
      <c r="BX39">
        <v>23.2866</v>
      </c>
    </row>
    <row r="40" spans="3:76">
      <c r="C40">
        <v>5.0000000000000001E-4</v>
      </c>
      <c r="D40">
        <v>1</v>
      </c>
      <c r="E40">
        <v>3</v>
      </c>
      <c r="F40">
        <v>1</v>
      </c>
      <c r="G40">
        <v>20</v>
      </c>
      <c r="H40">
        <v>45</v>
      </c>
      <c r="I40">
        <v>87.744799999999998</v>
      </c>
      <c r="J40">
        <v>90.080100000000002</v>
      </c>
      <c r="K40">
        <v>94.823700000000002</v>
      </c>
      <c r="L40">
        <v>91.894400000000005</v>
      </c>
      <c r="M40">
        <v>3.9985899999999998E-2</v>
      </c>
      <c r="N40">
        <v>5.63565</v>
      </c>
      <c r="Q40">
        <v>1E-3</v>
      </c>
      <c r="R40">
        <v>1</v>
      </c>
      <c r="S40">
        <v>3</v>
      </c>
      <c r="T40">
        <v>1</v>
      </c>
      <c r="U40">
        <v>15</v>
      </c>
      <c r="V40">
        <v>45</v>
      </c>
      <c r="W40">
        <v>88.428200000000004</v>
      </c>
      <c r="X40">
        <v>89.915599999999998</v>
      </c>
      <c r="Y40">
        <v>4</v>
      </c>
      <c r="Z40">
        <v>2</v>
      </c>
      <c r="AA40">
        <v>2</v>
      </c>
      <c r="AB40">
        <v>97.000299999999996</v>
      </c>
      <c r="AC40">
        <v>96.673000000000002</v>
      </c>
      <c r="AD40">
        <v>2.4824100000000002E-2</v>
      </c>
      <c r="AE40">
        <v>5.3140200000000002</v>
      </c>
      <c r="AF40">
        <f>(2*$Y40+1)*(2*$Y40+1)/($Z40*$AA40)</f>
        <v>20.25</v>
      </c>
      <c r="AI40">
        <v>1E-3</v>
      </c>
      <c r="AJ40">
        <v>4</v>
      </c>
      <c r="AK40">
        <v>2</v>
      </c>
      <c r="AL40">
        <v>2</v>
      </c>
      <c r="AM40">
        <v>99.859700000000004</v>
      </c>
      <c r="AN40">
        <v>92.972800000000007</v>
      </c>
      <c r="AO40">
        <v>4.48355E-2</v>
      </c>
      <c r="AP40">
        <v>7.3088699999999998</v>
      </c>
      <c r="AQ40">
        <f>(2*$AJ40+1)*(2*$AJ40+1)/($AK40*$AL40)</f>
        <v>20.25</v>
      </c>
      <c r="AT40">
        <v>0</v>
      </c>
      <c r="AU40">
        <v>0</v>
      </c>
      <c r="AV40">
        <v>3</v>
      </c>
      <c r="AW40">
        <v>1</v>
      </c>
      <c r="AX40">
        <v>15</v>
      </c>
      <c r="AY40">
        <v>45</v>
      </c>
      <c r="AZ40">
        <v>91.037999999999997</v>
      </c>
      <c r="BA40">
        <v>93.143799999999999</v>
      </c>
      <c r="BB40">
        <v>0</v>
      </c>
      <c r="BC40">
        <v>20</v>
      </c>
      <c r="BD40">
        <v>85.222700000000003</v>
      </c>
      <c r="BE40">
        <v>99.616299999999995</v>
      </c>
      <c r="BF40">
        <v>2.4881899999999999E-3</v>
      </c>
      <c r="BG40">
        <v>0.59525499999999998</v>
      </c>
      <c r="BJ40">
        <v>0</v>
      </c>
      <c r="BK40">
        <v>0</v>
      </c>
      <c r="BL40">
        <v>20</v>
      </c>
      <c r="BM40">
        <v>93.697400000000002</v>
      </c>
      <c r="BN40">
        <v>92.215500000000006</v>
      </c>
      <c r="BO40">
        <v>3.8883899999999999E-2</v>
      </c>
      <c r="BP40">
        <v>4.95364</v>
      </c>
      <c r="BS40">
        <v>5.0000000000000001E-3</v>
      </c>
      <c r="BT40">
        <v>64</v>
      </c>
      <c r="BU40">
        <v>100</v>
      </c>
      <c r="BV40">
        <v>73.502799999999993</v>
      </c>
      <c r="BW40">
        <v>6.9404599999999997E-2</v>
      </c>
      <c r="BX40">
        <v>13.6325</v>
      </c>
    </row>
    <row r="41" spans="3:76">
      <c r="C41">
        <v>1E-3</v>
      </c>
      <c r="D41">
        <v>1</v>
      </c>
      <c r="E41">
        <v>3</v>
      </c>
      <c r="F41">
        <v>1</v>
      </c>
      <c r="G41">
        <v>20</v>
      </c>
      <c r="H41">
        <v>35</v>
      </c>
      <c r="I41">
        <v>88.069400000000002</v>
      </c>
      <c r="J41">
        <v>88.173500000000004</v>
      </c>
      <c r="K41">
        <v>94.399600000000007</v>
      </c>
      <c r="L41">
        <v>92.073099999999997</v>
      </c>
      <c r="M41">
        <v>3.9161000000000001E-2</v>
      </c>
      <c r="N41">
        <v>5.6314599999999997</v>
      </c>
      <c r="Q41">
        <v>1E-3</v>
      </c>
      <c r="R41">
        <v>1</v>
      </c>
      <c r="S41">
        <v>3</v>
      </c>
      <c r="T41">
        <v>1</v>
      </c>
      <c r="U41">
        <v>15</v>
      </c>
      <c r="V41">
        <v>45</v>
      </c>
      <c r="W41">
        <v>88.428200000000004</v>
      </c>
      <c r="X41">
        <v>89.915599999999998</v>
      </c>
      <c r="Y41">
        <v>2</v>
      </c>
      <c r="Z41">
        <v>1</v>
      </c>
      <c r="AA41">
        <v>1</v>
      </c>
      <c r="AB41">
        <v>97.154399999999995</v>
      </c>
      <c r="AC41">
        <v>94.556600000000003</v>
      </c>
      <c r="AD41">
        <v>2.9014000000000002E-2</v>
      </c>
      <c r="AE41">
        <v>7.8759399999999999</v>
      </c>
      <c r="AF41">
        <f>(2*$Y41+1)*(2*$Y41+1)/($Z41*$AA41)</f>
        <v>25</v>
      </c>
      <c r="AI41">
        <v>1E-3</v>
      </c>
      <c r="AJ41">
        <v>2</v>
      </c>
      <c r="AK41">
        <v>1</v>
      </c>
      <c r="AL41">
        <v>1</v>
      </c>
      <c r="AM41">
        <v>99.958299999999994</v>
      </c>
      <c r="AN41">
        <v>92.589500000000001</v>
      </c>
      <c r="AO41">
        <v>4.7352400000000003E-2</v>
      </c>
      <c r="AP41">
        <v>9.4288399999999992</v>
      </c>
      <c r="AQ41">
        <f>(2*$AJ41+1)*(2*$AJ41+1)/($AK41*$AL41)</f>
        <v>25</v>
      </c>
      <c r="AT41">
        <v>5.0000000000000001E-4</v>
      </c>
      <c r="AU41">
        <v>1</v>
      </c>
      <c r="AV41">
        <v>3</v>
      </c>
      <c r="AW41">
        <v>1</v>
      </c>
      <c r="AX41">
        <v>15</v>
      </c>
      <c r="AY41">
        <v>45</v>
      </c>
      <c r="AZ41">
        <v>88.491799999999998</v>
      </c>
      <c r="BA41">
        <v>90.513499999999993</v>
      </c>
      <c r="BB41">
        <v>0</v>
      </c>
      <c r="BC41">
        <v>20</v>
      </c>
      <c r="BD41">
        <v>84.762799999999999</v>
      </c>
      <c r="BE41">
        <v>98.473799999999997</v>
      </c>
      <c r="BF41">
        <v>4.4467200000000004E-3</v>
      </c>
      <c r="BG41">
        <v>1.4777499999999999</v>
      </c>
      <c r="BJ41">
        <v>5.0000000000000001E-4</v>
      </c>
      <c r="BK41">
        <v>0</v>
      </c>
      <c r="BL41">
        <v>20</v>
      </c>
      <c r="BM41">
        <v>93.695999999999998</v>
      </c>
      <c r="BN41">
        <v>91.779600000000002</v>
      </c>
      <c r="BO41">
        <v>3.9414999999999999E-2</v>
      </c>
      <c r="BP41">
        <v>5.3606400000000001</v>
      </c>
      <c r="BS41">
        <v>5.0000000000000001E-3</v>
      </c>
      <c r="BT41">
        <v>128</v>
      </c>
      <c r="BU41">
        <v>100</v>
      </c>
      <c r="BV41">
        <v>89.478200000000001</v>
      </c>
      <c r="BW41">
        <v>5.3488399999999998E-2</v>
      </c>
      <c r="BX41">
        <v>9.4981500000000008</v>
      </c>
    </row>
    <row r="42" spans="3:76">
      <c r="C42">
        <v>1E-3</v>
      </c>
      <c r="D42">
        <v>1</v>
      </c>
      <c r="E42">
        <v>3</v>
      </c>
      <c r="F42">
        <v>1</v>
      </c>
      <c r="G42">
        <v>20</v>
      </c>
      <c r="H42">
        <v>60</v>
      </c>
      <c r="I42">
        <v>86.883799999999994</v>
      </c>
      <c r="J42">
        <v>91.315200000000004</v>
      </c>
      <c r="K42">
        <v>95.095100000000002</v>
      </c>
      <c r="L42">
        <v>91.670400000000001</v>
      </c>
      <c r="M42">
        <v>4.0575399999999998E-2</v>
      </c>
      <c r="N42">
        <v>5.8163200000000002</v>
      </c>
      <c r="Q42">
        <v>1E-3</v>
      </c>
      <c r="R42">
        <v>1</v>
      </c>
      <c r="S42">
        <v>3</v>
      </c>
      <c r="T42">
        <v>1</v>
      </c>
      <c r="U42">
        <v>15</v>
      </c>
      <c r="V42">
        <v>45</v>
      </c>
      <c r="W42">
        <v>88.428200000000004</v>
      </c>
      <c r="X42">
        <v>89.915599999999998</v>
      </c>
      <c r="Y42">
        <v>4</v>
      </c>
      <c r="Z42">
        <v>2</v>
      </c>
      <c r="AA42">
        <v>1</v>
      </c>
      <c r="AB42">
        <v>97.111199999999997</v>
      </c>
      <c r="AC42">
        <v>96.845200000000006</v>
      </c>
      <c r="AD42">
        <v>2.4531399999999998E-2</v>
      </c>
      <c r="AE42">
        <v>5.1061899999999998</v>
      </c>
      <c r="AF42">
        <f>(2*$Y42+1)*(2*$Y42+1)/($Z42*$AA42)</f>
        <v>40.5</v>
      </c>
      <c r="AI42">
        <v>1E-3</v>
      </c>
      <c r="AJ42">
        <v>4</v>
      </c>
      <c r="AK42">
        <v>1</v>
      </c>
      <c r="AL42">
        <v>2</v>
      </c>
      <c r="AM42">
        <v>99.963300000000004</v>
      </c>
      <c r="AN42">
        <v>92.954300000000003</v>
      </c>
      <c r="AO42">
        <v>4.5465999999999999E-2</v>
      </c>
      <c r="AP42">
        <v>7.88049</v>
      </c>
      <c r="AQ42">
        <f>(2*$AJ42+1)*(2*$AJ42+1)/($AK42*$AL42)</f>
        <v>40.5</v>
      </c>
      <c r="AT42">
        <v>1E-3</v>
      </c>
      <c r="AU42">
        <v>1</v>
      </c>
      <c r="AV42">
        <v>3</v>
      </c>
      <c r="AW42">
        <v>1</v>
      </c>
      <c r="AX42">
        <v>15</v>
      </c>
      <c r="AY42">
        <v>45</v>
      </c>
      <c r="AZ42">
        <v>88.428200000000004</v>
      </c>
      <c r="BA42">
        <v>89.915599999999998</v>
      </c>
      <c r="BB42">
        <v>0</v>
      </c>
      <c r="BC42">
        <v>20</v>
      </c>
      <c r="BD42">
        <v>84.684700000000007</v>
      </c>
      <c r="BE42">
        <v>96.099000000000004</v>
      </c>
      <c r="BF42">
        <v>8.5653099999999996E-3</v>
      </c>
      <c r="BG42">
        <v>2.55775</v>
      </c>
      <c r="BJ42">
        <v>1E-3</v>
      </c>
      <c r="BK42">
        <v>0</v>
      </c>
      <c r="BL42">
        <v>20</v>
      </c>
      <c r="BM42">
        <v>93.691699999999997</v>
      </c>
      <c r="BN42">
        <v>90.733099999999993</v>
      </c>
      <c r="BO42">
        <v>4.1129300000000001E-2</v>
      </c>
      <c r="BP42">
        <v>5.89513</v>
      </c>
      <c r="BS42">
        <v>5.0000000000000001E-3</v>
      </c>
      <c r="BT42">
        <v>256</v>
      </c>
      <c r="BU42">
        <v>100</v>
      </c>
      <c r="BV42">
        <v>89.660499999999999</v>
      </c>
      <c r="BW42">
        <v>5.2974599999999997E-2</v>
      </c>
      <c r="BX42">
        <v>8.1172500000000003</v>
      </c>
    </row>
    <row r="43" spans="3:76">
      <c r="C43">
        <v>1E-3</v>
      </c>
      <c r="D43">
        <v>1</v>
      </c>
      <c r="E43">
        <v>3</v>
      </c>
      <c r="F43">
        <v>1</v>
      </c>
      <c r="G43">
        <v>20</v>
      </c>
      <c r="H43">
        <v>45</v>
      </c>
      <c r="I43">
        <v>87.657499999999999</v>
      </c>
      <c r="J43">
        <v>89.430899999999994</v>
      </c>
      <c r="K43">
        <v>94.702799999999996</v>
      </c>
      <c r="L43">
        <v>91.915700000000001</v>
      </c>
      <c r="M43">
        <v>3.9694199999999999E-2</v>
      </c>
      <c r="N43">
        <v>5.7015000000000002</v>
      </c>
      <c r="Q43">
        <v>1E-3</v>
      </c>
      <c r="R43">
        <v>1</v>
      </c>
      <c r="S43">
        <v>3</v>
      </c>
      <c r="T43">
        <v>1</v>
      </c>
      <c r="U43">
        <v>15</v>
      </c>
      <c r="V43">
        <v>45</v>
      </c>
      <c r="W43">
        <v>88.428200000000004</v>
      </c>
      <c r="X43">
        <v>89.915599999999998</v>
      </c>
      <c r="Y43">
        <v>4</v>
      </c>
      <c r="Z43">
        <v>1</v>
      </c>
      <c r="AA43">
        <v>2</v>
      </c>
      <c r="AB43">
        <v>97.124600000000001</v>
      </c>
      <c r="AC43">
        <v>96.741399999999999</v>
      </c>
      <c r="AD43">
        <v>2.5415900000000002E-2</v>
      </c>
      <c r="AE43">
        <v>5.8903999999999996</v>
      </c>
      <c r="AF43">
        <f>(2*$Y43+1)*(2*$Y43+1)/($Z43*$AA43)</f>
        <v>40.5</v>
      </c>
      <c r="AI43">
        <v>1E-3</v>
      </c>
      <c r="AJ43">
        <v>4</v>
      </c>
      <c r="AK43">
        <v>2</v>
      </c>
      <c r="AL43">
        <v>1</v>
      </c>
      <c r="AM43">
        <v>99.936999999999998</v>
      </c>
      <c r="AN43">
        <v>93.381399999999999</v>
      </c>
      <c r="AO43">
        <v>4.4118699999999997E-2</v>
      </c>
      <c r="AP43">
        <v>7.03721</v>
      </c>
      <c r="AQ43">
        <f>(2*$AJ43+1)*(2*$AJ43+1)/($AK43*$AL43)</f>
        <v>40.5</v>
      </c>
      <c r="AT43">
        <v>2E-3</v>
      </c>
      <c r="AU43">
        <v>1</v>
      </c>
      <c r="AV43">
        <v>3</v>
      </c>
      <c r="AW43">
        <v>1</v>
      </c>
      <c r="AX43">
        <v>15</v>
      </c>
      <c r="AY43">
        <v>45</v>
      </c>
      <c r="AZ43">
        <v>88.103700000000003</v>
      </c>
      <c r="BA43">
        <v>87.9636</v>
      </c>
      <c r="BB43">
        <v>0</v>
      </c>
      <c r="BC43">
        <v>20</v>
      </c>
      <c r="BD43">
        <v>84.460400000000007</v>
      </c>
      <c r="BE43">
        <v>90.294399999999996</v>
      </c>
      <c r="BF43">
        <v>2.5969200000000001E-2</v>
      </c>
      <c r="BG43">
        <v>5.4931799999999997</v>
      </c>
      <c r="BJ43">
        <v>2E-3</v>
      </c>
      <c r="BK43">
        <v>0</v>
      </c>
      <c r="BL43">
        <v>20</v>
      </c>
      <c r="BM43">
        <v>93.677899999999994</v>
      </c>
      <c r="BN43">
        <v>88.162700000000001</v>
      </c>
      <c r="BO43">
        <v>4.8794999999999998E-2</v>
      </c>
      <c r="BP43">
        <v>7.3883999999999999</v>
      </c>
      <c r="BS43">
        <v>5.0000000000000001E-3</v>
      </c>
      <c r="BT43">
        <v>512</v>
      </c>
      <c r="BU43">
        <v>100</v>
      </c>
      <c r="BV43">
        <v>86.597899999999996</v>
      </c>
      <c r="BW43">
        <v>5.9627899999999998E-2</v>
      </c>
      <c r="BX43">
        <v>8.4380600000000001</v>
      </c>
    </row>
    <row r="44" spans="3:76">
      <c r="C44">
        <v>2E-3</v>
      </c>
      <c r="D44">
        <v>1</v>
      </c>
      <c r="E44">
        <v>3</v>
      </c>
      <c r="F44">
        <v>1</v>
      </c>
      <c r="G44">
        <v>20</v>
      </c>
      <c r="H44">
        <v>35</v>
      </c>
      <c r="I44">
        <v>87.685699999999997</v>
      </c>
      <c r="J44">
        <v>85.991600000000005</v>
      </c>
      <c r="K44">
        <v>94.099199999999996</v>
      </c>
      <c r="L44">
        <v>92.042900000000003</v>
      </c>
      <c r="M44">
        <v>3.9029000000000001E-2</v>
      </c>
      <c r="N44">
        <v>5.8830799999999996</v>
      </c>
      <c r="Q44">
        <v>1E-3</v>
      </c>
      <c r="R44">
        <v>1</v>
      </c>
      <c r="S44">
        <v>3</v>
      </c>
      <c r="T44">
        <v>1</v>
      </c>
      <c r="U44">
        <v>15</v>
      </c>
      <c r="V44">
        <v>45</v>
      </c>
      <c r="W44">
        <v>88.428200000000004</v>
      </c>
      <c r="X44">
        <v>89.915599999999998</v>
      </c>
      <c r="Y44">
        <v>6</v>
      </c>
      <c r="Z44">
        <v>2</v>
      </c>
      <c r="AA44">
        <v>2</v>
      </c>
      <c r="AB44">
        <v>97.007499999999993</v>
      </c>
      <c r="AC44">
        <v>96.695700000000002</v>
      </c>
      <c r="AD44">
        <v>2.4094299999999999E-2</v>
      </c>
      <c r="AE44">
        <v>4.5121700000000002</v>
      </c>
      <c r="AF44">
        <f>(2*$Y44+1)*(2*$Y44+1)/($Z44*$AA44)</f>
        <v>42.25</v>
      </c>
      <c r="AI44">
        <v>1E-3</v>
      </c>
      <c r="AJ44">
        <v>6</v>
      </c>
      <c r="AK44">
        <v>2</v>
      </c>
      <c r="AL44">
        <v>2</v>
      </c>
      <c r="AM44">
        <v>99.887299999999996</v>
      </c>
      <c r="AN44">
        <v>91.710899999999995</v>
      </c>
      <c r="AO44">
        <v>4.5773300000000003E-2</v>
      </c>
      <c r="AP44">
        <v>6.92638</v>
      </c>
      <c r="AQ44">
        <f>(2*$AJ44+1)*(2*$AJ44+1)/($AK44*$AL44)</f>
        <v>42.25</v>
      </c>
      <c r="AT44">
        <v>5.0000000000000001E-3</v>
      </c>
      <c r="AU44">
        <v>1</v>
      </c>
      <c r="AV44">
        <v>3</v>
      </c>
      <c r="AW44">
        <v>1</v>
      </c>
      <c r="AX44">
        <v>15</v>
      </c>
      <c r="AY44">
        <v>45</v>
      </c>
      <c r="AZ44">
        <v>86.995999999999995</v>
      </c>
      <c r="BA44">
        <v>79.506399999999999</v>
      </c>
      <c r="BB44">
        <v>0</v>
      </c>
      <c r="BC44">
        <v>20</v>
      </c>
      <c r="BD44">
        <v>81.917599999999993</v>
      </c>
      <c r="BE44">
        <v>66.788700000000006</v>
      </c>
      <c r="BF44">
        <v>0.13029099999999999</v>
      </c>
      <c r="BG44">
        <v>19.2605</v>
      </c>
      <c r="BJ44">
        <v>5.0000000000000001E-3</v>
      </c>
      <c r="BK44">
        <v>0</v>
      </c>
      <c r="BL44">
        <v>20</v>
      </c>
      <c r="BM44">
        <v>93.603999999999999</v>
      </c>
      <c r="BN44">
        <v>79.6083</v>
      </c>
      <c r="BO44">
        <v>8.86406E-2</v>
      </c>
      <c r="BP44">
        <v>13.9612</v>
      </c>
      <c r="BS44">
        <v>5.0000000000000001E-3</v>
      </c>
      <c r="BT44">
        <v>1024</v>
      </c>
      <c r="BU44">
        <v>100</v>
      </c>
      <c r="BV44">
        <v>81.407799999999995</v>
      </c>
      <c r="BW44">
        <v>7.4077100000000007E-2</v>
      </c>
      <c r="BX44">
        <v>10.1715</v>
      </c>
    </row>
    <row r="45" spans="3:76">
      <c r="C45">
        <v>2E-3</v>
      </c>
      <c r="D45">
        <v>1</v>
      </c>
      <c r="E45">
        <v>3</v>
      </c>
      <c r="F45">
        <v>1</v>
      </c>
      <c r="G45">
        <v>20</v>
      </c>
      <c r="H45">
        <v>60</v>
      </c>
      <c r="I45">
        <v>86.475399999999993</v>
      </c>
      <c r="J45">
        <v>89.39</v>
      </c>
      <c r="K45">
        <v>94.862300000000005</v>
      </c>
      <c r="L45">
        <v>91.664500000000004</v>
      </c>
      <c r="M45">
        <v>4.0389700000000001E-2</v>
      </c>
      <c r="N45">
        <v>6.0563200000000004</v>
      </c>
      <c r="Q45">
        <v>1E-3</v>
      </c>
      <c r="R45">
        <v>1</v>
      </c>
      <c r="S45">
        <v>3</v>
      </c>
      <c r="T45">
        <v>1</v>
      </c>
      <c r="U45">
        <v>15</v>
      </c>
      <c r="V45">
        <v>45</v>
      </c>
      <c r="W45">
        <v>88.428200000000004</v>
      </c>
      <c r="X45">
        <v>89.915599999999998</v>
      </c>
      <c r="Y45">
        <v>8</v>
      </c>
      <c r="Z45">
        <v>2</v>
      </c>
      <c r="AA45">
        <v>2</v>
      </c>
      <c r="AB45">
        <v>97.009799999999998</v>
      </c>
      <c r="AC45">
        <v>96.597099999999998</v>
      </c>
      <c r="AD45">
        <v>2.4074000000000002E-2</v>
      </c>
      <c r="AE45">
        <v>4.2621099999999998</v>
      </c>
      <c r="AF45">
        <f>(2*$Y45+1)*(2*$Y45+1)/($Z45*$AA45)</f>
        <v>72.25</v>
      </c>
      <c r="AI45">
        <v>1E-3</v>
      </c>
      <c r="AJ45">
        <v>8</v>
      </c>
      <c r="AK45">
        <v>2</v>
      </c>
      <c r="AL45">
        <v>2</v>
      </c>
      <c r="AM45">
        <v>99.905299999999997</v>
      </c>
      <c r="AN45">
        <v>90.388999999999996</v>
      </c>
      <c r="AO45">
        <v>4.7583800000000002E-2</v>
      </c>
      <c r="AP45">
        <v>7.0984499999999997</v>
      </c>
      <c r="AQ45">
        <f>(2*$AJ45+1)*(2*$AJ45+1)/($AK45*$AL45)</f>
        <v>72.25</v>
      </c>
      <c r="AT45">
        <v>0</v>
      </c>
      <c r="AU45">
        <v>0</v>
      </c>
      <c r="AV45">
        <v>3</v>
      </c>
      <c r="AW45">
        <v>1</v>
      </c>
      <c r="AX45">
        <v>15</v>
      </c>
      <c r="AY45">
        <v>45</v>
      </c>
      <c r="AZ45">
        <v>91.037499999999994</v>
      </c>
      <c r="BA45">
        <v>93.144199999999998</v>
      </c>
      <c r="BB45">
        <v>1</v>
      </c>
      <c r="BC45">
        <v>2.5</v>
      </c>
      <c r="BD45">
        <v>85.222700000000003</v>
      </c>
      <c r="BE45">
        <v>99.621899999999997</v>
      </c>
      <c r="BF45">
        <v>2.43611E-3</v>
      </c>
      <c r="BG45">
        <v>0.45116299999999998</v>
      </c>
      <c r="BJ45">
        <v>0</v>
      </c>
      <c r="BK45">
        <v>1</v>
      </c>
      <c r="BL45">
        <v>2.5</v>
      </c>
      <c r="BM45">
        <v>93.697400000000002</v>
      </c>
      <c r="BN45">
        <v>97.246600000000001</v>
      </c>
      <c r="BO45">
        <v>2.1352599999999999E-2</v>
      </c>
      <c r="BP45">
        <v>2.3089900000000001</v>
      </c>
    </row>
    <row r="46" spans="3:76">
      <c r="C46">
        <v>2E-3</v>
      </c>
      <c r="D46">
        <v>1</v>
      </c>
      <c r="E46">
        <v>3</v>
      </c>
      <c r="F46">
        <v>1</v>
      </c>
      <c r="G46">
        <v>20</v>
      </c>
      <c r="H46">
        <v>45</v>
      </c>
      <c r="I46">
        <v>87.262799999999999</v>
      </c>
      <c r="J46">
        <v>87.478800000000007</v>
      </c>
      <c r="K46">
        <v>94.450999999999993</v>
      </c>
      <c r="L46">
        <v>91.905100000000004</v>
      </c>
      <c r="M46">
        <v>3.9533699999999998E-2</v>
      </c>
      <c r="N46">
        <v>5.9462099999999998</v>
      </c>
      <c r="Q46">
        <v>1E-3</v>
      </c>
      <c r="R46">
        <v>1</v>
      </c>
      <c r="S46">
        <v>3</v>
      </c>
      <c r="T46">
        <v>1</v>
      </c>
      <c r="U46">
        <v>15</v>
      </c>
      <c r="V46">
        <v>45</v>
      </c>
      <c r="W46">
        <v>88.428200000000004</v>
      </c>
      <c r="X46">
        <v>89.915599999999998</v>
      </c>
      <c r="Y46">
        <v>4</v>
      </c>
      <c r="Z46">
        <v>1</v>
      </c>
      <c r="AA46">
        <v>1</v>
      </c>
      <c r="AB46">
        <v>97.16</v>
      </c>
      <c r="AC46">
        <v>96.912400000000005</v>
      </c>
      <c r="AD46">
        <v>2.5158699999999999E-2</v>
      </c>
      <c r="AE46">
        <v>5.8211000000000004</v>
      </c>
      <c r="AF46">
        <f>(2*$Y46+1)*(2*$Y46+1)/($Z46*$AA46)</f>
        <v>81</v>
      </c>
      <c r="AI46">
        <v>1E-3</v>
      </c>
      <c r="AJ46">
        <v>4</v>
      </c>
      <c r="AK46">
        <v>1</v>
      </c>
      <c r="AL46">
        <v>1</v>
      </c>
      <c r="AM46">
        <v>99.968400000000003</v>
      </c>
      <c r="AN46">
        <v>93.395600000000002</v>
      </c>
      <c r="AO46">
        <v>4.4784999999999998E-2</v>
      </c>
      <c r="AP46">
        <v>7.7378</v>
      </c>
      <c r="AQ46">
        <f>(2*$AJ46+1)*(2*$AJ46+1)/($AK46*$AL46)</f>
        <v>81</v>
      </c>
      <c r="AT46">
        <v>5.0000000000000001E-4</v>
      </c>
      <c r="AU46">
        <v>1</v>
      </c>
      <c r="AV46">
        <v>3</v>
      </c>
      <c r="AW46">
        <v>1</v>
      </c>
      <c r="AX46">
        <v>15</v>
      </c>
      <c r="AY46">
        <v>45</v>
      </c>
      <c r="AZ46">
        <v>88.491500000000002</v>
      </c>
      <c r="BA46">
        <v>90.514300000000006</v>
      </c>
      <c r="BB46">
        <v>1</v>
      </c>
      <c r="BC46">
        <v>2.5</v>
      </c>
      <c r="BD46">
        <v>84.762799999999999</v>
      </c>
      <c r="BE46">
        <v>97.853700000000003</v>
      </c>
      <c r="BF46">
        <v>8.6681999999999992E-3</v>
      </c>
      <c r="BG46">
        <v>5.3931699999999996</v>
      </c>
      <c r="BJ46">
        <v>5.0000000000000001E-4</v>
      </c>
      <c r="BK46">
        <v>1</v>
      </c>
      <c r="BL46">
        <v>2.5</v>
      </c>
      <c r="BM46">
        <v>93.695999999999998</v>
      </c>
      <c r="BN46">
        <v>95.607600000000005</v>
      </c>
      <c r="BO46">
        <v>2.6674E-2</v>
      </c>
      <c r="BP46">
        <v>6.9828299999999999</v>
      </c>
    </row>
    <row r="47" spans="3:76">
      <c r="C47">
        <v>5.0000000000000001E-3</v>
      </c>
      <c r="D47">
        <v>1</v>
      </c>
      <c r="E47">
        <v>3</v>
      </c>
      <c r="F47">
        <v>1</v>
      </c>
      <c r="G47">
        <v>20</v>
      </c>
      <c r="H47">
        <v>35</v>
      </c>
      <c r="I47">
        <v>86.636300000000006</v>
      </c>
      <c r="J47">
        <v>75.455799999999996</v>
      </c>
      <c r="K47">
        <v>92.608800000000002</v>
      </c>
      <c r="L47">
        <v>91.3459</v>
      </c>
      <c r="M47">
        <v>4.12707E-2</v>
      </c>
      <c r="N47">
        <v>7.0563000000000002</v>
      </c>
      <c r="Q47">
        <v>1E-3</v>
      </c>
      <c r="R47">
        <v>1</v>
      </c>
      <c r="S47">
        <v>3</v>
      </c>
      <c r="T47">
        <v>1</v>
      </c>
      <c r="U47">
        <v>15</v>
      </c>
      <c r="V47">
        <v>45</v>
      </c>
      <c r="W47">
        <v>88.428200000000004</v>
      </c>
      <c r="X47">
        <v>89.915599999999998</v>
      </c>
      <c r="Y47">
        <v>6</v>
      </c>
      <c r="Z47">
        <v>1</v>
      </c>
      <c r="AA47">
        <v>2</v>
      </c>
      <c r="AB47">
        <v>97.127099999999999</v>
      </c>
      <c r="AC47">
        <v>96.684399999999997</v>
      </c>
      <c r="AD47">
        <v>2.51177E-2</v>
      </c>
      <c r="AE47">
        <v>5.5438200000000002</v>
      </c>
      <c r="AF47">
        <f>(2*$Y47+1)*(2*$Y47+1)/($Z47*$AA47)</f>
        <v>84.5</v>
      </c>
      <c r="AI47">
        <v>1E-3</v>
      </c>
      <c r="AJ47">
        <v>6</v>
      </c>
      <c r="AK47">
        <v>1</v>
      </c>
      <c r="AL47">
        <v>2</v>
      </c>
      <c r="AM47">
        <v>99.971400000000003</v>
      </c>
      <c r="AN47">
        <v>91.607500000000002</v>
      </c>
      <c r="AO47">
        <v>4.6788099999999999E-2</v>
      </c>
      <c r="AP47">
        <v>7.9202000000000004</v>
      </c>
      <c r="AQ47">
        <f>(2*$AJ47+1)*(2*$AJ47+1)/($AK47*$AL47)</f>
        <v>84.5</v>
      </c>
      <c r="AT47">
        <v>1E-3</v>
      </c>
      <c r="AU47">
        <v>1</v>
      </c>
      <c r="AV47">
        <v>3</v>
      </c>
      <c r="AW47">
        <v>1</v>
      </c>
      <c r="AX47">
        <v>15</v>
      </c>
      <c r="AY47">
        <v>45</v>
      </c>
      <c r="AZ47">
        <v>88.427899999999994</v>
      </c>
      <c r="BA47">
        <v>89.9161</v>
      </c>
      <c r="BB47">
        <v>1</v>
      </c>
      <c r="BC47">
        <v>2.5</v>
      </c>
      <c r="BD47">
        <v>84.684700000000007</v>
      </c>
      <c r="BE47">
        <v>75.686300000000003</v>
      </c>
      <c r="BF47">
        <v>2.4394200000000001E-2</v>
      </c>
      <c r="BG47">
        <v>10.238099999999999</v>
      </c>
      <c r="BJ47">
        <v>1E-3</v>
      </c>
      <c r="BK47">
        <v>1</v>
      </c>
      <c r="BL47">
        <v>2.5</v>
      </c>
      <c r="BM47">
        <v>93.691699999999997</v>
      </c>
      <c r="BN47">
        <v>74.339399999999998</v>
      </c>
      <c r="BO47">
        <v>4.1835499999999998E-2</v>
      </c>
      <c r="BP47">
        <v>11.650499999999999</v>
      </c>
    </row>
    <row r="48" spans="3:76">
      <c r="C48">
        <v>5.0000000000000001E-3</v>
      </c>
      <c r="D48">
        <v>1</v>
      </c>
      <c r="E48">
        <v>3</v>
      </c>
      <c r="F48">
        <v>1</v>
      </c>
      <c r="G48">
        <v>20</v>
      </c>
      <c r="H48">
        <v>45</v>
      </c>
      <c r="I48">
        <v>86.155900000000003</v>
      </c>
      <c r="J48">
        <v>80.421400000000006</v>
      </c>
      <c r="K48">
        <v>93.659499999999994</v>
      </c>
      <c r="L48">
        <v>91.428700000000006</v>
      </c>
      <c r="M48">
        <v>4.15424E-2</v>
      </c>
      <c r="N48">
        <v>7.0677500000000002</v>
      </c>
      <c r="Q48">
        <v>1E-3</v>
      </c>
      <c r="R48">
        <v>1</v>
      </c>
      <c r="S48">
        <v>3</v>
      </c>
      <c r="T48">
        <v>1</v>
      </c>
      <c r="U48">
        <v>15</v>
      </c>
      <c r="V48">
        <v>45</v>
      </c>
      <c r="W48">
        <v>88.428200000000004</v>
      </c>
      <c r="X48">
        <v>89.915599999999998</v>
      </c>
      <c r="Y48">
        <v>6</v>
      </c>
      <c r="Z48">
        <v>2</v>
      </c>
      <c r="AA48">
        <v>1</v>
      </c>
      <c r="AB48">
        <v>97.115899999999996</v>
      </c>
      <c r="AC48">
        <v>96.777000000000001</v>
      </c>
      <c r="AD48">
        <v>2.4039899999999999E-2</v>
      </c>
      <c r="AE48">
        <v>4.3767300000000002</v>
      </c>
      <c r="AF48">
        <f>(2*$Y48+1)*(2*$Y48+1)/($Z48*$AA48)</f>
        <v>84.5</v>
      </c>
      <c r="AI48">
        <v>1E-3</v>
      </c>
      <c r="AJ48">
        <v>6</v>
      </c>
      <c r="AK48">
        <v>2</v>
      </c>
      <c r="AL48">
        <v>1</v>
      </c>
      <c r="AM48">
        <v>99.948400000000007</v>
      </c>
      <c r="AN48">
        <v>92.066999999999993</v>
      </c>
      <c r="AO48">
        <v>4.5208100000000001E-2</v>
      </c>
      <c r="AP48">
        <v>6.7133599999999998</v>
      </c>
      <c r="AQ48">
        <f>(2*$AJ48+1)*(2*$AJ48+1)/($AK48*$AL48)</f>
        <v>84.5</v>
      </c>
      <c r="AT48">
        <v>2E-3</v>
      </c>
      <c r="AU48">
        <v>1</v>
      </c>
      <c r="AV48">
        <v>3</v>
      </c>
      <c r="AW48">
        <v>1</v>
      </c>
      <c r="AX48">
        <v>15</v>
      </c>
      <c r="AY48">
        <v>45</v>
      </c>
      <c r="AZ48">
        <v>88.103399999999993</v>
      </c>
      <c r="BA48">
        <v>87.964500000000001</v>
      </c>
      <c r="BB48">
        <v>1</v>
      </c>
      <c r="BC48">
        <v>2.5</v>
      </c>
      <c r="BD48">
        <v>84.460400000000007</v>
      </c>
      <c r="BE48">
        <v>40.349800000000002</v>
      </c>
      <c r="BF48">
        <v>7.7507300000000001E-2</v>
      </c>
      <c r="BG48">
        <v>19.244199999999999</v>
      </c>
      <c r="BJ48">
        <v>2E-3</v>
      </c>
      <c r="BK48">
        <v>1</v>
      </c>
      <c r="BL48">
        <v>2.5</v>
      </c>
      <c r="BM48">
        <v>93.677899999999994</v>
      </c>
      <c r="BN48">
        <v>40.244599999999998</v>
      </c>
      <c r="BO48">
        <v>9.3107800000000004E-2</v>
      </c>
      <c r="BP48">
        <v>20.356400000000001</v>
      </c>
    </row>
    <row r="49" spans="3:69">
      <c r="C49">
        <v>5.0000000000000001E-3</v>
      </c>
      <c r="D49">
        <v>1</v>
      </c>
      <c r="E49">
        <v>3</v>
      </c>
      <c r="F49">
        <v>1</v>
      </c>
      <c r="G49">
        <v>20</v>
      </c>
      <c r="H49">
        <v>60</v>
      </c>
      <c r="I49">
        <v>85.3553</v>
      </c>
      <c r="J49">
        <v>83.396799999999999</v>
      </c>
      <c r="K49">
        <v>94.315700000000007</v>
      </c>
      <c r="L49">
        <v>91.255300000000005</v>
      </c>
      <c r="M49">
        <v>4.2420100000000002E-2</v>
      </c>
      <c r="N49">
        <v>7.1646599999999996</v>
      </c>
      <c r="Q49">
        <v>1E-3</v>
      </c>
      <c r="R49">
        <v>1</v>
      </c>
      <c r="S49">
        <v>3</v>
      </c>
      <c r="T49">
        <v>1</v>
      </c>
      <c r="U49">
        <v>15</v>
      </c>
      <c r="V49">
        <v>45</v>
      </c>
      <c r="W49">
        <v>88.428200000000004</v>
      </c>
      <c r="X49">
        <v>89.915599999999998</v>
      </c>
      <c r="Y49">
        <v>8</v>
      </c>
      <c r="Z49">
        <v>1</v>
      </c>
      <c r="AA49">
        <v>2</v>
      </c>
      <c r="AB49">
        <v>97.128900000000002</v>
      </c>
      <c r="AC49">
        <v>96.542699999999996</v>
      </c>
      <c r="AD49">
        <v>2.5250399999999999E-2</v>
      </c>
      <c r="AE49">
        <v>5.4931000000000001</v>
      </c>
      <c r="AF49">
        <f>(2*$Y49+1)*(2*$Y49+1)/($Z49*$AA49)</f>
        <v>144.5</v>
      </c>
      <c r="AI49">
        <v>1E-3</v>
      </c>
      <c r="AJ49">
        <v>8</v>
      </c>
      <c r="AK49">
        <v>1</v>
      </c>
      <c r="AL49">
        <v>2</v>
      </c>
      <c r="AM49">
        <v>99.977500000000006</v>
      </c>
      <c r="AN49">
        <v>90.183700000000002</v>
      </c>
      <c r="AO49">
        <v>4.8709700000000002E-2</v>
      </c>
      <c r="AP49">
        <v>8.2604500000000005</v>
      </c>
      <c r="AQ49">
        <f>(2*$AJ49+1)*(2*$AJ49+1)/($AK49*$AL49)</f>
        <v>144.5</v>
      </c>
      <c r="AT49">
        <v>5.0000000000000001E-3</v>
      </c>
      <c r="AU49">
        <v>1</v>
      </c>
      <c r="AV49">
        <v>3</v>
      </c>
      <c r="AW49">
        <v>1</v>
      </c>
      <c r="AX49">
        <v>15</v>
      </c>
      <c r="AY49">
        <v>45</v>
      </c>
      <c r="AZ49">
        <v>86.995699999999999</v>
      </c>
      <c r="BA49">
        <v>79.507199999999997</v>
      </c>
      <c r="BB49">
        <v>1</v>
      </c>
      <c r="BC49">
        <v>2.5</v>
      </c>
      <c r="BD49">
        <v>81.917599999999993</v>
      </c>
      <c r="BE49">
        <v>12.384600000000001</v>
      </c>
      <c r="BF49">
        <v>0.27498400000000001</v>
      </c>
      <c r="BG49">
        <v>39.151400000000002</v>
      </c>
      <c r="BJ49">
        <v>5.0000000000000001E-3</v>
      </c>
      <c r="BK49">
        <v>1</v>
      </c>
      <c r="BL49">
        <v>2.5</v>
      </c>
      <c r="BM49">
        <v>93.603999999999999</v>
      </c>
      <c r="BN49">
        <v>12.8935</v>
      </c>
      <c r="BO49">
        <v>0.28434700000000002</v>
      </c>
      <c r="BP49">
        <v>39.672800000000002</v>
      </c>
    </row>
    <row r="50" spans="3:69">
      <c r="Q50">
        <v>1E-3</v>
      </c>
      <c r="R50">
        <v>1</v>
      </c>
      <c r="S50">
        <v>3</v>
      </c>
      <c r="T50">
        <v>1</v>
      </c>
      <c r="U50">
        <v>15</v>
      </c>
      <c r="V50">
        <v>45</v>
      </c>
      <c r="W50">
        <v>88.428200000000004</v>
      </c>
      <c r="X50">
        <v>89.915599999999998</v>
      </c>
      <c r="Y50">
        <v>6</v>
      </c>
      <c r="Z50">
        <v>1</v>
      </c>
      <c r="AA50">
        <v>1</v>
      </c>
      <c r="AB50">
        <v>97.162199999999999</v>
      </c>
      <c r="AC50">
        <v>96.779700000000005</v>
      </c>
      <c r="AD50">
        <v>2.4987499999999999E-2</v>
      </c>
      <c r="AE50">
        <v>5.4900799999999998</v>
      </c>
      <c r="AF50">
        <f>(2*$Y50+1)*(2*$Y50+1)/($Z50*$AA50)</f>
        <v>169</v>
      </c>
      <c r="AI50">
        <v>1E-3</v>
      </c>
      <c r="AJ50">
        <v>8</v>
      </c>
      <c r="AK50">
        <v>2</v>
      </c>
      <c r="AL50">
        <v>1</v>
      </c>
      <c r="AM50">
        <v>99.956900000000005</v>
      </c>
      <c r="AN50">
        <v>90.757099999999994</v>
      </c>
      <c r="AO50">
        <v>4.7005100000000001E-2</v>
      </c>
      <c r="AP50">
        <v>6.9145799999999999</v>
      </c>
      <c r="AQ50">
        <f>(2*$AJ50+1)*(2*$AJ50+1)/($AK50*$AL50)</f>
        <v>144.5</v>
      </c>
      <c r="AT50">
        <v>0</v>
      </c>
      <c r="AU50">
        <v>0</v>
      </c>
      <c r="AV50">
        <v>3</v>
      </c>
      <c r="AW50">
        <v>1</v>
      </c>
      <c r="AX50">
        <v>15</v>
      </c>
      <c r="AY50">
        <v>45</v>
      </c>
      <c r="AZ50">
        <v>91.037499999999994</v>
      </c>
      <c r="BA50">
        <v>93.144199999999998</v>
      </c>
      <c r="BB50">
        <v>1</v>
      </c>
      <c r="BC50">
        <v>5</v>
      </c>
      <c r="BD50">
        <v>85.222700000000003</v>
      </c>
      <c r="BE50">
        <v>99.580799999999996</v>
      </c>
      <c r="BF50">
        <v>2.4595400000000001E-3</v>
      </c>
      <c r="BG50">
        <v>0.490394</v>
      </c>
      <c r="BH50" t="s">
        <v>111</v>
      </c>
      <c r="BJ50">
        <v>0</v>
      </c>
      <c r="BK50">
        <v>1</v>
      </c>
      <c r="BL50">
        <v>5</v>
      </c>
      <c r="BM50">
        <v>93.697400000000002</v>
      </c>
      <c r="BN50">
        <v>95.691599999999994</v>
      </c>
      <c r="BO50">
        <v>2.6629400000000001E-2</v>
      </c>
      <c r="BP50">
        <v>3.0855999999999999</v>
      </c>
      <c r="BQ50" t="s">
        <v>111</v>
      </c>
    </row>
    <row r="51" spans="3:69">
      <c r="Q51">
        <v>1E-3</v>
      </c>
      <c r="R51">
        <v>1</v>
      </c>
      <c r="S51">
        <v>3</v>
      </c>
      <c r="T51">
        <v>1</v>
      </c>
      <c r="U51">
        <v>15</v>
      </c>
      <c r="V51">
        <v>45</v>
      </c>
      <c r="W51">
        <v>88.428200000000004</v>
      </c>
      <c r="X51">
        <v>89.915599999999998</v>
      </c>
      <c r="Y51">
        <v>8</v>
      </c>
      <c r="Z51">
        <v>2</v>
      </c>
      <c r="AA51">
        <v>1</v>
      </c>
      <c r="AB51">
        <v>97.117900000000006</v>
      </c>
      <c r="AC51">
        <v>96.658299999999997</v>
      </c>
      <c r="AD51">
        <v>2.4115600000000001E-2</v>
      </c>
      <c r="AE51">
        <v>4.1714099999999998</v>
      </c>
      <c r="AF51">
        <f>(2*$Y51+1)*(2*$Y51+1)/($Z51*$AA51)</f>
        <v>144.5</v>
      </c>
      <c r="AG51" t="s">
        <v>111</v>
      </c>
      <c r="AI51">
        <v>1E-3</v>
      </c>
      <c r="AJ51">
        <v>6</v>
      </c>
      <c r="AK51">
        <v>1</v>
      </c>
      <c r="AL51">
        <v>1</v>
      </c>
      <c r="AM51">
        <v>99.974800000000002</v>
      </c>
      <c r="AN51">
        <v>91.985500000000002</v>
      </c>
      <c r="AO51">
        <v>4.6140500000000001E-2</v>
      </c>
      <c r="AP51">
        <v>7.78</v>
      </c>
      <c r="AQ51">
        <f>(2*$AJ51+1)*(2*$AJ51+1)/($AK51*$AL51)</f>
        <v>169</v>
      </c>
      <c r="AT51">
        <v>5.0000000000000001E-4</v>
      </c>
      <c r="AU51">
        <v>1</v>
      </c>
      <c r="AV51">
        <v>3</v>
      </c>
      <c r="AW51">
        <v>1</v>
      </c>
      <c r="AX51">
        <v>15</v>
      </c>
      <c r="AY51">
        <v>45</v>
      </c>
      <c r="AZ51">
        <v>88.491500000000002</v>
      </c>
      <c r="BA51">
        <v>90.514300000000006</v>
      </c>
      <c r="BB51">
        <v>1</v>
      </c>
      <c r="BC51">
        <v>5</v>
      </c>
      <c r="BD51">
        <v>84.762799999999999</v>
      </c>
      <c r="BE51">
        <v>99.43</v>
      </c>
      <c r="BF51">
        <v>3.6923699999999999E-3</v>
      </c>
      <c r="BG51">
        <v>1.88917</v>
      </c>
      <c r="BJ51">
        <v>5.0000000000000001E-4</v>
      </c>
      <c r="BK51">
        <v>1</v>
      </c>
      <c r="BL51">
        <v>5</v>
      </c>
      <c r="BM51">
        <v>93.695999999999998</v>
      </c>
      <c r="BN51">
        <v>95.67</v>
      </c>
      <c r="BO51">
        <v>2.7021400000000001E-2</v>
      </c>
      <c r="BP51">
        <v>4.2503200000000003</v>
      </c>
    </row>
    <row r="52" spans="3:69">
      <c r="Q52">
        <v>1E-3</v>
      </c>
      <c r="R52">
        <v>1</v>
      </c>
      <c r="S52">
        <v>3</v>
      </c>
      <c r="T52">
        <v>1</v>
      </c>
      <c r="U52">
        <v>15</v>
      </c>
      <c r="V52">
        <v>45</v>
      </c>
      <c r="W52">
        <v>88.428200000000004</v>
      </c>
      <c r="X52">
        <v>89.915599999999998</v>
      </c>
      <c r="Y52">
        <v>8</v>
      </c>
      <c r="Z52">
        <v>1</v>
      </c>
      <c r="AA52">
        <v>1</v>
      </c>
      <c r="AB52">
        <v>97.163899999999998</v>
      </c>
      <c r="AC52">
        <v>96.627300000000005</v>
      </c>
      <c r="AD52">
        <v>2.5170399999999999E-2</v>
      </c>
      <c r="AE52">
        <v>5.4398200000000001</v>
      </c>
      <c r="AF52">
        <f>(2*$Y52+1)*(2*$Y52+1)/($Z52*$AA52)</f>
        <v>289</v>
      </c>
      <c r="AI52">
        <v>1E-3</v>
      </c>
      <c r="AJ52">
        <v>8</v>
      </c>
      <c r="AK52">
        <v>1</v>
      </c>
      <c r="AL52">
        <v>1</v>
      </c>
      <c r="AM52">
        <v>99.980400000000003</v>
      </c>
      <c r="AN52">
        <v>90.580100000000002</v>
      </c>
      <c r="AO52">
        <v>4.8031900000000002E-2</v>
      </c>
      <c r="AP52">
        <v>8.1125000000000007</v>
      </c>
      <c r="AQ52">
        <f>(2*$AJ52+1)*(2*$AJ52+1)/($AK52*$AL52)</f>
        <v>289</v>
      </c>
      <c r="AT52">
        <v>1E-3</v>
      </c>
      <c r="AU52">
        <v>1</v>
      </c>
      <c r="AV52">
        <v>3</v>
      </c>
      <c r="AW52">
        <v>1</v>
      </c>
      <c r="AX52">
        <v>15</v>
      </c>
      <c r="AY52">
        <v>45</v>
      </c>
      <c r="AZ52">
        <v>88.427899999999994</v>
      </c>
      <c r="BA52">
        <v>89.9161</v>
      </c>
      <c r="BB52">
        <v>1</v>
      </c>
      <c r="BC52">
        <v>5</v>
      </c>
      <c r="BD52">
        <v>84.684700000000007</v>
      </c>
      <c r="BE52">
        <v>98.902199999999993</v>
      </c>
      <c r="BF52">
        <v>5.2140199999999998E-3</v>
      </c>
      <c r="BG52">
        <v>3.2676699999999999</v>
      </c>
      <c r="BJ52">
        <v>1E-3</v>
      </c>
      <c r="BK52">
        <v>1</v>
      </c>
      <c r="BL52">
        <v>5</v>
      </c>
      <c r="BM52">
        <v>93.691699999999997</v>
      </c>
      <c r="BN52">
        <v>95.443799999999996</v>
      </c>
      <c r="BO52">
        <v>2.8192200000000001E-2</v>
      </c>
      <c r="BP52">
        <v>5.46129</v>
      </c>
    </row>
    <row r="53" spans="3:69">
      <c r="Q53">
        <v>2E-3</v>
      </c>
      <c r="R53">
        <v>1</v>
      </c>
      <c r="S53">
        <v>3</v>
      </c>
      <c r="T53">
        <v>1</v>
      </c>
      <c r="U53">
        <v>15</v>
      </c>
      <c r="V53">
        <v>45</v>
      </c>
      <c r="W53">
        <v>88.1036</v>
      </c>
      <c r="X53">
        <v>87.9636</v>
      </c>
      <c r="Y53">
        <v>2</v>
      </c>
      <c r="Z53">
        <v>2</v>
      </c>
      <c r="AA53">
        <v>2</v>
      </c>
      <c r="AB53">
        <v>96.939099999999996</v>
      </c>
      <c r="AC53">
        <v>63.638300000000001</v>
      </c>
      <c r="AD53">
        <v>5.3251800000000002E-2</v>
      </c>
      <c r="AE53">
        <v>13.9656</v>
      </c>
      <c r="AF53">
        <f>(2*$Y53+1)*(2*$Y53+1)/($Z53*$AA53)</f>
        <v>6.25</v>
      </c>
      <c r="AI53">
        <v>2E-3</v>
      </c>
      <c r="AJ53">
        <v>2</v>
      </c>
      <c r="AK53">
        <v>2</v>
      </c>
      <c r="AL53">
        <v>2</v>
      </c>
      <c r="AM53">
        <v>99.8279</v>
      </c>
      <c r="AN53">
        <v>62.764899999999997</v>
      </c>
      <c r="AO53">
        <v>7.0085599999999998E-2</v>
      </c>
      <c r="AP53">
        <v>15.2745</v>
      </c>
      <c r="AQ53">
        <f>(2*$AJ53+1)*(2*$AJ53+1)/($AK53*$AL53)</f>
        <v>6.25</v>
      </c>
      <c r="AT53">
        <v>2E-3</v>
      </c>
      <c r="AU53">
        <v>1</v>
      </c>
      <c r="AV53">
        <v>3</v>
      </c>
      <c r="AW53">
        <v>1</v>
      </c>
      <c r="AX53">
        <v>15</v>
      </c>
      <c r="AY53">
        <v>45</v>
      </c>
      <c r="AZ53">
        <v>88.103399999999993</v>
      </c>
      <c r="BA53">
        <v>87.964500000000001</v>
      </c>
      <c r="BB53">
        <v>1</v>
      </c>
      <c r="BC53">
        <v>5</v>
      </c>
      <c r="BD53">
        <v>84.460400000000007</v>
      </c>
      <c r="BE53">
        <v>95.2684</v>
      </c>
      <c r="BF53">
        <v>1.11704E-2</v>
      </c>
      <c r="BG53">
        <v>6.0599100000000004</v>
      </c>
      <c r="BJ53">
        <v>2E-3</v>
      </c>
      <c r="BK53">
        <v>1</v>
      </c>
      <c r="BL53">
        <v>5</v>
      </c>
      <c r="BM53">
        <v>93.677899999999994</v>
      </c>
      <c r="BN53">
        <v>92.973399999999998</v>
      </c>
      <c r="BO53">
        <v>3.2779099999999999E-2</v>
      </c>
      <c r="BP53">
        <v>7.9113899999999999</v>
      </c>
    </row>
    <row r="54" spans="3:69">
      <c r="Q54">
        <v>2E-3</v>
      </c>
      <c r="R54">
        <v>1</v>
      </c>
      <c r="S54">
        <v>3</v>
      </c>
      <c r="T54">
        <v>1</v>
      </c>
      <c r="U54">
        <v>15</v>
      </c>
      <c r="V54">
        <v>45</v>
      </c>
      <c r="W54">
        <v>88.1036</v>
      </c>
      <c r="X54">
        <v>87.9636</v>
      </c>
      <c r="Y54">
        <v>2</v>
      </c>
      <c r="Z54">
        <v>2</v>
      </c>
      <c r="AA54">
        <v>1</v>
      </c>
      <c r="AB54">
        <v>97.051900000000003</v>
      </c>
      <c r="AC54">
        <v>64.353300000000004</v>
      </c>
      <c r="AD54">
        <v>5.1823300000000003E-2</v>
      </c>
      <c r="AE54">
        <v>13.796799999999999</v>
      </c>
      <c r="AF54">
        <f>(2*$Y54+1)*(2*$Y54+1)/($Z54*$AA54)</f>
        <v>12.5</v>
      </c>
      <c r="AI54">
        <v>2E-3</v>
      </c>
      <c r="AJ54">
        <v>2</v>
      </c>
      <c r="AK54">
        <v>1</v>
      </c>
      <c r="AL54">
        <v>2</v>
      </c>
      <c r="AM54">
        <v>99.950699999999998</v>
      </c>
      <c r="AN54">
        <v>69.491</v>
      </c>
      <c r="AO54">
        <v>6.3823900000000003E-2</v>
      </c>
      <c r="AP54">
        <v>14.128500000000001</v>
      </c>
      <c r="AQ54">
        <f>(2*$AJ54+1)*(2*$AJ54+1)/($AK54*$AL54)</f>
        <v>12.5</v>
      </c>
      <c r="AT54">
        <v>5.0000000000000001E-3</v>
      </c>
      <c r="AU54">
        <v>1</v>
      </c>
      <c r="AV54">
        <v>3</v>
      </c>
      <c r="AW54">
        <v>1</v>
      </c>
      <c r="AX54">
        <v>15</v>
      </c>
      <c r="AY54">
        <v>45</v>
      </c>
      <c r="AZ54">
        <v>86.995699999999999</v>
      </c>
      <c r="BA54">
        <v>79.507199999999997</v>
      </c>
      <c r="BB54">
        <v>1</v>
      </c>
      <c r="BC54">
        <v>5</v>
      </c>
      <c r="BD54">
        <v>81.917599999999993</v>
      </c>
      <c r="BE54">
        <v>58.466500000000003</v>
      </c>
      <c r="BF54">
        <v>5.0975899999999998E-2</v>
      </c>
      <c r="BG54">
        <v>14.62</v>
      </c>
      <c r="BJ54">
        <v>5.0000000000000001E-3</v>
      </c>
      <c r="BK54">
        <v>1</v>
      </c>
      <c r="BL54">
        <v>5</v>
      </c>
      <c r="BM54">
        <v>93.603999999999999</v>
      </c>
      <c r="BN54">
        <v>59.902200000000001</v>
      </c>
      <c r="BO54">
        <v>6.1425100000000003E-2</v>
      </c>
      <c r="BP54">
        <v>15.072100000000001</v>
      </c>
    </row>
    <row r="55" spans="3:69">
      <c r="Q55">
        <v>2E-3</v>
      </c>
      <c r="R55">
        <v>1</v>
      </c>
      <c r="S55">
        <v>3</v>
      </c>
      <c r="T55">
        <v>1</v>
      </c>
      <c r="U55">
        <v>15</v>
      </c>
      <c r="V55">
        <v>45</v>
      </c>
      <c r="W55">
        <v>88.1036</v>
      </c>
      <c r="X55">
        <v>87.9636</v>
      </c>
      <c r="Y55">
        <v>2</v>
      </c>
      <c r="Z55">
        <v>1</v>
      </c>
      <c r="AA55">
        <v>2</v>
      </c>
      <c r="AB55">
        <v>97.068399999999997</v>
      </c>
      <c r="AC55">
        <v>70.516499999999994</v>
      </c>
      <c r="AD55">
        <v>4.65526E-2</v>
      </c>
      <c r="AE55">
        <v>12.7704</v>
      </c>
      <c r="AF55">
        <f>(2*$Y55+1)*(2*$Y55+1)/($Z55*$AA55)</f>
        <v>12.5</v>
      </c>
      <c r="AI55">
        <v>2E-3</v>
      </c>
      <c r="AJ55">
        <v>2</v>
      </c>
      <c r="AK55">
        <v>2</v>
      </c>
      <c r="AL55">
        <v>1</v>
      </c>
      <c r="AM55">
        <v>99.920299999999997</v>
      </c>
      <c r="AN55">
        <v>63.545000000000002</v>
      </c>
      <c r="AO55">
        <v>6.8604600000000002E-2</v>
      </c>
      <c r="AP55">
        <v>15.0854</v>
      </c>
      <c r="AQ55">
        <f>(2*$AJ55+1)*(2*$AJ55+1)/($AK55*$AL55)</f>
        <v>12.5</v>
      </c>
      <c r="AT55">
        <v>0</v>
      </c>
      <c r="AU55">
        <v>0</v>
      </c>
      <c r="AV55">
        <v>3</v>
      </c>
      <c r="AW55">
        <v>1</v>
      </c>
      <c r="AX55">
        <v>15</v>
      </c>
      <c r="AY55">
        <v>45</v>
      </c>
      <c r="AZ55">
        <v>91.037499999999994</v>
      </c>
      <c r="BA55">
        <v>93.144199999999998</v>
      </c>
      <c r="BB55">
        <v>1</v>
      </c>
      <c r="BC55">
        <v>7.5</v>
      </c>
      <c r="BD55">
        <v>85.222700000000003</v>
      </c>
      <c r="BE55">
        <v>99.564300000000003</v>
      </c>
      <c r="BF55">
        <v>2.52593E-3</v>
      </c>
      <c r="BG55">
        <v>0.53944499999999995</v>
      </c>
      <c r="BJ55">
        <v>0</v>
      </c>
      <c r="BK55">
        <v>1</v>
      </c>
      <c r="BL55">
        <v>7.5</v>
      </c>
      <c r="BM55">
        <v>93.697400000000002</v>
      </c>
      <c r="BN55">
        <v>94.642200000000003</v>
      </c>
      <c r="BO55">
        <v>2.9712300000000001E-2</v>
      </c>
      <c r="BP55">
        <v>3.5936900000000001</v>
      </c>
    </row>
    <row r="56" spans="3:69">
      <c r="Q56">
        <v>2E-3</v>
      </c>
      <c r="R56">
        <v>1</v>
      </c>
      <c r="S56">
        <v>3</v>
      </c>
      <c r="T56">
        <v>1</v>
      </c>
      <c r="U56">
        <v>15</v>
      </c>
      <c r="V56">
        <v>45</v>
      </c>
      <c r="W56">
        <v>88.1036</v>
      </c>
      <c r="X56">
        <v>87.9636</v>
      </c>
      <c r="Y56">
        <v>4</v>
      </c>
      <c r="Z56">
        <v>2</v>
      </c>
      <c r="AA56">
        <v>2</v>
      </c>
      <c r="AB56">
        <v>96.955500000000001</v>
      </c>
      <c r="AC56">
        <v>92.696700000000007</v>
      </c>
      <c r="AD56">
        <v>3.1421400000000002E-2</v>
      </c>
      <c r="AE56">
        <v>8.3748900000000006</v>
      </c>
      <c r="AF56">
        <f>(2*$Y56+1)*(2*$Y56+1)/($Z56*$AA56)</f>
        <v>20.25</v>
      </c>
      <c r="AI56">
        <v>2E-3</v>
      </c>
      <c r="AJ56">
        <v>4</v>
      </c>
      <c r="AK56">
        <v>2</v>
      </c>
      <c r="AL56">
        <v>2</v>
      </c>
      <c r="AM56">
        <v>99.869900000000001</v>
      </c>
      <c r="AN56">
        <v>89.835700000000003</v>
      </c>
      <c r="AO56">
        <v>5.0605999999999998E-2</v>
      </c>
      <c r="AP56">
        <v>10.129899999999999</v>
      </c>
      <c r="AQ56">
        <f>(2*$AJ56+1)*(2*$AJ56+1)/($AK56*$AL56)</f>
        <v>20.25</v>
      </c>
      <c r="AT56">
        <v>5.0000000000000001E-4</v>
      </c>
      <c r="AU56">
        <v>1</v>
      </c>
      <c r="AV56">
        <v>3</v>
      </c>
      <c r="AW56">
        <v>1</v>
      </c>
      <c r="AX56">
        <v>15</v>
      </c>
      <c r="AY56">
        <v>45</v>
      </c>
      <c r="AZ56">
        <v>88.491500000000002</v>
      </c>
      <c r="BA56">
        <v>90.514300000000006</v>
      </c>
      <c r="BB56">
        <v>1</v>
      </c>
      <c r="BC56">
        <v>7.5</v>
      </c>
      <c r="BD56">
        <v>84.762799999999999</v>
      </c>
      <c r="BE56">
        <v>99.419499999999999</v>
      </c>
      <c r="BF56">
        <v>3.5548300000000001E-3</v>
      </c>
      <c r="BG56">
        <v>1.50905</v>
      </c>
      <c r="BJ56">
        <v>5.0000000000000001E-4</v>
      </c>
      <c r="BK56">
        <v>1</v>
      </c>
      <c r="BL56">
        <v>7.5</v>
      </c>
      <c r="BM56">
        <v>93.695999999999998</v>
      </c>
      <c r="BN56">
        <v>94.625799999999998</v>
      </c>
      <c r="BO56">
        <v>2.9895399999999999E-2</v>
      </c>
      <c r="BP56">
        <v>4.3196300000000001</v>
      </c>
    </row>
    <row r="57" spans="3:69">
      <c r="Q57">
        <v>2E-3</v>
      </c>
      <c r="R57">
        <v>1</v>
      </c>
      <c r="S57">
        <v>3</v>
      </c>
      <c r="T57">
        <v>1</v>
      </c>
      <c r="U57">
        <v>15</v>
      </c>
      <c r="V57">
        <v>45</v>
      </c>
      <c r="W57">
        <v>88.1036</v>
      </c>
      <c r="X57">
        <v>87.9636</v>
      </c>
      <c r="Y57">
        <v>2</v>
      </c>
      <c r="Z57">
        <v>1</v>
      </c>
      <c r="AA57">
        <v>1</v>
      </c>
      <c r="AB57">
        <v>97.108699999999999</v>
      </c>
      <c r="AC57">
        <v>69.375200000000007</v>
      </c>
      <c r="AD57">
        <v>4.6666899999999997E-2</v>
      </c>
      <c r="AE57">
        <v>12.929</v>
      </c>
      <c r="AF57">
        <f>(2*$Y57+1)*(2*$Y57+1)/($Z57*$AA57)</f>
        <v>25</v>
      </c>
      <c r="AI57">
        <v>2E-3</v>
      </c>
      <c r="AJ57">
        <v>2</v>
      </c>
      <c r="AK57">
        <v>1</v>
      </c>
      <c r="AL57">
        <v>1</v>
      </c>
      <c r="AM57">
        <v>99.96</v>
      </c>
      <c r="AN57">
        <v>68.426000000000002</v>
      </c>
      <c r="AO57">
        <v>6.3828499999999996E-2</v>
      </c>
      <c r="AP57">
        <v>14.264099999999999</v>
      </c>
      <c r="AQ57">
        <f>(2*$AJ57+1)*(2*$AJ57+1)/($AK57*$AL57)</f>
        <v>25</v>
      </c>
      <c r="AT57">
        <v>1E-3</v>
      </c>
      <c r="AU57">
        <v>1</v>
      </c>
      <c r="AV57">
        <v>3</v>
      </c>
      <c r="AW57">
        <v>1</v>
      </c>
      <c r="AX57">
        <v>15</v>
      </c>
      <c r="AY57">
        <v>45</v>
      </c>
      <c r="AZ57">
        <v>88.427899999999994</v>
      </c>
      <c r="BA57">
        <v>89.9161</v>
      </c>
      <c r="BB57">
        <v>1</v>
      </c>
      <c r="BC57">
        <v>7.5</v>
      </c>
      <c r="BD57">
        <v>84.684700000000007</v>
      </c>
      <c r="BE57">
        <v>98.895300000000006</v>
      </c>
      <c r="BF57">
        <v>4.4777899999999997E-3</v>
      </c>
      <c r="BG57">
        <v>2.4521600000000001</v>
      </c>
      <c r="BJ57">
        <v>1E-3</v>
      </c>
      <c r="BK57">
        <v>1</v>
      </c>
      <c r="BL57">
        <v>7.5</v>
      </c>
      <c r="BM57">
        <v>93.691699999999997</v>
      </c>
      <c r="BN57">
        <v>94.415099999999995</v>
      </c>
      <c r="BO57">
        <v>3.0436600000000001E-2</v>
      </c>
      <c r="BP57">
        <v>5.0771100000000002</v>
      </c>
    </row>
    <row r="58" spans="3:69">
      <c r="Q58">
        <v>2E-3</v>
      </c>
      <c r="R58">
        <v>1</v>
      </c>
      <c r="S58">
        <v>3</v>
      </c>
      <c r="T58">
        <v>1</v>
      </c>
      <c r="U58">
        <v>15</v>
      </c>
      <c r="V58">
        <v>45</v>
      </c>
      <c r="W58">
        <v>88.1036</v>
      </c>
      <c r="X58">
        <v>87.9636</v>
      </c>
      <c r="Y58">
        <v>4</v>
      </c>
      <c r="Z58">
        <v>2</v>
      </c>
      <c r="AA58">
        <v>1</v>
      </c>
      <c r="AB58">
        <v>97.063000000000002</v>
      </c>
      <c r="AC58">
        <v>94.309899999999999</v>
      </c>
      <c r="AD58">
        <v>3.0215100000000002E-2</v>
      </c>
      <c r="AE58">
        <v>7.9732500000000002</v>
      </c>
      <c r="AF58">
        <f>(2*$Y58+1)*(2*$Y58+1)/($Z58*$AA58)</f>
        <v>40.5</v>
      </c>
      <c r="AI58">
        <v>2E-3</v>
      </c>
      <c r="AJ58">
        <v>4</v>
      </c>
      <c r="AK58">
        <v>1</v>
      </c>
      <c r="AL58">
        <v>2</v>
      </c>
      <c r="AM58">
        <v>99.964600000000004</v>
      </c>
      <c r="AN58">
        <v>89.617599999999996</v>
      </c>
      <c r="AO58">
        <v>5.2160600000000001E-2</v>
      </c>
      <c r="AP58">
        <v>10.9498</v>
      </c>
      <c r="AQ58">
        <f>(2*$AJ58+1)*(2*$AJ58+1)/($AK58*$AL58)</f>
        <v>40.5</v>
      </c>
      <c r="AT58">
        <v>2E-3</v>
      </c>
      <c r="AU58">
        <v>1</v>
      </c>
      <c r="AV58">
        <v>3</v>
      </c>
      <c r="AW58">
        <v>1</v>
      </c>
      <c r="AX58">
        <v>15</v>
      </c>
      <c r="AY58">
        <v>45</v>
      </c>
      <c r="AZ58">
        <v>88.103399999999993</v>
      </c>
      <c r="BA58">
        <v>87.964500000000001</v>
      </c>
      <c r="BB58">
        <v>1</v>
      </c>
      <c r="BC58">
        <v>7.5</v>
      </c>
      <c r="BD58">
        <v>84.460400000000007</v>
      </c>
      <c r="BE58">
        <v>96.844300000000004</v>
      </c>
      <c r="BF58">
        <v>8.0986900000000004E-3</v>
      </c>
      <c r="BG58">
        <v>4.3854499999999996</v>
      </c>
      <c r="BJ58">
        <v>2E-3</v>
      </c>
      <c r="BK58">
        <v>1</v>
      </c>
      <c r="BL58">
        <v>7.5</v>
      </c>
      <c r="BM58">
        <v>93.677899999999994</v>
      </c>
      <c r="BN58">
        <v>93.552599999999998</v>
      </c>
      <c r="BO58">
        <v>3.2563099999999998E-2</v>
      </c>
      <c r="BP58">
        <v>6.6188500000000001</v>
      </c>
    </row>
    <row r="59" spans="3:69">
      <c r="Q59">
        <v>2E-3</v>
      </c>
      <c r="R59">
        <v>1</v>
      </c>
      <c r="S59">
        <v>3</v>
      </c>
      <c r="T59">
        <v>1</v>
      </c>
      <c r="U59">
        <v>15</v>
      </c>
      <c r="V59">
        <v>45</v>
      </c>
      <c r="W59">
        <v>88.1036</v>
      </c>
      <c r="X59">
        <v>87.9636</v>
      </c>
      <c r="Y59">
        <v>4</v>
      </c>
      <c r="Z59">
        <v>1</v>
      </c>
      <c r="AA59">
        <v>2</v>
      </c>
      <c r="AB59">
        <v>97.077600000000004</v>
      </c>
      <c r="AC59">
        <v>92.689700000000002</v>
      </c>
      <c r="AD59">
        <v>3.2745299999999998E-2</v>
      </c>
      <c r="AE59">
        <v>9.1700599999999994</v>
      </c>
      <c r="AF59">
        <f>(2*$Y59+1)*(2*$Y59+1)/($Z59*$AA59)</f>
        <v>40.5</v>
      </c>
      <c r="AI59">
        <v>2E-3</v>
      </c>
      <c r="AJ59">
        <v>4</v>
      </c>
      <c r="AK59">
        <v>2</v>
      </c>
      <c r="AL59">
        <v>1</v>
      </c>
      <c r="AM59">
        <v>99.938100000000006</v>
      </c>
      <c r="AN59">
        <v>91.499200000000002</v>
      </c>
      <c r="AO59">
        <v>4.9138599999999998E-2</v>
      </c>
      <c r="AP59">
        <v>9.6981000000000002</v>
      </c>
      <c r="AQ59">
        <f>(2*$AJ59+1)*(2*$AJ59+1)/($AK59*$AL59)</f>
        <v>40.5</v>
      </c>
      <c r="AT59">
        <v>5.0000000000000001E-3</v>
      </c>
      <c r="AU59">
        <v>1</v>
      </c>
      <c r="AV59">
        <v>3</v>
      </c>
      <c r="AW59">
        <v>1</v>
      </c>
      <c r="AX59">
        <v>15</v>
      </c>
      <c r="AY59">
        <v>45</v>
      </c>
      <c r="AZ59">
        <v>86.995699999999999</v>
      </c>
      <c r="BA59">
        <v>79.507199999999997</v>
      </c>
      <c r="BB59">
        <v>1</v>
      </c>
      <c r="BC59">
        <v>7.5</v>
      </c>
      <c r="BD59">
        <v>81.917599999999993</v>
      </c>
      <c r="BE59">
        <v>78.276200000000003</v>
      </c>
      <c r="BF59">
        <v>3.4302300000000001E-2</v>
      </c>
      <c r="BG59">
        <v>10.785399999999999</v>
      </c>
      <c r="BJ59">
        <v>5.0000000000000001E-3</v>
      </c>
      <c r="BK59">
        <v>1</v>
      </c>
      <c r="BL59">
        <v>7.5</v>
      </c>
      <c r="BM59">
        <v>93.603999999999999</v>
      </c>
      <c r="BN59">
        <v>80.509</v>
      </c>
      <c r="BO59">
        <v>4.5809999999999997E-2</v>
      </c>
      <c r="BP59">
        <v>11.2143</v>
      </c>
    </row>
    <row r="60" spans="3:69">
      <c r="Q60">
        <v>2E-3</v>
      </c>
      <c r="R60">
        <v>1</v>
      </c>
      <c r="S60">
        <v>3</v>
      </c>
      <c r="T60">
        <v>1</v>
      </c>
      <c r="U60">
        <v>15</v>
      </c>
      <c r="V60">
        <v>45</v>
      </c>
      <c r="W60">
        <v>88.1036</v>
      </c>
      <c r="X60">
        <v>87.9636</v>
      </c>
      <c r="Y60">
        <v>6</v>
      </c>
      <c r="Z60">
        <v>2</v>
      </c>
      <c r="AA60">
        <v>2</v>
      </c>
      <c r="AB60">
        <v>96.962999999999994</v>
      </c>
      <c r="AC60">
        <v>95.571600000000004</v>
      </c>
      <c r="AD60">
        <v>2.7919900000000001E-2</v>
      </c>
      <c r="AE60">
        <v>6.8455199999999996</v>
      </c>
      <c r="AF60">
        <f>(2*$Y60+1)*(2*$Y60+1)/($Z60*$AA60)</f>
        <v>42.25</v>
      </c>
      <c r="AI60">
        <v>2E-3</v>
      </c>
      <c r="AJ60">
        <v>6</v>
      </c>
      <c r="AK60">
        <v>2</v>
      </c>
      <c r="AL60">
        <v>2</v>
      </c>
      <c r="AM60">
        <v>99.895399999999995</v>
      </c>
      <c r="AN60">
        <v>90.951999999999998</v>
      </c>
      <c r="AO60">
        <v>4.9080499999999999E-2</v>
      </c>
      <c r="AP60">
        <v>9.0389099999999996</v>
      </c>
      <c r="AQ60">
        <f>(2*$AJ60+1)*(2*$AJ60+1)/($AK60*$AL60)</f>
        <v>42.25</v>
      </c>
      <c r="AT60">
        <v>0</v>
      </c>
      <c r="AU60">
        <v>0</v>
      </c>
      <c r="AV60">
        <v>3</v>
      </c>
      <c r="AW60">
        <v>1</v>
      </c>
      <c r="AX60">
        <v>15</v>
      </c>
      <c r="AY60">
        <v>45</v>
      </c>
      <c r="AZ60">
        <v>91.037499999999994</v>
      </c>
      <c r="BA60">
        <v>93.144199999999998</v>
      </c>
      <c r="BB60">
        <v>1</v>
      </c>
      <c r="BC60">
        <v>10</v>
      </c>
      <c r="BD60">
        <v>85.222700000000003</v>
      </c>
      <c r="BE60">
        <v>99.546099999999996</v>
      </c>
      <c r="BF60">
        <v>2.5901000000000001E-3</v>
      </c>
      <c r="BG60">
        <v>0.58396999999999999</v>
      </c>
      <c r="BH60" t="s">
        <v>111</v>
      </c>
      <c r="BJ60">
        <v>0</v>
      </c>
      <c r="BK60">
        <v>1</v>
      </c>
      <c r="BL60">
        <v>10</v>
      </c>
      <c r="BM60">
        <v>93.697400000000002</v>
      </c>
      <c r="BN60">
        <v>93.191699999999997</v>
      </c>
      <c r="BO60">
        <v>3.3207599999999997E-2</v>
      </c>
      <c r="BP60">
        <v>4.2171099999999999</v>
      </c>
      <c r="BQ60" t="s">
        <v>111</v>
      </c>
    </row>
    <row r="61" spans="3:69">
      <c r="Q61">
        <v>2E-3</v>
      </c>
      <c r="R61">
        <v>1</v>
      </c>
      <c r="S61">
        <v>3</v>
      </c>
      <c r="T61">
        <v>1</v>
      </c>
      <c r="U61">
        <v>15</v>
      </c>
      <c r="V61">
        <v>45</v>
      </c>
      <c r="W61">
        <v>88.1036</v>
      </c>
      <c r="X61">
        <v>87.9636</v>
      </c>
      <c r="Y61">
        <v>4</v>
      </c>
      <c r="Z61">
        <v>1</v>
      </c>
      <c r="AA61">
        <v>1</v>
      </c>
      <c r="AB61">
        <v>97.114000000000004</v>
      </c>
      <c r="AC61">
        <v>94.070400000000006</v>
      </c>
      <c r="AD61">
        <v>3.1873800000000001E-2</v>
      </c>
      <c r="AE61">
        <v>8.9617799999999992</v>
      </c>
      <c r="AF61">
        <f>(2*$Y61+1)*(2*$Y61+1)/($Z61*$AA61)</f>
        <v>81</v>
      </c>
      <c r="AI61">
        <v>2E-3</v>
      </c>
      <c r="AJ61">
        <v>8</v>
      </c>
      <c r="AK61">
        <v>2</v>
      </c>
      <c r="AL61">
        <v>2</v>
      </c>
      <c r="AM61">
        <v>99.913700000000006</v>
      </c>
      <c r="AN61">
        <v>89.665000000000006</v>
      </c>
      <c r="AO61">
        <v>5.0227899999999999E-2</v>
      </c>
      <c r="AP61">
        <v>8.9656800000000008</v>
      </c>
      <c r="AQ61">
        <f>(2*$AJ61+1)*(2*$AJ61+1)/($AK61*$AL61)</f>
        <v>72.25</v>
      </c>
      <c r="AT61">
        <v>5.0000000000000001E-4</v>
      </c>
      <c r="AU61">
        <v>1</v>
      </c>
      <c r="AV61">
        <v>3</v>
      </c>
      <c r="AW61">
        <v>1</v>
      </c>
      <c r="AX61">
        <v>15</v>
      </c>
      <c r="AY61">
        <v>45</v>
      </c>
      <c r="AZ61">
        <v>88.491500000000002</v>
      </c>
      <c r="BA61">
        <v>90.514300000000006</v>
      </c>
      <c r="BB61">
        <v>1</v>
      </c>
      <c r="BC61">
        <v>10</v>
      </c>
      <c r="BD61">
        <v>84.762799999999999</v>
      </c>
      <c r="BE61">
        <v>99.402199999999993</v>
      </c>
      <c r="BF61">
        <v>3.5461199999999998E-3</v>
      </c>
      <c r="BG61">
        <v>1.3066899999999999</v>
      </c>
      <c r="BJ61">
        <v>5.0000000000000001E-4</v>
      </c>
      <c r="BK61">
        <v>1</v>
      </c>
      <c r="BL61">
        <v>10</v>
      </c>
      <c r="BM61">
        <v>93.695999999999998</v>
      </c>
      <c r="BN61">
        <v>93.178100000000001</v>
      </c>
      <c r="BO61">
        <v>3.33069E-2</v>
      </c>
      <c r="BP61">
        <v>4.6837999999999997</v>
      </c>
    </row>
    <row r="62" spans="3:69">
      <c r="Q62">
        <v>2E-3</v>
      </c>
      <c r="R62">
        <v>1</v>
      </c>
      <c r="S62">
        <v>3</v>
      </c>
      <c r="T62">
        <v>1</v>
      </c>
      <c r="U62">
        <v>15</v>
      </c>
      <c r="V62">
        <v>45</v>
      </c>
      <c r="W62">
        <v>88.1036</v>
      </c>
      <c r="X62">
        <v>87.9636</v>
      </c>
      <c r="Y62">
        <v>8</v>
      </c>
      <c r="Z62">
        <v>2</v>
      </c>
      <c r="AA62">
        <v>2</v>
      </c>
      <c r="AB62">
        <v>96.965400000000002</v>
      </c>
      <c r="AC62">
        <v>95.810599999999994</v>
      </c>
      <c r="AD62">
        <v>2.7075499999999999E-2</v>
      </c>
      <c r="AE62">
        <v>6.3443399999999999</v>
      </c>
      <c r="AF62">
        <f>(2*$Y62+1)*(2*$Y62+1)/($Z62*$AA62)</f>
        <v>72.25</v>
      </c>
      <c r="AI62">
        <v>2E-3</v>
      </c>
      <c r="AJ62">
        <v>4</v>
      </c>
      <c r="AK62">
        <v>1</v>
      </c>
      <c r="AL62">
        <v>1</v>
      </c>
      <c r="AM62">
        <v>99.969899999999996</v>
      </c>
      <c r="AN62">
        <v>91.135499999999993</v>
      </c>
      <c r="AO62">
        <v>5.0964700000000002E-2</v>
      </c>
      <c r="AP62">
        <v>10.694000000000001</v>
      </c>
      <c r="AQ62">
        <f>(2*$AJ62+1)*(2*$AJ62+1)/($AK62*$AL62)</f>
        <v>81</v>
      </c>
      <c r="AT62">
        <v>1E-3</v>
      </c>
      <c r="AU62">
        <v>1</v>
      </c>
      <c r="AV62">
        <v>3</v>
      </c>
      <c r="AW62">
        <v>1</v>
      </c>
      <c r="AX62">
        <v>15</v>
      </c>
      <c r="AY62">
        <v>45</v>
      </c>
      <c r="AZ62">
        <v>88.427899999999994</v>
      </c>
      <c r="BA62">
        <v>89.9161</v>
      </c>
      <c r="BB62">
        <v>1</v>
      </c>
      <c r="BC62">
        <v>10</v>
      </c>
      <c r="BD62">
        <v>84.684700000000007</v>
      </c>
      <c r="BE62">
        <v>98.8797</v>
      </c>
      <c r="BF62">
        <v>4.2554999999999997E-3</v>
      </c>
      <c r="BG62">
        <v>1.9979199999999999</v>
      </c>
      <c r="BJ62">
        <v>1E-3</v>
      </c>
      <c r="BK62">
        <v>1</v>
      </c>
      <c r="BL62">
        <v>10</v>
      </c>
      <c r="BM62">
        <v>93.691699999999997</v>
      </c>
      <c r="BN62">
        <v>92.973399999999998</v>
      </c>
      <c r="BO62">
        <v>3.36073E-2</v>
      </c>
      <c r="BP62">
        <v>5.1715999999999998</v>
      </c>
    </row>
    <row r="63" spans="3:69">
      <c r="Q63">
        <v>2E-3</v>
      </c>
      <c r="R63">
        <v>1</v>
      </c>
      <c r="S63">
        <v>3</v>
      </c>
      <c r="T63">
        <v>1</v>
      </c>
      <c r="U63">
        <v>15</v>
      </c>
      <c r="V63">
        <v>45</v>
      </c>
      <c r="W63">
        <v>88.1036</v>
      </c>
      <c r="X63">
        <v>87.9636</v>
      </c>
      <c r="Y63">
        <v>6</v>
      </c>
      <c r="Z63">
        <v>1</v>
      </c>
      <c r="AA63">
        <v>2</v>
      </c>
      <c r="AB63">
        <v>97.080100000000002</v>
      </c>
      <c r="AC63">
        <v>95.2136</v>
      </c>
      <c r="AD63">
        <v>3.0499700000000001E-2</v>
      </c>
      <c r="AE63">
        <v>8.3255999999999997</v>
      </c>
      <c r="AF63">
        <f>(2*$Y63+1)*(2*$Y63+1)/($Z63*$AA63)</f>
        <v>84.5</v>
      </c>
      <c r="AI63">
        <v>2E-3</v>
      </c>
      <c r="AJ63">
        <v>6</v>
      </c>
      <c r="AK63">
        <v>1</v>
      </c>
      <c r="AL63">
        <v>2</v>
      </c>
      <c r="AM63">
        <v>99.972700000000003</v>
      </c>
      <c r="AN63">
        <v>90.375500000000002</v>
      </c>
      <c r="AO63">
        <v>5.1796599999999998E-2</v>
      </c>
      <c r="AP63">
        <v>10.497299999999999</v>
      </c>
      <c r="AQ63">
        <f>(2*$AJ63+1)*(2*$AJ63+1)/($AK63*$AL63)</f>
        <v>84.5</v>
      </c>
      <c r="AT63">
        <v>2E-3</v>
      </c>
      <c r="AU63">
        <v>1</v>
      </c>
      <c r="AV63">
        <v>3</v>
      </c>
      <c r="AW63">
        <v>1</v>
      </c>
      <c r="AX63">
        <v>15</v>
      </c>
      <c r="AY63">
        <v>45</v>
      </c>
      <c r="AZ63">
        <v>88.103399999999993</v>
      </c>
      <c r="BA63">
        <v>87.964500000000001</v>
      </c>
      <c r="BB63">
        <v>1</v>
      </c>
      <c r="BC63">
        <v>10</v>
      </c>
      <c r="BD63">
        <v>84.460400000000007</v>
      </c>
      <c r="BE63">
        <v>96.845500000000001</v>
      </c>
      <c r="BF63">
        <v>7.0352399999999999E-3</v>
      </c>
      <c r="BG63">
        <v>3.4252899999999999</v>
      </c>
      <c r="BJ63">
        <v>2E-3</v>
      </c>
      <c r="BK63">
        <v>1</v>
      </c>
      <c r="BL63">
        <v>10</v>
      </c>
      <c r="BM63">
        <v>93.677899999999994</v>
      </c>
      <c r="BN63">
        <v>92.152199999999993</v>
      </c>
      <c r="BO63">
        <v>3.4785900000000002E-2</v>
      </c>
      <c r="BP63">
        <v>6.1616</v>
      </c>
    </row>
    <row r="64" spans="3:69">
      <c r="Q64">
        <v>2E-3</v>
      </c>
      <c r="R64">
        <v>1</v>
      </c>
      <c r="S64">
        <v>3</v>
      </c>
      <c r="T64">
        <v>1</v>
      </c>
      <c r="U64">
        <v>15</v>
      </c>
      <c r="V64">
        <v>45</v>
      </c>
      <c r="W64">
        <v>88.1036</v>
      </c>
      <c r="X64">
        <v>87.9636</v>
      </c>
      <c r="Y64">
        <v>6</v>
      </c>
      <c r="Z64">
        <v>2</v>
      </c>
      <c r="AA64">
        <v>1</v>
      </c>
      <c r="AB64">
        <v>97.067899999999995</v>
      </c>
      <c r="AC64">
        <v>95.875799999999998</v>
      </c>
      <c r="AD64">
        <v>2.7422700000000001E-2</v>
      </c>
      <c r="AE64">
        <v>6.5978300000000001</v>
      </c>
      <c r="AF64">
        <f>(2*$Y64+1)*(2*$Y64+1)/($Z64*$AA64)</f>
        <v>84.5</v>
      </c>
      <c r="AI64">
        <v>2E-3</v>
      </c>
      <c r="AJ64">
        <v>6</v>
      </c>
      <c r="AK64">
        <v>2</v>
      </c>
      <c r="AL64">
        <v>1</v>
      </c>
      <c r="AM64">
        <v>99.949600000000004</v>
      </c>
      <c r="AN64">
        <v>91.422399999999996</v>
      </c>
      <c r="AO64">
        <v>4.81783E-2</v>
      </c>
      <c r="AP64">
        <v>8.74099</v>
      </c>
      <c r="AQ64">
        <f>(2*$AJ64+1)*(2*$AJ64+1)/($AK64*$AL64)</f>
        <v>84.5</v>
      </c>
      <c r="AT64">
        <v>5.0000000000000001E-3</v>
      </c>
      <c r="AU64">
        <v>1</v>
      </c>
      <c r="AV64">
        <v>3</v>
      </c>
      <c r="AW64">
        <v>1</v>
      </c>
      <c r="AX64">
        <v>15</v>
      </c>
      <c r="AY64">
        <v>45</v>
      </c>
      <c r="AZ64">
        <v>86.995699999999999</v>
      </c>
      <c r="BA64">
        <v>79.507199999999997</v>
      </c>
      <c r="BB64">
        <v>1</v>
      </c>
      <c r="BC64">
        <v>10</v>
      </c>
      <c r="BD64">
        <v>81.917599999999993</v>
      </c>
      <c r="BE64">
        <v>86.823400000000007</v>
      </c>
      <c r="BF64">
        <v>2.8130700000000002E-2</v>
      </c>
      <c r="BG64">
        <v>8.5412599999999994</v>
      </c>
      <c r="BJ64">
        <v>5.0000000000000001E-3</v>
      </c>
      <c r="BK64">
        <v>1</v>
      </c>
      <c r="BL64">
        <v>10</v>
      </c>
      <c r="BM64">
        <v>93.603999999999999</v>
      </c>
      <c r="BN64">
        <v>88.649900000000002</v>
      </c>
      <c r="BO64">
        <v>4.1819700000000001E-2</v>
      </c>
      <c r="BP64">
        <v>9.1127000000000002</v>
      </c>
    </row>
    <row r="65" spans="17:69">
      <c r="Q65">
        <v>2E-3</v>
      </c>
      <c r="R65">
        <v>1</v>
      </c>
      <c r="S65">
        <v>3</v>
      </c>
      <c r="T65">
        <v>1</v>
      </c>
      <c r="U65">
        <v>15</v>
      </c>
      <c r="V65">
        <v>45</v>
      </c>
      <c r="W65">
        <v>88.1036</v>
      </c>
      <c r="X65">
        <v>87.9636</v>
      </c>
      <c r="Y65">
        <v>8</v>
      </c>
      <c r="Z65">
        <v>1</v>
      </c>
      <c r="AA65">
        <v>2</v>
      </c>
      <c r="AB65">
        <v>97.081999999999994</v>
      </c>
      <c r="AC65">
        <v>95.416399999999996</v>
      </c>
      <c r="AD65">
        <v>3.0070800000000002E-2</v>
      </c>
      <c r="AE65">
        <v>8.1184499999999993</v>
      </c>
      <c r="AF65">
        <f>(2*$Y65+1)*(2*$Y65+1)/($Z65*$AA65)</f>
        <v>144.5</v>
      </c>
      <c r="AI65">
        <v>2E-3</v>
      </c>
      <c r="AJ65">
        <v>8</v>
      </c>
      <c r="AK65">
        <v>1</v>
      </c>
      <c r="AL65">
        <v>2</v>
      </c>
      <c r="AM65">
        <v>99.979500000000002</v>
      </c>
      <c r="AN65">
        <v>88.925899999999999</v>
      </c>
      <c r="AO65">
        <v>5.33217E-2</v>
      </c>
      <c r="AP65">
        <v>10.676500000000001</v>
      </c>
      <c r="AQ65">
        <f>(2*$AJ65+1)*(2*$AJ65+1)/($AK65*$AL65)</f>
        <v>144.5</v>
      </c>
      <c r="AT65">
        <v>0</v>
      </c>
      <c r="AU65">
        <v>0</v>
      </c>
      <c r="AV65">
        <v>3</v>
      </c>
      <c r="AW65">
        <v>1</v>
      </c>
      <c r="AX65">
        <v>15</v>
      </c>
      <c r="AY65">
        <v>45</v>
      </c>
      <c r="AZ65">
        <v>91.037499999999994</v>
      </c>
      <c r="BA65">
        <v>93.144199999999998</v>
      </c>
      <c r="BB65">
        <v>1</v>
      </c>
      <c r="BC65">
        <v>12.5</v>
      </c>
      <c r="BD65">
        <v>85.222700000000003</v>
      </c>
      <c r="BE65">
        <v>99.538300000000007</v>
      </c>
      <c r="BF65">
        <v>2.6049900000000002E-3</v>
      </c>
      <c r="BG65">
        <v>0.59320899999999999</v>
      </c>
      <c r="BJ65">
        <v>0</v>
      </c>
      <c r="BK65">
        <v>1</v>
      </c>
      <c r="BL65">
        <v>12.5</v>
      </c>
      <c r="BM65">
        <v>93.697400000000002</v>
      </c>
      <c r="BN65">
        <v>92.346599999999995</v>
      </c>
      <c r="BO65">
        <v>3.5006299999999997E-2</v>
      </c>
      <c r="BP65">
        <v>4.5501300000000002</v>
      </c>
    </row>
    <row r="66" spans="17:69">
      <c r="Q66">
        <v>2E-3</v>
      </c>
      <c r="R66">
        <v>1</v>
      </c>
      <c r="S66">
        <v>3</v>
      </c>
      <c r="T66">
        <v>1</v>
      </c>
      <c r="U66">
        <v>15</v>
      </c>
      <c r="V66">
        <v>45</v>
      </c>
      <c r="W66">
        <v>88.1036</v>
      </c>
      <c r="X66">
        <v>87.9636</v>
      </c>
      <c r="Y66">
        <v>8</v>
      </c>
      <c r="Z66">
        <v>2</v>
      </c>
      <c r="AA66">
        <v>1</v>
      </c>
      <c r="AB66">
        <v>97.069900000000004</v>
      </c>
      <c r="AC66">
        <v>95.979699999999994</v>
      </c>
      <c r="AD66">
        <v>2.6849499999999998E-2</v>
      </c>
      <c r="AE66">
        <v>6.1794500000000001</v>
      </c>
      <c r="AF66">
        <f>(2*$Y66+1)*(2*$Y66+1)/($Z66*$AA66)</f>
        <v>144.5</v>
      </c>
      <c r="AI66">
        <v>2E-3</v>
      </c>
      <c r="AJ66">
        <v>8</v>
      </c>
      <c r="AK66">
        <v>2</v>
      </c>
      <c r="AL66">
        <v>1</v>
      </c>
      <c r="AM66">
        <v>99.958200000000005</v>
      </c>
      <c r="AN66">
        <v>90.089399999999998</v>
      </c>
      <c r="AO66">
        <v>4.9475499999999999E-2</v>
      </c>
      <c r="AP66">
        <v>8.7324800000000007</v>
      </c>
      <c r="AQ66">
        <f>(2*$AJ66+1)*(2*$AJ66+1)/($AK66*$AL66)</f>
        <v>144.5</v>
      </c>
      <c r="AT66">
        <v>5.0000000000000001E-4</v>
      </c>
      <c r="AU66">
        <v>1</v>
      </c>
      <c r="AV66">
        <v>3</v>
      </c>
      <c r="AW66">
        <v>1</v>
      </c>
      <c r="AX66">
        <v>15</v>
      </c>
      <c r="AY66">
        <v>45</v>
      </c>
      <c r="AZ66">
        <v>88.491500000000002</v>
      </c>
      <c r="BA66">
        <v>90.514300000000006</v>
      </c>
      <c r="BB66">
        <v>1</v>
      </c>
      <c r="BC66">
        <v>12.5</v>
      </c>
      <c r="BD66">
        <v>84.762799999999999</v>
      </c>
      <c r="BE66">
        <v>99.394300000000001</v>
      </c>
      <c r="BF66">
        <v>3.54528E-3</v>
      </c>
      <c r="BG66">
        <v>1.2392700000000001</v>
      </c>
      <c r="BJ66">
        <v>5.0000000000000001E-4</v>
      </c>
      <c r="BK66">
        <v>1</v>
      </c>
      <c r="BL66">
        <v>12.5</v>
      </c>
      <c r="BM66">
        <v>93.695999999999998</v>
      </c>
      <c r="BN66">
        <v>92.333100000000002</v>
      </c>
      <c r="BO66">
        <v>3.5085100000000001E-2</v>
      </c>
      <c r="BP66">
        <v>4.9334499999999997</v>
      </c>
    </row>
    <row r="67" spans="17:69">
      <c r="Q67">
        <v>2E-3</v>
      </c>
      <c r="R67">
        <v>1</v>
      </c>
      <c r="S67">
        <v>3</v>
      </c>
      <c r="T67">
        <v>1</v>
      </c>
      <c r="U67">
        <v>15</v>
      </c>
      <c r="V67">
        <v>45</v>
      </c>
      <c r="W67">
        <v>88.1036</v>
      </c>
      <c r="X67">
        <v>87.9636</v>
      </c>
      <c r="Y67">
        <v>8</v>
      </c>
      <c r="Z67">
        <v>1</v>
      </c>
      <c r="AA67">
        <v>1</v>
      </c>
      <c r="AB67">
        <v>97.117800000000003</v>
      </c>
      <c r="AC67">
        <v>95.640199999999993</v>
      </c>
      <c r="AD67">
        <v>2.9730800000000002E-2</v>
      </c>
      <c r="AE67">
        <v>7.9944600000000001</v>
      </c>
      <c r="AF67">
        <f>(2*$Y67+1)*(2*$Y67+1)/($Z67*$AA67)</f>
        <v>289</v>
      </c>
      <c r="AI67">
        <v>2E-3</v>
      </c>
      <c r="AJ67">
        <v>6</v>
      </c>
      <c r="AK67">
        <v>1</v>
      </c>
      <c r="AL67">
        <v>1</v>
      </c>
      <c r="AM67">
        <v>99.976399999999998</v>
      </c>
      <c r="AN67">
        <v>90.953000000000003</v>
      </c>
      <c r="AO67">
        <v>5.0867299999999997E-2</v>
      </c>
      <c r="AP67">
        <v>10.2895</v>
      </c>
      <c r="AQ67">
        <f>(2*$AJ67+1)*(2*$AJ67+1)/($AK67*$AL67)</f>
        <v>169</v>
      </c>
      <c r="AT67">
        <v>1E-3</v>
      </c>
      <c r="AU67">
        <v>1</v>
      </c>
      <c r="AV67">
        <v>3</v>
      </c>
      <c r="AW67">
        <v>1</v>
      </c>
      <c r="AX67">
        <v>15</v>
      </c>
      <c r="AY67">
        <v>45</v>
      </c>
      <c r="AZ67">
        <v>88.427899999999994</v>
      </c>
      <c r="BA67">
        <v>89.9161</v>
      </c>
      <c r="BB67">
        <v>1</v>
      </c>
      <c r="BC67">
        <v>12.5</v>
      </c>
      <c r="BD67">
        <v>84.684700000000007</v>
      </c>
      <c r="BE67">
        <v>98.872200000000007</v>
      </c>
      <c r="BF67">
        <v>4.2106000000000001E-3</v>
      </c>
      <c r="BG67">
        <v>1.85233</v>
      </c>
      <c r="BJ67">
        <v>1E-3</v>
      </c>
      <c r="BK67">
        <v>1</v>
      </c>
      <c r="BL67">
        <v>12.5</v>
      </c>
      <c r="BM67">
        <v>93.691699999999997</v>
      </c>
      <c r="BN67">
        <v>92.131299999999996</v>
      </c>
      <c r="BO67">
        <v>3.5329600000000003E-2</v>
      </c>
      <c r="BP67">
        <v>5.3347699999999998</v>
      </c>
    </row>
    <row r="68" spans="17:69">
      <c r="Q68">
        <v>2E-3</v>
      </c>
      <c r="R68">
        <v>1</v>
      </c>
      <c r="S68">
        <v>3</v>
      </c>
      <c r="T68">
        <v>1</v>
      </c>
      <c r="U68">
        <v>15</v>
      </c>
      <c r="V68">
        <v>45</v>
      </c>
      <c r="W68">
        <v>88.1036</v>
      </c>
      <c r="X68">
        <v>87.9636</v>
      </c>
      <c r="Y68">
        <v>6</v>
      </c>
      <c r="Z68">
        <v>1</v>
      </c>
      <c r="AA68">
        <v>1</v>
      </c>
      <c r="AB68">
        <v>97.116100000000003</v>
      </c>
      <c r="AC68">
        <v>95.590900000000005</v>
      </c>
      <c r="AD68">
        <v>3.0013600000000001E-2</v>
      </c>
      <c r="AE68">
        <v>8.1810899999999993</v>
      </c>
      <c r="AF68">
        <f>(2*$Y68+1)*(2*$Y68+1)/($Z68*$AA68)</f>
        <v>169</v>
      </c>
      <c r="AI68">
        <v>2E-3</v>
      </c>
      <c r="AJ68">
        <v>8</v>
      </c>
      <c r="AK68">
        <v>1</v>
      </c>
      <c r="AL68">
        <v>1</v>
      </c>
      <c r="AM68">
        <v>99.982799999999997</v>
      </c>
      <c r="AN68">
        <v>89.418999999999997</v>
      </c>
      <c r="AO68">
        <v>5.24564E-2</v>
      </c>
      <c r="AP68">
        <v>10.479799999999999</v>
      </c>
      <c r="AQ68">
        <f>(2*$AJ68+1)*(2*$AJ68+1)/($AK68*$AL68)</f>
        <v>289</v>
      </c>
      <c r="AT68">
        <v>2E-3</v>
      </c>
      <c r="AU68">
        <v>1</v>
      </c>
      <c r="AV68">
        <v>3</v>
      </c>
      <c r="AW68">
        <v>1</v>
      </c>
      <c r="AX68">
        <v>15</v>
      </c>
      <c r="AY68">
        <v>45</v>
      </c>
      <c r="AZ68">
        <v>88.103399999999993</v>
      </c>
      <c r="BA68">
        <v>87.964500000000001</v>
      </c>
      <c r="BB68">
        <v>1</v>
      </c>
      <c r="BC68">
        <v>12.5</v>
      </c>
      <c r="BD68">
        <v>84.460400000000007</v>
      </c>
      <c r="BE68">
        <v>96.839200000000005</v>
      </c>
      <c r="BF68">
        <v>6.8152300000000002E-3</v>
      </c>
      <c r="BG68">
        <v>3.1220400000000001</v>
      </c>
      <c r="BJ68">
        <v>2E-3</v>
      </c>
      <c r="BK68">
        <v>1</v>
      </c>
      <c r="BL68">
        <v>12.5</v>
      </c>
      <c r="BM68">
        <v>93.677899999999994</v>
      </c>
      <c r="BN68">
        <v>91.3215</v>
      </c>
      <c r="BO68">
        <v>3.6289399999999999E-2</v>
      </c>
      <c r="BP68">
        <v>6.1467299999999998</v>
      </c>
    </row>
    <row r="69" spans="17:69">
      <c r="Q69">
        <v>5.0000000000000001E-3</v>
      </c>
      <c r="R69">
        <v>1</v>
      </c>
      <c r="S69">
        <v>3</v>
      </c>
      <c r="T69">
        <v>1</v>
      </c>
      <c r="U69">
        <v>15</v>
      </c>
      <c r="V69">
        <v>45</v>
      </c>
      <c r="W69">
        <v>86.995999999999995</v>
      </c>
      <c r="X69">
        <v>79.506399999999999</v>
      </c>
      <c r="Y69">
        <v>2</v>
      </c>
      <c r="Z69">
        <v>2</v>
      </c>
      <c r="AA69">
        <v>2</v>
      </c>
      <c r="AB69">
        <v>96.7547</v>
      </c>
      <c r="AC69">
        <v>24.727499999999999</v>
      </c>
      <c r="AD69">
        <v>0.15210799999999999</v>
      </c>
      <c r="AE69">
        <v>27.4163</v>
      </c>
      <c r="AF69">
        <f>(2*$Y69+1)*(2*$Y69+1)/($Z69*$AA69)</f>
        <v>6.25</v>
      </c>
      <c r="AI69">
        <v>5.0000000000000001E-3</v>
      </c>
      <c r="AJ69">
        <v>2</v>
      </c>
      <c r="AK69">
        <v>2</v>
      </c>
      <c r="AL69">
        <v>2</v>
      </c>
      <c r="AM69">
        <v>99.851200000000006</v>
      </c>
      <c r="AN69">
        <v>24.8813</v>
      </c>
      <c r="AO69">
        <v>0.16251499999999999</v>
      </c>
      <c r="AP69">
        <v>28.082899999999999</v>
      </c>
      <c r="AQ69">
        <f>(2*$AJ69+1)*(2*$AJ69+1)/($AK69*$AL69)</f>
        <v>6.25</v>
      </c>
      <c r="AT69">
        <v>5.0000000000000001E-3</v>
      </c>
      <c r="AU69">
        <v>1</v>
      </c>
      <c r="AV69">
        <v>3</v>
      </c>
      <c r="AW69">
        <v>1</v>
      </c>
      <c r="AX69">
        <v>15</v>
      </c>
      <c r="AY69">
        <v>45</v>
      </c>
      <c r="AZ69">
        <v>86.995699999999999</v>
      </c>
      <c r="BA69">
        <v>79.507199999999997</v>
      </c>
      <c r="BB69">
        <v>1</v>
      </c>
      <c r="BC69">
        <v>12.5</v>
      </c>
      <c r="BD69">
        <v>81.917599999999993</v>
      </c>
      <c r="BE69">
        <v>87.358199999999997</v>
      </c>
      <c r="BF69">
        <v>2.68398E-2</v>
      </c>
      <c r="BG69">
        <v>7.8394599999999999</v>
      </c>
      <c r="BJ69">
        <v>5.0000000000000001E-3</v>
      </c>
      <c r="BK69">
        <v>1</v>
      </c>
      <c r="BL69">
        <v>12.5</v>
      </c>
      <c r="BM69">
        <v>93.603999999999999</v>
      </c>
      <c r="BN69">
        <v>88.482900000000001</v>
      </c>
      <c r="BO69">
        <v>4.19099E-2</v>
      </c>
      <c r="BP69">
        <v>8.55349</v>
      </c>
    </row>
    <row r="70" spans="17:69">
      <c r="Q70">
        <v>5.0000000000000001E-3</v>
      </c>
      <c r="R70">
        <v>1</v>
      </c>
      <c r="S70">
        <v>3</v>
      </c>
      <c r="T70">
        <v>1</v>
      </c>
      <c r="U70">
        <v>15</v>
      </c>
      <c r="V70">
        <v>45</v>
      </c>
      <c r="W70">
        <v>86.995999999999995</v>
      </c>
      <c r="X70">
        <v>79.506399999999999</v>
      </c>
      <c r="Y70">
        <v>2</v>
      </c>
      <c r="Z70">
        <v>2</v>
      </c>
      <c r="AA70">
        <v>1</v>
      </c>
      <c r="AB70">
        <v>96.864199999999997</v>
      </c>
      <c r="AC70">
        <v>25.684699999999999</v>
      </c>
      <c r="AD70">
        <v>0.142703</v>
      </c>
      <c r="AE70">
        <v>26.493500000000001</v>
      </c>
      <c r="AF70">
        <f>(2*$Y70+1)*(2*$Y70+1)/($Z70*$AA70)</f>
        <v>12.5</v>
      </c>
      <c r="AI70">
        <v>5.0000000000000001E-3</v>
      </c>
      <c r="AJ70">
        <v>2</v>
      </c>
      <c r="AK70">
        <v>1</v>
      </c>
      <c r="AL70">
        <v>2</v>
      </c>
      <c r="AM70">
        <v>99.953699999999998</v>
      </c>
      <c r="AN70">
        <v>28.878599999999999</v>
      </c>
      <c r="AO70">
        <v>0.138072</v>
      </c>
      <c r="AP70">
        <v>25.4512</v>
      </c>
      <c r="AQ70">
        <f>(2*$AJ70+1)*(2*$AJ70+1)/($AK70*$AL70)</f>
        <v>12.5</v>
      </c>
      <c r="AT70">
        <v>0</v>
      </c>
      <c r="AU70">
        <v>0</v>
      </c>
      <c r="AV70">
        <v>3</v>
      </c>
      <c r="AW70">
        <v>1</v>
      </c>
      <c r="AX70">
        <v>15</v>
      </c>
      <c r="AY70">
        <v>45</v>
      </c>
      <c r="AZ70">
        <v>91.037499999999994</v>
      </c>
      <c r="BA70">
        <v>93.144199999999998</v>
      </c>
      <c r="BB70">
        <v>1</v>
      </c>
      <c r="BC70">
        <v>15</v>
      </c>
      <c r="BD70">
        <v>85.222700000000003</v>
      </c>
      <c r="BE70">
        <v>99.533500000000004</v>
      </c>
      <c r="BF70">
        <v>2.6095599999999999E-3</v>
      </c>
      <c r="BG70">
        <v>0.59467400000000004</v>
      </c>
      <c r="BH70" t="s">
        <v>111</v>
      </c>
      <c r="BJ70">
        <v>0</v>
      </c>
      <c r="BK70">
        <v>1</v>
      </c>
      <c r="BL70">
        <v>15</v>
      </c>
      <c r="BM70">
        <v>93.697400000000002</v>
      </c>
      <c r="BN70">
        <v>91.225800000000007</v>
      </c>
      <c r="BO70">
        <v>3.7359400000000001E-2</v>
      </c>
      <c r="BP70">
        <v>4.98665</v>
      </c>
      <c r="BQ70" t="s">
        <v>111</v>
      </c>
    </row>
    <row r="71" spans="17:69">
      <c r="Q71">
        <v>5.0000000000000001E-3</v>
      </c>
      <c r="R71">
        <v>1</v>
      </c>
      <c r="S71">
        <v>3</v>
      </c>
      <c r="T71">
        <v>1</v>
      </c>
      <c r="U71">
        <v>15</v>
      </c>
      <c r="V71">
        <v>45</v>
      </c>
      <c r="W71">
        <v>86.995999999999995</v>
      </c>
      <c r="X71">
        <v>79.506399999999999</v>
      </c>
      <c r="Y71">
        <v>2</v>
      </c>
      <c r="Z71">
        <v>1</v>
      </c>
      <c r="AA71">
        <v>2</v>
      </c>
      <c r="AB71">
        <v>96.886300000000006</v>
      </c>
      <c r="AC71">
        <v>28.794</v>
      </c>
      <c r="AD71">
        <v>0.12647800000000001</v>
      </c>
      <c r="AE71">
        <v>24.686299999999999</v>
      </c>
      <c r="AF71">
        <f>(2*$Y71+1)*(2*$Y71+1)/($Z71*$AA71)</f>
        <v>12.5</v>
      </c>
      <c r="AI71">
        <v>5.0000000000000001E-3</v>
      </c>
      <c r="AJ71">
        <v>2</v>
      </c>
      <c r="AK71">
        <v>2</v>
      </c>
      <c r="AL71">
        <v>1</v>
      </c>
      <c r="AM71">
        <v>99.918199999999999</v>
      </c>
      <c r="AN71">
        <v>25.8262</v>
      </c>
      <c r="AO71">
        <v>0.153723</v>
      </c>
      <c r="AP71">
        <v>27.206299999999999</v>
      </c>
      <c r="AQ71">
        <f>(2*$AJ71+1)*(2*$AJ71+1)/($AK71*$AL71)</f>
        <v>12.5</v>
      </c>
      <c r="AT71">
        <v>5.0000000000000001E-4</v>
      </c>
      <c r="AU71">
        <v>1</v>
      </c>
      <c r="AV71">
        <v>3</v>
      </c>
      <c r="AW71">
        <v>1</v>
      </c>
      <c r="AX71">
        <v>15</v>
      </c>
      <c r="AY71">
        <v>45</v>
      </c>
      <c r="AZ71">
        <v>88.491500000000002</v>
      </c>
      <c r="BA71">
        <v>90.514300000000006</v>
      </c>
      <c r="BB71">
        <v>1</v>
      </c>
      <c r="BC71">
        <v>15</v>
      </c>
      <c r="BD71">
        <v>84.762799999999999</v>
      </c>
      <c r="BE71">
        <v>99.390900000000002</v>
      </c>
      <c r="BF71">
        <v>3.54062E-3</v>
      </c>
      <c r="BG71">
        <v>1.17852</v>
      </c>
      <c r="BJ71">
        <v>5.0000000000000001E-4</v>
      </c>
      <c r="BK71">
        <v>1</v>
      </c>
      <c r="BL71">
        <v>15</v>
      </c>
      <c r="BM71">
        <v>93.695999999999998</v>
      </c>
      <c r="BN71">
        <v>91.213800000000006</v>
      </c>
      <c r="BO71">
        <v>3.7426000000000001E-2</v>
      </c>
      <c r="BP71">
        <v>5.3002399999999996</v>
      </c>
    </row>
    <row r="72" spans="17:69">
      <c r="Q72">
        <v>5.0000000000000001E-3</v>
      </c>
      <c r="R72">
        <v>1</v>
      </c>
      <c r="S72">
        <v>3</v>
      </c>
      <c r="T72">
        <v>1</v>
      </c>
      <c r="U72">
        <v>15</v>
      </c>
      <c r="V72">
        <v>45</v>
      </c>
      <c r="W72">
        <v>86.995999999999995</v>
      </c>
      <c r="X72">
        <v>79.506399999999999</v>
      </c>
      <c r="Y72">
        <v>4</v>
      </c>
      <c r="Z72">
        <v>2</v>
      </c>
      <c r="AA72">
        <v>2</v>
      </c>
      <c r="AB72">
        <v>96.774900000000002</v>
      </c>
      <c r="AC72">
        <v>54.697299999999998</v>
      </c>
      <c r="AD72">
        <v>6.5361600000000006E-2</v>
      </c>
      <c r="AE72">
        <v>16.177099999999999</v>
      </c>
      <c r="AF72">
        <f>(2*$Y72+1)*(2*$Y72+1)/($Z72*$AA72)</f>
        <v>20.25</v>
      </c>
      <c r="AI72">
        <v>5.0000000000000001E-3</v>
      </c>
      <c r="AJ72">
        <v>4</v>
      </c>
      <c r="AK72">
        <v>2</v>
      </c>
      <c r="AL72">
        <v>2</v>
      </c>
      <c r="AM72">
        <v>99.895700000000005</v>
      </c>
      <c r="AN72">
        <v>54.224499999999999</v>
      </c>
      <c r="AO72">
        <v>7.9861500000000002E-2</v>
      </c>
      <c r="AP72">
        <v>17.253299999999999</v>
      </c>
      <c r="AQ72">
        <f>(2*$AJ72+1)*(2*$AJ72+1)/($AK72*$AL72)</f>
        <v>20.25</v>
      </c>
      <c r="AT72">
        <v>1E-3</v>
      </c>
      <c r="AU72">
        <v>1</v>
      </c>
      <c r="AV72">
        <v>3</v>
      </c>
      <c r="AW72">
        <v>1</v>
      </c>
      <c r="AX72">
        <v>15</v>
      </c>
      <c r="AY72">
        <v>45</v>
      </c>
      <c r="AZ72">
        <v>88.427899999999994</v>
      </c>
      <c r="BA72">
        <v>89.9161</v>
      </c>
      <c r="BB72">
        <v>1</v>
      </c>
      <c r="BC72">
        <v>15</v>
      </c>
      <c r="BD72">
        <v>84.684700000000007</v>
      </c>
      <c r="BE72">
        <v>98.869200000000006</v>
      </c>
      <c r="BF72">
        <v>4.17951E-3</v>
      </c>
      <c r="BG72">
        <v>1.72828</v>
      </c>
      <c r="BJ72">
        <v>1E-3</v>
      </c>
      <c r="BK72">
        <v>1</v>
      </c>
      <c r="BL72">
        <v>15</v>
      </c>
      <c r="BM72">
        <v>93.691699999999997</v>
      </c>
      <c r="BN72">
        <v>91.015600000000006</v>
      </c>
      <c r="BO72">
        <v>3.76318E-2</v>
      </c>
      <c r="BP72">
        <v>5.62913</v>
      </c>
    </row>
    <row r="73" spans="17:69">
      <c r="Q73">
        <v>5.0000000000000001E-3</v>
      </c>
      <c r="R73">
        <v>1</v>
      </c>
      <c r="S73">
        <v>3</v>
      </c>
      <c r="T73">
        <v>1</v>
      </c>
      <c r="U73">
        <v>15</v>
      </c>
      <c r="V73">
        <v>45</v>
      </c>
      <c r="W73">
        <v>86.995999999999995</v>
      </c>
      <c r="X73">
        <v>79.506399999999999</v>
      </c>
      <c r="Y73">
        <v>2</v>
      </c>
      <c r="Z73">
        <v>1</v>
      </c>
      <c r="AA73">
        <v>1</v>
      </c>
      <c r="AB73">
        <v>96.931299999999993</v>
      </c>
      <c r="AC73">
        <v>29.110700000000001</v>
      </c>
      <c r="AD73">
        <v>0.121196</v>
      </c>
      <c r="AE73">
        <v>24.185500000000001</v>
      </c>
      <c r="AF73">
        <f>(2*$Y73+1)*(2*$Y73+1)/($Z73*$AA73)</f>
        <v>25</v>
      </c>
      <c r="AG73" t="s">
        <v>111</v>
      </c>
      <c r="AI73">
        <v>5.0000000000000001E-3</v>
      </c>
      <c r="AJ73">
        <v>2</v>
      </c>
      <c r="AK73">
        <v>1</v>
      </c>
      <c r="AL73">
        <v>1</v>
      </c>
      <c r="AM73">
        <v>99.965500000000006</v>
      </c>
      <c r="AN73">
        <v>29.189299999999999</v>
      </c>
      <c r="AO73">
        <v>0.133267</v>
      </c>
      <c r="AP73">
        <v>24.985600000000002</v>
      </c>
      <c r="AQ73">
        <f>(2*$AJ73+1)*(2*$AJ73+1)/($AK73*$AL73)</f>
        <v>25</v>
      </c>
      <c r="AT73">
        <v>2E-3</v>
      </c>
      <c r="AU73">
        <v>1</v>
      </c>
      <c r="AV73">
        <v>3</v>
      </c>
      <c r="AW73">
        <v>1</v>
      </c>
      <c r="AX73">
        <v>15</v>
      </c>
      <c r="AY73">
        <v>45</v>
      </c>
      <c r="AZ73">
        <v>88.103399999999993</v>
      </c>
      <c r="BA73">
        <v>87.964500000000001</v>
      </c>
      <c r="BB73">
        <v>1</v>
      </c>
      <c r="BC73">
        <v>15</v>
      </c>
      <c r="BD73">
        <v>84.460400000000007</v>
      </c>
      <c r="BE73">
        <v>96.835499999999996</v>
      </c>
      <c r="BF73">
        <v>6.6790499999999997E-3</v>
      </c>
      <c r="BG73">
        <v>2.8706499999999999</v>
      </c>
      <c r="BJ73">
        <v>2E-3</v>
      </c>
      <c r="BK73">
        <v>1</v>
      </c>
      <c r="BL73">
        <v>15</v>
      </c>
      <c r="BM73">
        <v>93.677899999999994</v>
      </c>
      <c r="BN73">
        <v>90.215800000000002</v>
      </c>
      <c r="BO73">
        <v>3.84479E-2</v>
      </c>
      <c r="BP73">
        <v>6.2919099999999997</v>
      </c>
    </row>
    <row r="74" spans="17:69">
      <c r="Q74">
        <v>5.0000000000000001E-3</v>
      </c>
      <c r="R74">
        <v>1</v>
      </c>
      <c r="S74">
        <v>3</v>
      </c>
      <c r="T74">
        <v>1</v>
      </c>
      <c r="U74">
        <v>15</v>
      </c>
      <c r="V74">
        <v>45</v>
      </c>
      <c r="W74">
        <v>86.995999999999995</v>
      </c>
      <c r="X74">
        <v>79.506399999999999</v>
      </c>
      <c r="Y74">
        <v>4</v>
      </c>
      <c r="Z74">
        <v>2</v>
      </c>
      <c r="AA74">
        <v>1</v>
      </c>
      <c r="AB74">
        <v>96.877200000000002</v>
      </c>
      <c r="AC74">
        <v>60.415399999999998</v>
      </c>
      <c r="AD74">
        <v>5.8069299999999997E-2</v>
      </c>
      <c r="AE74">
        <v>14.9627</v>
      </c>
      <c r="AF74">
        <f>(2*$Y74+1)*(2*$Y74+1)/($Z74*$AA74)</f>
        <v>40.5</v>
      </c>
      <c r="AI74">
        <v>5.0000000000000001E-3</v>
      </c>
      <c r="AJ74">
        <v>4</v>
      </c>
      <c r="AK74">
        <v>1</v>
      </c>
      <c r="AL74">
        <v>2</v>
      </c>
      <c r="AM74">
        <v>99.969099999999997</v>
      </c>
      <c r="AN74">
        <v>53.648499999999999</v>
      </c>
      <c r="AO74">
        <v>7.8719800000000006E-2</v>
      </c>
      <c r="AP74">
        <v>17.302199999999999</v>
      </c>
      <c r="AQ74">
        <f>(2*$AJ74+1)*(2*$AJ74+1)/($AK74*$AL74)</f>
        <v>40.5</v>
      </c>
      <c r="AT74">
        <v>5.0000000000000001E-3</v>
      </c>
      <c r="AU74">
        <v>1</v>
      </c>
      <c r="AV74">
        <v>3</v>
      </c>
      <c r="AW74">
        <v>1</v>
      </c>
      <c r="AX74">
        <v>15</v>
      </c>
      <c r="AY74">
        <v>45</v>
      </c>
      <c r="AZ74">
        <v>86.995699999999999</v>
      </c>
      <c r="BA74">
        <v>79.507199999999997</v>
      </c>
      <c r="BB74">
        <v>1</v>
      </c>
      <c r="BC74">
        <v>15</v>
      </c>
      <c r="BD74">
        <v>81.917599999999993</v>
      </c>
      <c r="BE74">
        <v>87.388000000000005</v>
      </c>
      <c r="BF74">
        <v>2.60641E-2</v>
      </c>
      <c r="BG74">
        <v>7.2724900000000003</v>
      </c>
      <c r="BJ74">
        <v>5.0000000000000001E-3</v>
      </c>
      <c r="BK74">
        <v>1</v>
      </c>
      <c r="BL74">
        <v>15</v>
      </c>
      <c r="BM74">
        <v>93.603999999999999</v>
      </c>
      <c r="BN74">
        <v>87.473399999999998</v>
      </c>
      <c r="BO74">
        <v>4.3145000000000003E-2</v>
      </c>
      <c r="BP74">
        <v>8.2378499999999999</v>
      </c>
    </row>
    <row r="75" spans="17:69">
      <c r="Q75">
        <v>5.0000000000000001E-3</v>
      </c>
      <c r="R75">
        <v>1</v>
      </c>
      <c r="S75">
        <v>3</v>
      </c>
      <c r="T75">
        <v>1</v>
      </c>
      <c r="U75">
        <v>15</v>
      </c>
      <c r="V75">
        <v>45</v>
      </c>
      <c r="W75">
        <v>86.995999999999995</v>
      </c>
      <c r="X75">
        <v>79.506399999999999</v>
      </c>
      <c r="Y75">
        <v>4</v>
      </c>
      <c r="Z75">
        <v>1</v>
      </c>
      <c r="AA75">
        <v>2</v>
      </c>
      <c r="AB75">
        <v>96.896600000000007</v>
      </c>
      <c r="AC75">
        <v>54.400300000000001</v>
      </c>
      <c r="AD75">
        <v>6.3322299999999998E-2</v>
      </c>
      <c r="AE75">
        <v>16.118400000000001</v>
      </c>
      <c r="AF75">
        <f>(2*$Y75+1)*(2*$Y75+1)/($Z75*$AA75)</f>
        <v>40.5</v>
      </c>
      <c r="AI75">
        <v>5.0000000000000001E-3</v>
      </c>
      <c r="AJ75">
        <v>4</v>
      </c>
      <c r="AK75">
        <v>2</v>
      </c>
      <c r="AL75">
        <v>1</v>
      </c>
      <c r="AM75">
        <v>99.9405</v>
      </c>
      <c r="AN75">
        <v>59.779699999999998</v>
      </c>
      <c r="AO75">
        <v>7.3059600000000002E-2</v>
      </c>
      <c r="AP75">
        <v>16.096699999999998</v>
      </c>
      <c r="AQ75">
        <f>(2*$AJ75+1)*(2*$AJ75+1)/($AK75*$AL75)</f>
        <v>40.5</v>
      </c>
      <c r="AT75">
        <v>0</v>
      </c>
      <c r="AU75">
        <v>0</v>
      </c>
      <c r="AV75">
        <v>3</v>
      </c>
      <c r="AW75">
        <v>1</v>
      </c>
      <c r="AX75">
        <v>15</v>
      </c>
      <c r="AY75">
        <v>45</v>
      </c>
      <c r="AZ75">
        <v>91.037499999999994</v>
      </c>
      <c r="BA75">
        <v>93.144199999999998</v>
      </c>
      <c r="BB75">
        <v>1</v>
      </c>
      <c r="BC75">
        <v>17.5</v>
      </c>
      <c r="BD75">
        <v>85.222700000000003</v>
      </c>
      <c r="BE75">
        <v>99.532399999999996</v>
      </c>
      <c r="BF75">
        <v>2.6141699999999999E-3</v>
      </c>
      <c r="BG75">
        <v>0.59629600000000005</v>
      </c>
      <c r="BJ75">
        <v>0</v>
      </c>
      <c r="BK75">
        <v>1</v>
      </c>
      <c r="BL75">
        <v>17.5</v>
      </c>
      <c r="BM75">
        <v>93.697400000000002</v>
      </c>
      <c r="BN75">
        <v>90.528899999999993</v>
      </c>
      <c r="BO75">
        <v>3.8712799999999999E-2</v>
      </c>
      <c r="BP75">
        <v>5.2499700000000002</v>
      </c>
    </row>
    <row r="76" spans="17:69">
      <c r="Q76">
        <v>5.0000000000000001E-3</v>
      </c>
      <c r="R76">
        <v>1</v>
      </c>
      <c r="S76">
        <v>3</v>
      </c>
      <c r="T76">
        <v>1</v>
      </c>
      <c r="U76">
        <v>15</v>
      </c>
      <c r="V76">
        <v>45</v>
      </c>
      <c r="W76">
        <v>86.995999999999995</v>
      </c>
      <c r="X76">
        <v>79.506399999999999</v>
      </c>
      <c r="Y76">
        <v>6</v>
      </c>
      <c r="Z76">
        <v>2</v>
      </c>
      <c r="AA76">
        <v>2</v>
      </c>
      <c r="AB76">
        <v>96.7834</v>
      </c>
      <c r="AC76">
        <v>74.155799999999999</v>
      </c>
      <c r="AD76">
        <v>4.7874600000000003E-2</v>
      </c>
      <c r="AE76">
        <v>12.791</v>
      </c>
      <c r="AF76">
        <f>(2*$Y76+1)*(2*$Y76+1)/($Z76*$AA76)</f>
        <v>42.25</v>
      </c>
      <c r="AI76">
        <v>5.0000000000000001E-3</v>
      </c>
      <c r="AJ76">
        <v>6</v>
      </c>
      <c r="AK76">
        <v>2</v>
      </c>
      <c r="AL76">
        <v>2</v>
      </c>
      <c r="AM76">
        <v>99.919600000000003</v>
      </c>
      <c r="AN76">
        <v>72.295500000000004</v>
      </c>
      <c r="AO76">
        <v>6.5485600000000005E-2</v>
      </c>
      <c r="AP76">
        <v>14.311999999999999</v>
      </c>
      <c r="AQ76">
        <f>(2*$AJ76+1)*(2*$AJ76+1)/($AK76*$AL76)</f>
        <v>42.25</v>
      </c>
      <c r="AT76">
        <v>5.0000000000000001E-4</v>
      </c>
      <c r="AU76">
        <v>1</v>
      </c>
      <c r="AV76">
        <v>3</v>
      </c>
      <c r="AW76">
        <v>1</v>
      </c>
      <c r="AX76">
        <v>15</v>
      </c>
      <c r="AY76">
        <v>45</v>
      </c>
      <c r="AZ76">
        <v>88.491500000000002</v>
      </c>
      <c r="BA76">
        <v>90.514300000000006</v>
      </c>
      <c r="BB76">
        <v>1</v>
      </c>
      <c r="BC76">
        <v>17.5</v>
      </c>
      <c r="BD76">
        <v>84.762799999999999</v>
      </c>
      <c r="BE76">
        <v>99.390100000000004</v>
      </c>
      <c r="BF76">
        <v>3.5417500000000002E-3</v>
      </c>
      <c r="BG76">
        <v>1.1536599999999999</v>
      </c>
      <c r="BJ76">
        <v>5.0000000000000001E-4</v>
      </c>
      <c r="BK76">
        <v>1</v>
      </c>
      <c r="BL76">
        <v>17.5</v>
      </c>
      <c r="BM76">
        <v>93.695999999999998</v>
      </c>
      <c r="BN76">
        <v>90.517300000000006</v>
      </c>
      <c r="BO76">
        <v>3.8776100000000001E-2</v>
      </c>
      <c r="BP76">
        <v>5.5337500000000004</v>
      </c>
    </row>
    <row r="77" spans="17:69">
      <c r="Q77">
        <v>5.0000000000000001E-3</v>
      </c>
      <c r="R77">
        <v>1</v>
      </c>
      <c r="S77">
        <v>3</v>
      </c>
      <c r="T77">
        <v>1</v>
      </c>
      <c r="U77">
        <v>15</v>
      </c>
      <c r="V77">
        <v>45</v>
      </c>
      <c r="W77">
        <v>86.995999999999995</v>
      </c>
      <c r="X77">
        <v>79.506399999999999</v>
      </c>
      <c r="Y77">
        <v>8</v>
      </c>
      <c r="Z77">
        <v>2</v>
      </c>
      <c r="AA77">
        <v>2</v>
      </c>
      <c r="AB77">
        <v>96.785899999999998</v>
      </c>
      <c r="AC77">
        <v>83.191900000000004</v>
      </c>
      <c r="AD77">
        <v>4.2651300000000003E-2</v>
      </c>
      <c r="AE77">
        <v>11.563599999999999</v>
      </c>
      <c r="AF77">
        <f>(2*$Y77+1)*(2*$Y77+1)/($Z77*$AA77)</f>
        <v>72.25</v>
      </c>
      <c r="AI77">
        <v>5.0000000000000001E-3</v>
      </c>
      <c r="AJ77">
        <v>8</v>
      </c>
      <c r="AK77">
        <v>2</v>
      </c>
      <c r="AL77">
        <v>2</v>
      </c>
      <c r="AM77">
        <v>99.935599999999994</v>
      </c>
      <c r="AN77">
        <v>79.620999999999995</v>
      </c>
      <c r="AO77">
        <v>6.2903299999999995E-2</v>
      </c>
      <c r="AP77">
        <v>13.514799999999999</v>
      </c>
      <c r="AQ77">
        <f>(2*$AJ77+1)*(2*$AJ77+1)/($AK77*$AL77)</f>
        <v>72.25</v>
      </c>
      <c r="AT77">
        <v>1E-3</v>
      </c>
      <c r="AU77">
        <v>1</v>
      </c>
      <c r="AV77">
        <v>3</v>
      </c>
      <c r="AW77">
        <v>1</v>
      </c>
      <c r="AX77">
        <v>15</v>
      </c>
      <c r="AY77">
        <v>45</v>
      </c>
      <c r="AZ77">
        <v>88.427899999999994</v>
      </c>
      <c r="BA77">
        <v>89.9161</v>
      </c>
      <c r="BB77">
        <v>1</v>
      </c>
      <c r="BC77">
        <v>17.5</v>
      </c>
      <c r="BD77">
        <v>84.684700000000007</v>
      </c>
      <c r="BE77">
        <v>98.868399999999994</v>
      </c>
      <c r="BF77">
        <v>4.1719599999999997E-3</v>
      </c>
      <c r="BG77">
        <v>1.6767700000000001</v>
      </c>
      <c r="BJ77">
        <v>1E-3</v>
      </c>
      <c r="BK77">
        <v>1</v>
      </c>
      <c r="BL77">
        <v>17.5</v>
      </c>
      <c r="BM77">
        <v>93.691699999999997</v>
      </c>
      <c r="BN77">
        <v>90.320999999999998</v>
      </c>
      <c r="BO77">
        <v>3.89696E-2</v>
      </c>
      <c r="BP77">
        <v>5.8318000000000003</v>
      </c>
    </row>
    <row r="78" spans="17:69">
      <c r="Q78">
        <v>5.0000000000000001E-3</v>
      </c>
      <c r="R78">
        <v>1</v>
      </c>
      <c r="S78">
        <v>3</v>
      </c>
      <c r="T78">
        <v>1</v>
      </c>
      <c r="U78">
        <v>15</v>
      </c>
      <c r="V78">
        <v>45</v>
      </c>
      <c r="W78">
        <v>86.995999999999995</v>
      </c>
      <c r="X78">
        <v>79.506399999999999</v>
      </c>
      <c r="Y78">
        <v>4</v>
      </c>
      <c r="Z78">
        <v>1</v>
      </c>
      <c r="AA78">
        <v>1</v>
      </c>
      <c r="AB78">
        <v>96.936999999999998</v>
      </c>
      <c r="AC78">
        <v>59.134300000000003</v>
      </c>
      <c r="AD78">
        <v>5.7390900000000002E-2</v>
      </c>
      <c r="AE78">
        <v>15.157999999999999</v>
      </c>
      <c r="AF78">
        <f>(2*$Y78+1)*(2*$Y78+1)/($Z78*$AA78)</f>
        <v>81</v>
      </c>
      <c r="AI78">
        <v>5.0000000000000001E-3</v>
      </c>
      <c r="AJ78">
        <v>4</v>
      </c>
      <c r="AK78">
        <v>1</v>
      </c>
      <c r="AL78">
        <v>1</v>
      </c>
      <c r="AM78">
        <v>99.975999999999999</v>
      </c>
      <c r="AN78">
        <v>58.283799999999999</v>
      </c>
      <c r="AO78">
        <v>7.30605E-2</v>
      </c>
      <c r="AP78">
        <v>16.371200000000002</v>
      </c>
      <c r="AQ78">
        <f>(2*$AJ78+1)*(2*$AJ78+1)/($AK78*$AL78)</f>
        <v>81</v>
      </c>
      <c r="AT78">
        <v>2E-3</v>
      </c>
      <c r="AU78">
        <v>1</v>
      </c>
      <c r="AV78">
        <v>3</v>
      </c>
      <c r="AW78">
        <v>1</v>
      </c>
      <c r="AX78">
        <v>15</v>
      </c>
      <c r="AY78">
        <v>45</v>
      </c>
      <c r="AZ78">
        <v>88.103399999999993</v>
      </c>
      <c r="BA78">
        <v>87.964500000000001</v>
      </c>
      <c r="BB78">
        <v>1</v>
      </c>
      <c r="BC78">
        <v>17.5</v>
      </c>
      <c r="BD78">
        <v>84.460400000000007</v>
      </c>
      <c r="BE78">
        <v>96.834800000000001</v>
      </c>
      <c r="BF78">
        <v>6.6369999999999997E-3</v>
      </c>
      <c r="BG78">
        <v>2.7654800000000002</v>
      </c>
      <c r="BJ78">
        <v>2E-3</v>
      </c>
      <c r="BK78">
        <v>1</v>
      </c>
      <c r="BL78">
        <v>17.5</v>
      </c>
      <c r="BM78">
        <v>93.677899999999994</v>
      </c>
      <c r="BN78">
        <v>89.527199999999993</v>
      </c>
      <c r="BO78">
        <v>3.9743800000000003E-2</v>
      </c>
      <c r="BP78">
        <v>6.43147</v>
      </c>
    </row>
    <row r="79" spans="17:69">
      <c r="Q79">
        <v>5.0000000000000001E-3</v>
      </c>
      <c r="R79">
        <v>1</v>
      </c>
      <c r="S79">
        <v>3</v>
      </c>
      <c r="T79">
        <v>1</v>
      </c>
      <c r="U79">
        <v>15</v>
      </c>
      <c r="V79">
        <v>45</v>
      </c>
      <c r="W79">
        <v>86.995999999999995</v>
      </c>
      <c r="X79">
        <v>79.506399999999999</v>
      </c>
      <c r="Y79">
        <v>6</v>
      </c>
      <c r="Z79">
        <v>1</v>
      </c>
      <c r="AA79">
        <v>2</v>
      </c>
      <c r="AB79">
        <v>96.899100000000004</v>
      </c>
      <c r="AC79">
        <v>69.243499999999997</v>
      </c>
      <c r="AD79">
        <v>5.0678500000000001E-2</v>
      </c>
      <c r="AE79">
        <v>13.740500000000001</v>
      </c>
      <c r="AF79">
        <f>(2*$Y79+1)*(2*$Y79+1)/($Z79*$AA79)</f>
        <v>84.5</v>
      </c>
      <c r="AG79" t="s">
        <v>111</v>
      </c>
      <c r="AI79">
        <v>5.0000000000000001E-3</v>
      </c>
      <c r="AJ79">
        <v>6</v>
      </c>
      <c r="AK79">
        <v>1</v>
      </c>
      <c r="AL79">
        <v>2</v>
      </c>
      <c r="AM79">
        <v>99.977800000000002</v>
      </c>
      <c r="AN79">
        <v>67.129000000000005</v>
      </c>
      <c r="AO79">
        <v>6.8737199999999998E-2</v>
      </c>
      <c r="AP79">
        <v>15.316000000000001</v>
      </c>
      <c r="AQ79">
        <f>(2*$AJ79+1)*(2*$AJ79+1)/($AK79*$AL79)</f>
        <v>84.5</v>
      </c>
      <c r="AT79">
        <v>5.0000000000000001E-3</v>
      </c>
      <c r="AU79">
        <v>1</v>
      </c>
      <c r="AV79">
        <v>3</v>
      </c>
      <c r="AW79">
        <v>1</v>
      </c>
      <c r="AX79">
        <v>15</v>
      </c>
      <c r="AY79">
        <v>45</v>
      </c>
      <c r="AZ79">
        <v>86.995699999999999</v>
      </c>
      <c r="BA79">
        <v>79.507199999999997</v>
      </c>
      <c r="BB79">
        <v>1</v>
      </c>
      <c r="BC79">
        <v>17.5</v>
      </c>
      <c r="BD79">
        <v>81.917599999999993</v>
      </c>
      <c r="BE79">
        <v>87.388000000000005</v>
      </c>
      <c r="BF79">
        <v>2.58122E-2</v>
      </c>
      <c r="BG79">
        <v>7.0356699999999996</v>
      </c>
      <c r="BJ79">
        <v>5.0000000000000001E-3</v>
      </c>
      <c r="BK79">
        <v>1</v>
      </c>
      <c r="BL79">
        <v>17.5</v>
      </c>
      <c r="BM79">
        <v>93.603999999999999</v>
      </c>
      <c r="BN79">
        <v>86.809799999999996</v>
      </c>
      <c r="BO79">
        <v>4.41485E-2</v>
      </c>
      <c r="BP79">
        <v>8.1821599999999997</v>
      </c>
    </row>
    <row r="80" spans="17:69">
      <c r="Q80">
        <v>5.0000000000000001E-3</v>
      </c>
      <c r="R80">
        <v>1</v>
      </c>
      <c r="S80">
        <v>3</v>
      </c>
      <c r="T80">
        <v>1</v>
      </c>
      <c r="U80">
        <v>15</v>
      </c>
      <c r="V80">
        <v>45</v>
      </c>
      <c r="W80">
        <v>86.995999999999995</v>
      </c>
      <c r="X80">
        <v>79.506399999999999</v>
      </c>
      <c r="Y80">
        <v>6</v>
      </c>
      <c r="Z80">
        <v>2</v>
      </c>
      <c r="AA80">
        <v>1</v>
      </c>
      <c r="AB80">
        <v>96.882400000000004</v>
      </c>
      <c r="AC80">
        <v>79.966899999999995</v>
      </c>
      <c r="AD80">
        <v>4.4230100000000001E-2</v>
      </c>
      <c r="AE80">
        <v>12.0006</v>
      </c>
      <c r="AF80">
        <f>(2*$Y80+1)*(2*$Y80+1)/($Z80*$AA80)</f>
        <v>84.5</v>
      </c>
      <c r="AI80">
        <v>5.0000000000000001E-3</v>
      </c>
      <c r="AJ80">
        <v>6</v>
      </c>
      <c r="AK80">
        <v>2</v>
      </c>
      <c r="AL80">
        <v>1</v>
      </c>
      <c r="AM80">
        <v>99.952799999999996</v>
      </c>
      <c r="AN80">
        <v>77.8523</v>
      </c>
      <c r="AO80">
        <v>6.1997799999999999E-2</v>
      </c>
      <c r="AP80">
        <v>13.555400000000001</v>
      </c>
      <c r="AQ80">
        <f>(2*$AJ80+1)*(2*$AJ80+1)/($AK80*$AL80)</f>
        <v>84.5</v>
      </c>
      <c r="AT80">
        <v>0</v>
      </c>
      <c r="AU80">
        <v>0</v>
      </c>
      <c r="AV80">
        <v>3</v>
      </c>
      <c r="AW80">
        <v>1</v>
      </c>
      <c r="AX80">
        <v>15</v>
      </c>
      <c r="AY80">
        <v>45</v>
      </c>
      <c r="AZ80">
        <v>91.037499999999994</v>
      </c>
      <c r="BA80">
        <v>93.144199999999998</v>
      </c>
      <c r="BB80">
        <v>1</v>
      </c>
      <c r="BC80">
        <v>20</v>
      </c>
      <c r="BD80">
        <v>85.222700000000003</v>
      </c>
      <c r="BE80">
        <v>99.529899999999998</v>
      </c>
      <c r="BF80">
        <v>2.6196599999999998E-3</v>
      </c>
      <c r="BG80">
        <v>0.59889499999999996</v>
      </c>
      <c r="BJ80">
        <v>0</v>
      </c>
      <c r="BK80">
        <v>1</v>
      </c>
      <c r="BL80">
        <v>20</v>
      </c>
      <c r="BM80">
        <v>93.697400000000002</v>
      </c>
      <c r="BN80">
        <v>89.5458</v>
      </c>
      <c r="BO80">
        <v>4.0444599999999997E-2</v>
      </c>
      <c r="BP80">
        <v>5.6052900000000001</v>
      </c>
    </row>
    <row r="81" spans="17:68">
      <c r="Q81">
        <v>5.0000000000000001E-3</v>
      </c>
      <c r="R81">
        <v>1</v>
      </c>
      <c r="S81">
        <v>3</v>
      </c>
      <c r="T81">
        <v>1</v>
      </c>
      <c r="U81">
        <v>15</v>
      </c>
      <c r="V81">
        <v>45</v>
      </c>
      <c r="W81">
        <v>86.995999999999995</v>
      </c>
      <c r="X81">
        <v>79.506399999999999</v>
      </c>
      <c r="Y81">
        <v>8</v>
      </c>
      <c r="Z81">
        <v>1</v>
      </c>
      <c r="AA81">
        <v>2</v>
      </c>
      <c r="AB81">
        <v>96.900599999999997</v>
      </c>
      <c r="AC81">
        <v>76.336500000000001</v>
      </c>
      <c r="AD81">
        <v>4.6925599999999998E-2</v>
      </c>
      <c r="AE81">
        <v>12.9427</v>
      </c>
      <c r="AF81">
        <f>(2*$Y81+1)*(2*$Y81+1)/($Z81*$AA81)</f>
        <v>144.5</v>
      </c>
      <c r="AI81">
        <v>5.0000000000000001E-3</v>
      </c>
      <c r="AJ81">
        <v>8</v>
      </c>
      <c r="AK81">
        <v>1</v>
      </c>
      <c r="AL81">
        <v>2</v>
      </c>
      <c r="AM81">
        <v>99.983500000000006</v>
      </c>
      <c r="AN81">
        <v>72.632300000000001</v>
      </c>
      <c r="AO81">
        <v>6.7457500000000004E-2</v>
      </c>
      <c r="AP81">
        <v>14.9079</v>
      </c>
      <c r="AQ81">
        <f>(2*$AJ81+1)*(2*$AJ81+1)/($AK81*$AL81)</f>
        <v>144.5</v>
      </c>
      <c r="AT81">
        <v>5.0000000000000001E-4</v>
      </c>
      <c r="AU81">
        <v>1</v>
      </c>
      <c r="AV81">
        <v>3</v>
      </c>
      <c r="AW81">
        <v>1</v>
      </c>
      <c r="AX81">
        <v>15</v>
      </c>
      <c r="AY81">
        <v>45</v>
      </c>
      <c r="AZ81">
        <v>88.491500000000002</v>
      </c>
      <c r="BA81">
        <v>90.514300000000006</v>
      </c>
      <c r="BB81">
        <v>1</v>
      </c>
      <c r="BC81">
        <v>20</v>
      </c>
      <c r="BD81">
        <v>84.762799999999999</v>
      </c>
      <c r="BE81">
        <v>99.388800000000003</v>
      </c>
      <c r="BF81">
        <v>3.5439999999999998E-3</v>
      </c>
      <c r="BG81">
        <v>1.1312899999999999</v>
      </c>
      <c r="BJ81">
        <v>5.0000000000000001E-4</v>
      </c>
      <c r="BK81">
        <v>1</v>
      </c>
      <c r="BL81">
        <v>20</v>
      </c>
      <c r="BM81">
        <v>93.695999999999998</v>
      </c>
      <c r="BN81">
        <v>89.534499999999994</v>
      </c>
      <c r="BO81">
        <v>4.0506E-2</v>
      </c>
      <c r="BP81">
        <v>5.8605600000000004</v>
      </c>
    </row>
    <row r="82" spans="17:68">
      <c r="Q82">
        <v>5.0000000000000001E-3</v>
      </c>
      <c r="R82">
        <v>1</v>
      </c>
      <c r="S82">
        <v>3</v>
      </c>
      <c r="T82">
        <v>1</v>
      </c>
      <c r="U82">
        <v>15</v>
      </c>
      <c r="V82">
        <v>45</v>
      </c>
      <c r="W82">
        <v>86.995999999999995</v>
      </c>
      <c r="X82">
        <v>79.506399999999999</v>
      </c>
      <c r="Y82">
        <v>8</v>
      </c>
      <c r="Z82">
        <v>2</v>
      </c>
      <c r="AA82">
        <v>1</v>
      </c>
      <c r="AB82">
        <v>96.884299999999996</v>
      </c>
      <c r="AC82">
        <v>86.957300000000004</v>
      </c>
      <c r="AD82">
        <v>4.0489999999999998E-2</v>
      </c>
      <c r="AE82">
        <v>11.0322</v>
      </c>
      <c r="AF82">
        <f>(2*$Y82+1)*(2*$Y82+1)/($Z82*$AA82)</f>
        <v>144.5</v>
      </c>
      <c r="AI82">
        <v>5.0000000000000001E-3</v>
      </c>
      <c r="AJ82">
        <v>8</v>
      </c>
      <c r="AK82">
        <v>2</v>
      </c>
      <c r="AL82">
        <v>1</v>
      </c>
      <c r="AM82">
        <v>99.961200000000005</v>
      </c>
      <c r="AN82">
        <v>83.145799999999994</v>
      </c>
      <c r="AO82">
        <v>6.0692599999999999E-2</v>
      </c>
      <c r="AP82">
        <v>12.996700000000001</v>
      </c>
      <c r="AQ82">
        <f>(2*$AJ82+1)*(2*$AJ82+1)/($AK82*$AL82)</f>
        <v>144.5</v>
      </c>
      <c r="AT82">
        <v>1E-3</v>
      </c>
      <c r="AU82">
        <v>1</v>
      </c>
      <c r="AV82">
        <v>3</v>
      </c>
      <c r="AW82">
        <v>1</v>
      </c>
      <c r="AX82">
        <v>15</v>
      </c>
      <c r="AY82">
        <v>45</v>
      </c>
      <c r="AZ82">
        <v>88.427899999999994</v>
      </c>
      <c r="BA82">
        <v>89.9161</v>
      </c>
      <c r="BB82">
        <v>1</v>
      </c>
      <c r="BC82">
        <v>20</v>
      </c>
      <c r="BD82">
        <v>84.684700000000007</v>
      </c>
      <c r="BE82">
        <v>98.867400000000004</v>
      </c>
      <c r="BF82">
        <v>4.1676999999999999E-3</v>
      </c>
      <c r="BG82">
        <v>1.62957</v>
      </c>
      <c r="BJ82">
        <v>1E-3</v>
      </c>
      <c r="BK82">
        <v>1</v>
      </c>
      <c r="BL82">
        <v>20</v>
      </c>
      <c r="BM82">
        <v>93.691699999999997</v>
      </c>
      <c r="BN82">
        <v>89.339699999999993</v>
      </c>
      <c r="BO82">
        <v>4.0691100000000001E-2</v>
      </c>
      <c r="BP82">
        <v>6.1292</v>
      </c>
    </row>
    <row r="83" spans="17:68">
      <c r="Q83">
        <v>5.0000000000000001E-3</v>
      </c>
      <c r="R83">
        <v>1</v>
      </c>
      <c r="S83">
        <v>3</v>
      </c>
      <c r="T83">
        <v>1</v>
      </c>
      <c r="U83">
        <v>15</v>
      </c>
      <c r="V83">
        <v>45</v>
      </c>
      <c r="W83">
        <v>86.995999999999995</v>
      </c>
      <c r="X83">
        <v>79.506399999999999</v>
      </c>
      <c r="Y83">
        <v>6</v>
      </c>
      <c r="Z83">
        <v>1</v>
      </c>
      <c r="AA83">
        <v>1</v>
      </c>
      <c r="AB83">
        <v>96.938900000000004</v>
      </c>
      <c r="AC83">
        <v>74.804000000000002</v>
      </c>
      <c r="AD83">
        <v>4.7302900000000002E-2</v>
      </c>
      <c r="AE83">
        <v>13.081099999999999</v>
      </c>
      <c r="AF83">
        <f>(2*$Y83+1)*(2*$Y83+1)/($Z83*$AA83)</f>
        <v>169</v>
      </c>
      <c r="AI83">
        <v>5.0000000000000001E-3</v>
      </c>
      <c r="AJ83">
        <v>6</v>
      </c>
      <c r="AK83">
        <v>1</v>
      </c>
      <c r="AL83">
        <v>1</v>
      </c>
      <c r="AM83">
        <v>99.982699999999994</v>
      </c>
      <c r="AN83">
        <v>72.546199999999999</v>
      </c>
      <c r="AO83">
        <v>6.5415200000000007E-2</v>
      </c>
      <c r="AP83">
        <v>14.6694</v>
      </c>
      <c r="AQ83">
        <f>(2*$AJ83+1)*(2*$AJ83+1)/($AK83*$AL83)</f>
        <v>169</v>
      </c>
      <c r="AT83">
        <v>2E-3</v>
      </c>
      <c r="AU83">
        <v>1</v>
      </c>
      <c r="AV83">
        <v>3</v>
      </c>
      <c r="AW83">
        <v>1</v>
      </c>
      <c r="AX83">
        <v>15</v>
      </c>
      <c r="AY83">
        <v>45</v>
      </c>
      <c r="AZ83">
        <v>88.103399999999993</v>
      </c>
      <c r="BA83">
        <v>87.964500000000001</v>
      </c>
      <c r="BB83">
        <v>1</v>
      </c>
      <c r="BC83">
        <v>20</v>
      </c>
      <c r="BD83">
        <v>84.460400000000007</v>
      </c>
      <c r="BE83">
        <v>96.833399999999997</v>
      </c>
      <c r="BF83">
        <v>6.6070800000000004E-3</v>
      </c>
      <c r="BG83">
        <v>2.6684899999999998</v>
      </c>
      <c r="BJ83">
        <v>2E-3</v>
      </c>
      <c r="BK83">
        <v>1</v>
      </c>
      <c r="BL83">
        <v>20</v>
      </c>
      <c r="BM83">
        <v>93.677899999999994</v>
      </c>
      <c r="BN83">
        <v>88.553899999999999</v>
      </c>
      <c r="BO83">
        <v>4.1436599999999997E-2</v>
      </c>
      <c r="BP83">
        <v>6.6684599999999996</v>
      </c>
    </row>
    <row r="84" spans="17:68">
      <c r="Q84">
        <v>5.0000000000000001E-3</v>
      </c>
      <c r="R84">
        <v>1</v>
      </c>
      <c r="S84">
        <v>3</v>
      </c>
      <c r="T84">
        <v>1</v>
      </c>
      <c r="U84">
        <v>15</v>
      </c>
      <c r="V84">
        <v>45</v>
      </c>
      <c r="W84">
        <v>86.995999999999995</v>
      </c>
      <c r="X84">
        <v>79.506399999999999</v>
      </c>
      <c r="Y84">
        <v>8</v>
      </c>
      <c r="Z84">
        <v>1</v>
      </c>
      <c r="AA84">
        <v>1</v>
      </c>
      <c r="AB84">
        <v>96.940200000000004</v>
      </c>
      <c r="AC84">
        <v>81.118899999999996</v>
      </c>
      <c r="AD84">
        <v>4.4681199999999997E-2</v>
      </c>
      <c r="AE84">
        <v>12.465</v>
      </c>
      <c r="AF84">
        <f>(2*$Y84+1)*(2*$Y84+1)/($Z84*$AA84)</f>
        <v>289</v>
      </c>
      <c r="AI84">
        <v>5.0000000000000001E-3</v>
      </c>
      <c r="AJ84">
        <v>8</v>
      </c>
      <c r="AK84">
        <v>1</v>
      </c>
      <c r="AL84">
        <v>1</v>
      </c>
      <c r="AM84">
        <v>99.987499999999997</v>
      </c>
      <c r="AN84">
        <v>77.242900000000006</v>
      </c>
      <c r="AO84">
        <v>6.5120499999999998E-2</v>
      </c>
      <c r="AP84">
        <v>14.4299</v>
      </c>
      <c r="AQ84">
        <f>(2*$AJ84+1)*(2*$AJ84+1)/($AK84*$AL84)</f>
        <v>289</v>
      </c>
      <c r="AT84">
        <v>5.0000000000000001E-3</v>
      </c>
      <c r="AU84">
        <v>1</v>
      </c>
      <c r="AV84">
        <v>3</v>
      </c>
      <c r="AW84">
        <v>1</v>
      </c>
      <c r="AX84">
        <v>15</v>
      </c>
      <c r="AY84">
        <v>45</v>
      </c>
      <c r="AZ84">
        <v>86.995699999999999</v>
      </c>
      <c r="BA84">
        <v>79.507199999999997</v>
      </c>
      <c r="BB84">
        <v>1</v>
      </c>
      <c r="BC84">
        <v>20</v>
      </c>
      <c r="BD84">
        <v>81.917599999999993</v>
      </c>
      <c r="BE84">
        <v>87.388199999999998</v>
      </c>
      <c r="BF84">
        <v>2.5623E-2</v>
      </c>
      <c r="BG84">
        <v>6.8162500000000001</v>
      </c>
      <c r="BJ84">
        <v>5.0000000000000001E-3</v>
      </c>
      <c r="BK84">
        <v>1</v>
      </c>
      <c r="BL84">
        <v>20</v>
      </c>
      <c r="BM84">
        <v>93.603999999999999</v>
      </c>
      <c r="BN84">
        <v>85.868799999999993</v>
      </c>
      <c r="BO84">
        <v>4.5627399999999999E-2</v>
      </c>
      <c r="BP84">
        <v>8.2321500000000007</v>
      </c>
    </row>
    <row r="85" spans="17:68">
      <c r="AT85">
        <v>0</v>
      </c>
      <c r="AU85">
        <v>0</v>
      </c>
      <c r="AV85">
        <v>3</v>
      </c>
      <c r="AW85">
        <v>1</v>
      </c>
      <c r="AX85">
        <v>15</v>
      </c>
      <c r="AY85">
        <v>45</v>
      </c>
      <c r="AZ85">
        <v>91.037999999999997</v>
      </c>
      <c r="BA85">
        <v>93.143799999999999</v>
      </c>
      <c r="BB85">
        <v>2</v>
      </c>
      <c r="BC85">
        <v>2.5</v>
      </c>
      <c r="BD85">
        <v>85.2226</v>
      </c>
      <c r="BE85">
        <v>3.4992000000000001</v>
      </c>
      <c r="BF85">
        <v>0.77069100000000001</v>
      </c>
      <c r="BG85">
        <v>74.093999999999994</v>
      </c>
      <c r="BJ85">
        <v>0</v>
      </c>
      <c r="BK85">
        <v>2</v>
      </c>
      <c r="BL85">
        <v>2.5</v>
      </c>
      <c r="BM85">
        <v>93.697400000000002</v>
      </c>
      <c r="BN85">
        <v>3.8473099999999998</v>
      </c>
      <c r="BO85">
        <v>0.78127599999999997</v>
      </c>
      <c r="BP85">
        <v>74.741100000000003</v>
      </c>
    </row>
    <row r="86" spans="17:68">
      <c r="AT86">
        <v>5.0000000000000001E-4</v>
      </c>
      <c r="AU86">
        <v>1</v>
      </c>
      <c r="AV86">
        <v>3</v>
      </c>
      <c r="AW86">
        <v>1</v>
      </c>
      <c r="AX86">
        <v>15</v>
      </c>
      <c r="AY86">
        <v>45</v>
      </c>
      <c r="AZ86">
        <v>88.491799999999998</v>
      </c>
      <c r="BA86">
        <v>90.513499999999993</v>
      </c>
      <c r="BB86">
        <v>2</v>
      </c>
      <c r="BC86">
        <v>2.5</v>
      </c>
      <c r="BD86">
        <v>84.762</v>
      </c>
      <c r="BE86">
        <v>3.5974200000000001</v>
      </c>
      <c r="BF86">
        <v>0.77054599999999995</v>
      </c>
      <c r="BG86">
        <v>74.071899999999999</v>
      </c>
      <c r="BJ86">
        <v>5.0000000000000001E-4</v>
      </c>
      <c r="BK86">
        <v>2</v>
      </c>
      <c r="BL86">
        <v>2.5</v>
      </c>
      <c r="BM86">
        <v>93.6952</v>
      </c>
      <c r="BN86">
        <v>3.8554200000000001</v>
      </c>
      <c r="BO86">
        <v>0.78143600000000002</v>
      </c>
      <c r="BP86">
        <v>74.761399999999995</v>
      </c>
    </row>
    <row r="87" spans="17:68">
      <c r="AT87">
        <v>1E-3</v>
      </c>
      <c r="AU87">
        <v>1</v>
      </c>
      <c r="AV87">
        <v>3</v>
      </c>
      <c r="AW87">
        <v>1</v>
      </c>
      <c r="AX87">
        <v>15</v>
      </c>
      <c r="AY87">
        <v>45</v>
      </c>
      <c r="AZ87">
        <v>88.428200000000004</v>
      </c>
      <c r="BA87">
        <v>89.915599999999998</v>
      </c>
      <c r="BB87">
        <v>2</v>
      </c>
      <c r="BC87">
        <v>2.5</v>
      </c>
      <c r="BD87">
        <v>84.684100000000001</v>
      </c>
      <c r="BE87">
        <v>3.5240300000000002</v>
      </c>
      <c r="BF87">
        <v>0.77122400000000002</v>
      </c>
      <c r="BG87">
        <v>74.148799999999994</v>
      </c>
      <c r="BJ87">
        <v>1E-3</v>
      </c>
      <c r="BK87">
        <v>2</v>
      </c>
      <c r="BL87">
        <v>2.5</v>
      </c>
      <c r="BM87">
        <v>93.691100000000006</v>
      </c>
      <c r="BN87">
        <v>3.7664800000000001</v>
      </c>
      <c r="BO87">
        <v>0.78206299999999995</v>
      </c>
      <c r="BP87">
        <v>74.835300000000004</v>
      </c>
    </row>
    <row r="88" spans="17:68">
      <c r="AT88">
        <v>2E-3</v>
      </c>
      <c r="AU88">
        <v>1</v>
      </c>
      <c r="AV88">
        <v>3</v>
      </c>
      <c r="AW88">
        <v>1</v>
      </c>
      <c r="AX88">
        <v>15</v>
      </c>
      <c r="AY88">
        <v>45</v>
      </c>
      <c r="AZ88">
        <v>88.1036</v>
      </c>
      <c r="BA88">
        <v>87.9636</v>
      </c>
      <c r="BB88">
        <v>2</v>
      </c>
      <c r="BC88">
        <v>2.5</v>
      </c>
      <c r="BD88">
        <v>84.459900000000005</v>
      </c>
      <c r="BE88">
        <v>3.1925699999999999</v>
      </c>
      <c r="BF88">
        <v>0.77519899999999997</v>
      </c>
      <c r="BG88">
        <v>74.522000000000006</v>
      </c>
      <c r="BJ88">
        <v>2E-3</v>
      </c>
      <c r="BK88">
        <v>2</v>
      </c>
      <c r="BL88">
        <v>2.5</v>
      </c>
      <c r="BM88">
        <v>93.677300000000002</v>
      </c>
      <c r="BN88">
        <v>3.3871500000000001</v>
      </c>
      <c r="BO88">
        <v>0.78596699999999997</v>
      </c>
      <c r="BP88">
        <v>75.205799999999996</v>
      </c>
    </row>
    <row r="89" spans="17:68">
      <c r="AT89">
        <v>5.0000000000000001E-3</v>
      </c>
      <c r="AU89">
        <v>1</v>
      </c>
      <c r="AV89">
        <v>3</v>
      </c>
      <c r="AW89">
        <v>1</v>
      </c>
      <c r="AX89">
        <v>15</v>
      </c>
      <c r="AY89">
        <v>45</v>
      </c>
      <c r="AZ89">
        <v>86.995999999999995</v>
      </c>
      <c r="BA89">
        <v>79.506399999999999</v>
      </c>
      <c r="BB89">
        <v>2</v>
      </c>
      <c r="BC89">
        <v>2.5</v>
      </c>
      <c r="BD89">
        <v>81.917400000000001</v>
      </c>
      <c r="BE89">
        <v>2.0763600000000002</v>
      </c>
      <c r="BF89">
        <v>0.80652500000000005</v>
      </c>
      <c r="BG89">
        <v>76.857299999999995</v>
      </c>
      <c r="BJ89">
        <v>5.0000000000000001E-3</v>
      </c>
      <c r="BK89">
        <v>2</v>
      </c>
      <c r="BL89">
        <v>2.5</v>
      </c>
      <c r="BM89">
        <v>93.603700000000003</v>
      </c>
      <c r="BN89">
        <v>2.3816199999999998</v>
      </c>
      <c r="BO89">
        <v>0.81529799999999997</v>
      </c>
      <c r="BP89">
        <v>77.396100000000004</v>
      </c>
    </row>
    <row r="90" spans="17:68">
      <c r="AT90">
        <v>0</v>
      </c>
      <c r="AU90">
        <v>0</v>
      </c>
      <c r="AV90">
        <v>3</v>
      </c>
      <c r="AW90">
        <v>1</v>
      </c>
      <c r="AX90">
        <v>15</v>
      </c>
      <c r="AY90">
        <v>45</v>
      </c>
      <c r="AZ90">
        <v>91.037999999999997</v>
      </c>
      <c r="BA90">
        <v>93.143799999999999</v>
      </c>
      <c r="BB90">
        <v>2</v>
      </c>
      <c r="BC90">
        <v>5</v>
      </c>
      <c r="BD90">
        <v>85.222700000000003</v>
      </c>
      <c r="BE90">
        <v>86.210400000000007</v>
      </c>
      <c r="BF90">
        <v>7.5828699999999999E-2</v>
      </c>
      <c r="BG90">
        <v>15.221399999999999</v>
      </c>
      <c r="BJ90">
        <v>0</v>
      </c>
      <c r="BK90">
        <v>2</v>
      </c>
      <c r="BL90">
        <v>5</v>
      </c>
      <c r="BM90">
        <v>93.697400000000002</v>
      </c>
      <c r="BN90">
        <v>85.555000000000007</v>
      </c>
      <c r="BO90">
        <v>7.2172700000000006E-2</v>
      </c>
      <c r="BP90">
        <v>14.957599999999999</v>
      </c>
    </row>
    <row r="91" spans="17:68">
      <c r="AT91">
        <v>5.0000000000000001E-4</v>
      </c>
      <c r="AU91">
        <v>1</v>
      </c>
      <c r="AV91">
        <v>3</v>
      </c>
      <c r="AW91">
        <v>1</v>
      </c>
      <c r="AX91">
        <v>15</v>
      </c>
      <c r="AY91">
        <v>45</v>
      </c>
      <c r="AZ91">
        <v>88.491799999999998</v>
      </c>
      <c r="BA91">
        <v>90.513499999999993</v>
      </c>
      <c r="BB91">
        <v>2</v>
      </c>
      <c r="BC91">
        <v>5</v>
      </c>
      <c r="BD91">
        <v>84.762699999999995</v>
      </c>
      <c r="BE91">
        <v>73.282899999999998</v>
      </c>
      <c r="BF91">
        <v>8.1445900000000002E-2</v>
      </c>
      <c r="BG91">
        <v>15.846299999999999</v>
      </c>
      <c r="BJ91">
        <v>5.0000000000000001E-4</v>
      </c>
      <c r="BK91">
        <v>2</v>
      </c>
      <c r="BL91">
        <v>5</v>
      </c>
      <c r="BM91">
        <v>93.695999999999998</v>
      </c>
      <c r="BN91">
        <v>73.296099999999996</v>
      </c>
      <c r="BO91">
        <v>7.4640999999999999E-2</v>
      </c>
      <c r="BP91">
        <v>15.3338</v>
      </c>
    </row>
    <row r="92" spans="17:68">
      <c r="AT92">
        <v>1E-3</v>
      </c>
      <c r="AU92">
        <v>1</v>
      </c>
      <c r="AV92">
        <v>3</v>
      </c>
      <c r="AW92">
        <v>1</v>
      </c>
      <c r="AX92">
        <v>15</v>
      </c>
      <c r="AY92">
        <v>45</v>
      </c>
      <c r="AZ92">
        <v>88.428200000000004</v>
      </c>
      <c r="BA92">
        <v>89.915599999999998</v>
      </c>
      <c r="BB92">
        <v>2</v>
      </c>
      <c r="BC92">
        <v>5</v>
      </c>
      <c r="BD92">
        <v>84.684700000000007</v>
      </c>
      <c r="BE92">
        <v>61.928400000000003</v>
      </c>
      <c r="BF92">
        <v>8.9785699999999996E-2</v>
      </c>
      <c r="BG92">
        <v>17.325299999999999</v>
      </c>
      <c r="BJ92">
        <v>1E-3</v>
      </c>
      <c r="BK92">
        <v>2</v>
      </c>
      <c r="BL92">
        <v>5</v>
      </c>
      <c r="BM92">
        <v>93.691699999999997</v>
      </c>
      <c r="BN92">
        <v>62.246299999999998</v>
      </c>
      <c r="BO92">
        <v>8.2055600000000006E-2</v>
      </c>
      <c r="BP92">
        <v>16.733599999999999</v>
      </c>
    </row>
    <row r="93" spans="17:68">
      <c r="AT93">
        <v>2E-3</v>
      </c>
      <c r="AU93">
        <v>1</v>
      </c>
      <c r="AV93">
        <v>3</v>
      </c>
      <c r="AW93">
        <v>1</v>
      </c>
      <c r="AX93">
        <v>15</v>
      </c>
      <c r="AY93">
        <v>45</v>
      </c>
      <c r="AZ93">
        <v>88.1036</v>
      </c>
      <c r="BA93">
        <v>87.9636</v>
      </c>
      <c r="BB93">
        <v>2</v>
      </c>
      <c r="BC93">
        <v>5</v>
      </c>
      <c r="BD93">
        <v>84.460400000000007</v>
      </c>
      <c r="BE93">
        <v>42.83</v>
      </c>
      <c r="BF93">
        <v>0.121907</v>
      </c>
      <c r="BG93">
        <v>22.0929</v>
      </c>
      <c r="BJ93">
        <v>2E-3</v>
      </c>
      <c r="BK93">
        <v>2</v>
      </c>
      <c r="BL93">
        <v>5</v>
      </c>
      <c r="BM93">
        <v>93.677800000000005</v>
      </c>
      <c r="BN93">
        <v>43.443199999999997</v>
      </c>
      <c r="BO93">
        <v>0.11186599999999999</v>
      </c>
      <c r="BP93">
        <v>21.305</v>
      </c>
    </row>
    <row r="94" spans="17:68">
      <c r="AT94">
        <v>5.0000000000000001E-3</v>
      </c>
      <c r="AU94">
        <v>1</v>
      </c>
      <c r="AV94">
        <v>3</v>
      </c>
      <c r="AW94">
        <v>1</v>
      </c>
      <c r="AX94">
        <v>15</v>
      </c>
      <c r="AY94">
        <v>45</v>
      </c>
      <c r="AZ94">
        <v>86.995999999999995</v>
      </c>
      <c r="BA94">
        <v>79.506399999999999</v>
      </c>
      <c r="BB94">
        <v>2</v>
      </c>
      <c r="BC94">
        <v>5</v>
      </c>
      <c r="BD94">
        <v>81.917599999999993</v>
      </c>
      <c r="BE94">
        <v>17.0854</v>
      </c>
      <c r="BF94">
        <v>0.30487700000000001</v>
      </c>
      <c r="BG94">
        <v>39.761299999999999</v>
      </c>
      <c r="BJ94">
        <v>5.0000000000000001E-3</v>
      </c>
      <c r="BK94">
        <v>2</v>
      </c>
      <c r="BL94">
        <v>5</v>
      </c>
      <c r="BM94">
        <v>93.603999999999999</v>
      </c>
      <c r="BN94">
        <v>18.103400000000001</v>
      </c>
      <c r="BO94">
        <v>0.27854099999999998</v>
      </c>
      <c r="BP94">
        <v>37.795699999999997</v>
      </c>
    </row>
    <row r="95" spans="17:68">
      <c r="AT95">
        <v>0</v>
      </c>
      <c r="AU95">
        <v>0</v>
      </c>
      <c r="AV95">
        <v>3</v>
      </c>
      <c r="AW95">
        <v>1</v>
      </c>
      <c r="AX95">
        <v>15</v>
      </c>
      <c r="AY95">
        <v>45</v>
      </c>
      <c r="AZ95">
        <v>91.037999999999997</v>
      </c>
      <c r="BA95">
        <v>93.143799999999999</v>
      </c>
      <c r="BB95">
        <v>2</v>
      </c>
      <c r="BC95">
        <v>7.5</v>
      </c>
      <c r="BD95">
        <v>85.222700000000003</v>
      </c>
      <c r="BE95">
        <v>45.817999999999998</v>
      </c>
      <c r="BF95">
        <v>9.5820600000000006E-2</v>
      </c>
      <c r="BG95">
        <v>19.910900000000002</v>
      </c>
      <c r="BJ95">
        <v>0</v>
      </c>
      <c r="BK95">
        <v>2</v>
      </c>
      <c r="BL95">
        <v>7.5</v>
      </c>
      <c r="BM95">
        <v>93.697400000000002</v>
      </c>
      <c r="BN95">
        <v>44.758499999999998</v>
      </c>
      <c r="BO95">
        <v>9.5694899999999999E-2</v>
      </c>
      <c r="BP95">
        <v>19.967500000000001</v>
      </c>
    </row>
    <row r="96" spans="17:68">
      <c r="AT96">
        <v>5.0000000000000001E-4</v>
      </c>
      <c r="AU96">
        <v>1</v>
      </c>
      <c r="AV96">
        <v>3</v>
      </c>
      <c r="AW96">
        <v>1</v>
      </c>
      <c r="AX96">
        <v>15</v>
      </c>
      <c r="AY96">
        <v>45</v>
      </c>
      <c r="AZ96">
        <v>88.491799999999998</v>
      </c>
      <c r="BA96">
        <v>90.513499999999993</v>
      </c>
      <c r="BB96">
        <v>2</v>
      </c>
      <c r="BC96">
        <v>7.5</v>
      </c>
      <c r="BD96">
        <v>84.762699999999995</v>
      </c>
      <c r="BE96">
        <v>37.948399999999999</v>
      </c>
      <c r="BF96">
        <v>0.100079</v>
      </c>
      <c r="BG96">
        <v>20.245799999999999</v>
      </c>
      <c r="BJ96">
        <v>5.0000000000000001E-4</v>
      </c>
      <c r="BK96">
        <v>2</v>
      </c>
      <c r="BL96">
        <v>7.5</v>
      </c>
      <c r="BM96">
        <v>93.695999999999998</v>
      </c>
      <c r="BN96">
        <v>37.482599999999998</v>
      </c>
      <c r="BO96">
        <v>9.6934500000000007E-2</v>
      </c>
      <c r="BP96">
        <v>20.077000000000002</v>
      </c>
    </row>
    <row r="97" spans="46:68">
      <c r="AT97">
        <v>1E-3</v>
      </c>
      <c r="AU97">
        <v>1</v>
      </c>
      <c r="AV97">
        <v>3</v>
      </c>
      <c r="AW97">
        <v>1</v>
      </c>
      <c r="AX97">
        <v>15</v>
      </c>
      <c r="AY97">
        <v>45</v>
      </c>
      <c r="AZ97">
        <v>88.428200000000004</v>
      </c>
      <c r="BA97">
        <v>89.915599999999998</v>
      </c>
      <c r="BB97">
        <v>2</v>
      </c>
      <c r="BC97">
        <v>7.5</v>
      </c>
      <c r="BD97">
        <v>84.684700000000007</v>
      </c>
      <c r="BE97">
        <v>38.078499999999998</v>
      </c>
      <c r="BF97">
        <v>0.104877</v>
      </c>
      <c r="BG97">
        <v>20.7348</v>
      </c>
      <c r="BJ97">
        <v>1E-3</v>
      </c>
      <c r="BK97">
        <v>2</v>
      </c>
      <c r="BL97">
        <v>7.5</v>
      </c>
      <c r="BM97">
        <v>93.691699999999997</v>
      </c>
      <c r="BN97">
        <v>37.8919</v>
      </c>
      <c r="BO97">
        <v>0.10075099999999999</v>
      </c>
      <c r="BP97">
        <v>20.481200000000001</v>
      </c>
    </row>
    <row r="98" spans="46:68">
      <c r="AT98">
        <v>2E-3</v>
      </c>
      <c r="AU98">
        <v>1</v>
      </c>
      <c r="AV98">
        <v>3</v>
      </c>
      <c r="AW98">
        <v>1</v>
      </c>
      <c r="AX98">
        <v>15</v>
      </c>
      <c r="AY98">
        <v>45</v>
      </c>
      <c r="AZ98">
        <v>88.1036</v>
      </c>
      <c r="BA98">
        <v>87.9636</v>
      </c>
      <c r="BB98">
        <v>2</v>
      </c>
      <c r="BC98">
        <v>7.5</v>
      </c>
      <c r="BD98">
        <v>84.460400000000007</v>
      </c>
      <c r="BE98">
        <v>35.599899999999998</v>
      </c>
      <c r="BF98">
        <v>0.12456</v>
      </c>
      <c r="BG98">
        <v>22.994700000000002</v>
      </c>
      <c r="BJ98">
        <v>2E-3</v>
      </c>
      <c r="BK98">
        <v>2</v>
      </c>
      <c r="BL98">
        <v>7.5</v>
      </c>
      <c r="BM98">
        <v>93.677800000000005</v>
      </c>
      <c r="BN98">
        <v>35.8645</v>
      </c>
      <c r="BO98">
        <v>0.117891</v>
      </c>
      <c r="BP98">
        <v>22.504799999999999</v>
      </c>
    </row>
    <row r="99" spans="46:68">
      <c r="AT99">
        <v>5.0000000000000001E-3</v>
      </c>
      <c r="AU99">
        <v>1</v>
      </c>
      <c r="AV99">
        <v>3</v>
      </c>
      <c r="AW99">
        <v>1</v>
      </c>
      <c r="AX99">
        <v>15</v>
      </c>
      <c r="AY99">
        <v>45</v>
      </c>
      <c r="AZ99">
        <v>86.995999999999995</v>
      </c>
      <c r="BA99">
        <v>79.506399999999999</v>
      </c>
      <c r="BB99">
        <v>2</v>
      </c>
      <c r="BC99">
        <v>7.5</v>
      </c>
      <c r="BD99">
        <v>81.917599999999993</v>
      </c>
      <c r="BE99">
        <v>20.180199999999999</v>
      </c>
      <c r="BF99">
        <v>0.25902900000000001</v>
      </c>
      <c r="BG99">
        <v>35.610999999999997</v>
      </c>
      <c r="BJ99">
        <v>5.0000000000000001E-3</v>
      </c>
      <c r="BK99">
        <v>2</v>
      </c>
      <c r="BL99">
        <v>7.5</v>
      </c>
      <c r="BM99">
        <v>93.603999999999999</v>
      </c>
      <c r="BN99">
        <v>21.428000000000001</v>
      </c>
      <c r="BO99">
        <v>0.230932</v>
      </c>
      <c r="BP99">
        <v>33.453200000000002</v>
      </c>
    </row>
    <row r="100" spans="46:68">
      <c r="AT100">
        <v>0</v>
      </c>
      <c r="AU100">
        <v>0</v>
      </c>
      <c r="AV100">
        <v>3</v>
      </c>
      <c r="AW100">
        <v>1</v>
      </c>
      <c r="AX100">
        <v>15</v>
      </c>
      <c r="AY100">
        <v>45</v>
      </c>
      <c r="AZ100">
        <v>91.037999999999997</v>
      </c>
      <c r="BA100">
        <v>93.143799999999999</v>
      </c>
      <c r="BB100">
        <v>2</v>
      </c>
      <c r="BC100">
        <v>10</v>
      </c>
      <c r="BD100">
        <v>85.222700000000003</v>
      </c>
      <c r="BE100">
        <v>85.559700000000007</v>
      </c>
      <c r="BF100">
        <v>7.3428800000000002E-2</v>
      </c>
      <c r="BG100">
        <v>14.470599999999999</v>
      </c>
      <c r="BJ100">
        <v>0</v>
      </c>
      <c r="BK100">
        <v>2</v>
      </c>
      <c r="BL100">
        <v>10</v>
      </c>
      <c r="BM100">
        <v>93.697400000000002</v>
      </c>
      <c r="BN100">
        <v>85.699600000000004</v>
      </c>
      <c r="BO100">
        <v>7.3149000000000006E-2</v>
      </c>
      <c r="BP100">
        <v>14.436</v>
      </c>
    </row>
    <row r="101" spans="46:68">
      <c r="AT101">
        <v>5.0000000000000001E-4</v>
      </c>
      <c r="AU101">
        <v>1</v>
      </c>
      <c r="AV101">
        <v>3</v>
      </c>
      <c r="AW101">
        <v>1</v>
      </c>
      <c r="AX101">
        <v>15</v>
      </c>
      <c r="AY101">
        <v>45</v>
      </c>
      <c r="AZ101">
        <v>88.491799999999998</v>
      </c>
      <c r="BA101">
        <v>90.513499999999993</v>
      </c>
      <c r="BB101">
        <v>2</v>
      </c>
      <c r="BC101">
        <v>10</v>
      </c>
      <c r="BD101">
        <v>84.762699999999995</v>
      </c>
      <c r="BE101">
        <v>83.3733</v>
      </c>
      <c r="BF101">
        <v>7.7031699999999995E-2</v>
      </c>
      <c r="BG101">
        <v>14.8057</v>
      </c>
      <c r="BJ101">
        <v>5.0000000000000001E-4</v>
      </c>
      <c r="BK101">
        <v>2</v>
      </c>
      <c r="BL101">
        <v>10</v>
      </c>
      <c r="BM101">
        <v>93.695999999999998</v>
      </c>
      <c r="BN101">
        <v>84.311000000000007</v>
      </c>
      <c r="BO101">
        <v>7.3470400000000005E-2</v>
      </c>
      <c r="BP101">
        <v>14.4963</v>
      </c>
    </row>
    <row r="102" spans="46:68">
      <c r="AT102">
        <v>1E-3</v>
      </c>
      <c r="AU102">
        <v>1</v>
      </c>
      <c r="AV102">
        <v>3</v>
      </c>
      <c r="AW102">
        <v>1</v>
      </c>
      <c r="AX102">
        <v>15</v>
      </c>
      <c r="AY102">
        <v>45</v>
      </c>
      <c r="AZ102">
        <v>88.428200000000004</v>
      </c>
      <c r="BA102">
        <v>89.915599999999998</v>
      </c>
      <c r="BB102">
        <v>2</v>
      </c>
      <c r="BC102">
        <v>10</v>
      </c>
      <c r="BD102">
        <v>84.684700000000007</v>
      </c>
      <c r="BE102">
        <v>79.658299999999997</v>
      </c>
      <c r="BF102">
        <v>7.9262299999999994E-2</v>
      </c>
      <c r="BG102">
        <v>15.113300000000001</v>
      </c>
      <c r="BJ102">
        <v>1E-3</v>
      </c>
      <c r="BK102">
        <v>2</v>
      </c>
      <c r="BL102">
        <v>10</v>
      </c>
      <c r="BM102">
        <v>93.691699999999997</v>
      </c>
      <c r="BN102">
        <v>80.863699999999994</v>
      </c>
      <c r="BO102">
        <v>7.4495099999999995E-2</v>
      </c>
      <c r="BP102">
        <v>14.685600000000001</v>
      </c>
    </row>
    <row r="103" spans="46:68">
      <c r="AT103">
        <v>2E-3</v>
      </c>
      <c r="AU103">
        <v>1</v>
      </c>
      <c r="AV103">
        <v>3</v>
      </c>
      <c r="AW103">
        <v>1</v>
      </c>
      <c r="AX103">
        <v>15</v>
      </c>
      <c r="AY103">
        <v>45</v>
      </c>
      <c r="AZ103">
        <v>88.1036</v>
      </c>
      <c r="BA103">
        <v>87.9636</v>
      </c>
      <c r="BB103">
        <v>2</v>
      </c>
      <c r="BC103">
        <v>10</v>
      </c>
      <c r="BD103">
        <v>84.460400000000007</v>
      </c>
      <c r="BE103">
        <v>71.47</v>
      </c>
      <c r="BF103">
        <v>8.7169899999999995E-2</v>
      </c>
      <c r="BG103">
        <v>16.2639</v>
      </c>
      <c r="BJ103">
        <v>2E-3</v>
      </c>
      <c r="BK103">
        <v>2</v>
      </c>
      <c r="BL103">
        <v>10</v>
      </c>
      <c r="BM103">
        <v>93.677800000000005</v>
      </c>
      <c r="BN103">
        <v>73.220600000000005</v>
      </c>
      <c r="BO103">
        <v>7.8774899999999995E-2</v>
      </c>
      <c r="BP103">
        <v>15.467599999999999</v>
      </c>
    </row>
    <row r="104" spans="46:68">
      <c r="AT104">
        <v>5.0000000000000001E-3</v>
      </c>
      <c r="AU104">
        <v>1</v>
      </c>
      <c r="AV104">
        <v>3</v>
      </c>
      <c r="AW104">
        <v>1</v>
      </c>
      <c r="AX104">
        <v>15</v>
      </c>
      <c r="AY104">
        <v>45</v>
      </c>
      <c r="AZ104">
        <v>86.995999999999995</v>
      </c>
      <c r="BA104">
        <v>79.506399999999999</v>
      </c>
      <c r="BB104">
        <v>2</v>
      </c>
      <c r="BC104">
        <v>10</v>
      </c>
      <c r="BD104">
        <v>81.917599999999993</v>
      </c>
      <c r="BE104">
        <v>47.322000000000003</v>
      </c>
      <c r="BF104">
        <v>0.15925</v>
      </c>
      <c r="BG104">
        <v>24.382200000000001</v>
      </c>
      <c r="BJ104">
        <v>5.0000000000000001E-3</v>
      </c>
      <c r="BK104">
        <v>2</v>
      </c>
      <c r="BL104">
        <v>10</v>
      </c>
      <c r="BM104">
        <v>93.603999999999999</v>
      </c>
      <c r="BN104">
        <v>52.184699999999999</v>
      </c>
      <c r="BO104">
        <v>0.113302</v>
      </c>
      <c r="BP104">
        <v>20.346900000000002</v>
      </c>
    </row>
    <row r="105" spans="46:68">
      <c r="AT105">
        <v>0</v>
      </c>
      <c r="AU105">
        <v>0</v>
      </c>
      <c r="AV105">
        <v>3</v>
      </c>
      <c r="AW105">
        <v>1</v>
      </c>
      <c r="AX105">
        <v>15</v>
      </c>
      <c r="AY105">
        <v>45</v>
      </c>
      <c r="AZ105">
        <v>91.037999999999997</v>
      </c>
      <c r="BA105">
        <v>93.143799999999999</v>
      </c>
      <c r="BB105">
        <v>2</v>
      </c>
      <c r="BC105">
        <v>12.5</v>
      </c>
      <c r="BD105">
        <v>85.222700000000003</v>
      </c>
      <c r="BE105">
        <v>87.004099999999994</v>
      </c>
      <c r="BF105">
        <v>6.58503E-2</v>
      </c>
      <c r="BG105">
        <v>10.982799999999999</v>
      </c>
      <c r="BJ105">
        <v>0</v>
      </c>
      <c r="BK105">
        <v>2</v>
      </c>
      <c r="BL105">
        <v>12.5</v>
      </c>
      <c r="BM105">
        <v>93.697400000000002</v>
      </c>
      <c r="BN105">
        <v>87.132300000000001</v>
      </c>
      <c r="BO105">
        <v>6.5298899999999993E-2</v>
      </c>
      <c r="BP105">
        <v>10.739699999999999</v>
      </c>
    </row>
    <row r="106" spans="46:68">
      <c r="AT106">
        <v>5.0000000000000001E-4</v>
      </c>
      <c r="AU106">
        <v>1</v>
      </c>
      <c r="AV106">
        <v>3</v>
      </c>
      <c r="AW106">
        <v>1</v>
      </c>
      <c r="AX106">
        <v>15</v>
      </c>
      <c r="AY106">
        <v>45</v>
      </c>
      <c r="AZ106">
        <v>88.491799999999998</v>
      </c>
      <c r="BA106">
        <v>90.513499999999993</v>
      </c>
      <c r="BB106">
        <v>2</v>
      </c>
      <c r="BC106">
        <v>12.5</v>
      </c>
      <c r="BD106">
        <v>84.762699999999995</v>
      </c>
      <c r="BE106">
        <v>85.655199999999994</v>
      </c>
      <c r="BF106">
        <v>6.9400199999999995E-2</v>
      </c>
      <c r="BG106">
        <v>11.3386</v>
      </c>
      <c r="BJ106">
        <v>5.0000000000000001E-4</v>
      </c>
      <c r="BK106">
        <v>2</v>
      </c>
      <c r="BL106">
        <v>12.5</v>
      </c>
      <c r="BM106">
        <v>93.695999999999998</v>
      </c>
      <c r="BN106">
        <v>86.641599999999997</v>
      </c>
      <c r="BO106">
        <v>6.5503900000000004E-2</v>
      </c>
      <c r="BP106">
        <v>10.7973</v>
      </c>
    </row>
    <row r="107" spans="46:68">
      <c r="AT107">
        <v>1E-3</v>
      </c>
      <c r="AU107">
        <v>1</v>
      </c>
      <c r="AV107">
        <v>3</v>
      </c>
      <c r="AW107">
        <v>1</v>
      </c>
      <c r="AX107">
        <v>15</v>
      </c>
      <c r="AY107">
        <v>45</v>
      </c>
      <c r="AZ107">
        <v>88.428200000000004</v>
      </c>
      <c r="BA107">
        <v>89.915599999999998</v>
      </c>
      <c r="BB107">
        <v>2</v>
      </c>
      <c r="BC107">
        <v>12.5</v>
      </c>
      <c r="BD107">
        <v>84.684700000000007</v>
      </c>
      <c r="BE107">
        <v>84.706100000000006</v>
      </c>
      <c r="BF107">
        <v>7.1302599999999994E-2</v>
      </c>
      <c r="BG107">
        <v>11.649699999999999</v>
      </c>
      <c r="BJ107">
        <v>1E-3</v>
      </c>
      <c r="BK107">
        <v>2</v>
      </c>
      <c r="BL107">
        <v>12.5</v>
      </c>
      <c r="BM107">
        <v>93.691699999999997</v>
      </c>
      <c r="BN107">
        <v>86.211100000000002</v>
      </c>
      <c r="BO107">
        <v>6.6157999999999995E-2</v>
      </c>
      <c r="BP107">
        <v>10.9816</v>
      </c>
    </row>
    <row r="108" spans="46:68">
      <c r="AT108">
        <v>2E-3</v>
      </c>
      <c r="AU108">
        <v>1</v>
      </c>
      <c r="AV108">
        <v>3</v>
      </c>
      <c r="AW108">
        <v>1</v>
      </c>
      <c r="AX108">
        <v>15</v>
      </c>
      <c r="AY108">
        <v>45</v>
      </c>
      <c r="AZ108">
        <v>88.1036</v>
      </c>
      <c r="BA108">
        <v>87.9636</v>
      </c>
      <c r="BB108">
        <v>2</v>
      </c>
      <c r="BC108">
        <v>12.5</v>
      </c>
      <c r="BD108">
        <v>84.460400000000007</v>
      </c>
      <c r="BE108">
        <v>82.037599999999998</v>
      </c>
      <c r="BF108">
        <v>7.7818999999999999E-2</v>
      </c>
      <c r="BG108">
        <v>12.784599999999999</v>
      </c>
      <c r="BJ108">
        <v>2E-3</v>
      </c>
      <c r="BK108">
        <v>2</v>
      </c>
      <c r="BL108">
        <v>12.5</v>
      </c>
      <c r="BM108">
        <v>93.677800000000005</v>
      </c>
      <c r="BN108">
        <v>84.736500000000007</v>
      </c>
      <c r="BO108">
        <v>6.8859400000000001E-2</v>
      </c>
      <c r="BP108">
        <v>11.718500000000001</v>
      </c>
    </row>
    <row r="109" spans="46:68">
      <c r="AT109">
        <v>5.0000000000000001E-3</v>
      </c>
      <c r="AU109">
        <v>1</v>
      </c>
      <c r="AV109">
        <v>3</v>
      </c>
      <c r="AW109">
        <v>1</v>
      </c>
      <c r="AX109">
        <v>15</v>
      </c>
      <c r="AY109">
        <v>45</v>
      </c>
      <c r="AZ109">
        <v>86.995999999999995</v>
      </c>
      <c r="BA109">
        <v>79.506399999999999</v>
      </c>
      <c r="BB109">
        <v>2</v>
      </c>
      <c r="BC109">
        <v>12.5</v>
      </c>
      <c r="BD109">
        <v>81.917599999999993</v>
      </c>
      <c r="BE109">
        <v>63.908000000000001</v>
      </c>
      <c r="BF109">
        <v>0.13916799999999999</v>
      </c>
      <c r="BG109">
        <v>20.513500000000001</v>
      </c>
      <c r="BJ109">
        <v>5.0000000000000001E-3</v>
      </c>
      <c r="BK109">
        <v>2</v>
      </c>
      <c r="BL109">
        <v>12.5</v>
      </c>
      <c r="BM109">
        <v>93.603999999999999</v>
      </c>
      <c r="BN109">
        <v>73.130700000000004</v>
      </c>
      <c r="BO109">
        <v>8.8554099999999997E-2</v>
      </c>
      <c r="BP109">
        <v>15.5634</v>
      </c>
    </row>
    <row r="110" spans="46:68">
      <c r="AT110">
        <v>0</v>
      </c>
      <c r="AU110">
        <v>0</v>
      </c>
      <c r="AV110">
        <v>3</v>
      </c>
      <c r="AW110">
        <v>1</v>
      </c>
      <c r="AX110">
        <v>15</v>
      </c>
      <c r="AY110">
        <v>45</v>
      </c>
      <c r="AZ110">
        <v>91.037999999999997</v>
      </c>
      <c r="BA110">
        <v>93.143799999999999</v>
      </c>
      <c r="BB110">
        <v>2</v>
      </c>
      <c r="BC110">
        <v>15</v>
      </c>
      <c r="BD110">
        <v>85.222700000000003</v>
      </c>
      <c r="BE110">
        <v>86.873400000000004</v>
      </c>
      <c r="BF110">
        <v>6.8544800000000003E-2</v>
      </c>
      <c r="BG110">
        <v>12.556699999999999</v>
      </c>
      <c r="BJ110">
        <v>0</v>
      </c>
      <c r="BK110">
        <v>2</v>
      </c>
      <c r="BL110">
        <v>15</v>
      </c>
      <c r="BM110">
        <v>93.697400000000002</v>
      </c>
      <c r="BN110">
        <v>86.680700000000002</v>
      </c>
      <c r="BO110">
        <v>6.9422600000000001E-2</v>
      </c>
      <c r="BP110">
        <v>12.5846</v>
      </c>
    </row>
    <row r="111" spans="46:68">
      <c r="AT111">
        <v>5.0000000000000001E-4</v>
      </c>
      <c r="AU111">
        <v>1</v>
      </c>
      <c r="AV111">
        <v>3</v>
      </c>
      <c r="AW111">
        <v>1</v>
      </c>
      <c r="AX111">
        <v>15</v>
      </c>
      <c r="AY111">
        <v>45</v>
      </c>
      <c r="AZ111">
        <v>88.491799999999998</v>
      </c>
      <c r="BA111">
        <v>90.513499999999993</v>
      </c>
      <c r="BB111">
        <v>2</v>
      </c>
      <c r="BC111">
        <v>15</v>
      </c>
      <c r="BD111">
        <v>84.762699999999995</v>
      </c>
      <c r="BE111">
        <v>85.522599999999997</v>
      </c>
      <c r="BF111">
        <v>7.2070700000000001E-2</v>
      </c>
      <c r="BG111">
        <v>12.8919</v>
      </c>
      <c r="BJ111">
        <v>5.0000000000000001E-4</v>
      </c>
      <c r="BK111">
        <v>2</v>
      </c>
      <c r="BL111">
        <v>15</v>
      </c>
      <c r="BM111">
        <v>93.695999999999998</v>
      </c>
      <c r="BN111">
        <v>86.185100000000006</v>
      </c>
      <c r="BO111">
        <v>6.9614599999999999E-2</v>
      </c>
      <c r="BP111">
        <v>12.627599999999999</v>
      </c>
    </row>
    <row r="112" spans="46:68">
      <c r="AT112">
        <v>1E-3</v>
      </c>
      <c r="AU112">
        <v>1</v>
      </c>
      <c r="AV112">
        <v>3</v>
      </c>
      <c r="AW112">
        <v>1</v>
      </c>
      <c r="AX112">
        <v>15</v>
      </c>
      <c r="AY112">
        <v>45</v>
      </c>
      <c r="AZ112">
        <v>88.428200000000004</v>
      </c>
      <c r="BA112">
        <v>89.915599999999998</v>
      </c>
      <c r="BB112">
        <v>2</v>
      </c>
      <c r="BC112">
        <v>15</v>
      </c>
      <c r="BD112">
        <v>84.684700000000007</v>
      </c>
      <c r="BE112">
        <v>84.5107</v>
      </c>
      <c r="BF112">
        <v>7.3948899999999998E-2</v>
      </c>
      <c r="BG112">
        <v>13.158099999999999</v>
      </c>
      <c r="BJ112">
        <v>1E-3</v>
      </c>
      <c r="BK112">
        <v>2</v>
      </c>
      <c r="BL112">
        <v>15</v>
      </c>
      <c r="BM112">
        <v>93.691699999999997</v>
      </c>
      <c r="BN112">
        <v>85.691299999999998</v>
      </c>
      <c r="BO112">
        <v>7.0236499999999993E-2</v>
      </c>
      <c r="BP112">
        <v>12.7631</v>
      </c>
    </row>
    <row r="113" spans="46:68">
      <c r="AT113">
        <v>2E-3</v>
      </c>
      <c r="AU113">
        <v>1</v>
      </c>
      <c r="AV113">
        <v>3</v>
      </c>
      <c r="AW113">
        <v>1</v>
      </c>
      <c r="AX113">
        <v>15</v>
      </c>
      <c r="AY113">
        <v>45</v>
      </c>
      <c r="AZ113">
        <v>88.1036</v>
      </c>
      <c r="BA113">
        <v>87.9636</v>
      </c>
      <c r="BB113">
        <v>2</v>
      </c>
      <c r="BC113">
        <v>15</v>
      </c>
      <c r="BD113">
        <v>84.460400000000007</v>
      </c>
      <c r="BE113">
        <v>81.109899999999996</v>
      </c>
      <c r="BF113">
        <v>8.0373700000000006E-2</v>
      </c>
      <c r="BG113">
        <v>14.0992</v>
      </c>
      <c r="BJ113">
        <v>2E-3</v>
      </c>
      <c r="BK113">
        <v>2</v>
      </c>
      <c r="BL113">
        <v>15</v>
      </c>
      <c r="BM113">
        <v>93.677800000000005</v>
      </c>
      <c r="BN113">
        <v>83.467100000000002</v>
      </c>
      <c r="BO113">
        <v>7.28158E-2</v>
      </c>
      <c r="BP113">
        <v>13.2905</v>
      </c>
    </row>
    <row r="114" spans="46:68">
      <c r="AT114">
        <v>5.0000000000000001E-3</v>
      </c>
      <c r="AU114">
        <v>1</v>
      </c>
      <c r="AV114">
        <v>3</v>
      </c>
      <c r="AW114">
        <v>1</v>
      </c>
      <c r="AX114">
        <v>15</v>
      </c>
      <c r="AY114">
        <v>45</v>
      </c>
      <c r="AZ114">
        <v>86.995999999999995</v>
      </c>
      <c r="BA114">
        <v>79.506399999999999</v>
      </c>
      <c r="BB114">
        <v>2</v>
      </c>
      <c r="BC114">
        <v>15</v>
      </c>
      <c r="BD114">
        <v>81.917599999999993</v>
      </c>
      <c r="BE114">
        <v>62.276299999999999</v>
      </c>
      <c r="BF114">
        <v>0.14082900000000001</v>
      </c>
      <c r="BG114">
        <v>21.0716</v>
      </c>
      <c r="BJ114">
        <v>5.0000000000000001E-3</v>
      </c>
      <c r="BK114">
        <v>2</v>
      </c>
      <c r="BL114">
        <v>15</v>
      </c>
      <c r="BM114">
        <v>93.603999999999999</v>
      </c>
      <c r="BN114">
        <v>70.704099999999997</v>
      </c>
      <c r="BO114">
        <v>9.1693499999999997E-2</v>
      </c>
      <c r="BP114">
        <v>16.395600000000002</v>
      </c>
    </row>
    <row r="115" spans="46:68">
      <c r="AT115">
        <v>0</v>
      </c>
      <c r="AU115">
        <v>0</v>
      </c>
      <c r="AV115">
        <v>3</v>
      </c>
      <c r="AW115">
        <v>1</v>
      </c>
      <c r="AX115">
        <v>15</v>
      </c>
      <c r="AY115">
        <v>45</v>
      </c>
      <c r="AZ115">
        <v>91.037999999999997</v>
      </c>
      <c r="BA115">
        <v>93.143799999999999</v>
      </c>
      <c r="BB115">
        <v>2</v>
      </c>
      <c r="BC115">
        <v>17.5</v>
      </c>
      <c r="BD115">
        <v>85.222700000000003</v>
      </c>
      <c r="BE115">
        <v>87.028300000000002</v>
      </c>
      <c r="BF115">
        <v>6.5398200000000004E-2</v>
      </c>
      <c r="BG115">
        <v>10.543100000000001</v>
      </c>
      <c r="BJ115">
        <v>0</v>
      </c>
      <c r="BK115">
        <v>2</v>
      </c>
      <c r="BL115">
        <v>17.5</v>
      </c>
      <c r="BM115">
        <v>93.697400000000002</v>
      </c>
      <c r="BN115">
        <v>86.384600000000006</v>
      </c>
      <c r="BO115">
        <v>6.6449900000000006E-2</v>
      </c>
      <c r="BP115">
        <v>10.4626</v>
      </c>
    </row>
    <row r="116" spans="46:68">
      <c r="AT116">
        <v>5.0000000000000001E-4</v>
      </c>
      <c r="AU116">
        <v>1</v>
      </c>
      <c r="AV116">
        <v>3</v>
      </c>
      <c r="AW116">
        <v>1</v>
      </c>
      <c r="AX116">
        <v>15</v>
      </c>
      <c r="AY116">
        <v>45</v>
      </c>
      <c r="AZ116">
        <v>88.491799999999998</v>
      </c>
      <c r="BA116">
        <v>90.513499999999993</v>
      </c>
      <c r="BB116">
        <v>2</v>
      </c>
      <c r="BC116">
        <v>17.5</v>
      </c>
      <c r="BD116">
        <v>84.762699999999995</v>
      </c>
      <c r="BE116">
        <v>85.677800000000005</v>
      </c>
      <c r="BF116">
        <v>6.8915799999999999E-2</v>
      </c>
      <c r="BG116">
        <v>10.8908</v>
      </c>
      <c r="BJ116">
        <v>5.0000000000000001E-4</v>
      </c>
      <c r="BK116">
        <v>2</v>
      </c>
      <c r="BL116">
        <v>17.5</v>
      </c>
      <c r="BM116">
        <v>93.695999999999998</v>
      </c>
      <c r="BN116">
        <v>85.903499999999994</v>
      </c>
      <c r="BO116">
        <v>6.6607700000000006E-2</v>
      </c>
      <c r="BP116">
        <v>10.5061</v>
      </c>
    </row>
    <row r="117" spans="46:68">
      <c r="AT117">
        <v>1E-3</v>
      </c>
      <c r="AU117">
        <v>1</v>
      </c>
      <c r="AV117">
        <v>3</v>
      </c>
      <c r="AW117">
        <v>1</v>
      </c>
      <c r="AX117">
        <v>15</v>
      </c>
      <c r="AY117">
        <v>45</v>
      </c>
      <c r="AZ117">
        <v>88.428200000000004</v>
      </c>
      <c r="BA117">
        <v>89.915599999999998</v>
      </c>
      <c r="BB117">
        <v>2</v>
      </c>
      <c r="BC117">
        <v>17.5</v>
      </c>
      <c r="BD117">
        <v>84.684700000000007</v>
      </c>
      <c r="BE117">
        <v>84.743300000000005</v>
      </c>
      <c r="BF117">
        <v>7.0705500000000004E-2</v>
      </c>
      <c r="BG117">
        <v>11.164</v>
      </c>
      <c r="BJ117">
        <v>1E-3</v>
      </c>
      <c r="BK117">
        <v>2</v>
      </c>
      <c r="BL117">
        <v>17.5</v>
      </c>
      <c r="BM117">
        <v>93.691699999999997</v>
      </c>
      <c r="BN117">
        <v>85.505300000000005</v>
      </c>
      <c r="BO117">
        <v>6.7119200000000004E-2</v>
      </c>
      <c r="BP117">
        <v>10.644399999999999</v>
      </c>
    </row>
    <row r="118" spans="46:68">
      <c r="AT118">
        <v>2E-3</v>
      </c>
      <c r="AU118">
        <v>1</v>
      </c>
      <c r="AV118">
        <v>3</v>
      </c>
      <c r="AW118">
        <v>1</v>
      </c>
      <c r="AX118">
        <v>15</v>
      </c>
      <c r="AY118">
        <v>45</v>
      </c>
      <c r="AZ118">
        <v>88.1036</v>
      </c>
      <c r="BA118">
        <v>87.9636</v>
      </c>
      <c r="BB118">
        <v>2</v>
      </c>
      <c r="BC118">
        <v>17.5</v>
      </c>
      <c r="BD118">
        <v>84.460400000000007</v>
      </c>
      <c r="BE118">
        <v>82.403300000000002</v>
      </c>
      <c r="BF118">
        <v>7.6757400000000003E-2</v>
      </c>
      <c r="BG118">
        <v>12.132300000000001</v>
      </c>
      <c r="BJ118">
        <v>2E-3</v>
      </c>
      <c r="BK118">
        <v>2</v>
      </c>
      <c r="BL118">
        <v>17.5</v>
      </c>
      <c r="BM118">
        <v>93.677800000000005</v>
      </c>
      <c r="BN118">
        <v>84.449299999999994</v>
      </c>
      <c r="BO118">
        <v>6.9241399999999995E-2</v>
      </c>
      <c r="BP118">
        <v>11.184900000000001</v>
      </c>
    </row>
    <row r="119" spans="46:68">
      <c r="AT119">
        <v>5.0000000000000001E-3</v>
      </c>
      <c r="AU119">
        <v>1</v>
      </c>
      <c r="AV119">
        <v>3</v>
      </c>
      <c r="AW119">
        <v>1</v>
      </c>
      <c r="AX119">
        <v>15</v>
      </c>
      <c r="AY119">
        <v>45</v>
      </c>
      <c r="AZ119">
        <v>86.995999999999995</v>
      </c>
      <c r="BA119">
        <v>79.506399999999999</v>
      </c>
      <c r="BB119">
        <v>2</v>
      </c>
      <c r="BC119">
        <v>17.5</v>
      </c>
      <c r="BD119">
        <v>81.917599999999993</v>
      </c>
      <c r="BE119">
        <v>67.959199999999996</v>
      </c>
      <c r="BF119">
        <v>0.134683</v>
      </c>
      <c r="BG119">
        <v>19.221699999999998</v>
      </c>
      <c r="BJ119">
        <v>5.0000000000000001E-3</v>
      </c>
      <c r="BK119">
        <v>2</v>
      </c>
      <c r="BL119">
        <v>17.5</v>
      </c>
      <c r="BM119">
        <v>93.603999999999999</v>
      </c>
      <c r="BN119">
        <v>78.197100000000006</v>
      </c>
      <c r="BO119">
        <v>8.4071900000000005E-2</v>
      </c>
      <c r="BP119">
        <v>14.036799999999999</v>
      </c>
    </row>
    <row r="120" spans="46:68">
      <c r="AT120">
        <v>0</v>
      </c>
      <c r="AU120">
        <v>0</v>
      </c>
      <c r="AV120">
        <v>3</v>
      </c>
      <c r="AW120">
        <v>1</v>
      </c>
      <c r="AX120">
        <v>15</v>
      </c>
      <c r="AY120">
        <v>45</v>
      </c>
      <c r="AZ120">
        <v>91.037999999999997</v>
      </c>
      <c r="BA120">
        <v>93.143799999999999</v>
      </c>
      <c r="BB120">
        <v>2</v>
      </c>
      <c r="BC120">
        <v>20</v>
      </c>
      <c r="BD120">
        <v>85.222700000000003</v>
      </c>
      <c r="BE120">
        <v>87.028700000000001</v>
      </c>
      <c r="BF120">
        <v>6.5229700000000002E-2</v>
      </c>
      <c r="BG120">
        <v>10.3179</v>
      </c>
      <c r="BJ120">
        <v>0</v>
      </c>
      <c r="BK120">
        <v>2</v>
      </c>
      <c r="BL120">
        <v>20</v>
      </c>
      <c r="BM120">
        <v>93.697400000000002</v>
      </c>
      <c r="BN120">
        <v>85.6267</v>
      </c>
      <c r="BO120">
        <v>6.76818E-2</v>
      </c>
      <c r="BP120">
        <v>10.4155</v>
      </c>
    </row>
    <row r="121" spans="46:68">
      <c r="AT121">
        <v>5.0000000000000001E-4</v>
      </c>
      <c r="AU121">
        <v>1</v>
      </c>
      <c r="AV121">
        <v>3</v>
      </c>
      <c r="AW121">
        <v>1</v>
      </c>
      <c r="AX121">
        <v>15</v>
      </c>
      <c r="AY121">
        <v>45</v>
      </c>
      <c r="AZ121">
        <v>88.491799999999998</v>
      </c>
      <c r="BA121">
        <v>90.513499999999993</v>
      </c>
      <c r="BB121">
        <v>2</v>
      </c>
      <c r="BC121">
        <v>20</v>
      </c>
      <c r="BD121">
        <v>84.762699999999995</v>
      </c>
      <c r="BE121">
        <v>85.676900000000003</v>
      </c>
      <c r="BF121">
        <v>6.8735599999999994E-2</v>
      </c>
      <c r="BG121">
        <v>10.6622</v>
      </c>
      <c r="BJ121">
        <v>5.0000000000000001E-4</v>
      </c>
      <c r="BK121">
        <v>2</v>
      </c>
      <c r="BL121">
        <v>20</v>
      </c>
      <c r="BM121">
        <v>93.695999999999998</v>
      </c>
      <c r="BN121">
        <v>85.145899999999997</v>
      </c>
      <c r="BO121">
        <v>6.7821500000000007E-2</v>
      </c>
      <c r="BP121">
        <v>10.452299999999999</v>
      </c>
    </row>
    <row r="122" spans="46:68">
      <c r="AT122">
        <v>1E-3</v>
      </c>
      <c r="AU122">
        <v>1</v>
      </c>
      <c r="AV122">
        <v>3</v>
      </c>
      <c r="AW122">
        <v>1</v>
      </c>
      <c r="AX122">
        <v>15</v>
      </c>
      <c r="AY122">
        <v>45</v>
      </c>
      <c r="AZ122">
        <v>88.428200000000004</v>
      </c>
      <c r="BA122">
        <v>89.915599999999998</v>
      </c>
      <c r="BB122">
        <v>2</v>
      </c>
      <c r="BC122">
        <v>20</v>
      </c>
      <c r="BD122">
        <v>84.684700000000007</v>
      </c>
      <c r="BE122">
        <v>84.743200000000002</v>
      </c>
      <c r="BF122">
        <v>7.0488200000000001E-2</v>
      </c>
      <c r="BG122">
        <v>10.9201</v>
      </c>
      <c r="BJ122">
        <v>1E-3</v>
      </c>
      <c r="BK122">
        <v>2</v>
      </c>
      <c r="BL122">
        <v>20</v>
      </c>
      <c r="BM122">
        <v>93.691699999999997</v>
      </c>
      <c r="BN122">
        <v>84.751400000000004</v>
      </c>
      <c r="BO122">
        <v>6.8281099999999997E-2</v>
      </c>
      <c r="BP122">
        <v>10.5702</v>
      </c>
    </row>
    <row r="123" spans="46:68">
      <c r="AT123">
        <v>2E-3</v>
      </c>
      <c r="AU123">
        <v>1</v>
      </c>
      <c r="AV123">
        <v>3</v>
      </c>
      <c r="AW123">
        <v>1</v>
      </c>
      <c r="AX123">
        <v>15</v>
      </c>
      <c r="AY123">
        <v>45</v>
      </c>
      <c r="AZ123">
        <v>88.1036</v>
      </c>
      <c r="BA123">
        <v>87.9636</v>
      </c>
      <c r="BB123">
        <v>2</v>
      </c>
      <c r="BC123">
        <v>20</v>
      </c>
      <c r="BD123">
        <v>84.460400000000007</v>
      </c>
      <c r="BE123">
        <v>82.436800000000005</v>
      </c>
      <c r="BF123">
        <v>7.6386999999999997E-2</v>
      </c>
      <c r="BG123">
        <v>11.8202</v>
      </c>
      <c r="BJ123">
        <v>2E-3</v>
      </c>
      <c r="BK123">
        <v>2</v>
      </c>
      <c r="BL123">
        <v>20</v>
      </c>
      <c r="BM123">
        <v>93.677800000000005</v>
      </c>
      <c r="BN123">
        <v>83.749300000000005</v>
      </c>
      <c r="BO123">
        <v>7.0191699999999996E-2</v>
      </c>
      <c r="BP123">
        <v>11.0244</v>
      </c>
    </row>
    <row r="124" spans="46:68">
      <c r="AT124">
        <v>5.0000000000000001E-3</v>
      </c>
      <c r="AU124">
        <v>1</v>
      </c>
      <c r="AV124">
        <v>3</v>
      </c>
      <c r="AW124">
        <v>1</v>
      </c>
      <c r="AX124">
        <v>15</v>
      </c>
      <c r="AY124">
        <v>45</v>
      </c>
      <c r="AZ124">
        <v>86.995999999999995</v>
      </c>
      <c r="BA124">
        <v>79.506399999999999</v>
      </c>
      <c r="BB124">
        <v>2</v>
      </c>
      <c r="BC124">
        <v>20</v>
      </c>
      <c r="BD124">
        <v>81.917599999999993</v>
      </c>
      <c r="BE124">
        <v>69.007000000000005</v>
      </c>
      <c r="BF124">
        <v>0.13327600000000001</v>
      </c>
      <c r="BG124">
        <v>18.644600000000001</v>
      </c>
      <c r="BJ124">
        <v>5.0000000000000001E-3</v>
      </c>
      <c r="BK124">
        <v>2</v>
      </c>
      <c r="BL124">
        <v>20</v>
      </c>
      <c r="BM124">
        <v>93.603999999999999</v>
      </c>
      <c r="BN124">
        <v>79.141900000000007</v>
      </c>
      <c r="BO124">
        <v>8.3357299999999995E-2</v>
      </c>
      <c r="BP124">
        <v>13.4133</v>
      </c>
    </row>
  </sheetData>
  <autoFilter ref="B4:N49">
    <sortState ref="B5:N49">
      <sortCondition ref="G4:G49"/>
    </sortState>
  </autoFilter>
  <sortState ref="AT5:BG124">
    <sortCondition ref="BB5:BB124"/>
    <sortCondition ref="BC5:BC124"/>
    <sortCondition ref="AT5:AT124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Bormann, Richard</dc:creator>
  <cp:lastModifiedBy>Bormann, Richard</cp:lastModifiedBy>
  <cp:revision>0</cp:revision>
  <cp:lastPrinted>2015-03-03T14:14:09Z</cp:lastPrinted>
  <dcterms:created xsi:type="dcterms:W3CDTF">2015-02-25T16:01:50Z</dcterms:created>
  <dcterms:modified xsi:type="dcterms:W3CDTF">2015-03-03T20:18:57Z</dcterms:modified>
  <dc:language>de-DE</dc:language>
</cp:coreProperties>
</file>