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s9582.AUTUNI.000.001\Desktop\"/>
    </mc:Choice>
  </mc:AlternateContent>
  <xr:revisionPtr revIDLastSave="0" documentId="8_{37E10307-6277-459F-B3A4-0E931B14352A}" xr6:coauthVersionLast="45" xr6:coauthVersionMax="45" xr10:uidLastSave="{00000000-0000-0000-0000-000000000000}"/>
  <bookViews>
    <workbookView xWindow="2775" yWindow="1560" windowWidth="28035" windowHeight="17445" firstSheet="1" xr2:uid="{C427C4B0-F0BE-DD42-863A-4CCAF87F8105}"/>
  </bookViews>
  <sheets>
    <sheet name="NN_Grid_search_Task1" sheetId="3" r:id="rId1"/>
    <sheet name="DATAT1_NN" sheetId="2" r:id="rId2"/>
    <sheet name="HAM TO SPAM" sheetId="4" r:id="rId3"/>
    <sheet name="RESULTS SECTION - TASK1" sheetId="5" r:id="rId4"/>
    <sheet name="TASK2 DATA" sheetId="7" r:id="rId5"/>
    <sheet name="RESULTS SECTION - TASK2" sheetId="6" r:id="rId6"/>
    <sheet name="SVMT2" sheetId="8" r:id="rId7"/>
    <sheet name="SUMMARYFINAL" sheetId="9" r:id="rId8"/>
  </sheets>
  <definedNames>
    <definedName name="_xlnm._FilterDatabase" localSheetId="1" hidden="1">DATAT1_NN!$A$1:$J$217</definedName>
    <definedName name="NeuralNetGridSearchLATEST" localSheetId="1">DATAT1_NN!$A$1:$J$217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2" i="8"/>
  <c r="H3" i="8"/>
  <c r="H4" i="8"/>
  <c r="H5" i="8"/>
  <c r="J5" i="8" s="1"/>
  <c r="H6" i="8"/>
  <c r="H7" i="8"/>
  <c r="H8" i="8"/>
  <c r="H9" i="8"/>
  <c r="J9" i="8" s="1"/>
  <c r="H10" i="8"/>
  <c r="H11" i="8"/>
  <c r="H12" i="8"/>
  <c r="H13" i="8"/>
  <c r="H14" i="8"/>
  <c r="H15" i="8"/>
  <c r="H16" i="8"/>
  <c r="H17" i="8"/>
  <c r="H18" i="8"/>
  <c r="H19" i="8"/>
  <c r="H20" i="8"/>
  <c r="H21" i="8"/>
  <c r="J21" i="8" s="1"/>
  <c r="H22" i="8"/>
  <c r="H23" i="8"/>
  <c r="H24" i="8"/>
  <c r="H25" i="8"/>
  <c r="J25" i="8" s="1"/>
  <c r="H26" i="8"/>
  <c r="H27" i="8"/>
  <c r="H28" i="8"/>
  <c r="H29" i="8"/>
  <c r="H30" i="8"/>
  <c r="H31" i="8"/>
  <c r="H32" i="8"/>
  <c r="H33" i="8"/>
  <c r="H34" i="8"/>
  <c r="H35" i="8"/>
  <c r="H36" i="8"/>
  <c r="H37" i="8"/>
  <c r="J37" i="8" s="1"/>
  <c r="H38" i="8"/>
  <c r="H39" i="8"/>
  <c r="H40" i="8"/>
  <c r="H41" i="8"/>
  <c r="J41" i="8" s="1"/>
  <c r="H42" i="8"/>
  <c r="H43" i="8"/>
  <c r="H44" i="8"/>
  <c r="H45" i="8"/>
  <c r="H46" i="8"/>
  <c r="H47" i="8"/>
  <c r="H48" i="8"/>
  <c r="H49" i="8"/>
  <c r="H50" i="8"/>
  <c r="H51" i="8"/>
  <c r="H52" i="8"/>
  <c r="H53" i="8"/>
  <c r="J53" i="8" s="1"/>
  <c r="H54" i="8"/>
  <c r="H55" i="8"/>
  <c r="H56" i="8"/>
  <c r="H57" i="8"/>
  <c r="J57" i="8" s="1"/>
  <c r="H58" i="8"/>
  <c r="H59" i="8"/>
  <c r="H60" i="8"/>
  <c r="H61" i="8"/>
  <c r="H62" i="8"/>
  <c r="H63" i="8"/>
  <c r="H64" i="8"/>
  <c r="H65" i="8"/>
  <c r="H66" i="8"/>
  <c r="H67" i="8"/>
  <c r="H68" i="8"/>
  <c r="H69" i="8"/>
  <c r="J69" i="8" s="1"/>
  <c r="H70" i="8"/>
  <c r="H71" i="8"/>
  <c r="H72" i="8"/>
  <c r="H73" i="8"/>
  <c r="J73" i="8" s="1"/>
  <c r="H74" i="8"/>
  <c r="H75" i="8"/>
  <c r="H76" i="8"/>
  <c r="H77" i="8"/>
  <c r="H78" i="8"/>
  <c r="H79" i="8"/>
  <c r="H80" i="8"/>
  <c r="H81" i="8"/>
  <c r="H82" i="8"/>
  <c r="H83" i="8"/>
  <c r="H84" i="8"/>
  <c r="H85" i="8"/>
  <c r="J85" i="8" s="1"/>
  <c r="H86" i="8"/>
  <c r="H87" i="8"/>
  <c r="H88" i="8"/>
  <c r="H89" i="8"/>
  <c r="J89" i="8" s="1"/>
  <c r="H90" i="8"/>
  <c r="H91" i="8"/>
  <c r="H92" i="8"/>
  <c r="H93" i="8"/>
  <c r="H94" i="8"/>
  <c r="H95" i="8"/>
  <c r="H96" i="8"/>
  <c r="H97" i="8"/>
  <c r="H98" i="8"/>
  <c r="H99" i="8"/>
  <c r="H100" i="8"/>
  <c r="H101" i="8"/>
  <c r="J101" i="8" s="1"/>
  <c r="H2" i="8"/>
  <c r="J2" i="8" s="1"/>
  <c r="J3" i="8"/>
  <c r="J4" i="8"/>
  <c r="J7" i="8"/>
  <c r="J8" i="8"/>
  <c r="J11" i="8"/>
  <c r="J12" i="8"/>
  <c r="J13" i="8"/>
  <c r="J15" i="8"/>
  <c r="J16" i="8"/>
  <c r="J17" i="8"/>
  <c r="J19" i="8"/>
  <c r="J20" i="8"/>
  <c r="J23" i="8"/>
  <c r="J24" i="8"/>
  <c r="J27" i="8"/>
  <c r="J28" i="8"/>
  <c r="J29" i="8"/>
  <c r="J31" i="8"/>
  <c r="J32" i="8"/>
  <c r="J33" i="8"/>
  <c r="J35" i="8"/>
  <c r="J36" i="8"/>
  <c r="J39" i="8"/>
  <c r="J40" i="8"/>
  <c r="J43" i="8"/>
  <c r="J44" i="8"/>
  <c r="J45" i="8"/>
  <c r="J47" i="8"/>
  <c r="J48" i="8"/>
  <c r="J49" i="8"/>
  <c r="J51" i="8"/>
  <c r="J52" i="8"/>
  <c r="J55" i="8"/>
  <c r="J56" i="8"/>
  <c r="J59" i="8"/>
  <c r="J60" i="8"/>
  <c r="J61" i="8"/>
  <c r="J63" i="8"/>
  <c r="J64" i="8"/>
  <c r="J65" i="8"/>
  <c r="J67" i="8"/>
  <c r="J68" i="8"/>
  <c r="J71" i="8"/>
  <c r="J72" i="8"/>
  <c r="J75" i="8"/>
  <c r="J76" i="8"/>
  <c r="J77" i="8"/>
  <c r="J79" i="8"/>
  <c r="J80" i="8"/>
  <c r="J81" i="8"/>
  <c r="J83" i="8"/>
  <c r="J84" i="8"/>
  <c r="J87" i="8"/>
  <c r="J88" i="8"/>
  <c r="J91" i="8"/>
  <c r="J92" i="8"/>
  <c r="J93" i="8"/>
  <c r="J95" i="8"/>
  <c r="J96" i="8"/>
  <c r="J97" i="8"/>
  <c r="J99" i="8"/>
  <c r="J100" i="8"/>
  <c r="J2" i="7"/>
  <c r="C103" i="8"/>
  <c r="J98" i="8" l="1"/>
  <c r="J94" i="8"/>
  <c r="J90" i="8"/>
  <c r="J86" i="8"/>
  <c r="J82" i="8"/>
  <c r="J78" i="8"/>
  <c r="J74" i="8"/>
  <c r="J70" i="8"/>
  <c r="J66" i="8"/>
  <c r="J62" i="8"/>
  <c r="J58" i="8"/>
  <c r="J54" i="8"/>
  <c r="J50" i="8"/>
  <c r="J46" i="8"/>
  <c r="J42" i="8"/>
  <c r="J38" i="8"/>
  <c r="J34" i="8"/>
  <c r="J30" i="8"/>
  <c r="J26" i="8"/>
  <c r="J22" i="8"/>
  <c r="J18" i="8"/>
  <c r="J14" i="8"/>
  <c r="J10" i="8"/>
  <c r="J6" i="8"/>
  <c r="Q12" i="3"/>
  <c r="S12" i="3" s="1"/>
  <c r="Q11" i="3"/>
  <c r="S11" i="3" s="1"/>
  <c r="Q10" i="3"/>
  <c r="S10" i="3" s="1"/>
  <c r="Q9" i="3"/>
  <c r="S9" i="3" s="1"/>
  <c r="S13" i="3" s="1"/>
  <c r="K2" i="7"/>
  <c r="L2" i="7" s="1"/>
  <c r="L2" i="2"/>
  <c r="F12" i="4"/>
  <c r="F11" i="4"/>
  <c r="F4" i="4"/>
  <c r="F3" i="4"/>
  <c r="D13" i="4"/>
  <c r="B13" i="4"/>
  <c r="C12" i="4" s="1"/>
  <c r="D5" i="4"/>
  <c r="B5" i="4"/>
  <c r="F5" i="4" l="1"/>
  <c r="C4" i="4"/>
  <c r="E4" i="4"/>
  <c r="E3" i="4"/>
  <c r="E5" i="4" s="1"/>
  <c r="F13" i="4"/>
  <c r="E12" i="4"/>
  <c r="E11" i="4"/>
  <c r="E13" i="4" s="1"/>
  <c r="C11" i="4"/>
  <c r="C13" i="4" s="1"/>
  <c r="C3" i="4"/>
  <c r="C5" i="4" s="1"/>
  <c r="H2" i="2" l="1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N9" i="2" s="1"/>
  <c r="L10" i="2"/>
  <c r="M10" i="2"/>
  <c r="L11" i="2"/>
  <c r="M11" i="2"/>
  <c r="L12" i="2"/>
  <c r="M12" i="2"/>
  <c r="L13" i="2"/>
  <c r="M13" i="2"/>
  <c r="N13" i="2"/>
  <c r="L14" i="2"/>
  <c r="M14" i="2"/>
  <c r="L15" i="2"/>
  <c r="M15" i="2"/>
  <c r="L16" i="2"/>
  <c r="M16" i="2"/>
  <c r="N16" i="2" s="1"/>
  <c r="L17" i="2"/>
  <c r="M17" i="2"/>
  <c r="L18" i="2"/>
  <c r="M18" i="2"/>
  <c r="L19" i="2"/>
  <c r="M19" i="2"/>
  <c r="L20" i="2"/>
  <c r="M20" i="2"/>
  <c r="L21" i="2"/>
  <c r="M21" i="2"/>
  <c r="N21" i="2" s="1"/>
  <c r="L22" i="2"/>
  <c r="M22" i="2"/>
  <c r="L23" i="2"/>
  <c r="M23" i="2"/>
  <c r="N23" i="2" s="1"/>
  <c r="L24" i="2"/>
  <c r="M24" i="2"/>
  <c r="L25" i="2"/>
  <c r="M25" i="2"/>
  <c r="L26" i="2"/>
  <c r="M26" i="2"/>
  <c r="L27" i="2"/>
  <c r="M27" i="2"/>
  <c r="N27" i="2"/>
  <c r="L28" i="2"/>
  <c r="M28" i="2"/>
  <c r="L29" i="2"/>
  <c r="M29" i="2"/>
  <c r="N29" i="2" s="1"/>
  <c r="L30" i="2"/>
  <c r="M30" i="2"/>
  <c r="L31" i="2"/>
  <c r="M31" i="2"/>
  <c r="N31" i="2"/>
  <c r="L32" i="2"/>
  <c r="M32" i="2"/>
  <c r="L33" i="2"/>
  <c r="M33" i="2"/>
  <c r="L34" i="2"/>
  <c r="M34" i="2"/>
  <c r="L35" i="2"/>
  <c r="M35" i="2"/>
  <c r="L36" i="2"/>
  <c r="M36" i="2"/>
  <c r="N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N49" i="2" s="1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N61" i="2"/>
  <c r="L62" i="2"/>
  <c r="M62" i="2"/>
  <c r="L63" i="2"/>
  <c r="M63" i="2"/>
  <c r="L64" i="2"/>
  <c r="M64" i="2"/>
  <c r="L65" i="2"/>
  <c r="M65" i="2"/>
  <c r="N65" i="2" s="1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N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N113" i="2" s="1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N125" i="2"/>
  <c r="L126" i="2"/>
  <c r="M126" i="2"/>
  <c r="L127" i="2"/>
  <c r="M127" i="2"/>
  <c r="L128" i="2"/>
  <c r="M128" i="2"/>
  <c r="L129" i="2"/>
  <c r="M129" i="2"/>
  <c r="N129" i="2" s="1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N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N177" i="2" s="1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N189" i="2"/>
  <c r="L190" i="2"/>
  <c r="M190" i="2"/>
  <c r="L191" i="2"/>
  <c r="M191" i="2"/>
  <c r="L192" i="2"/>
  <c r="M192" i="2"/>
  <c r="L193" i="2"/>
  <c r="M193" i="2"/>
  <c r="N193" i="2" s="1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N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M2" i="2"/>
  <c r="N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N209" i="2" l="1"/>
  <c r="N204" i="2"/>
  <c r="N203" i="2"/>
  <c r="N202" i="2"/>
  <c r="N197" i="2"/>
  <c r="N196" i="2"/>
  <c r="N191" i="2"/>
  <c r="N187" i="2"/>
  <c r="N186" i="2"/>
  <c r="N181" i="2"/>
  <c r="N180" i="2"/>
  <c r="N173" i="2"/>
  <c r="N171" i="2"/>
  <c r="N169" i="2"/>
  <c r="N165" i="2"/>
  <c r="N159" i="2"/>
  <c r="N157" i="2"/>
  <c r="N140" i="2"/>
  <c r="N139" i="2"/>
  <c r="N138" i="2"/>
  <c r="N133" i="2"/>
  <c r="N132" i="2"/>
  <c r="N127" i="2"/>
  <c r="N123" i="2"/>
  <c r="N122" i="2"/>
  <c r="N117" i="2"/>
  <c r="N116" i="2"/>
  <c r="N109" i="2"/>
  <c r="N107" i="2"/>
  <c r="N105" i="2"/>
  <c r="N101" i="2"/>
  <c r="N95" i="2"/>
  <c r="N93" i="2"/>
  <c r="N79" i="2"/>
  <c r="N76" i="2"/>
  <c r="N75" i="2"/>
  <c r="N74" i="2"/>
  <c r="N69" i="2"/>
  <c r="N68" i="2"/>
  <c r="N59" i="2"/>
  <c r="N58" i="2"/>
  <c r="N53" i="2"/>
  <c r="N52" i="2"/>
  <c r="N45" i="2"/>
  <c r="N43" i="2"/>
  <c r="N39" i="2"/>
  <c r="N37" i="2"/>
  <c r="N35" i="2"/>
  <c r="N30" i="2"/>
  <c r="N28" i="2"/>
  <c r="N25" i="2"/>
  <c r="N8" i="2"/>
  <c r="N4" i="2"/>
  <c r="N63" i="2"/>
  <c r="N19" i="2"/>
  <c r="N185" i="2"/>
  <c r="N161" i="2"/>
  <c r="N156" i="2"/>
  <c r="N121" i="2"/>
  <c r="N97" i="2"/>
  <c r="N92" i="2"/>
  <c r="N57" i="2"/>
  <c r="N24" i="2"/>
  <c r="N12" i="2"/>
  <c r="N213" i="2"/>
  <c r="N149" i="2"/>
  <c r="N85" i="2"/>
  <c r="N201" i="2"/>
  <c r="N172" i="2"/>
  <c r="N137" i="2"/>
  <c r="N108" i="2"/>
  <c r="N73" i="2"/>
  <c r="N44" i="2"/>
  <c r="N38" i="2"/>
  <c r="N33" i="2"/>
  <c r="N17" i="2"/>
  <c r="N155" i="2"/>
  <c r="N91" i="2"/>
  <c r="N212" i="2"/>
  <c r="N154" i="2"/>
  <c r="N148" i="2"/>
  <c r="N90" i="2"/>
  <c r="N84" i="2"/>
  <c r="N11" i="2"/>
  <c r="N5" i="2"/>
  <c r="N32" i="2"/>
  <c r="N217" i="2"/>
  <c r="N188" i="2"/>
  <c r="N153" i="2"/>
  <c r="N124" i="2"/>
  <c r="N89" i="2"/>
  <c r="N60" i="2"/>
  <c r="N207" i="2"/>
  <c r="N170" i="2"/>
  <c r="N164" i="2"/>
  <c r="N106" i="2"/>
  <c r="N100" i="2"/>
  <c r="N42" i="2"/>
  <c r="N15" i="2"/>
  <c r="N175" i="2"/>
  <c r="N111" i="2"/>
  <c r="N47" i="2"/>
  <c r="N143" i="2"/>
  <c r="N145" i="2"/>
  <c r="N81" i="2"/>
  <c r="N41" i="2"/>
  <c r="N20" i="2"/>
  <c r="N190" i="2"/>
  <c r="N78" i="2"/>
  <c r="N83" i="2"/>
  <c r="N206" i="2"/>
  <c r="N46" i="2"/>
  <c r="N6" i="2"/>
  <c r="N142" i="2"/>
  <c r="N147" i="2"/>
  <c r="N99" i="2"/>
  <c r="N67" i="2"/>
  <c r="N136" i="2"/>
  <c r="N18" i="2"/>
  <c r="N194" i="2"/>
  <c r="N178" i="2"/>
  <c r="N162" i="2"/>
  <c r="N146" i="2"/>
  <c r="N130" i="2"/>
  <c r="N114" i="2"/>
  <c r="N98" i="2"/>
  <c r="N82" i="2"/>
  <c r="N66" i="2"/>
  <c r="N50" i="2"/>
  <c r="N22" i="2"/>
  <c r="N94" i="2"/>
  <c r="N10" i="2"/>
  <c r="N179" i="2"/>
  <c r="N200" i="2"/>
  <c r="N184" i="2"/>
  <c r="N152" i="2"/>
  <c r="N120" i="2"/>
  <c r="N88" i="2"/>
  <c r="N72" i="2"/>
  <c r="N56" i="2"/>
  <c r="N210" i="2"/>
  <c r="N215" i="2"/>
  <c r="N199" i="2"/>
  <c r="N183" i="2"/>
  <c r="N167" i="2"/>
  <c r="N151" i="2"/>
  <c r="N135" i="2"/>
  <c r="N119" i="2"/>
  <c r="N103" i="2"/>
  <c r="N87" i="2"/>
  <c r="N71" i="2"/>
  <c r="N55" i="2"/>
  <c r="N26" i="2"/>
  <c r="N158" i="2"/>
  <c r="N211" i="2"/>
  <c r="N62" i="2"/>
  <c r="N14" i="2"/>
  <c r="N214" i="2"/>
  <c r="N198" i="2"/>
  <c r="N182" i="2"/>
  <c r="N166" i="2"/>
  <c r="N150" i="2"/>
  <c r="N134" i="2"/>
  <c r="N118" i="2"/>
  <c r="N102" i="2"/>
  <c r="N86" i="2"/>
  <c r="N70" i="2"/>
  <c r="N54" i="2"/>
  <c r="N34" i="2"/>
  <c r="N3" i="2"/>
  <c r="N174" i="2"/>
  <c r="N110" i="2"/>
  <c r="N115" i="2"/>
  <c r="N51" i="2"/>
  <c r="N168" i="2"/>
  <c r="N104" i="2"/>
  <c r="N126" i="2"/>
  <c r="N195" i="2"/>
  <c r="N163" i="2"/>
  <c r="N131" i="2"/>
  <c r="N216" i="2"/>
  <c r="N208" i="2"/>
  <c r="N192" i="2"/>
  <c r="N176" i="2"/>
  <c r="N160" i="2"/>
  <c r="N144" i="2"/>
  <c r="N128" i="2"/>
  <c r="N112" i="2"/>
  <c r="N96" i="2"/>
  <c r="N80" i="2"/>
  <c r="N64" i="2"/>
  <c r="N48" i="2"/>
  <c r="N7" i="2"/>
  <c r="N40" i="2"/>
</calcChain>
</file>

<file path=xl/sharedStrings.xml><?xml version="1.0" encoding="utf-8"?>
<sst xmlns="http://schemas.openxmlformats.org/spreadsheetml/2006/main" count="135" uniqueCount="66">
  <si>
    <t>Neurons</t>
  </si>
  <si>
    <t>batch size</t>
  </si>
  <si>
    <t>Epoch</t>
  </si>
  <si>
    <t>learning rate</t>
  </si>
  <si>
    <t>accuracy</t>
  </si>
  <si>
    <t>Ham precision</t>
  </si>
  <si>
    <t>Ham recall</t>
  </si>
  <si>
    <t>Ham F-Score</t>
  </si>
  <si>
    <t>Spam precision</t>
  </si>
  <si>
    <t>Spam recall</t>
  </si>
  <si>
    <t>Spam F-Score</t>
  </si>
  <si>
    <t>Overall Prec</t>
  </si>
  <si>
    <t>Overall Recall</t>
  </si>
  <si>
    <t>Overall Fscore</t>
  </si>
  <si>
    <t>Ham Ratio</t>
  </si>
  <si>
    <t>Spam Ratio</t>
  </si>
  <si>
    <t>TRAIN</t>
  </si>
  <si>
    <t>TEST</t>
  </si>
  <si>
    <t>Task1</t>
  </si>
  <si>
    <t>Number</t>
  </si>
  <si>
    <t>%</t>
  </si>
  <si>
    <t>Col Total</t>
  </si>
  <si>
    <t>Ham</t>
  </si>
  <si>
    <t>Spam</t>
  </si>
  <si>
    <t>Row Total</t>
  </si>
  <si>
    <t>Task2</t>
  </si>
  <si>
    <t>Task1 - NB</t>
  </si>
  <si>
    <t>Values</t>
  </si>
  <si>
    <t>Parameters Used</t>
  </si>
  <si>
    <t>DEFAULT</t>
  </si>
  <si>
    <t>Task1 - Nural Network 2 LAYERS</t>
  </si>
  <si>
    <t>VALUES USED</t>
  </si>
  <si>
    <t>RESULTS</t>
  </si>
  <si>
    <t>#Neurons</t>
  </si>
  <si>
    <t>BEST OUTCOME, F-Score = 0.822</t>
  </si>
  <si>
    <t>WORST OUTCOME, F-Score = 0.47</t>
  </si>
  <si>
    <t>Batch Size</t>
  </si>
  <si>
    <t>Epochs</t>
  </si>
  <si>
    <t>Learning Rate</t>
  </si>
  <si>
    <t>Recall</t>
  </si>
  <si>
    <t>Precision</t>
  </si>
  <si>
    <t>F_SCORE</t>
  </si>
  <si>
    <t>HAM</t>
  </si>
  <si>
    <t>SPAM</t>
  </si>
  <si>
    <t>Results</t>
  </si>
  <si>
    <t>Precision = 0.72; Recall = 0.58;    F-Score = 0.55</t>
  </si>
  <si>
    <t>PRECISION = 0.795;     RECALL = 0.795;           F_SCORE = 0.795</t>
  </si>
  <si>
    <t>gamma</t>
  </si>
  <si>
    <t>C value</t>
  </si>
  <si>
    <t>OVERALL PREC</t>
  </si>
  <si>
    <t>OVERALL REC</t>
  </si>
  <si>
    <t>BEST</t>
  </si>
  <si>
    <t>WORST</t>
  </si>
  <si>
    <t>METRICS</t>
  </si>
  <si>
    <r>
      <t xml:space="preserve">C = 0.019, </t>
    </r>
    <r>
      <rPr>
        <b/>
        <sz val="12"/>
        <color theme="1"/>
        <rFont val="Calibri"/>
        <family val="2"/>
      </rPr>
      <t>Ƴ</t>
    </r>
    <r>
      <rPr>
        <b/>
        <sz val="12"/>
        <color theme="1"/>
        <rFont val="Calibri"/>
        <family val="2"/>
        <scheme val="minor"/>
      </rPr>
      <t xml:space="preserve"> = 0.02</t>
    </r>
  </si>
  <si>
    <t>C = 0.001, Ƴ = 0.04</t>
  </si>
  <si>
    <t>ACCURACY</t>
  </si>
  <si>
    <t>PRECISION</t>
  </si>
  <si>
    <t>RECALL</t>
  </si>
  <si>
    <t>max accuracy</t>
  </si>
  <si>
    <t>min accuracy</t>
  </si>
  <si>
    <t>Accuracy</t>
  </si>
  <si>
    <t>F_Score</t>
  </si>
  <si>
    <t>Naïve Bayes</t>
  </si>
  <si>
    <t>Neural Network</t>
  </si>
  <si>
    <t>Support Vector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</si>
</sst>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8" xfId="0" applyNumberFormat="1" applyBorder="1"/>
    <xf numFmtId="0" fontId="0" fillId="0" borderId="9" xfId="0" applyBorder="1"/>
    <xf numFmtId="0" fontId="1" fillId="0" borderId="5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3F9F-7F0F-A046-B504-3C107C95301C}">
  <dimension ref="A1:S217"/>
  <sheetViews>
    <sheetView tabSelected="1" workbookViewId="0">
      <selection activeCell="S17" sqref="S17"/>
    </sheetView>
  </sheetViews>
  <sheetFormatPr defaultColWidth="11" defaultRowHeight="15.75"/>
  <cols>
    <col min="6" max="6" width="12.875" bestFit="1" customWidth="1"/>
    <col min="14" max="14" width="12.8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>
      <c r="A2">
        <v>50</v>
      </c>
      <c r="B2">
        <v>50</v>
      </c>
      <c r="C2">
        <v>5</v>
      </c>
      <c r="D2">
        <v>1</v>
      </c>
      <c r="E2">
        <v>0.68555555555555503</v>
      </c>
      <c r="F2">
        <v>0.65362849533954703</v>
      </c>
      <c r="G2">
        <v>0.79189352692074999</v>
      </c>
      <c r="H2">
        <v>0.71614844533600774</v>
      </c>
      <c r="I2">
        <v>0.73484069886947501</v>
      </c>
      <c r="J2">
        <v>0.57883019631653498</v>
      </c>
      <c r="K2">
        <v>0.64757160647571577</v>
      </c>
      <c r="L2">
        <v>0.69342247506921173</v>
      </c>
      <c r="M2">
        <v>0.68749249492468456</v>
      </c>
      <c r="N2">
        <v>0.69044475261831562</v>
      </c>
    </row>
    <row r="3" spans="1:19">
      <c r="A3">
        <v>50</v>
      </c>
      <c r="B3">
        <v>50</v>
      </c>
      <c r="C3">
        <v>5</v>
      </c>
      <c r="D3">
        <v>0.1</v>
      </c>
      <c r="E3">
        <v>0.66636363636363605</v>
      </c>
      <c r="F3">
        <v>0.63846153846153797</v>
      </c>
      <c r="G3">
        <v>0.76991328896955002</v>
      </c>
      <c r="H3">
        <v>0.69805283846786692</v>
      </c>
      <c r="I3">
        <v>0.70892857142857102</v>
      </c>
      <c r="J3">
        <v>0.56243675369358404</v>
      </c>
      <c r="K3">
        <v>0.62724297483353997</v>
      </c>
      <c r="L3">
        <v>0.67299038461538419</v>
      </c>
      <c r="M3">
        <v>0.66824978668432666</v>
      </c>
      <c r="N3">
        <v>0.67061170785547353</v>
      </c>
    </row>
    <row r="4" spans="1:19">
      <c r="A4">
        <v>50</v>
      </c>
      <c r="B4">
        <v>50</v>
      </c>
      <c r="C4">
        <v>5</v>
      </c>
      <c r="D4">
        <v>0.01</v>
      </c>
      <c r="E4">
        <v>0.755353535353535</v>
      </c>
      <c r="F4">
        <v>0.92956315611242801</v>
      </c>
      <c r="G4">
        <v>0.55353901996370203</v>
      </c>
      <c r="H4">
        <v>0.69388270980788647</v>
      </c>
      <c r="I4">
        <v>0.68130128112854405</v>
      </c>
      <c r="J4">
        <v>0.95790325844970603</v>
      </c>
      <c r="K4">
        <v>0.79626514131897652</v>
      </c>
      <c r="L4">
        <v>0.80791483737032488</v>
      </c>
      <c r="M4">
        <v>0.75167749682184404</v>
      </c>
      <c r="N4">
        <v>0.77878223595439156</v>
      </c>
    </row>
    <row r="5" spans="1:19">
      <c r="A5">
        <v>50</v>
      </c>
      <c r="B5">
        <v>50</v>
      </c>
      <c r="C5">
        <v>20</v>
      </c>
      <c r="D5">
        <v>1</v>
      </c>
      <c r="E5">
        <v>0.64242424242424201</v>
      </c>
      <c r="F5">
        <v>0.59963488274118804</v>
      </c>
      <c r="G5">
        <v>0.86106069772131399</v>
      </c>
      <c r="H5">
        <v>0.70695364238410574</v>
      </c>
      <c r="I5">
        <v>0.75206908960057495</v>
      </c>
      <c r="J5">
        <v>0.42299129730823698</v>
      </c>
      <c r="K5">
        <v>0.54145077720207213</v>
      </c>
      <c r="L5">
        <v>0.67432764410228763</v>
      </c>
      <c r="M5">
        <v>0.64640669151890628</v>
      </c>
      <c r="N5">
        <v>0.66007203669598236</v>
      </c>
    </row>
    <row r="6" spans="1:19">
      <c r="A6">
        <v>50</v>
      </c>
      <c r="B6">
        <v>50</v>
      </c>
      <c r="C6">
        <v>20</v>
      </c>
      <c r="D6">
        <v>0.1</v>
      </c>
      <c r="E6">
        <v>0.49909090909090897</v>
      </c>
      <c r="F6">
        <v>0.40400000000000003</v>
      </c>
      <c r="G6">
        <v>0</v>
      </c>
      <c r="H6">
        <v>0</v>
      </c>
      <c r="I6">
        <v>0.49909090909090897</v>
      </c>
      <c r="J6">
        <v>1</v>
      </c>
      <c r="K6">
        <v>0.6658580958156457</v>
      </c>
      <c r="L6">
        <v>0.45059454545454541</v>
      </c>
      <c r="M6">
        <v>0.49</v>
      </c>
      <c r="N6">
        <v>0.46947184276096154</v>
      </c>
    </row>
    <row r="7" spans="1:19">
      <c r="A7">
        <v>50</v>
      </c>
      <c r="B7">
        <v>50</v>
      </c>
      <c r="C7">
        <v>20</v>
      </c>
      <c r="D7">
        <v>0.01</v>
      </c>
      <c r="E7">
        <v>0.75070707070706999</v>
      </c>
      <c r="F7">
        <v>0.91364995018266304</v>
      </c>
      <c r="G7">
        <v>0.55474894131881403</v>
      </c>
      <c r="H7">
        <v>0.6903387703889583</v>
      </c>
      <c r="I7">
        <v>0.679489040499346</v>
      </c>
      <c r="J7">
        <v>0.94737907306213298</v>
      </c>
      <c r="K7">
        <v>0.79137785291631391</v>
      </c>
      <c r="L7">
        <v>0.79891110443783764</v>
      </c>
      <c r="M7">
        <v>0.7471377058730404</v>
      </c>
      <c r="N7">
        <v>0.77215752282252925</v>
      </c>
    </row>
    <row r="8" spans="1:19">
      <c r="A8">
        <v>50</v>
      </c>
      <c r="B8">
        <v>50</v>
      </c>
      <c r="C8">
        <v>35</v>
      </c>
      <c r="D8">
        <v>1</v>
      </c>
      <c r="E8">
        <v>0.50090909090908997</v>
      </c>
      <c r="F8">
        <v>0.50090909090908997</v>
      </c>
      <c r="G8">
        <v>1</v>
      </c>
      <c r="H8">
        <v>0.66747425802543825</v>
      </c>
      <c r="I8">
        <v>0.40400000000000003</v>
      </c>
      <c r="J8">
        <v>0</v>
      </c>
      <c r="K8">
        <v>0</v>
      </c>
      <c r="L8">
        <v>0.45342363636363592</v>
      </c>
      <c r="M8">
        <v>0.51</v>
      </c>
      <c r="N8">
        <v>0.48005061494707296</v>
      </c>
    </row>
    <row r="9" spans="1:19">
      <c r="A9">
        <v>50</v>
      </c>
      <c r="B9">
        <v>50</v>
      </c>
      <c r="C9">
        <v>35</v>
      </c>
      <c r="D9">
        <v>0.1</v>
      </c>
      <c r="E9">
        <v>0.49909090909090897</v>
      </c>
      <c r="F9">
        <v>0.40400000000000003</v>
      </c>
      <c r="G9">
        <v>0</v>
      </c>
      <c r="H9">
        <v>0</v>
      </c>
      <c r="I9">
        <v>0.49909090909090897</v>
      </c>
      <c r="J9">
        <v>1</v>
      </c>
      <c r="K9">
        <v>0.6658580958156457</v>
      </c>
      <c r="L9">
        <v>0.45059454545454541</v>
      </c>
      <c r="M9">
        <v>0.49</v>
      </c>
      <c r="N9">
        <v>0.46947184276096154</v>
      </c>
      <c r="Q9">
        <f>72/100</f>
        <v>0.72</v>
      </c>
      <c r="R9">
        <v>20</v>
      </c>
      <c r="S9">
        <f>R9*Q9</f>
        <v>14.399999999999999</v>
      </c>
    </row>
    <row r="10" spans="1:19">
      <c r="A10">
        <v>50</v>
      </c>
      <c r="B10">
        <v>50</v>
      </c>
      <c r="C10">
        <v>35</v>
      </c>
      <c r="D10">
        <v>0.01</v>
      </c>
      <c r="E10">
        <v>0.76343434343434302</v>
      </c>
      <c r="F10">
        <v>0.86560491757474101</v>
      </c>
      <c r="G10">
        <v>0.62472272635612003</v>
      </c>
      <c r="H10">
        <v>0.72569688451627989</v>
      </c>
      <c r="I10">
        <v>0.70558455940515696</v>
      </c>
      <c r="J10">
        <v>0.90265128516494597</v>
      </c>
      <c r="K10">
        <v>0.79204404191085032</v>
      </c>
      <c r="L10">
        <v>0.78719494207164487</v>
      </c>
      <c r="M10">
        <v>0.76090772017244479</v>
      </c>
      <c r="N10">
        <v>0.7738281488835439</v>
      </c>
      <c r="Q10">
        <f>37.5/45</f>
        <v>0.83333333333333337</v>
      </c>
      <c r="R10">
        <v>15</v>
      </c>
      <c r="S10">
        <f t="shared" ref="S10:S11" si="0">R10*Q10</f>
        <v>12.5</v>
      </c>
    </row>
    <row r="11" spans="1:19">
      <c r="A11">
        <v>50</v>
      </c>
      <c r="B11">
        <v>50</v>
      </c>
      <c r="C11">
        <v>50</v>
      </c>
      <c r="D11">
        <v>1</v>
      </c>
      <c r="E11">
        <v>0.49909090909090897</v>
      </c>
      <c r="F11">
        <v>0.40400000000000003</v>
      </c>
      <c r="G11">
        <v>0</v>
      </c>
      <c r="H11">
        <v>0</v>
      </c>
      <c r="I11">
        <v>0.49909090909090897</v>
      </c>
      <c r="J11">
        <v>1</v>
      </c>
      <c r="K11">
        <v>0.6658580958156457</v>
      </c>
      <c r="L11">
        <v>0.45059454545454541</v>
      </c>
      <c r="M11">
        <v>0.49</v>
      </c>
      <c r="N11">
        <v>0.46947184276096154</v>
      </c>
      <c r="Q11">
        <f>48/55</f>
        <v>0.87272727272727268</v>
      </c>
      <c r="R11">
        <v>15</v>
      </c>
      <c r="S11">
        <f t="shared" si="0"/>
        <v>13.09090909090909</v>
      </c>
    </row>
    <row r="12" spans="1:19">
      <c r="A12">
        <v>50</v>
      </c>
      <c r="B12">
        <v>50</v>
      </c>
      <c r="C12">
        <v>50</v>
      </c>
      <c r="D12">
        <v>0.1</v>
      </c>
      <c r="E12">
        <v>0.49909090909090897</v>
      </c>
      <c r="F12">
        <v>0.40400000000000003</v>
      </c>
      <c r="G12">
        <v>0</v>
      </c>
      <c r="H12">
        <v>0</v>
      </c>
      <c r="I12">
        <v>0.49909090909090897</v>
      </c>
      <c r="J12">
        <v>1</v>
      </c>
      <c r="K12">
        <v>0.6658580958156457</v>
      </c>
      <c r="L12">
        <v>0.45059454545454541</v>
      </c>
      <c r="M12">
        <v>0.49</v>
      </c>
      <c r="N12">
        <v>0.46947184276096154</v>
      </c>
      <c r="Q12">
        <f>35/50</f>
        <v>0.7</v>
      </c>
      <c r="R12">
        <v>50</v>
      </c>
      <c r="S12">
        <f>Q12*R12</f>
        <v>35</v>
      </c>
    </row>
    <row r="13" spans="1:19">
      <c r="A13">
        <v>50</v>
      </c>
      <c r="B13">
        <v>50</v>
      </c>
      <c r="C13">
        <v>50</v>
      </c>
      <c r="D13">
        <v>0.01</v>
      </c>
      <c r="E13">
        <v>0.75878787878787801</v>
      </c>
      <c r="F13">
        <v>0.88754899005125099</v>
      </c>
      <c r="G13">
        <v>0.59366807824158097</v>
      </c>
      <c r="H13">
        <v>0.71145480908651526</v>
      </c>
      <c r="I13">
        <v>0.69390855233176296</v>
      </c>
      <c r="J13">
        <v>0.92450920866221398</v>
      </c>
      <c r="K13">
        <v>0.79278028462339423</v>
      </c>
      <c r="L13">
        <v>0.79266517556870186</v>
      </c>
      <c r="M13">
        <v>0.75578023214769119</v>
      </c>
      <c r="N13">
        <v>0.77378339258367834</v>
      </c>
      <c r="S13">
        <f>SUM(S9:S12)</f>
        <v>74.990909090909085</v>
      </c>
    </row>
    <row r="14" spans="1:19">
      <c r="A14">
        <v>50</v>
      </c>
      <c r="B14">
        <v>100</v>
      </c>
      <c r="C14">
        <v>5</v>
      </c>
      <c r="D14">
        <v>1</v>
      </c>
      <c r="E14">
        <v>0.50585858585858501</v>
      </c>
      <c r="F14">
        <v>0.503412447794641</v>
      </c>
      <c r="G14">
        <v>0.99657188949384901</v>
      </c>
      <c r="H14">
        <v>0.66892257715213765</v>
      </c>
      <c r="I14">
        <v>0.79518072289156605</v>
      </c>
      <c r="J14">
        <v>1.3357619914996901E-2</v>
      </c>
      <c r="K14">
        <v>2.6273885350318344E-2</v>
      </c>
      <c r="L14">
        <v>0.64637890259213426</v>
      </c>
      <c r="M14">
        <v>0.51479689740021151</v>
      </c>
      <c r="N14">
        <v>0.57313260162944779</v>
      </c>
    </row>
    <row r="15" spans="1:19">
      <c r="A15">
        <v>50</v>
      </c>
      <c r="B15">
        <v>100</v>
      </c>
      <c r="C15">
        <v>5</v>
      </c>
      <c r="D15">
        <v>0.1</v>
      </c>
      <c r="E15">
        <v>0.50090909090908997</v>
      </c>
      <c r="F15">
        <v>0.50090909090908997</v>
      </c>
      <c r="G15">
        <v>1</v>
      </c>
      <c r="H15">
        <v>0.66747425802543825</v>
      </c>
      <c r="I15">
        <v>0.40400000000000003</v>
      </c>
      <c r="J15">
        <v>0</v>
      </c>
      <c r="K15">
        <v>0</v>
      </c>
      <c r="L15">
        <v>0.45342363636363592</v>
      </c>
      <c r="M15">
        <v>0.51</v>
      </c>
      <c r="N15">
        <v>0.48005061494707296</v>
      </c>
    </row>
    <row r="16" spans="1:19">
      <c r="A16">
        <v>50</v>
      </c>
      <c r="B16">
        <v>100</v>
      </c>
      <c r="C16">
        <v>5</v>
      </c>
      <c r="D16">
        <v>0.01</v>
      </c>
      <c r="E16">
        <v>0.78484848484848402</v>
      </c>
      <c r="F16">
        <v>0.91347559193218297</v>
      </c>
      <c r="G16">
        <v>0.63016737245412302</v>
      </c>
      <c r="H16">
        <v>0.74582338902147882</v>
      </c>
      <c r="I16">
        <v>0.71693162525081</v>
      </c>
      <c r="J16">
        <v>0.94009309856304302</v>
      </c>
      <c r="K16">
        <v>0.81348511383537592</v>
      </c>
      <c r="L16">
        <v>0.81716904825831027</v>
      </c>
      <c r="M16">
        <v>0.78203097824749379</v>
      </c>
      <c r="N16">
        <v>0.79921398150464651</v>
      </c>
    </row>
    <row r="17" spans="1:14">
      <c r="A17">
        <v>50</v>
      </c>
      <c r="B17">
        <v>100</v>
      </c>
      <c r="C17">
        <v>20</v>
      </c>
      <c r="D17">
        <v>1</v>
      </c>
      <c r="E17">
        <v>0.49909090909090897</v>
      </c>
      <c r="F17">
        <v>0.40400000000000003</v>
      </c>
      <c r="G17">
        <v>0</v>
      </c>
      <c r="H17">
        <v>0</v>
      </c>
      <c r="I17">
        <v>0.49909090909090897</v>
      </c>
      <c r="J17">
        <v>1</v>
      </c>
      <c r="K17">
        <v>0.6658580958156457</v>
      </c>
      <c r="L17">
        <v>0.45059454545454541</v>
      </c>
      <c r="M17">
        <v>0.49</v>
      </c>
      <c r="N17">
        <v>0.46947184276096154</v>
      </c>
    </row>
    <row r="18" spans="1:14">
      <c r="A18">
        <v>50</v>
      </c>
      <c r="B18">
        <v>100</v>
      </c>
      <c r="C18">
        <v>20</v>
      </c>
      <c r="D18">
        <v>0.1</v>
      </c>
      <c r="E18">
        <v>0.49909090909090897</v>
      </c>
      <c r="F18">
        <v>0.40400000000000003</v>
      </c>
      <c r="G18">
        <v>0</v>
      </c>
      <c r="H18">
        <v>0</v>
      </c>
      <c r="I18">
        <v>0.49909090909090897</v>
      </c>
      <c r="J18">
        <v>1</v>
      </c>
      <c r="K18">
        <v>0.6658580958156457</v>
      </c>
      <c r="L18">
        <v>0.45059454545454541</v>
      </c>
      <c r="M18">
        <v>0.49</v>
      </c>
      <c r="N18">
        <v>0.46947184276096154</v>
      </c>
    </row>
    <row r="19" spans="1:14">
      <c r="A19">
        <v>50</v>
      </c>
      <c r="B19">
        <v>100</v>
      </c>
      <c r="C19">
        <v>20</v>
      </c>
      <c r="D19">
        <v>0.01</v>
      </c>
      <c r="E19">
        <v>0.76616161616161604</v>
      </c>
      <c r="F19">
        <v>0.92949967511371001</v>
      </c>
      <c r="G19">
        <v>0.57693083282919899</v>
      </c>
      <c r="H19">
        <v>0.71195719795943724</v>
      </c>
      <c r="I19">
        <v>0.692465552623864</v>
      </c>
      <c r="J19">
        <v>0.95608176482493401</v>
      </c>
      <c r="K19">
        <v>0.80319646348720553</v>
      </c>
      <c r="L19">
        <v>0.81335295509368544</v>
      </c>
      <c r="M19">
        <v>0.76271478950710914</v>
      </c>
      <c r="N19">
        <v>0.78722038448467424</v>
      </c>
    </row>
    <row r="20" spans="1:14">
      <c r="A20">
        <v>50</v>
      </c>
      <c r="B20">
        <v>100</v>
      </c>
      <c r="C20">
        <v>35</v>
      </c>
      <c r="D20">
        <v>1</v>
      </c>
      <c r="E20">
        <v>0.49909090909090897</v>
      </c>
      <c r="F20">
        <v>0.40400000000000003</v>
      </c>
      <c r="G20">
        <v>0</v>
      </c>
      <c r="H20">
        <v>0</v>
      </c>
      <c r="I20">
        <v>0.49909090909090897</v>
      </c>
      <c r="J20">
        <v>1</v>
      </c>
      <c r="K20">
        <v>0.6658580958156457</v>
      </c>
      <c r="L20">
        <v>0.45059454545454541</v>
      </c>
      <c r="M20">
        <v>0.49</v>
      </c>
      <c r="N20">
        <v>0.46947184276096154</v>
      </c>
    </row>
    <row r="21" spans="1:14">
      <c r="A21">
        <v>50</v>
      </c>
      <c r="B21">
        <v>100</v>
      </c>
      <c r="C21">
        <v>35</v>
      </c>
      <c r="D21">
        <v>0.1</v>
      </c>
      <c r="E21">
        <v>0.49909090909090897</v>
      </c>
      <c r="F21">
        <v>0.40400000000000003</v>
      </c>
      <c r="G21">
        <v>0</v>
      </c>
      <c r="H21">
        <v>0</v>
      </c>
      <c r="I21">
        <v>0.49909090909090897</v>
      </c>
      <c r="J21">
        <v>1</v>
      </c>
      <c r="K21">
        <v>0.6658580958156457</v>
      </c>
      <c r="L21">
        <v>0.45059454545454541</v>
      </c>
      <c r="M21">
        <v>0.49</v>
      </c>
      <c r="N21">
        <v>0.46947184276096154</v>
      </c>
    </row>
    <row r="22" spans="1:14">
      <c r="A22">
        <v>50</v>
      </c>
      <c r="B22">
        <v>100</v>
      </c>
      <c r="C22">
        <v>35</v>
      </c>
      <c r="D22">
        <v>0.01</v>
      </c>
      <c r="E22">
        <v>0.76646464646464596</v>
      </c>
      <c r="F22">
        <v>0.86672208367968895</v>
      </c>
      <c r="G22">
        <v>0.63077233313167902</v>
      </c>
      <c r="H22">
        <v>0.73015873015872945</v>
      </c>
      <c r="I22">
        <v>0.70894929264027895</v>
      </c>
      <c r="J22">
        <v>0.90265128516494597</v>
      </c>
      <c r="K22">
        <v>0.79415954415954348</v>
      </c>
      <c r="L22">
        <v>0.78941341607037807</v>
      </c>
      <c r="M22">
        <v>0.76399301962797983</v>
      </c>
      <c r="N22">
        <v>0.7764952244546498</v>
      </c>
    </row>
    <row r="23" spans="1:14">
      <c r="A23">
        <v>50</v>
      </c>
      <c r="B23">
        <v>100</v>
      </c>
      <c r="C23">
        <v>50</v>
      </c>
      <c r="D23">
        <v>1</v>
      </c>
      <c r="E23">
        <v>0.49909090909090897</v>
      </c>
      <c r="F23">
        <v>0.40400000000000003</v>
      </c>
      <c r="G23">
        <v>0</v>
      </c>
      <c r="H23">
        <v>0</v>
      </c>
      <c r="I23">
        <v>0.49909090909090897</v>
      </c>
      <c r="J23">
        <v>1</v>
      </c>
      <c r="K23">
        <v>0.6658580958156457</v>
      </c>
      <c r="L23">
        <v>0.45059454545454541</v>
      </c>
      <c r="M23">
        <v>0.49</v>
      </c>
      <c r="N23">
        <v>0.46947184276096154</v>
      </c>
    </row>
    <row r="24" spans="1:14">
      <c r="A24">
        <v>50</v>
      </c>
      <c r="B24">
        <v>100</v>
      </c>
      <c r="C24">
        <v>50</v>
      </c>
      <c r="D24">
        <v>0.1</v>
      </c>
      <c r="E24">
        <v>0.49909090909090897</v>
      </c>
      <c r="F24">
        <v>0.40400000000000003</v>
      </c>
      <c r="G24">
        <v>0</v>
      </c>
      <c r="H24">
        <v>0</v>
      </c>
      <c r="I24">
        <v>0.49909090909090897</v>
      </c>
      <c r="J24">
        <v>1</v>
      </c>
      <c r="K24">
        <v>0.6658580958156457</v>
      </c>
      <c r="L24">
        <v>0.45059454545454541</v>
      </c>
      <c r="M24">
        <v>0.49</v>
      </c>
      <c r="N24">
        <v>0.46947184276096154</v>
      </c>
    </row>
    <row r="25" spans="1:14">
      <c r="A25">
        <v>50</v>
      </c>
      <c r="B25">
        <v>100</v>
      </c>
      <c r="C25">
        <v>50</v>
      </c>
      <c r="D25">
        <v>0.01</v>
      </c>
      <c r="E25">
        <v>0.78252525252525196</v>
      </c>
      <c r="F25">
        <v>0.87553533190578103</v>
      </c>
      <c r="G25">
        <v>0.65960879209517997</v>
      </c>
      <c r="H25">
        <v>0.75238642898217323</v>
      </c>
      <c r="I25">
        <v>0.72615184944841005</v>
      </c>
      <c r="J25">
        <v>0.90588949605343005</v>
      </c>
      <c r="K25">
        <v>0.80612336785231853</v>
      </c>
      <c r="L25">
        <v>0.80233742550166931</v>
      </c>
      <c r="M25">
        <v>0.7802863370347225</v>
      </c>
      <c r="N25">
        <v>0.79115825963237596</v>
      </c>
    </row>
    <row r="26" spans="1:14">
      <c r="A26">
        <v>50</v>
      </c>
      <c r="B26">
        <v>150</v>
      </c>
      <c r="C26">
        <v>5</v>
      </c>
      <c r="D26">
        <v>1</v>
      </c>
      <c r="E26">
        <v>0.50454545454545396</v>
      </c>
      <c r="F26">
        <v>0.50273889227023705</v>
      </c>
      <c r="G26">
        <v>0.999395039322444</v>
      </c>
      <c r="H26">
        <v>0.66896132820408971</v>
      </c>
      <c r="I26">
        <v>0.92857142857142805</v>
      </c>
      <c r="J26">
        <v>7.8931390406800205E-3</v>
      </c>
      <c r="K26">
        <v>1.5653220951234188E-2</v>
      </c>
      <c r="L26">
        <v>0.71139683505782059</v>
      </c>
      <c r="M26">
        <v>0.51355910818437966</v>
      </c>
      <c r="N26">
        <v>0.5965019822843507</v>
      </c>
    </row>
    <row r="27" spans="1:14">
      <c r="A27">
        <v>50</v>
      </c>
      <c r="B27">
        <v>150</v>
      </c>
      <c r="C27">
        <v>5</v>
      </c>
      <c r="D27">
        <v>0.1</v>
      </c>
      <c r="E27">
        <v>0.50090909090908997</v>
      </c>
      <c r="F27">
        <v>0.50090909090908997</v>
      </c>
      <c r="G27">
        <v>1</v>
      </c>
      <c r="H27">
        <v>0.66747425802543825</v>
      </c>
      <c r="I27">
        <v>0.40400000000000003</v>
      </c>
      <c r="J27">
        <v>0</v>
      </c>
      <c r="K27">
        <v>0</v>
      </c>
      <c r="L27">
        <v>0.45342363636363592</v>
      </c>
      <c r="M27">
        <v>0.51</v>
      </c>
      <c r="N27">
        <v>0.48005061494707296</v>
      </c>
    </row>
    <row r="28" spans="1:14">
      <c r="A28">
        <v>50</v>
      </c>
      <c r="B28">
        <v>150</v>
      </c>
      <c r="C28">
        <v>5</v>
      </c>
      <c r="D28">
        <v>0.01</v>
      </c>
      <c r="E28">
        <v>0.75808080808080802</v>
      </c>
      <c r="F28">
        <v>0.96482958665699703</v>
      </c>
      <c r="G28">
        <v>0.53660012099213505</v>
      </c>
      <c r="H28">
        <v>0.68964623558377547</v>
      </c>
      <c r="I28">
        <v>0.67824138896667596</v>
      </c>
      <c r="J28">
        <v>0.98036834648856497</v>
      </c>
      <c r="K28">
        <v>0.80178763552097976</v>
      </c>
      <c r="L28">
        <v>0.82440136978873968</v>
      </c>
      <c r="M28">
        <v>0.7540465514853858</v>
      </c>
      <c r="N28">
        <v>0.78765602786215605</v>
      </c>
    </row>
    <row r="29" spans="1:14">
      <c r="A29">
        <v>50</v>
      </c>
      <c r="B29">
        <v>150</v>
      </c>
      <c r="C29">
        <v>20</v>
      </c>
      <c r="D29">
        <v>1</v>
      </c>
      <c r="E29">
        <v>0.49909090909090897</v>
      </c>
      <c r="F29">
        <v>0.40400000000000003</v>
      </c>
      <c r="G29">
        <v>0</v>
      </c>
      <c r="H29">
        <v>0</v>
      </c>
      <c r="I29">
        <v>0.49909090909090897</v>
      </c>
      <c r="J29">
        <v>1</v>
      </c>
      <c r="K29">
        <v>0.6658580958156457</v>
      </c>
      <c r="L29">
        <v>0.45059454545454541</v>
      </c>
      <c r="M29">
        <v>0.49</v>
      </c>
      <c r="N29">
        <v>0.46947184276096154</v>
      </c>
    </row>
    <row r="30" spans="1:14">
      <c r="A30">
        <v>50</v>
      </c>
      <c r="B30">
        <v>150</v>
      </c>
      <c r="C30">
        <v>20</v>
      </c>
      <c r="D30">
        <v>0.1</v>
      </c>
      <c r="E30">
        <v>0.49909090909090897</v>
      </c>
      <c r="F30">
        <v>0.40400000000000003</v>
      </c>
      <c r="G30">
        <v>0</v>
      </c>
      <c r="H30">
        <v>0</v>
      </c>
      <c r="I30">
        <v>0.49909090909090897</v>
      </c>
      <c r="J30">
        <v>1</v>
      </c>
      <c r="K30">
        <v>0.6658580958156457</v>
      </c>
      <c r="L30">
        <v>0.45059454545454541</v>
      </c>
      <c r="M30">
        <v>0.49</v>
      </c>
      <c r="N30">
        <v>0.46947184276096154</v>
      </c>
    </row>
    <row r="31" spans="1:14">
      <c r="A31">
        <v>50</v>
      </c>
      <c r="B31">
        <v>150</v>
      </c>
      <c r="C31">
        <v>20</v>
      </c>
      <c r="D31">
        <v>0.01</v>
      </c>
      <c r="E31">
        <v>0.73373737373737302</v>
      </c>
      <c r="F31">
        <v>0.91825711199135696</v>
      </c>
      <c r="G31">
        <v>0.51421657592256498</v>
      </c>
      <c r="H31">
        <v>0.65925542916235758</v>
      </c>
      <c r="I31">
        <v>0.66179980345360101</v>
      </c>
      <c r="J31">
        <v>0.95405788301963101</v>
      </c>
      <c r="K31">
        <v>0.78149867374005277</v>
      </c>
      <c r="L31">
        <v>0.79259303080785659</v>
      </c>
      <c r="M31">
        <v>0.72973881640012728</v>
      </c>
      <c r="N31">
        <v>0.75986835754569171</v>
      </c>
    </row>
    <row r="32" spans="1:14">
      <c r="A32">
        <v>50</v>
      </c>
      <c r="B32">
        <v>150</v>
      </c>
      <c r="C32">
        <v>35</v>
      </c>
      <c r="D32">
        <v>1</v>
      </c>
      <c r="E32">
        <v>0.49909090909090897</v>
      </c>
      <c r="F32">
        <v>0.40400000000000003</v>
      </c>
      <c r="G32">
        <v>0</v>
      </c>
      <c r="H32">
        <v>0</v>
      </c>
      <c r="I32">
        <v>0.49909090909090897</v>
      </c>
      <c r="J32">
        <v>1</v>
      </c>
      <c r="K32">
        <v>0.6658580958156457</v>
      </c>
      <c r="L32">
        <v>0.45059454545454541</v>
      </c>
      <c r="M32">
        <v>0.49</v>
      </c>
      <c r="N32">
        <v>0.46947184276096154</v>
      </c>
    </row>
    <row r="33" spans="1:14">
      <c r="A33">
        <v>50</v>
      </c>
      <c r="B33">
        <v>150</v>
      </c>
      <c r="C33">
        <v>35</v>
      </c>
      <c r="D33">
        <v>0.1</v>
      </c>
      <c r="E33">
        <v>0.49909090909090897</v>
      </c>
      <c r="F33">
        <v>0.40400000000000003</v>
      </c>
      <c r="G33">
        <v>0</v>
      </c>
      <c r="H33">
        <v>0</v>
      </c>
      <c r="I33">
        <v>0.49909090909090897</v>
      </c>
      <c r="J33">
        <v>1</v>
      </c>
      <c r="K33">
        <v>0.6658580958156457</v>
      </c>
      <c r="L33">
        <v>0.45059454545454541</v>
      </c>
      <c r="M33">
        <v>0.49</v>
      </c>
      <c r="N33">
        <v>0.46947184276096154</v>
      </c>
    </row>
    <row r="34" spans="1:14">
      <c r="A34">
        <v>50</v>
      </c>
      <c r="B34">
        <v>150</v>
      </c>
      <c r="C34">
        <v>35</v>
      </c>
      <c r="D34">
        <v>0.01</v>
      </c>
      <c r="E34">
        <v>0.77080808080808005</v>
      </c>
      <c r="F34">
        <v>0.90414663461538403</v>
      </c>
      <c r="G34">
        <v>0.60677555958862595</v>
      </c>
      <c r="H34">
        <v>0.72619765898394995</v>
      </c>
      <c r="I34">
        <v>0.70328667072428397</v>
      </c>
      <c r="J34">
        <v>0.93543817041084798</v>
      </c>
      <c r="K34">
        <v>0.80291844002431967</v>
      </c>
      <c r="L34">
        <v>0.80572525230874503</v>
      </c>
      <c r="M34">
        <v>0.76782023889151474</v>
      </c>
      <c r="N34">
        <v>0.78631620015857917</v>
      </c>
    </row>
    <row r="35" spans="1:14">
      <c r="A35">
        <v>50</v>
      </c>
      <c r="B35">
        <v>150</v>
      </c>
      <c r="C35">
        <v>50</v>
      </c>
      <c r="D35">
        <v>1</v>
      </c>
      <c r="E35">
        <v>0.49909090909090897</v>
      </c>
      <c r="F35">
        <v>0.40400000000000003</v>
      </c>
      <c r="G35">
        <v>0</v>
      </c>
      <c r="H35">
        <v>0</v>
      </c>
      <c r="I35">
        <v>0.49909090909090897</v>
      </c>
      <c r="J35">
        <v>1</v>
      </c>
      <c r="K35">
        <v>0.6658580958156457</v>
      </c>
      <c r="L35">
        <v>0.45059454545454541</v>
      </c>
      <c r="M35">
        <v>0.49</v>
      </c>
      <c r="N35">
        <v>0.46947184276096154</v>
      </c>
    </row>
    <row r="36" spans="1:14">
      <c r="A36">
        <v>50</v>
      </c>
      <c r="B36">
        <v>150</v>
      </c>
      <c r="C36">
        <v>50</v>
      </c>
      <c r="D36">
        <v>0.1</v>
      </c>
      <c r="E36">
        <v>0.77191919191919101</v>
      </c>
      <c r="F36">
        <v>0.89338770754442098</v>
      </c>
      <c r="G36">
        <v>0.61847146602137504</v>
      </c>
      <c r="H36">
        <v>0.73093422306958966</v>
      </c>
      <c r="I36">
        <v>0.70743776094015698</v>
      </c>
      <c r="J36">
        <v>0.92592592592592504</v>
      </c>
      <c r="K36">
        <v>0.80206872370266402</v>
      </c>
      <c r="L36">
        <v>0.80227223370833167</v>
      </c>
      <c r="M36">
        <v>0.76912415137460455</v>
      </c>
      <c r="N36">
        <v>0.7853485686741758</v>
      </c>
    </row>
    <row r="37" spans="1:14">
      <c r="A37">
        <v>50</v>
      </c>
      <c r="B37">
        <v>150</v>
      </c>
      <c r="C37">
        <v>50</v>
      </c>
      <c r="D37">
        <v>0.01</v>
      </c>
      <c r="E37">
        <v>0.75686868686868602</v>
      </c>
      <c r="F37">
        <v>0.91781270464963904</v>
      </c>
      <c r="G37">
        <v>0.56523492639645001</v>
      </c>
      <c r="H37">
        <v>0.69961312866591696</v>
      </c>
      <c r="I37">
        <v>0.68507157464212598</v>
      </c>
      <c r="J37">
        <v>0.949200566686905</v>
      </c>
      <c r="K37">
        <v>0.79579197420887349</v>
      </c>
      <c r="L37">
        <v>0.8037695509459577</v>
      </c>
      <c r="M37">
        <v>0.75337809013877299</v>
      </c>
      <c r="N37">
        <v>0.77775845170537017</v>
      </c>
    </row>
    <row r="38" spans="1:14">
      <c r="A38">
        <v>50</v>
      </c>
      <c r="B38">
        <v>200</v>
      </c>
      <c r="C38">
        <v>5</v>
      </c>
      <c r="D38">
        <v>1</v>
      </c>
      <c r="E38">
        <v>0.49909090909090897</v>
      </c>
      <c r="F38">
        <v>0.40400000000000003</v>
      </c>
      <c r="G38">
        <v>0</v>
      </c>
      <c r="H38">
        <v>0</v>
      </c>
      <c r="I38">
        <v>0.49909090909090897</v>
      </c>
      <c r="J38">
        <v>1</v>
      </c>
      <c r="K38">
        <v>0.6658580958156457</v>
      </c>
      <c r="L38">
        <v>0.45059454545454541</v>
      </c>
      <c r="M38">
        <v>0.49</v>
      </c>
      <c r="N38">
        <v>0.46947184276096154</v>
      </c>
    </row>
    <row r="39" spans="1:14">
      <c r="A39">
        <v>50</v>
      </c>
      <c r="B39">
        <v>200</v>
      </c>
      <c r="C39">
        <v>5</v>
      </c>
      <c r="D39">
        <v>0.1</v>
      </c>
      <c r="E39">
        <v>0.50090909090908997</v>
      </c>
      <c r="F39">
        <v>0.50090909090908997</v>
      </c>
      <c r="G39">
        <v>1</v>
      </c>
      <c r="H39">
        <v>0.66747425802543825</v>
      </c>
      <c r="I39">
        <v>0.40400000000000003</v>
      </c>
      <c r="J39">
        <v>0</v>
      </c>
      <c r="K39">
        <v>0</v>
      </c>
      <c r="L39">
        <v>0.45342363636363592</v>
      </c>
      <c r="M39">
        <v>0.51</v>
      </c>
      <c r="N39">
        <v>0.48005061494707296</v>
      </c>
    </row>
    <row r="40" spans="1:14">
      <c r="A40">
        <v>50</v>
      </c>
      <c r="B40">
        <v>200</v>
      </c>
      <c r="C40">
        <v>5</v>
      </c>
      <c r="D40">
        <v>0.01</v>
      </c>
      <c r="E40">
        <v>0.77343434343434303</v>
      </c>
      <c r="F40">
        <v>0.94729907773386002</v>
      </c>
      <c r="G40">
        <v>0.57995563621697899</v>
      </c>
      <c r="H40">
        <v>0.71944965603502153</v>
      </c>
      <c r="I40">
        <v>0.69653263403263399</v>
      </c>
      <c r="J40">
        <v>0.96761789111515795</v>
      </c>
      <c r="K40">
        <v>0.80999576450656463</v>
      </c>
      <c r="L40">
        <v>0.82442352032025923</v>
      </c>
      <c r="M40">
        <v>0.76991014111708667</v>
      </c>
      <c r="N40">
        <v>0.79623487131016679</v>
      </c>
    </row>
    <row r="41" spans="1:14">
      <c r="A41">
        <v>50</v>
      </c>
      <c r="B41">
        <v>200</v>
      </c>
      <c r="C41">
        <v>20</v>
      </c>
      <c r="D41">
        <v>1</v>
      </c>
      <c r="E41">
        <v>0.53111111111111098</v>
      </c>
      <c r="F41">
        <v>0.97313432835820801</v>
      </c>
      <c r="G41">
        <v>6.5739060294414203E-2</v>
      </c>
      <c r="H41">
        <v>0.12315829240649794</v>
      </c>
      <c r="I41">
        <v>0.51562990067956005</v>
      </c>
      <c r="J41">
        <v>0.99817850637522698</v>
      </c>
      <c r="K41">
        <v>0.67999448504067195</v>
      </c>
      <c r="L41">
        <v>0.74895715879567049</v>
      </c>
      <c r="M41">
        <v>0.52263438887401248</v>
      </c>
      <c r="N41">
        <v>0.61565487392131146</v>
      </c>
    </row>
    <row r="42" spans="1:14">
      <c r="A42">
        <v>50</v>
      </c>
      <c r="B42">
        <v>200</v>
      </c>
      <c r="C42">
        <v>20</v>
      </c>
      <c r="D42">
        <v>0.1</v>
      </c>
      <c r="E42">
        <v>0.50090909090908997</v>
      </c>
      <c r="F42">
        <v>0.50090909090908997</v>
      </c>
      <c r="G42">
        <v>1</v>
      </c>
      <c r="H42">
        <v>0.66747425802543825</v>
      </c>
      <c r="I42">
        <v>0.40400000000000003</v>
      </c>
      <c r="J42">
        <v>0</v>
      </c>
      <c r="K42">
        <v>0</v>
      </c>
      <c r="L42">
        <v>0.45342363636363592</v>
      </c>
      <c r="M42">
        <v>0.51</v>
      </c>
      <c r="N42">
        <v>0.48005061494707296</v>
      </c>
    </row>
    <row r="43" spans="1:14">
      <c r="A43">
        <v>50</v>
      </c>
      <c r="B43">
        <v>200</v>
      </c>
      <c r="C43">
        <v>20</v>
      </c>
      <c r="D43">
        <v>0.01</v>
      </c>
      <c r="E43">
        <v>0.74060606060606005</v>
      </c>
      <c r="F43">
        <v>0.89183874139626296</v>
      </c>
      <c r="G43">
        <v>0.54869933454325404</v>
      </c>
      <c r="H43">
        <v>0.67940074906366976</v>
      </c>
      <c r="I43">
        <v>0.67323696890056905</v>
      </c>
      <c r="J43">
        <v>0.93321190042501501</v>
      </c>
      <c r="K43">
        <v>0.78218829516539412</v>
      </c>
      <c r="L43">
        <v>0.78472387287337297</v>
      </c>
      <c r="M43">
        <v>0.73711049182531685</v>
      </c>
      <c r="N43">
        <v>0.76017234634504149</v>
      </c>
    </row>
    <row r="44" spans="1:14">
      <c r="A44">
        <v>50</v>
      </c>
      <c r="B44">
        <v>200</v>
      </c>
      <c r="C44">
        <v>35</v>
      </c>
      <c r="D44">
        <v>1</v>
      </c>
      <c r="E44">
        <v>0.50090909090908997</v>
      </c>
      <c r="F44">
        <v>0.50090909090908997</v>
      </c>
      <c r="G44">
        <v>1</v>
      </c>
      <c r="H44">
        <v>0.66747425802543825</v>
      </c>
      <c r="I44">
        <v>0.40400000000000003</v>
      </c>
      <c r="J44">
        <v>0</v>
      </c>
      <c r="K44">
        <v>0</v>
      </c>
      <c r="L44">
        <v>0.45342363636363592</v>
      </c>
      <c r="M44">
        <v>0.51</v>
      </c>
      <c r="N44">
        <v>0.48005061494707296</v>
      </c>
    </row>
    <row r="45" spans="1:14">
      <c r="A45">
        <v>50</v>
      </c>
      <c r="B45">
        <v>200</v>
      </c>
      <c r="C45">
        <v>35</v>
      </c>
      <c r="D45">
        <v>0.1</v>
      </c>
      <c r="E45">
        <v>0.76373737373737305</v>
      </c>
      <c r="F45">
        <v>0.739400584795321</v>
      </c>
      <c r="G45">
        <v>0.81589030046380295</v>
      </c>
      <c r="H45">
        <v>0.77576454798197625</v>
      </c>
      <c r="I45">
        <v>0.79381210478771402</v>
      </c>
      <c r="J45">
        <v>0.71139445456385297</v>
      </c>
      <c r="K45">
        <v>0.75034688867541832</v>
      </c>
      <c r="L45">
        <v>0.76606222959159354</v>
      </c>
      <c r="M45">
        <v>0.76468733597282745</v>
      </c>
      <c r="N45">
        <v>0.76537416532900149</v>
      </c>
    </row>
    <row r="46" spans="1:14">
      <c r="A46">
        <v>50</v>
      </c>
      <c r="B46">
        <v>200</v>
      </c>
      <c r="C46">
        <v>35</v>
      </c>
      <c r="D46">
        <v>0.01</v>
      </c>
      <c r="E46">
        <v>0.76161616161616097</v>
      </c>
      <c r="F46">
        <v>0.87266991683395401</v>
      </c>
      <c r="G46">
        <v>0.61363178060092705</v>
      </c>
      <c r="H46">
        <v>0.72057778830215424</v>
      </c>
      <c r="I46">
        <v>0.701231872758459</v>
      </c>
      <c r="J46">
        <v>0.91013964784456503</v>
      </c>
      <c r="K46">
        <v>0.79214373788972992</v>
      </c>
      <c r="L46">
        <v>0.78866527523696139</v>
      </c>
      <c r="M46">
        <v>0.75892063555030964</v>
      </c>
      <c r="N46">
        <v>0.77350710903644071</v>
      </c>
    </row>
    <row r="47" spans="1:14">
      <c r="A47">
        <v>50</v>
      </c>
      <c r="B47">
        <v>200</v>
      </c>
      <c r="C47">
        <v>50</v>
      </c>
      <c r="D47">
        <v>1</v>
      </c>
      <c r="E47">
        <v>0.50090909090908997</v>
      </c>
      <c r="F47">
        <v>0.50090909090908997</v>
      </c>
      <c r="G47">
        <v>1</v>
      </c>
      <c r="H47">
        <v>0.66747425802543825</v>
      </c>
      <c r="I47">
        <v>0.40400000000000003</v>
      </c>
      <c r="J47">
        <v>0</v>
      </c>
      <c r="K47">
        <v>0</v>
      </c>
      <c r="L47">
        <v>0.45342363636363592</v>
      </c>
      <c r="M47">
        <v>0.51</v>
      </c>
      <c r="N47">
        <v>0.48005061494707296</v>
      </c>
    </row>
    <row r="48" spans="1:14">
      <c r="A48">
        <v>50</v>
      </c>
      <c r="B48">
        <v>200</v>
      </c>
      <c r="C48">
        <v>50</v>
      </c>
      <c r="D48">
        <v>0.1</v>
      </c>
      <c r="E48">
        <v>0.50090909090908997</v>
      </c>
      <c r="F48">
        <v>0.50090909090908997</v>
      </c>
      <c r="G48">
        <v>1</v>
      </c>
      <c r="H48">
        <v>0.66747425802543825</v>
      </c>
      <c r="I48">
        <v>0.40400000000000003</v>
      </c>
      <c r="J48">
        <v>0</v>
      </c>
      <c r="K48">
        <v>0</v>
      </c>
      <c r="L48">
        <v>0.45342363636363592</v>
      </c>
      <c r="M48">
        <v>0.51</v>
      </c>
      <c r="N48">
        <v>0.48005061494707296</v>
      </c>
    </row>
    <row r="49" spans="1:14">
      <c r="A49">
        <v>50</v>
      </c>
      <c r="B49">
        <v>200</v>
      </c>
      <c r="C49">
        <v>50</v>
      </c>
      <c r="D49">
        <v>0.01</v>
      </c>
      <c r="E49">
        <v>0.75202020202020203</v>
      </c>
      <c r="F49">
        <v>0.91265655899802201</v>
      </c>
      <c r="G49">
        <v>0.55837870538415002</v>
      </c>
      <c r="H49">
        <v>0.69285624921806566</v>
      </c>
      <c r="I49">
        <v>0.68103699388290095</v>
      </c>
      <c r="J49">
        <v>0.94636713215948098</v>
      </c>
      <c r="K49">
        <v>0.79207249936478308</v>
      </c>
      <c r="L49">
        <v>0.79916297209161269</v>
      </c>
      <c r="M49">
        <v>0.74849303450406213</v>
      </c>
      <c r="N49">
        <v>0.7729985416590156</v>
      </c>
    </row>
    <row r="50" spans="1:14">
      <c r="A50">
        <v>50</v>
      </c>
      <c r="B50">
        <v>250</v>
      </c>
      <c r="C50">
        <v>5</v>
      </c>
      <c r="D50">
        <v>1</v>
      </c>
      <c r="E50">
        <v>0.50090909090908997</v>
      </c>
      <c r="F50">
        <v>0.50090909090908997</v>
      </c>
      <c r="G50">
        <v>1</v>
      </c>
      <c r="H50">
        <v>0.66747425802543825</v>
      </c>
      <c r="I50">
        <v>0.40400000000000003</v>
      </c>
      <c r="J50">
        <v>0</v>
      </c>
      <c r="K50">
        <v>0</v>
      </c>
      <c r="L50">
        <v>0.45342363636363592</v>
      </c>
      <c r="M50">
        <v>0.51</v>
      </c>
      <c r="N50">
        <v>0.48005061494707296</v>
      </c>
    </row>
    <row r="51" spans="1:14">
      <c r="A51">
        <v>50</v>
      </c>
      <c r="B51">
        <v>250</v>
      </c>
      <c r="C51">
        <v>5</v>
      </c>
      <c r="D51">
        <v>0.1</v>
      </c>
      <c r="E51">
        <v>0.818888888888888</v>
      </c>
      <c r="F51">
        <v>0.87600950118764798</v>
      </c>
      <c r="G51">
        <v>0.74369832627545795</v>
      </c>
      <c r="H51">
        <v>0.80444977642054682</v>
      </c>
      <c r="I51">
        <v>0.77662565905096603</v>
      </c>
      <c r="J51">
        <v>0.89435336976320501</v>
      </c>
      <c r="K51">
        <v>0.83134230081836069</v>
      </c>
      <c r="L51">
        <v>0.8273114185406738</v>
      </c>
      <c r="M51">
        <v>0.81751929758445407</v>
      </c>
      <c r="N51">
        <v>0.82238621049379557</v>
      </c>
    </row>
    <row r="52" spans="1:14">
      <c r="A52">
        <v>50</v>
      </c>
      <c r="B52">
        <v>250</v>
      </c>
      <c r="C52">
        <v>5</v>
      </c>
      <c r="D52">
        <v>0.01</v>
      </c>
      <c r="E52">
        <v>0.77121212121212102</v>
      </c>
      <c r="F52">
        <v>0.82869692532942896</v>
      </c>
      <c r="G52">
        <v>0.68481548699334505</v>
      </c>
      <c r="H52">
        <v>0.74991719112288813</v>
      </c>
      <c r="I52">
        <v>0.73061013443640099</v>
      </c>
      <c r="J52">
        <v>0.85792349726775896</v>
      </c>
      <c r="K52">
        <v>0.78916503769896629</v>
      </c>
      <c r="L52">
        <v>0.78063439779184529</v>
      </c>
      <c r="M52">
        <v>0.76963841202780792</v>
      </c>
      <c r="N52">
        <v>0.77509740799839366</v>
      </c>
    </row>
    <row r="53" spans="1:14">
      <c r="A53">
        <v>50</v>
      </c>
      <c r="B53">
        <v>250</v>
      </c>
      <c r="C53">
        <v>20</v>
      </c>
      <c r="D53">
        <v>1</v>
      </c>
      <c r="E53">
        <v>0.49909090909090897</v>
      </c>
      <c r="F53">
        <v>0.40400000000000003</v>
      </c>
      <c r="G53">
        <v>0</v>
      </c>
      <c r="H53">
        <v>0</v>
      </c>
      <c r="I53">
        <v>0.49909090909090897</v>
      </c>
      <c r="J53">
        <v>1</v>
      </c>
      <c r="K53">
        <v>0.6658580958156457</v>
      </c>
      <c r="L53">
        <v>0.45059454545454541</v>
      </c>
      <c r="M53">
        <v>0.49</v>
      </c>
      <c r="N53">
        <v>0.46947184276096154</v>
      </c>
    </row>
    <row r="54" spans="1:14">
      <c r="A54">
        <v>50</v>
      </c>
      <c r="B54">
        <v>250</v>
      </c>
      <c r="C54">
        <v>20</v>
      </c>
      <c r="D54">
        <v>0.1</v>
      </c>
      <c r="E54">
        <v>0.78242424242424202</v>
      </c>
      <c r="F54">
        <v>0.76073619631901801</v>
      </c>
      <c r="G54">
        <v>0.82516636418632705</v>
      </c>
      <c r="H54">
        <v>0.79164248403946536</v>
      </c>
      <c r="I54">
        <v>0.80822826808228199</v>
      </c>
      <c r="J54">
        <v>0.73952641165755895</v>
      </c>
      <c r="K54">
        <v>0.77235256816740605</v>
      </c>
      <c r="L54">
        <v>0.78400731148301728</v>
      </c>
      <c r="M54">
        <v>0.78320278744723071</v>
      </c>
      <c r="N54">
        <v>0.78360484296475608</v>
      </c>
    </row>
    <row r="55" spans="1:14">
      <c r="A55">
        <v>50</v>
      </c>
      <c r="B55">
        <v>250</v>
      </c>
      <c r="C55">
        <v>20</v>
      </c>
      <c r="D55">
        <v>0.01</v>
      </c>
      <c r="E55">
        <v>0.738080808080808</v>
      </c>
      <c r="F55">
        <v>0.87224669603524196</v>
      </c>
      <c r="G55">
        <v>0.55898366606170602</v>
      </c>
      <c r="H55">
        <v>0.68133218630945058</v>
      </c>
      <c r="I55">
        <v>0.67465040166616996</v>
      </c>
      <c r="J55">
        <v>0.91783039870471494</v>
      </c>
      <c r="K55">
        <v>0.77767298293749387</v>
      </c>
      <c r="L55">
        <v>0.77542451179439675</v>
      </c>
      <c r="M55">
        <v>0.73481856505678045</v>
      </c>
      <c r="N55">
        <v>0.75457565182768538</v>
      </c>
    </row>
    <row r="56" spans="1:14">
      <c r="A56">
        <v>50</v>
      </c>
      <c r="B56">
        <v>250</v>
      </c>
      <c r="C56">
        <v>35</v>
      </c>
      <c r="D56">
        <v>1</v>
      </c>
      <c r="E56">
        <v>0.50090909090908997</v>
      </c>
      <c r="F56">
        <v>0.50090909090908997</v>
      </c>
      <c r="G56">
        <v>1</v>
      </c>
      <c r="H56">
        <v>0.66747425802543825</v>
      </c>
      <c r="I56">
        <v>0.40400000000000003</v>
      </c>
      <c r="J56">
        <v>0</v>
      </c>
      <c r="K56">
        <v>0</v>
      </c>
      <c r="L56">
        <v>0.45342363636363592</v>
      </c>
      <c r="M56">
        <v>0.51</v>
      </c>
      <c r="N56">
        <v>0.48005061494707296</v>
      </c>
    </row>
    <row r="57" spans="1:14">
      <c r="A57">
        <v>50</v>
      </c>
      <c r="B57">
        <v>250</v>
      </c>
      <c r="C57">
        <v>35</v>
      </c>
      <c r="D57">
        <v>0.1</v>
      </c>
      <c r="E57">
        <v>0.49909090909090897</v>
      </c>
      <c r="F57">
        <v>0.40400000000000003</v>
      </c>
      <c r="G57">
        <v>0</v>
      </c>
      <c r="H57">
        <v>0</v>
      </c>
      <c r="I57">
        <v>0.49909090909090897</v>
      </c>
      <c r="J57">
        <v>1</v>
      </c>
      <c r="K57">
        <v>0.6658580958156457</v>
      </c>
      <c r="L57">
        <v>0.45059454545454541</v>
      </c>
      <c r="M57">
        <v>0.49</v>
      </c>
      <c r="N57">
        <v>0.46947184276096154</v>
      </c>
    </row>
    <row r="58" spans="1:14">
      <c r="A58">
        <v>50</v>
      </c>
      <c r="B58">
        <v>250</v>
      </c>
      <c r="C58">
        <v>35</v>
      </c>
      <c r="D58">
        <v>0.01</v>
      </c>
      <c r="E58">
        <v>0.77626262626262599</v>
      </c>
      <c r="F58">
        <v>0.88910947249007299</v>
      </c>
      <c r="G58">
        <v>0.63218390804597702</v>
      </c>
      <c r="H58">
        <v>0.73895109015910398</v>
      </c>
      <c r="I58">
        <v>0.71383746470034504</v>
      </c>
      <c r="J58">
        <v>0.92086622141266905</v>
      </c>
      <c r="K58">
        <v>0.80424215642951813</v>
      </c>
      <c r="L58">
        <v>0.80322618867310625</v>
      </c>
      <c r="M58">
        <v>0.7736382415956562</v>
      </c>
      <c r="N58">
        <v>0.78815462417746285</v>
      </c>
    </row>
    <row r="59" spans="1:14">
      <c r="A59">
        <v>50</v>
      </c>
      <c r="B59">
        <v>250</v>
      </c>
      <c r="C59">
        <v>50</v>
      </c>
      <c r="D59">
        <v>1</v>
      </c>
      <c r="E59">
        <v>0.49909090909090897</v>
      </c>
      <c r="F59">
        <v>0.40400000000000003</v>
      </c>
      <c r="G59">
        <v>0</v>
      </c>
      <c r="H59">
        <v>0</v>
      </c>
      <c r="I59">
        <v>0.49909090909090897</v>
      </c>
      <c r="J59">
        <v>1</v>
      </c>
      <c r="K59">
        <v>0.6658580958156457</v>
      </c>
      <c r="L59">
        <v>0.45059454545454541</v>
      </c>
      <c r="M59">
        <v>0.49</v>
      </c>
      <c r="N59">
        <v>0.46947184276096154</v>
      </c>
    </row>
    <row r="60" spans="1:14">
      <c r="A60">
        <v>50</v>
      </c>
      <c r="B60">
        <v>250</v>
      </c>
      <c r="C60">
        <v>50</v>
      </c>
      <c r="D60">
        <v>0.1</v>
      </c>
      <c r="E60">
        <v>0.71848484848484795</v>
      </c>
      <c r="F60">
        <v>0.74547920433996295</v>
      </c>
      <c r="G60">
        <v>0.66505343819318397</v>
      </c>
      <c r="H60">
        <v>0.70297346264520888</v>
      </c>
      <c r="I60">
        <v>0.69667640613586501</v>
      </c>
      <c r="J60">
        <v>0.77211090872292998</v>
      </c>
      <c r="K60">
        <v>0.7324565613900349</v>
      </c>
      <c r="L60">
        <v>0.72156583321995504</v>
      </c>
      <c r="M60">
        <v>0.71751159875275961</v>
      </c>
      <c r="N60">
        <v>0.71953300509938567</v>
      </c>
    </row>
    <row r="61" spans="1:14">
      <c r="A61">
        <v>50</v>
      </c>
      <c r="B61">
        <v>250</v>
      </c>
      <c r="C61">
        <v>50</v>
      </c>
      <c r="D61">
        <v>0.01</v>
      </c>
      <c r="E61">
        <v>0.73797979797979796</v>
      </c>
      <c r="F61">
        <v>0.91622668074621605</v>
      </c>
      <c r="G61">
        <v>0.52490421455938696</v>
      </c>
      <c r="H61">
        <v>0.66743589743589748</v>
      </c>
      <c r="I61">
        <v>0.66624167729140105</v>
      </c>
      <c r="J61">
        <v>0.95183161303379804</v>
      </c>
      <c r="K61">
        <v>0.78383333333333305</v>
      </c>
      <c r="L61">
        <v>0.79373402905335677</v>
      </c>
      <c r="M61">
        <v>0.73409863981184831</v>
      </c>
      <c r="N61">
        <v>0.76275247018147752</v>
      </c>
    </row>
    <row r="62" spans="1:14">
      <c r="A62">
        <v>50</v>
      </c>
      <c r="B62">
        <v>300</v>
      </c>
      <c r="C62">
        <v>5</v>
      </c>
      <c r="D62">
        <v>1</v>
      </c>
      <c r="E62">
        <v>0.58212121212121204</v>
      </c>
      <c r="F62">
        <v>0.547547431744562</v>
      </c>
      <c r="G62">
        <v>0.95442629562411696</v>
      </c>
      <c r="H62">
        <v>0.69587590972579494</v>
      </c>
      <c r="I62">
        <v>0.82006369426751502</v>
      </c>
      <c r="J62">
        <v>0.208459825946164</v>
      </c>
      <c r="K62">
        <v>0.33241891237695553</v>
      </c>
      <c r="L62">
        <v>0.68108040038080897</v>
      </c>
      <c r="M62">
        <v>0.58890272548192002</v>
      </c>
      <c r="N62">
        <v>0.63164635165385519</v>
      </c>
    </row>
    <row r="63" spans="1:14">
      <c r="A63">
        <v>50</v>
      </c>
      <c r="B63">
        <v>300</v>
      </c>
      <c r="C63">
        <v>5</v>
      </c>
      <c r="D63">
        <v>0.1</v>
      </c>
      <c r="E63">
        <v>0.49909090909090897</v>
      </c>
      <c r="F63">
        <v>0.40400000000000003</v>
      </c>
      <c r="G63">
        <v>0</v>
      </c>
      <c r="H63">
        <v>0</v>
      </c>
      <c r="I63">
        <v>0.49909090909090897</v>
      </c>
      <c r="J63">
        <v>1</v>
      </c>
      <c r="K63">
        <v>0.6658580958156457</v>
      </c>
      <c r="L63">
        <v>0.45059454545454541</v>
      </c>
      <c r="M63">
        <v>0.49</v>
      </c>
      <c r="N63">
        <v>0.46947184276096154</v>
      </c>
    </row>
    <row r="64" spans="1:14">
      <c r="A64">
        <v>50</v>
      </c>
      <c r="B64">
        <v>300</v>
      </c>
      <c r="C64">
        <v>5</v>
      </c>
      <c r="D64">
        <v>0.01</v>
      </c>
      <c r="E64">
        <v>0.79020202020202002</v>
      </c>
      <c r="F64">
        <v>0.93561064087061596</v>
      </c>
      <c r="G64">
        <v>0.62411776567856403</v>
      </c>
      <c r="H64">
        <v>0.74876013063989322</v>
      </c>
      <c r="I64">
        <v>0.71723300970873705</v>
      </c>
      <c r="J64">
        <v>0.95689131754705503</v>
      </c>
      <c r="K64">
        <v>0.81990808982918506</v>
      </c>
      <c r="L64">
        <v>0.82860560160129526</v>
      </c>
      <c r="M64">
        <v>0.78717680609412466</v>
      </c>
      <c r="N64">
        <v>0.80736008496406553</v>
      </c>
    </row>
    <row r="65" spans="1:14">
      <c r="A65">
        <v>50</v>
      </c>
      <c r="B65">
        <v>300</v>
      </c>
      <c r="C65">
        <v>20</v>
      </c>
      <c r="D65">
        <v>1</v>
      </c>
      <c r="E65">
        <v>0.50111111111111095</v>
      </c>
      <c r="F65">
        <v>0.50101030511214295</v>
      </c>
      <c r="G65">
        <v>1</v>
      </c>
      <c r="H65">
        <v>0.667564111193376</v>
      </c>
      <c r="I65">
        <v>1</v>
      </c>
      <c r="J65">
        <v>4.0477636106051398E-4</v>
      </c>
      <c r="K65">
        <v>8.0922516690269046E-4</v>
      </c>
      <c r="L65">
        <v>0.74551525560719289</v>
      </c>
      <c r="M65">
        <v>0.51019834041691969</v>
      </c>
      <c r="N65">
        <v>0.60580796030336481</v>
      </c>
    </row>
    <row r="66" spans="1:14">
      <c r="A66">
        <v>50</v>
      </c>
      <c r="B66">
        <v>300</v>
      </c>
      <c r="C66">
        <v>20</v>
      </c>
      <c r="D66">
        <v>0.1</v>
      </c>
      <c r="E66">
        <v>0.65767676767676697</v>
      </c>
      <c r="F66">
        <v>0.83319185059422696</v>
      </c>
      <c r="G66">
        <v>0.395845936680782</v>
      </c>
      <c r="H66">
        <v>0.53670539986329413</v>
      </c>
      <c r="I66">
        <v>0.60286320254506898</v>
      </c>
      <c r="J66">
        <v>0.92046144505160898</v>
      </c>
      <c r="K66">
        <v>0.7285542651181417</v>
      </c>
      <c r="L66">
        <v>0.72033081305013957</v>
      </c>
      <c r="M66">
        <v>0.65290753578248717</v>
      </c>
      <c r="N66">
        <v>0.68496399987164125</v>
      </c>
    </row>
    <row r="67" spans="1:14">
      <c r="A67">
        <v>50</v>
      </c>
      <c r="B67">
        <v>300</v>
      </c>
      <c r="C67">
        <v>20</v>
      </c>
      <c r="D67">
        <v>0.01</v>
      </c>
      <c r="E67">
        <v>0.76393939393939303</v>
      </c>
      <c r="F67">
        <v>0.89393028846153799</v>
      </c>
      <c r="G67">
        <v>0.59991933857632496</v>
      </c>
      <c r="H67">
        <v>0.71799203571859449</v>
      </c>
      <c r="I67">
        <v>0.69811320754716899</v>
      </c>
      <c r="J67">
        <v>0.92855697227281897</v>
      </c>
      <c r="K67">
        <v>0.79701207330843327</v>
      </c>
      <c r="L67">
        <v>0.79797991881349717</v>
      </c>
      <c r="M67">
        <v>0.76095177908760703</v>
      </c>
      <c r="N67">
        <v>0.77902609808353007</v>
      </c>
    </row>
    <row r="68" spans="1:14">
      <c r="A68">
        <v>50</v>
      </c>
      <c r="B68">
        <v>300</v>
      </c>
      <c r="C68">
        <v>35</v>
      </c>
      <c r="D68">
        <v>1</v>
      </c>
      <c r="E68">
        <v>0.65595959595959596</v>
      </c>
      <c r="F68">
        <v>0.60491825428996004</v>
      </c>
      <c r="G68">
        <v>0.90280298447267504</v>
      </c>
      <c r="H68">
        <v>0.72443365695792794</v>
      </c>
      <c r="I68">
        <v>0.80712284913965504</v>
      </c>
      <c r="J68">
        <v>0.40821696012952802</v>
      </c>
      <c r="K68">
        <v>0.54220430107526829</v>
      </c>
      <c r="L68">
        <v>0.70399850576631051</v>
      </c>
      <c r="M68">
        <v>0.66045583254453299</v>
      </c>
      <c r="N68">
        <v>0.68153239896851836</v>
      </c>
    </row>
    <row r="69" spans="1:14">
      <c r="A69">
        <v>50</v>
      </c>
      <c r="B69">
        <v>300</v>
      </c>
      <c r="C69">
        <v>35</v>
      </c>
      <c r="D69">
        <v>0.1</v>
      </c>
      <c r="E69">
        <v>0.71393939393939398</v>
      </c>
      <c r="F69">
        <v>0.72866050311760899</v>
      </c>
      <c r="G69">
        <v>0.68340391207904805</v>
      </c>
      <c r="H69">
        <v>0.70530697190426617</v>
      </c>
      <c r="I69">
        <v>0.70089540864926603</v>
      </c>
      <c r="J69">
        <v>0.74458611617081505</v>
      </c>
      <c r="K69">
        <v>0.72208047105004847</v>
      </c>
      <c r="L69">
        <v>0.71505560682812097</v>
      </c>
      <c r="M69">
        <v>0.71338319208401391</v>
      </c>
      <c r="N69">
        <v>0.71421842042529671</v>
      </c>
    </row>
    <row r="70" spans="1:14">
      <c r="A70">
        <v>50</v>
      </c>
      <c r="B70">
        <v>300</v>
      </c>
      <c r="C70">
        <v>35</v>
      </c>
      <c r="D70">
        <v>0.01</v>
      </c>
      <c r="E70">
        <v>0.76868686868686797</v>
      </c>
      <c r="F70">
        <v>0.86293173782975197</v>
      </c>
      <c r="G70">
        <v>0.639846743295019</v>
      </c>
      <c r="H70">
        <v>0.73483094025011564</v>
      </c>
      <c r="I70">
        <v>0.71300016069419803</v>
      </c>
      <c r="J70">
        <v>0.89799635701275005</v>
      </c>
      <c r="K70">
        <v>0.79487638839125696</v>
      </c>
      <c r="L70">
        <v>0.78946526503333048</v>
      </c>
      <c r="M70">
        <v>0.76634005401670713</v>
      </c>
      <c r="N70">
        <v>0.77773079503207243</v>
      </c>
    </row>
    <row r="71" spans="1:14">
      <c r="A71">
        <v>50</v>
      </c>
      <c r="B71">
        <v>300</v>
      </c>
      <c r="C71">
        <v>50</v>
      </c>
      <c r="D71">
        <v>1</v>
      </c>
      <c r="E71">
        <v>0.49929292929292901</v>
      </c>
      <c r="F71">
        <v>1</v>
      </c>
      <c r="G71">
        <v>4.0330711837063902E-4</v>
      </c>
      <c r="H71">
        <v>8.0628905462608303E-4</v>
      </c>
      <c r="I71">
        <v>0.49919175591028397</v>
      </c>
      <c r="J71">
        <v>1</v>
      </c>
      <c r="K71">
        <v>0.66594784015095276</v>
      </c>
      <c r="L71">
        <v>0.75460396039603916</v>
      </c>
      <c r="M71">
        <v>0.49020568663036901</v>
      </c>
      <c r="N71">
        <v>0.59432565199599341</v>
      </c>
    </row>
    <row r="72" spans="1:14">
      <c r="A72">
        <v>50</v>
      </c>
      <c r="B72">
        <v>300</v>
      </c>
      <c r="C72">
        <v>50</v>
      </c>
      <c r="D72">
        <v>0.1</v>
      </c>
      <c r="E72">
        <v>0.50090909090908997</v>
      </c>
      <c r="F72">
        <v>0.50090909090908997</v>
      </c>
      <c r="G72">
        <v>1</v>
      </c>
      <c r="H72">
        <v>0.66747425802543825</v>
      </c>
      <c r="I72">
        <v>0.40400000000000003</v>
      </c>
      <c r="J72">
        <v>0</v>
      </c>
      <c r="K72">
        <v>0</v>
      </c>
      <c r="L72">
        <v>0.45342363636363592</v>
      </c>
      <c r="M72">
        <v>0.51</v>
      </c>
      <c r="N72">
        <v>0.48005061494707296</v>
      </c>
    </row>
    <row r="73" spans="1:14">
      <c r="A73">
        <v>50</v>
      </c>
      <c r="B73">
        <v>300</v>
      </c>
      <c r="C73">
        <v>50</v>
      </c>
      <c r="D73">
        <v>0.01</v>
      </c>
      <c r="E73">
        <v>0.75989898989898896</v>
      </c>
      <c r="F73">
        <v>0.896498771498771</v>
      </c>
      <c r="G73">
        <v>0.58862673926194797</v>
      </c>
      <c r="H73">
        <v>0.71065124771758947</v>
      </c>
      <c r="I73">
        <v>0.69295605057194398</v>
      </c>
      <c r="J73">
        <v>0.93179518316130305</v>
      </c>
      <c r="K73">
        <v>0.79482088908070725</v>
      </c>
      <c r="L73">
        <v>0.79676283824462568</v>
      </c>
      <c r="M73">
        <v>0.75677927677263201</v>
      </c>
      <c r="N73">
        <v>0.77625652842939397</v>
      </c>
    </row>
    <row r="74" spans="1:14">
      <c r="A74">
        <v>100</v>
      </c>
      <c r="B74">
        <v>50</v>
      </c>
      <c r="C74">
        <v>5</v>
      </c>
      <c r="D74">
        <v>1</v>
      </c>
      <c r="E74">
        <v>0.50090909090908997</v>
      </c>
      <c r="F74">
        <v>0.50090909090908997</v>
      </c>
      <c r="G74">
        <v>1</v>
      </c>
      <c r="H74">
        <v>0.66747425802543825</v>
      </c>
      <c r="I74">
        <v>0.40400000000000003</v>
      </c>
      <c r="J74">
        <v>0</v>
      </c>
      <c r="K74">
        <v>0</v>
      </c>
      <c r="L74">
        <v>0.45342363636363592</v>
      </c>
      <c r="M74">
        <v>0.51</v>
      </c>
      <c r="N74">
        <v>0.48005061494707296</v>
      </c>
    </row>
    <row r="75" spans="1:14">
      <c r="A75">
        <v>100</v>
      </c>
      <c r="B75">
        <v>50</v>
      </c>
      <c r="C75">
        <v>5</v>
      </c>
      <c r="D75">
        <v>0.1</v>
      </c>
      <c r="E75">
        <v>0.50090909090908997</v>
      </c>
      <c r="F75">
        <v>0.50090909090908997</v>
      </c>
      <c r="G75">
        <v>1</v>
      </c>
      <c r="H75">
        <v>0.66747425802543825</v>
      </c>
      <c r="I75">
        <v>0.40400000000000003</v>
      </c>
      <c r="J75">
        <v>0</v>
      </c>
      <c r="K75">
        <v>0</v>
      </c>
      <c r="L75">
        <v>0.45342363636363592</v>
      </c>
      <c r="M75">
        <v>0.51</v>
      </c>
      <c r="N75">
        <v>0.48005061494707296</v>
      </c>
    </row>
    <row r="76" spans="1:14">
      <c r="A76">
        <v>100</v>
      </c>
      <c r="B76">
        <v>50</v>
      </c>
      <c r="C76">
        <v>5</v>
      </c>
      <c r="D76">
        <v>0.01</v>
      </c>
      <c r="E76">
        <v>0.78484848484848402</v>
      </c>
      <c r="F76">
        <v>0.90472103004291804</v>
      </c>
      <c r="G76">
        <v>0.63762855414398001</v>
      </c>
      <c r="H76">
        <v>0.74804826117813983</v>
      </c>
      <c r="I76">
        <v>0.71943793911007003</v>
      </c>
      <c r="J76">
        <v>0.93260473588342396</v>
      </c>
      <c r="K76">
        <v>0.81226864093072415</v>
      </c>
      <c r="L76">
        <v>0.81393231548582257</v>
      </c>
      <c r="M76">
        <v>0.78216688319630756</v>
      </c>
      <c r="N76">
        <v>0.79773350285740885</v>
      </c>
    </row>
    <row r="77" spans="1:14">
      <c r="A77">
        <v>100</v>
      </c>
      <c r="B77">
        <v>50</v>
      </c>
      <c r="C77">
        <v>20</v>
      </c>
      <c r="D77">
        <v>1</v>
      </c>
      <c r="E77">
        <v>0.49909090909090897</v>
      </c>
      <c r="F77">
        <v>0.40400000000000003</v>
      </c>
      <c r="G77">
        <v>0</v>
      </c>
      <c r="H77">
        <v>0</v>
      </c>
      <c r="I77">
        <v>0.49909090909090897</v>
      </c>
      <c r="J77">
        <v>1</v>
      </c>
      <c r="K77">
        <v>0.6658580958156457</v>
      </c>
      <c r="L77">
        <v>0.45059454545454541</v>
      </c>
      <c r="M77">
        <v>0.49</v>
      </c>
      <c r="N77">
        <v>0.46947184276096154</v>
      </c>
    </row>
    <row r="78" spans="1:14">
      <c r="A78">
        <v>100</v>
      </c>
      <c r="B78">
        <v>50</v>
      </c>
      <c r="C78">
        <v>20</v>
      </c>
      <c r="D78">
        <v>0.1</v>
      </c>
      <c r="E78">
        <v>0.49909090909090897</v>
      </c>
      <c r="F78">
        <v>0.40400000000000003</v>
      </c>
      <c r="G78">
        <v>0</v>
      </c>
      <c r="H78">
        <v>0</v>
      </c>
      <c r="I78">
        <v>0.49909090909090897</v>
      </c>
      <c r="J78">
        <v>1</v>
      </c>
      <c r="K78">
        <v>0.6658580958156457</v>
      </c>
      <c r="L78">
        <v>0.45059454545454541</v>
      </c>
      <c r="M78">
        <v>0.49</v>
      </c>
      <c r="N78">
        <v>0.46947184276096154</v>
      </c>
    </row>
    <row r="79" spans="1:14">
      <c r="A79">
        <v>100</v>
      </c>
      <c r="B79">
        <v>50</v>
      </c>
      <c r="C79">
        <v>20</v>
      </c>
      <c r="D79">
        <v>0.01</v>
      </c>
      <c r="E79">
        <v>0.748787878787878</v>
      </c>
      <c r="F79">
        <v>0.883850931677018</v>
      </c>
      <c r="G79">
        <v>0.573906029441419</v>
      </c>
      <c r="H79">
        <v>0.69592859762807124</v>
      </c>
      <c r="I79">
        <v>0.68368263473053803</v>
      </c>
      <c r="J79">
        <v>0.924306820481683</v>
      </c>
      <c r="K79">
        <v>0.78599087858187666</v>
      </c>
      <c r="L79">
        <v>0.78576846617324292</v>
      </c>
      <c r="M79">
        <v>0.74560241705114838</v>
      </c>
      <c r="N79">
        <v>0.76515868760382588</v>
      </c>
    </row>
    <row r="80" spans="1:14">
      <c r="A80">
        <v>100</v>
      </c>
      <c r="B80">
        <v>50</v>
      </c>
      <c r="C80">
        <v>35</v>
      </c>
      <c r="D80">
        <v>1</v>
      </c>
      <c r="E80">
        <v>0.68929292929292896</v>
      </c>
      <c r="F80">
        <v>0.62565060723341703</v>
      </c>
      <c r="G80">
        <v>0.94535188546077797</v>
      </c>
      <c r="H80">
        <v>0.75297141021522573</v>
      </c>
      <c r="I80">
        <v>0.88741171582883205</v>
      </c>
      <c r="J80">
        <v>0.432301153612629</v>
      </c>
      <c r="K80">
        <v>0.5813826891671201</v>
      </c>
      <c r="L80">
        <v>0.75391355044517039</v>
      </c>
      <c r="M80">
        <v>0.6939570268551849</v>
      </c>
      <c r="N80">
        <v>0.72269388462644957</v>
      </c>
    </row>
    <row r="81" spans="1:14">
      <c r="A81">
        <v>100</v>
      </c>
      <c r="B81">
        <v>50</v>
      </c>
      <c r="C81">
        <v>35</v>
      </c>
      <c r="D81">
        <v>0.1</v>
      </c>
      <c r="E81">
        <v>0.49909090909090897</v>
      </c>
      <c r="F81">
        <v>0.40400000000000003</v>
      </c>
      <c r="G81">
        <v>0</v>
      </c>
      <c r="H81">
        <v>0</v>
      </c>
      <c r="I81">
        <v>0.49909090909090897</v>
      </c>
      <c r="J81">
        <v>1</v>
      </c>
      <c r="K81">
        <v>0.6658580958156457</v>
      </c>
      <c r="L81">
        <v>0.45059454545454541</v>
      </c>
      <c r="M81">
        <v>0.49</v>
      </c>
      <c r="N81">
        <v>0.46947184276096154</v>
      </c>
    </row>
    <row r="82" spans="1:14">
      <c r="A82">
        <v>100</v>
      </c>
      <c r="B82">
        <v>50</v>
      </c>
      <c r="C82">
        <v>35</v>
      </c>
      <c r="D82">
        <v>0.01</v>
      </c>
      <c r="E82">
        <v>0.78252525252525196</v>
      </c>
      <c r="F82">
        <v>0.83027306967984904</v>
      </c>
      <c r="G82">
        <v>0.711232103246622</v>
      </c>
      <c r="H82">
        <v>0.76615618551102393</v>
      </c>
      <c r="I82">
        <v>0.74663835810332602</v>
      </c>
      <c r="J82">
        <v>0.85407812183768395</v>
      </c>
      <c r="K82">
        <v>0.79675257245350661</v>
      </c>
      <c r="L82">
        <v>0.78929206100735283</v>
      </c>
      <c r="M82">
        <v>0.78122665235624233</v>
      </c>
      <c r="N82">
        <v>0.78523864670357324</v>
      </c>
    </row>
    <row r="83" spans="1:14">
      <c r="A83">
        <v>100</v>
      </c>
      <c r="B83">
        <v>50</v>
      </c>
      <c r="C83">
        <v>50</v>
      </c>
      <c r="D83">
        <v>1</v>
      </c>
      <c r="E83">
        <v>0.49909090909090897</v>
      </c>
      <c r="F83">
        <v>0.40400000000000003</v>
      </c>
      <c r="G83">
        <v>0</v>
      </c>
      <c r="H83">
        <v>0</v>
      </c>
      <c r="I83">
        <v>0.49909090909090897</v>
      </c>
      <c r="J83">
        <v>1</v>
      </c>
      <c r="K83">
        <v>0.6658580958156457</v>
      </c>
      <c r="L83">
        <v>0.45059454545454541</v>
      </c>
      <c r="M83">
        <v>0.49</v>
      </c>
      <c r="N83">
        <v>0.46947184276096154</v>
      </c>
    </row>
    <row r="84" spans="1:14">
      <c r="A84">
        <v>100</v>
      </c>
      <c r="B84">
        <v>50</v>
      </c>
      <c r="C84">
        <v>50</v>
      </c>
      <c r="D84">
        <v>0.1</v>
      </c>
      <c r="E84">
        <v>0.49909090909090897</v>
      </c>
      <c r="F84">
        <v>0.40400000000000003</v>
      </c>
      <c r="G84">
        <v>0</v>
      </c>
      <c r="H84">
        <v>0</v>
      </c>
      <c r="I84">
        <v>0.49909090909090897</v>
      </c>
      <c r="J84">
        <v>1</v>
      </c>
      <c r="K84">
        <v>0.6658580958156457</v>
      </c>
      <c r="L84">
        <v>0.45059454545454541</v>
      </c>
      <c r="M84">
        <v>0.49</v>
      </c>
      <c r="N84">
        <v>0.46947184276096154</v>
      </c>
    </row>
    <row r="85" spans="1:14">
      <c r="A85">
        <v>100</v>
      </c>
      <c r="B85">
        <v>50</v>
      </c>
      <c r="C85">
        <v>50</v>
      </c>
      <c r="D85">
        <v>0.01</v>
      </c>
      <c r="E85">
        <v>0.726868686868686</v>
      </c>
      <c r="F85">
        <v>0.90426676228038705</v>
      </c>
      <c r="G85">
        <v>0.50857027626537599</v>
      </c>
      <c r="H85">
        <v>0.65100671140939581</v>
      </c>
      <c r="I85">
        <v>0.65729152018000203</v>
      </c>
      <c r="J85">
        <v>0.94596235579842103</v>
      </c>
      <c r="K85">
        <v>0.77563889810819719</v>
      </c>
      <c r="L85">
        <v>0.78324889365119832</v>
      </c>
      <c r="M85">
        <v>0.72289239523656801</v>
      </c>
      <c r="N85">
        <v>0.75186129345943287</v>
      </c>
    </row>
    <row r="86" spans="1:14">
      <c r="A86">
        <v>100</v>
      </c>
      <c r="B86">
        <v>100</v>
      </c>
      <c r="C86">
        <v>5</v>
      </c>
      <c r="D86">
        <v>1</v>
      </c>
      <c r="E86">
        <v>0.50212121212121197</v>
      </c>
      <c r="F86">
        <v>0.50151729718794202</v>
      </c>
      <c r="G86">
        <v>0.999798346440814</v>
      </c>
      <c r="H86">
        <v>0.66796901313573531</v>
      </c>
      <c r="I86">
        <v>0.92857142857142805</v>
      </c>
      <c r="J86">
        <v>2.6310463468933402E-3</v>
      </c>
      <c r="K86">
        <v>5.2472250252270404E-3</v>
      </c>
      <c r="L86">
        <v>0.71077382156585012</v>
      </c>
      <c r="M86">
        <v>0.51118636939479289</v>
      </c>
      <c r="N86">
        <v>0.59468040283942714</v>
      </c>
    </row>
    <row r="87" spans="1:14">
      <c r="A87">
        <v>100</v>
      </c>
      <c r="B87">
        <v>100</v>
      </c>
      <c r="C87">
        <v>5</v>
      </c>
      <c r="D87">
        <v>0.1</v>
      </c>
      <c r="E87">
        <v>0.74090909090909096</v>
      </c>
      <c r="F87">
        <v>0.68070652173913004</v>
      </c>
      <c r="G87">
        <v>0.90925589836660603</v>
      </c>
      <c r="H87">
        <v>0.77855477855477828</v>
      </c>
      <c r="I87">
        <v>0.86263736263736202</v>
      </c>
      <c r="J87">
        <v>0.57194899817850597</v>
      </c>
      <c r="K87">
        <v>0.68784227820372346</v>
      </c>
      <c r="L87">
        <v>0.76985263377926372</v>
      </c>
      <c r="M87">
        <v>0.743975517274437</v>
      </c>
      <c r="N87">
        <v>0.75669290605059958</v>
      </c>
    </row>
    <row r="88" spans="1:14">
      <c r="A88">
        <v>100</v>
      </c>
      <c r="B88">
        <v>100</v>
      </c>
      <c r="C88">
        <v>5</v>
      </c>
      <c r="D88">
        <v>0.01</v>
      </c>
      <c r="E88">
        <v>0.74777777777777699</v>
      </c>
      <c r="F88">
        <v>0.90493421052631495</v>
      </c>
      <c r="G88">
        <v>0.55474894131881403</v>
      </c>
      <c r="H88">
        <v>0.68783597949743669</v>
      </c>
      <c r="I88">
        <v>0.67813411078717201</v>
      </c>
      <c r="J88">
        <v>0.94150981582675497</v>
      </c>
      <c r="K88">
        <v>0.78840776205406304</v>
      </c>
      <c r="L88">
        <v>0.79380216165413486</v>
      </c>
      <c r="M88">
        <v>0.74426176982770509</v>
      </c>
      <c r="N88">
        <v>0.7682341281569024</v>
      </c>
    </row>
    <row r="89" spans="1:14">
      <c r="A89">
        <v>100</v>
      </c>
      <c r="B89">
        <v>100</v>
      </c>
      <c r="C89">
        <v>20</v>
      </c>
      <c r="D89">
        <v>1</v>
      </c>
      <c r="E89">
        <v>0.68383838383838302</v>
      </c>
      <c r="F89">
        <v>0.66558030056128903</v>
      </c>
      <c r="G89">
        <v>0.74127848356523496</v>
      </c>
      <c r="H89">
        <v>0.70139286395726008</v>
      </c>
      <c r="I89">
        <v>0.706876856294265</v>
      </c>
      <c r="J89">
        <v>0.62618903056061503</v>
      </c>
      <c r="K89">
        <v>0.66409100665378795</v>
      </c>
      <c r="L89">
        <v>0.68581561287044734</v>
      </c>
      <c r="M89">
        <v>0.68488465159297118</v>
      </c>
      <c r="N89">
        <v>0.68534981608348833</v>
      </c>
    </row>
    <row r="90" spans="1:14">
      <c r="A90">
        <v>100</v>
      </c>
      <c r="B90">
        <v>100</v>
      </c>
      <c r="C90">
        <v>20</v>
      </c>
      <c r="D90">
        <v>0.1</v>
      </c>
      <c r="E90">
        <v>0.49909090909090897</v>
      </c>
      <c r="F90">
        <v>0.40400000000000003</v>
      </c>
      <c r="G90">
        <v>0</v>
      </c>
      <c r="H90">
        <v>0</v>
      </c>
      <c r="I90">
        <v>0.49909090909090897</v>
      </c>
      <c r="J90">
        <v>1</v>
      </c>
      <c r="K90">
        <v>0.6658580958156457</v>
      </c>
      <c r="L90">
        <v>0.45059454545454541</v>
      </c>
      <c r="M90">
        <v>0.49</v>
      </c>
      <c r="N90">
        <v>0.46947184276096154</v>
      </c>
    </row>
    <row r="91" spans="1:14">
      <c r="A91">
        <v>100</v>
      </c>
      <c r="B91">
        <v>100</v>
      </c>
      <c r="C91">
        <v>20</v>
      </c>
      <c r="D91">
        <v>0.01</v>
      </c>
      <c r="E91">
        <v>0.75989898989898896</v>
      </c>
      <c r="F91">
        <v>0.89480122324158995</v>
      </c>
      <c r="G91">
        <v>0.59003831417624497</v>
      </c>
      <c r="H91">
        <v>0.7111435168307203</v>
      </c>
      <c r="I91">
        <v>0.69336349924585206</v>
      </c>
      <c r="J91">
        <v>0.93037846589759099</v>
      </c>
      <c r="K91">
        <v>0.79457263849278337</v>
      </c>
      <c r="L91">
        <v>0.79609673848367835</v>
      </c>
      <c r="M91">
        <v>0.75680498851970457</v>
      </c>
      <c r="N91">
        <v>0.77595378065723797</v>
      </c>
    </row>
    <row r="92" spans="1:14">
      <c r="A92">
        <v>100</v>
      </c>
      <c r="B92">
        <v>100</v>
      </c>
      <c r="C92">
        <v>35</v>
      </c>
      <c r="D92">
        <v>1</v>
      </c>
      <c r="E92">
        <v>0.61919191919191896</v>
      </c>
      <c r="F92">
        <v>0.63308708305350303</v>
      </c>
      <c r="G92">
        <v>0.570276265376083</v>
      </c>
      <c r="H92">
        <v>0.60004243581582783</v>
      </c>
      <c r="I92">
        <v>0.60776734769004204</v>
      </c>
      <c r="J92">
        <v>0.66828577211090801</v>
      </c>
      <c r="K92">
        <v>0.63659147869674138</v>
      </c>
      <c r="L92">
        <v>0.62068041272540708</v>
      </c>
      <c r="M92">
        <v>0.6183009236761472</v>
      </c>
      <c r="N92">
        <v>0.61948838327203393</v>
      </c>
    </row>
    <row r="93" spans="1:14">
      <c r="A93">
        <v>100</v>
      </c>
      <c r="B93">
        <v>100</v>
      </c>
      <c r="C93">
        <v>35</v>
      </c>
      <c r="D93">
        <v>0.1</v>
      </c>
      <c r="E93">
        <v>0.50090909090908997</v>
      </c>
      <c r="F93">
        <v>0.50090909090908997</v>
      </c>
      <c r="G93">
        <v>1</v>
      </c>
      <c r="H93">
        <v>0.66747425802543825</v>
      </c>
      <c r="I93">
        <v>0.40400000000000003</v>
      </c>
      <c r="J93">
        <v>0</v>
      </c>
      <c r="K93">
        <v>0</v>
      </c>
      <c r="L93">
        <v>0.45342363636363592</v>
      </c>
      <c r="M93">
        <v>0.51</v>
      </c>
      <c r="N93">
        <v>0.48005061494707296</v>
      </c>
    </row>
    <row r="94" spans="1:14">
      <c r="A94">
        <v>100</v>
      </c>
      <c r="B94">
        <v>100</v>
      </c>
      <c r="C94">
        <v>35</v>
      </c>
      <c r="D94">
        <v>0.01</v>
      </c>
      <c r="E94">
        <v>0.79292929292929204</v>
      </c>
      <c r="F94">
        <v>0.90799438990182302</v>
      </c>
      <c r="G94">
        <v>0.65275257108287899</v>
      </c>
      <c r="H94">
        <v>0.75950258094791134</v>
      </c>
      <c r="I94">
        <v>0.72817679558010995</v>
      </c>
      <c r="J94">
        <v>0.93361667678607496</v>
      </c>
      <c r="K94">
        <v>0.81819794253281242</v>
      </c>
      <c r="L94">
        <v>0.81988376868418356</v>
      </c>
      <c r="M94">
        <v>0.79037598287744504</v>
      </c>
      <c r="N94">
        <v>0.80485951274703293</v>
      </c>
    </row>
    <row r="95" spans="1:14">
      <c r="A95">
        <v>100</v>
      </c>
      <c r="B95">
        <v>100</v>
      </c>
      <c r="C95">
        <v>50</v>
      </c>
      <c r="D95">
        <v>1</v>
      </c>
      <c r="E95">
        <v>0.50090909090908997</v>
      </c>
      <c r="F95">
        <v>0.50090909090908997</v>
      </c>
      <c r="G95">
        <v>1</v>
      </c>
      <c r="H95">
        <v>0.66747425802543825</v>
      </c>
      <c r="I95">
        <v>0.40400000000000003</v>
      </c>
      <c r="J95">
        <v>0</v>
      </c>
      <c r="K95">
        <v>0</v>
      </c>
      <c r="L95">
        <v>0.45342363636363592</v>
      </c>
      <c r="M95">
        <v>0.51</v>
      </c>
      <c r="N95">
        <v>0.48005061494707296</v>
      </c>
    </row>
    <row r="96" spans="1:14">
      <c r="A96">
        <v>100</v>
      </c>
      <c r="B96">
        <v>100</v>
      </c>
      <c r="C96">
        <v>50</v>
      </c>
      <c r="D96">
        <v>0.1</v>
      </c>
      <c r="E96">
        <v>0.50090909090908997</v>
      </c>
      <c r="F96">
        <v>0.50090909090908997</v>
      </c>
      <c r="G96">
        <v>1</v>
      </c>
      <c r="H96">
        <v>0.66747425802543825</v>
      </c>
      <c r="I96">
        <v>0.40400000000000003</v>
      </c>
      <c r="J96">
        <v>0</v>
      </c>
      <c r="K96">
        <v>0</v>
      </c>
      <c r="L96">
        <v>0.45342363636363592</v>
      </c>
      <c r="M96">
        <v>0.51</v>
      </c>
      <c r="N96">
        <v>0.48005061494707296</v>
      </c>
    </row>
    <row r="97" spans="1:14">
      <c r="A97">
        <v>100</v>
      </c>
      <c r="B97">
        <v>100</v>
      </c>
      <c r="C97">
        <v>50</v>
      </c>
      <c r="D97">
        <v>0.01</v>
      </c>
      <c r="E97">
        <v>0.76444444444444404</v>
      </c>
      <c r="F97">
        <v>0.90906259732170602</v>
      </c>
      <c r="G97">
        <v>0.58862673926194797</v>
      </c>
      <c r="H97">
        <v>0.71456548347613202</v>
      </c>
      <c r="I97">
        <v>0.69502167738077403</v>
      </c>
      <c r="J97">
        <v>0.94090265128516404</v>
      </c>
      <c r="K97">
        <v>0.79948409286328403</v>
      </c>
      <c r="L97">
        <v>0.80418254655064936</v>
      </c>
      <c r="M97">
        <v>0.76124193615332381</v>
      </c>
      <c r="N97">
        <v>0.78212329693414084</v>
      </c>
    </row>
    <row r="98" spans="1:14">
      <c r="A98">
        <v>100</v>
      </c>
      <c r="B98">
        <v>150</v>
      </c>
      <c r="C98">
        <v>5</v>
      </c>
      <c r="D98">
        <v>1</v>
      </c>
      <c r="E98">
        <v>0.49909090909090897</v>
      </c>
      <c r="F98">
        <v>0.40400000000000003</v>
      </c>
      <c r="G98">
        <v>0</v>
      </c>
      <c r="H98">
        <v>0</v>
      </c>
      <c r="I98">
        <v>0.49909090909090897</v>
      </c>
      <c r="J98">
        <v>1</v>
      </c>
      <c r="K98">
        <v>0.6658580958156457</v>
      </c>
      <c r="L98">
        <v>0.45059454545454541</v>
      </c>
      <c r="M98">
        <v>0.49</v>
      </c>
      <c r="N98">
        <v>0.46947184276096154</v>
      </c>
    </row>
    <row r="99" spans="1:14">
      <c r="A99">
        <v>100</v>
      </c>
      <c r="B99">
        <v>150</v>
      </c>
      <c r="C99">
        <v>5</v>
      </c>
      <c r="D99">
        <v>0.1</v>
      </c>
      <c r="E99">
        <v>0.50090909090908997</v>
      </c>
      <c r="F99">
        <v>0.50090909090908997</v>
      </c>
      <c r="G99">
        <v>1</v>
      </c>
      <c r="H99">
        <v>0.66747425802543825</v>
      </c>
      <c r="I99">
        <v>0.40400000000000003</v>
      </c>
      <c r="J99">
        <v>0</v>
      </c>
      <c r="K99">
        <v>0</v>
      </c>
      <c r="L99">
        <v>0.45342363636363592</v>
      </c>
      <c r="M99">
        <v>0.51</v>
      </c>
      <c r="N99">
        <v>0.48005061494707296</v>
      </c>
    </row>
    <row r="100" spans="1:14">
      <c r="A100">
        <v>100</v>
      </c>
      <c r="B100">
        <v>150</v>
      </c>
      <c r="C100">
        <v>5</v>
      </c>
      <c r="D100">
        <v>0.01</v>
      </c>
      <c r="E100">
        <v>0.77181818181818096</v>
      </c>
      <c r="F100">
        <v>0.92161149281698895</v>
      </c>
      <c r="G100">
        <v>0.59507965315587796</v>
      </c>
      <c r="H100">
        <v>0.72319568680308766</v>
      </c>
      <c r="I100">
        <v>0.700209017617199</v>
      </c>
      <c r="J100">
        <v>0.949200566686905</v>
      </c>
      <c r="K100">
        <v>0.80591116075264169</v>
      </c>
      <c r="L100">
        <v>0.81312427996909187</v>
      </c>
      <c r="M100">
        <v>0.76859890078608117</v>
      </c>
      <c r="N100">
        <v>0.79023489747218056</v>
      </c>
    </row>
    <row r="101" spans="1:14">
      <c r="A101">
        <v>100</v>
      </c>
      <c r="B101">
        <v>150</v>
      </c>
      <c r="C101">
        <v>20</v>
      </c>
      <c r="D101">
        <v>1</v>
      </c>
      <c r="E101">
        <v>0.62939393939393895</v>
      </c>
      <c r="F101">
        <v>0.57998511904761896</v>
      </c>
      <c r="G101">
        <v>0.94313369630973898</v>
      </c>
      <c r="H101">
        <v>0.7182676802580048</v>
      </c>
      <c r="I101">
        <v>0.84640522875816904</v>
      </c>
      <c r="J101">
        <v>0.31451123254401903</v>
      </c>
      <c r="K101">
        <v>0.45861000442673694</v>
      </c>
      <c r="L101">
        <v>0.71053097280578847</v>
      </c>
      <c r="M101">
        <v>0.63510868906453621</v>
      </c>
      <c r="N101">
        <v>0.67070614439413123</v>
      </c>
    </row>
    <row r="102" spans="1:14">
      <c r="A102">
        <v>100</v>
      </c>
      <c r="B102">
        <v>150</v>
      </c>
      <c r="C102">
        <v>20</v>
      </c>
      <c r="D102">
        <v>0.1</v>
      </c>
      <c r="E102">
        <v>0.50090909090908997</v>
      </c>
      <c r="F102">
        <v>0.50090909090908997</v>
      </c>
      <c r="G102">
        <v>1</v>
      </c>
      <c r="H102">
        <v>0.66747425802543825</v>
      </c>
      <c r="I102">
        <v>0.40400000000000003</v>
      </c>
      <c r="J102">
        <v>0</v>
      </c>
      <c r="K102">
        <v>0</v>
      </c>
      <c r="L102">
        <v>0.45342363636363592</v>
      </c>
      <c r="M102">
        <v>0.51</v>
      </c>
      <c r="N102">
        <v>0.48005061494707296</v>
      </c>
    </row>
    <row r="103" spans="1:14">
      <c r="A103">
        <v>100</v>
      </c>
      <c r="B103">
        <v>150</v>
      </c>
      <c r="C103">
        <v>20</v>
      </c>
      <c r="D103">
        <v>0.01</v>
      </c>
      <c r="E103">
        <v>0.74080808080808003</v>
      </c>
      <c r="F103">
        <v>0.863125948406676</v>
      </c>
      <c r="G103">
        <v>0.573502722323049</v>
      </c>
      <c r="H103">
        <v>0.68912042645989802</v>
      </c>
      <c r="I103">
        <v>0.67978803936411802</v>
      </c>
      <c r="J103">
        <v>0.90872293058085396</v>
      </c>
      <c r="K103">
        <v>0.77775853109301918</v>
      </c>
      <c r="L103">
        <v>0.77329037297582259</v>
      </c>
      <c r="M103">
        <v>0.7377606243693734</v>
      </c>
      <c r="N103">
        <v>0.75510778840396531</v>
      </c>
    </row>
    <row r="104" spans="1:14">
      <c r="A104">
        <v>100</v>
      </c>
      <c r="B104">
        <v>150</v>
      </c>
      <c r="C104">
        <v>35</v>
      </c>
      <c r="D104">
        <v>1</v>
      </c>
      <c r="E104">
        <v>0.49909090909090897</v>
      </c>
      <c r="F104">
        <v>0.40400000000000003</v>
      </c>
      <c r="G104">
        <v>0</v>
      </c>
      <c r="H104">
        <v>0</v>
      </c>
      <c r="I104">
        <v>0.49909090909090897</v>
      </c>
      <c r="J104">
        <v>1</v>
      </c>
      <c r="K104">
        <v>0.6658580958156457</v>
      </c>
      <c r="L104">
        <v>0.45059454545454541</v>
      </c>
      <c r="M104">
        <v>0.49</v>
      </c>
      <c r="N104">
        <v>0.46947184276096154</v>
      </c>
    </row>
    <row r="105" spans="1:14">
      <c r="A105">
        <v>100</v>
      </c>
      <c r="B105">
        <v>150</v>
      </c>
      <c r="C105">
        <v>35</v>
      </c>
      <c r="D105">
        <v>0.1</v>
      </c>
      <c r="E105">
        <v>0.49909090909090897</v>
      </c>
      <c r="F105">
        <v>0.40400000000000003</v>
      </c>
      <c r="G105">
        <v>0</v>
      </c>
      <c r="H105">
        <v>0</v>
      </c>
      <c r="I105">
        <v>0.49909090909090897</v>
      </c>
      <c r="J105">
        <v>1</v>
      </c>
      <c r="K105">
        <v>0.6658580958156457</v>
      </c>
      <c r="L105">
        <v>0.45059454545454541</v>
      </c>
      <c r="M105">
        <v>0.49</v>
      </c>
      <c r="N105">
        <v>0.46947184276096154</v>
      </c>
    </row>
    <row r="106" spans="1:14">
      <c r="A106">
        <v>100</v>
      </c>
      <c r="B106">
        <v>150</v>
      </c>
      <c r="C106">
        <v>35</v>
      </c>
      <c r="D106">
        <v>0.01</v>
      </c>
      <c r="E106">
        <v>0.76060606060605995</v>
      </c>
      <c r="F106">
        <v>0.89990732159406805</v>
      </c>
      <c r="G106">
        <v>0.58741681790683598</v>
      </c>
      <c r="H106">
        <v>0.71083455344070257</v>
      </c>
      <c r="I106">
        <v>0.69293111211166103</v>
      </c>
      <c r="J106">
        <v>0.93442622950819598</v>
      </c>
      <c r="K106">
        <v>0.79576008273009247</v>
      </c>
      <c r="L106">
        <v>0.79848897894768855</v>
      </c>
      <c r="M106">
        <v>0.75745142959150247</v>
      </c>
      <c r="N106">
        <v>0.77742902658440938</v>
      </c>
    </row>
    <row r="107" spans="1:14">
      <c r="A107">
        <v>100</v>
      </c>
      <c r="B107">
        <v>150</v>
      </c>
      <c r="C107">
        <v>50</v>
      </c>
      <c r="D107">
        <v>1</v>
      </c>
      <c r="E107">
        <v>0.49909090909090897</v>
      </c>
      <c r="F107">
        <v>0.40400000000000003</v>
      </c>
      <c r="G107">
        <v>0</v>
      </c>
      <c r="H107">
        <v>0</v>
      </c>
      <c r="I107">
        <v>0.49909090909090897</v>
      </c>
      <c r="J107">
        <v>1</v>
      </c>
      <c r="K107">
        <v>0.6658580958156457</v>
      </c>
      <c r="L107">
        <v>0.45059454545454541</v>
      </c>
      <c r="M107">
        <v>0.49</v>
      </c>
      <c r="N107">
        <v>0.46947184276096154</v>
      </c>
    </row>
    <row r="108" spans="1:14">
      <c r="A108">
        <v>100</v>
      </c>
      <c r="B108">
        <v>150</v>
      </c>
      <c r="C108">
        <v>50</v>
      </c>
      <c r="D108">
        <v>0.1</v>
      </c>
      <c r="E108">
        <v>0.50090909090908997</v>
      </c>
      <c r="F108">
        <v>0.50090909090908997</v>
      </c>
      <c r="G108">
        <v>1</v>
      </c>
      <c r="H108">
        <v>0.66747425802543825</v>
      </c>
      <c r="I108">
        <v>0.40400000000000003</v>
      </c>
      <c r="J108">
        <v>0</v>
      </c>
      <c r="K108">
        <v>0</v>
      </c>
      <c r="L108">
        <v>0.45342363636363592</v>
      </c>
      <c r="M108">
        <v>0.51</v>
      </c>
      <c r="N108">
        <v>0.48005061494707296</v>
      </c>
    </row>
    <row r="109" spans="1:14">
      <c r="A109">
        <v>100</v>
      </c>
      <c r="B109">
        <v>150</v>
      </c>
      <c r="C109">
        <v>50</v>
      </c>
      <c r="D109">
        <v>0.01</v>
      </c>
      <c r="E109">
        <v>0.80484848484848404</v>
      </c>
      <c r="F109">
        <v>0.80569581902645904</v>
      </c>
      <c r="G109">
        <v>0.80439604759023997</v>
      </c>
      <c r="H109">
        <v>0.80504540867810281</v>
      </c>
      <c r="I109">
        <v>0.80400080824408904</v>
      </c>
      <c r="J109">
        <v>0.80530257032989205</v>
      </c>
      <c r="K109">
        <v>0.80465116279069693</v>
      </c>
      <c r="L109">
        <v>0.80486526374309775</v>
      </c>
      <c r="M109">
        <v>0.80484024373266949</v>
      </c>
      <c r="N109">
        <v>0.80485275354343777</v>
      </c>
    </row>
    <row r="110" spans="1:14">
      <c r="A110">
        <v>100</v>
      </c>
      <c r="B110">
        <v>200</v>
      </c>
      <c r="C110">
        <v>5</v>
      </c>
      <c r="D110">
        <v>1</v>
      </c>
      <c r="E110">
        <v>0.64626262626262598</v>
      </c>
      <c r="F110">
        <v>0.62127517895788198</v>
      </c>
      <c r="G110">
        <v>0.75257108287961205</v>
      </c>
      <c r="H110">
        <v>0.68064927959146393</v>
      </c>
      <c r="I110">
        <v>0.68481890572823001</v>
      </c>
      <c r="J110">
        <v>0.53956688929366503</v>
      </c>
      <c r="K110">
        <v>0.60357708852162084</v>
      </c>
      <c r="L110">
        <v>0.65241160507535256</v>
      </c>
      <c r="M110">
        <v>0.64819902802249807</v>
      </c>
      <c r="N110">
        <v>0.6502984944436101</v>
      </c>
    </row>
    <row r="111" spans="1:14">
      <c r="A111">
        <v>100</v>
      </c>
      <c r="B111">
        <v>200</v>
      </c>
      <c r="C111">
        <v>5</v>
      </c>
      <c r="D111">
        <v>0.1</v>
      </c>
      <c r="E111">
        <v>0.50090909090908997</v>
      </c>
      <c r="F111">
        <v>0.50090909090908997</v>
      </c>
      <c r="G111">
        <v>1</v>
      </c>
      <c r="H111">
        <v>0.66747425802543825</v>
      </c>
      <c r="I111">
        <v>0.40400000000000003</v>
      </c>
      <c r="J111">
        <v>0</v>
      </c>
      <c r="K111">
        <v>0</v>
      </c>
      <c r="L111">
        <v>0.45342363636363592</v>
      </c>
      <c r="M111">
        <v>0.51</v>
      </c>
      <c r="N111">
        <v>0.48005061494707296</v>
      </c>
    </row>
    <row r="112" spans="1:14">
      <c r="A112">
        <v>100</v>
      </c>
      <c r="B112">
        <v>200</v>
      </c>
      <c r="C112">
        <v>5</v>
      </c>
      <c r="D112">
        <v>0.01</v>
      </c>
      <c r="E112">
        <v>0.77767676767676697</v>
      </c>
      <c r="F112">
        <v>0.91213389121338895</v>
      </c>
      <c r="G112">
        <v>0.61544666263359504</v>
      </c>
      <c r="H112">
        <v>0.73497892835641143</v>
      </c>
      <c r="I112">
        <v>0.70903265181568498</v>
      </c>
      <c r="J112">
        <v>0.94049787492410397</v>
      </c>
      <c r="K112">
        <v>0.80852544584601971</v>
      </c>
      <c r="L112">
        <v>0.81261428390851398</v>
      </c>
      <c r="M112">
        <v>0.77472175665594434</v>
      </c>
      <c r="N112">
        <v>0.79321573935843803</v>
      </c>
    </row>
    <row r="113" spans="1:14">
      <c r="A113">
        <v>100</v>
      </c>
      <c r="B113">
        <v>200</v>
      </c>
      <c r="C113">
        <v>20</v>
      </c>
      <c r="D113">
        <v>1</v>
      </c>
      <c r="E113">
        <v>0.49909090909090897</v>
      </c>
      <c r="F113">
        <v>0.40400000000000003</v>
      </c>
      <c r="G113">
        <v>0</v>
      </c>
      <c r="H113">
        <v>0</v>
      </c>
      <c r="I113">
        <v>0.49909090909090897</v>
      </c>
      <c r="J113">
        <v>1</v>
      </c>
      <c r="K113">
        <v>0.6658580958156457</v>
      </c>
      <c r="L113">
        <v>0.45059454545454541</v>
      </c>
      <c r="M113">
        <v>0.49</v>
      </c>
      <c r="N113">
        <v>0.46947184276096154</v>
      </c>
    </row>
    <row r="114" spans="1:14">
      <c r="A114">
        <v>100</v>
      </c>
      <c r="B114">
        <v>200</v>
      </c>
      <c r="C114">
        <v>20</v>
      </c>
      <c r="D114">
        <v>0.1</v>
      </c>
      <c r="E114">
        <v>0.70383838383838304</v>
      </c>
      <c r="F114">
        <v>0.65508798775822497</v>
      </c>
      <c r="G114">
        <v>0.86327888687235299</v>
      </c>
      <c r="H114">
        <v>0.74491038802853637</v>
      </c>
      <c r="I114">
        <v>0.79851411589895904</v>
      </c>
      <c r="J114">
        <v>0.5438170410848</v>
      </c>
      <c r="K114">
        <v>0.64700216710811387</v>
      </c>
      <c r="L114">
        <v>0.72536679054718467</v>
      </c>
      <c r="M114">
        <v>0.70674258243645205</v>
      </c>
      <c r="N114">
        <v>0.71593358501231719</v>
      </c>
    </row>
    <row r="115" spans="1:14">
      <c r="A115">
        <v>100</v>
      </c>
      <c r="B115">
        <v>200</v>
      </c>
      <c r="C115">
        <v>20</v>
      </c>
      <c r="D115">
        <v>0.01</v>
      </c>
      <c r="E115">
        <v>0.76595959595959595</v>
      </c>
      <c r="F115">
        <v>0.88003452243958502</v>
      </c>
      <c r="G115">
        <v>0.61685823754789204</v>
      </c>
      <c r="H115">
        <v>0.72531120331950139</v>
      </c>
      <c r="I115">
        <v>0.70423412204234104</v>
      </c>
      <c r="J115">
        <v>0.91560412871888197</v>
      </c>
      <c r="K115">
        <v>0.79612846458424946</v>
      </c>
      <c r="L115">
        <v>0.79389232624493555</v>
      </c>
      <c r="M115">
        <v>0.76324372422167708</v>
      </c>
      <c r="N115">
        <v>0.77826640200465569</v>
      </c>
    </row>
    <row r="116" spans="1:14">
      <c r="A116">
        <v>100</v>
      </c>
      <c r="B116">
        <v>200</v>
      </c>
      <c r="C116">
        <v>35</v>
      </c>
      <c r="D116">
        <v>1</v>
      </c>
      <c r="E116">
        <v>0.50090909090908997</v>
      </c>
      <c r="F116">
        <v>0.50090909090908997</v>
      </c>
      <c r="G116">
        <v>1</v>
      </c>
      <c r="H116">
        <v>0.66747425802543825</v>
      </c>
      <c r="I116">
        <v>0.40400000000000003</v>
      </c>
      <c r="J116">
        <v>0</v>
      </c>
      <c r="K116">
        <v>0</v>
      </c>
      <c r="L116">
        <v>0.45342363636363592</v>
      </c>
      <c r="M116">
        <v>0.51</v>
      </c>
      <c r="N116">
        <v>0.48005061494707296</v>
      </c>
    </row>
    <row r="117" spans="1:14">
      <c r="A117">
        <v>100</v>
      </c>
      <c r="B117">
        <v>200</v>
      </c>
      <c r="C117">
        <v>35</v>
      </c>
      <c r="D117">
        <v>0.1</v>
      </c>
      <c r="E117">
        <v>0.49909090909090897</v>
      </c>
      <c r="F117">
        <v>0.40400000000000003</v>
      </c>
      <c r="G117">
        <v>0</v>
      </c>
      <c r="H117">
        <v>0</v>
      </c>
      <c r="I117">
        <v>0.49909090909090897</v>
      </c>
      <c r="J117">
        <v>1</v>
      </c>
      <c r="K117">
        <v>0.6658580958156457</v>
      </c>
      <c r="L117">
        <v>0.45059454545454541</v>
      </c>
      <c r="M117">
        <v>0.49</v>
      </c>
      <c r="N117">
        <v>0.46947184276096154</v>
      </c>
    </row>
    <row r="118" spans="1:14">
      <c r="A118">
        <v>100</v>
      </c>
      <c r="B118">
        <v>200</v>
      </c>
      <c r="C118">
        <v>35</v>
      </c>
      <c r="D118">
        <v>0.01</v>
      </c>
      <c r="E118">
        <v>0.76636363636363602</v>
      </c>
      <c r="F118">
        <v>0.90090909090908999</v>
      </c>
      <c r="G118">
        <v>0.59951603145795496</v>
      </c>
      <c r="H118">
        <v>0.7199418815837263</v>
      </c>
      <c r="I118">
        <v>0.69909090909090899</v>
      </c>
      <c r="J118">
        <v>0.93381906496660505</v>
      </c>
      <c r="K118">
        <v>0.79958409149986964</v>
      </c>
      <c r="L118">
        <v>0.8020181818181813</v>
      </c>
      <c r="M118">
        <v>0.76332451787719346</v>
      </c>
      <c r="N118">
        <v>0.7821931160304314</v>
      </c>
    </row>
    <row r="119" spans="1:14">
      <c r="A119">
        <v>100</v>
      </c>
      <c r="B119">
        <v>200</v>
      </c>
      <c r="C119">
        <v>50</v>
      </c>
      <c r="D119">
        <v>1</v>
      </c>
      <c r="E119">
        <v>0.49909090909090897</v>
      </c>
      <c r="F119">
        <v>0.40400000000000003</v>
      </c>
      <c r="G119">
        <v>0</v>
      </c>
      <c r="H119">
        <v>0</v>
      </c>
      <c r="I119">
        <v>0.49909090909090897</v>
      </c>
      <c r="J119">
        <v>1</v>
      </c>
      <c r="K119">
        <v>0.6658580958156457</v>
      </c>
      <c r="L119">
        <v>0.45059454545454541</v>
      </c>
      <c r="M119">
        <v>0.49</v>
      </c>
      <c r="N119">
        <v>0.46947184276096154</v>
      </c>
    </row>
    <row r="120" spans="1:14">
      <c r="A120">
        <v>100</v>
      </c>
      <c r="B120">
        <v>200</v>
      </c>
      <c r="C120">
        <v>50</v>
      </c>
      <c r="D120">
        <v>0.1</v>
      </c>
      <c r="E120">
        <v>0.49909090909090897</v>
      </c>
      <c r="F120">
        <v>0.40400000000000003</v>
      </c>
      <c r="G120">
        <v>0</v>
      </c>
      <c r="H120">
        <v>0</v>
      </c>
      <c r="I120">
        <v>0.49909090909090897</v>
      </c>
      <c r="J120">
        <v>1</v>
      </c>
      <c r="K120">
        <v>0.6658580958156457</v>
      </c>
      <c r="L120">
        <v>0.45059454545454541</v>
      </c>
      <c r="M120">
        <v>0.49</v>
      </c>
      <c r="N120">
        <v>0.46947184276096154</v>
      </c>
    </row>
    <row r="121" spans="1:14">
      <c r="A121">
        <v>100</v>
      </c>
      <c r="B121">
        <v>200</v>
      </c>
      <c r="C121">
        <v>50</v>
      </c>
      <c r="D121">
        <v>0.01</v>
      </c>
      <c r="E121">
        <v>0.77373737373737295</v>
      </c>
      <c r="F121">
        <v>0.91486115349404895</v>
      </c>
      <c r="G121">
        <v>0.60455737043758795</v>
      </c>
      <c r="H121">
        <v>0.72802331228751793</v>
      </c>
      <c r="I121">
        <v>0.70391061452513903</v>
      </c>
      <c r="J121">
        <v>0.94353369763205797</v>
      </c>
      <c r="K121">
        <v>0.80629539951573792</v>
      </c>
      <c r="L121">
        <v>0.81149538939928312</v>
      </c>
      <c r="M121">
        <v>0.77065577076287828</v>
      </c>
      <c r="N121">
        <v>0.79054848934147148</v>
      </c>
    </row>
    <row r="122" spans="1:14">
      <c r="A122">
        <v>100</v>
      </c>
      <c r="B122">
        <v>250</v>
      </c>
      <c r="C122">
        <v>5</v>
      </c>
      <c r="D122">
        <v>1</v>
      </c>
      <c r="E122">
        <v>0.51636363636363602</v>
      </c>
      <c r="F122">
        <v>0.50879901204075295</v>
      </c>
      <c r="G122">
        <v>0.99697519661222</v>
      </c>
      <c r="H122">
        <v>0.67375306623058018</v>
      </c>
      <c r="I122">
        <v>0.91803278688524503</v>
      </c>
      <c r="J122">
        <v>3.4001214329083103E-2</v>
      </c>
      <c r="K122">
        <v>6.5573770491803129E-2</v>
      </c>
      <c r="L122">
        <v>0.70932356171455413</v>
      </c>
      <c r="M122">
        <v>0.52511794529348288</v>
      </c>
      <c r="N122">
        <v>0.603477004234234</v>
      </c>
    </row>
    <row r="123" spans="1:14">
      <c r="A123">
        <v>100</v>
      </c>
      <c r="B123">
        <v>250</v>
      </c>
      <c r="C123">
        <v>5</v>
      </c>
      <c r="D123">
        <v>0.1</v>
      </c>
      <c r="E123">
        <v>0.50090909090908997</v>
      </c>
      <c r="F123">
        <v>0.50090909090908997</v>
      </c>
      <c r="G123">
        <v>1</v>
      </c>
      <c r="H123">
        <v>0.66747425802543825</v>
      </c>
      <c r="I123">
        <v>0.40400000000000003</v>
      </c>
      <c r="J123">
        <v>0</v>
      </c>
      <c r="K123">
        <v>0</v>
      </c>
      <c r="L123">
        <v>0.45342363636363592</v>
      </c>
      <c r="M123">
        <v>0.51</v>
      </c>
      <c r="N123">
        <v>0.48005061494707296</v>
      </c>
    </row>
    <row r="124" spans="1:14">
      <c r="A124">
        <v>100</v>
      </c>
      <c r="B124">
        <v>250</v>
      </c>
      <c r="C124">
        <v>5</v>
      </c>
      <c r="D124">
        <v>0.01</v>
      </c>
      <c r="E124">
        <v>0.76767676767676696</v>
      </c>
      <c r="F124">
        <v>0.90057246158481397</v>
      </c>
      <c r="G124">
        <v>0.60274248840491995</v>
      </c>
      <c r="H124">
        <v>0.72215510992993415</v>
      </c>
      <c r="I124">
        <v>0.70065339614040401</v>
      </c>
      <c r="J124">
        <v>0.93321190042501501</v>
      </c>
      <c r="K124">
        <v>0.80038187814615491</v>
      </c>
      <c r="L124">
        <v>0.80261211951705302</v>
      </c>
      <c r="M124">
        <v>0.76467250029476652</v>
      </c>
      <c r="N124">
        <v>0.78318310336214081</v>
      </c>
    </row>
    <row r="125" spans="1:14">
      <c r="A125">
        <v>100</v>
      </c>
      <c r="B125">
        <v>250</v>
      </c>
      <c r="C125">
        <v>20</v>
      </c>
      <c r="D125">
        <v>1</v>
      </c>
      <c r="E125">
        <v>0.651414141414141</v>
      </c>
      <c r="F125">
        <v>0.59436795994993696</v>
      </c>
      <c r="G125">
        <v>0.95765275257108196</v>
      </c>
      <c r="H125">
        <v>0.73349293381728264</v>
      </c>
      <c r="I125">
        <v>0.89005235602094201</v>
      </c>
      <c r="J125">
        <v>0.34405990690143601</v>
      </c>
      <c r="K125">
        <v>0.49627791563275336</v>
      </c>
      <c r="L125">
        <v>0.73925331402472949</v>
      </c>
      <c r="M125">
        <v>0.65699225819295548</v>
      </c>
      <c r="N125">
        <v>0.69569954429479319</v>
      </c>
    </row>
    <row r="126" spans="1:14">
      <c r="A126">
        <v>100</v>
      </c>
      <c r="B126">
        <v>250</v>
      </c>
      <c r="C126">
        <v>20</v>
      </c>
      <c r="D126">
        <v>0.1</v>
      </c>
      <c r="E126">
        <v>0.49909090909090897</v>
      </c>
      <c r="F126">
        <v>0.40400000000000003</v>
      </c>
      <c r="G126">
        <v>0</v>
      </c>
      <c r="H126">
        <v>0</v>
      </c>
      <c r="I126">
        <v>0.49909090909090897</v>
      </c>
      <c r="J126">
        <v>1</v>
      </c>
      <c r="K126">
        <v>0.6658580958156457</v>
      </c>
      <c r="L126">
        <v>0.45059454545454541</v>
      </c>
      <c r="M126">
        <v>0.49</v>
      </c>
      <c r="N126">
        <v>0.46947184276096154</v>
      </c>
    </row>
    <row r="127" spans="1:14">
      <c r="A127">
        <v>100</v>
      </c>
      <c r="B127">
        <v>250</v>
      </c>
      <c r="C127">
        <v>20</v>
      </c>
      <c r="D127">
        <v>0.01</v>
      </c>
      <c r="E127">
        <v>0.74626262626262596</v>
      </c>
      <c r="F127">
        <v>0.92059126847713901</v>
      </c>
      <c r="G127">
        <v>0.54002823149828505</v>
      </c>
      <c r="H127">
        <v>0.68073207930859081</v>
      </c>
      <c r="I127">
        <v>0.67372335860391896</v>
      </c>
      <c r="J127">
        <v>0.95324833029750999</v>
      </c>
      <c r="K127">
        <v>0.78947368421052577</v>
      </c>
      <c r="L127">
        <v>0.79962599263926126</v>
      </c>
      <c r="M127">
        <v>0.74250607990990525</v>
      </c>
      <c r="N127">
        <v>0.77000818769977997</v>
      </c>
    </row>
    <row r="128" spans="1:14">
      <c r="A128">
        <v>100</v>
      </c>
      <c r="B128">
        <v>250</v>
      </c>
      <c r="C128">
        <v>35</v>
      </c>
      <c r="D128">
        <v>1</v>
      </c>
      <c r="E128">
        <v>0.518989898989899</v>
      </c>
      <c r="F128">
        <v>0.51023376623376604</v>
      </c>
      <c r="G128">
        <v>0.99032062915910402</v>
      </c>
      <c r="H128">
        <v>0.67347778387273693</v>
      </c>
      <c r="I128">
        <v>0.825454545454545</v>
      </c>
      <c r="J128">
        <v>4.5942116980368299E-2</v>
      </c>
      <c r="K128">
        <v>8.7039877300613411E-2</v>
      </c>
      <c r="L128">
        <v>0.66469194805194776</v>
      </c>
      <c r="M128">
        <v>0.52757515819152345</v>
      </c>
      <c r="N128">
        <v>0.58824898851235674</v>
      </c>
    </row>
    <row r="129" spans="1:14">
      <c r="A129">
        <v>100</v>
      </c>
      <c r="B129">
        <v>250</v>
      </c>
      <c r="C129">
        <v>35</v>
      </c>
      <c r="D129">
        <v>0.1</v>
      </c>
      <c r="E129">
        <v>0.50090909090908997</v>
      </c>
      <c r="F129">
        <v>0.50090909090908997</v>
      </c>
      <c r="G129">
        <v>1</v>
      </c>
      <c r="H129">
        <v>0.66747425802543825</v>
      </c>
      <c r="I129">
        <v>0.40400000000000003</v>
      </c>
      <c r="J129">
        <v>0</v>
      </c>
      <c r="K129">
        <v>0</v>
      </c>
      <c r="L129">
        <v>0.45342363636363592</v>
      </c>
      <c r="M129">
        <v>0.51</v>
      </c>
      <c r="N129">
        <v>0.48005061494707296</v>
      </c>
    </row>
    <row r="130" spans="1:14">
      <c r="A130">
        <v>100</v>
      </c>
      <c r="B130">
        <v>250</v>
      </c>
      <c r="C130">
        <v>35</v>
      </c>
      <c r="D130">
        <v>0.01</v>
      </c>
      <c r="E130">
        <v>0.74858585858585802</v>
      </c>
      <c r="F130">
        <v>0.92615596963422997</v>
      </c>
      <c r="G130">
        <v>0.54123815285339705</v>
      </c>
      <c r="H130">
        <v>0.68321242204403632</v>
      </c>
      <c r="I130">
        <v>0.67509283061982295</v>
      </c>
      <c r="J130">
        <v>0.95668892936652405</v>
      </c>
      <c r="K130">
        <v>0.79159340199279893</v>
      </c>
      <c r="L130">
        <v>0.80313503151717058</v>
      </c>
      <c r="M130">
        <v>0.74480903334482929</v>
      </c>
      <c r="N130">
        <v>0.77287318068951161</v>
      </c>
    </row>
    <row r="131" spans="1:14">
      <c r="A131">
        <v>100</v>
      </c>
      <c r="B131">
        <v>250</v>
      </c>
      <c r="C131">
        <v>50</v>
      </c>
      <c r="D131">
        <v>1</v>
      </c>
      <c r="E131">
        <v>0.50090909090908997</v>
      </c>
      <c r="F131">
        <v>0.50090909090908997</v>
      </c>
      <c r="G131">
        <v>1</v>
      </c>
      <c r="H131">
        <v>0.66747425802543825</v>
      </c>
      <c r="I131">
        <v>0.40400000000000003</v>
      </c>
      <c r="J131">
        <v>0</v>
      </c>
      <c r="K131">
        <v>0</v>
      </c>
      <c r="L131">
        <v>0.45342363636363592</v>
      </c>
      <c r="M131">
        <v>0.51</v>
      </c>
      <c r="N131">
        <v>0.48005061494707296</v>
      </c>
    </row>
    <row r="132" spans="1:14">
      <c r="A132">
        <v>100</v>
      </c>
      <c r="B132">
        <v>250</v>
      </c>
      <c r="C132">
        <v>50</v>
      </c>
      <c r="D132">
        <v>0.1</v>
      </c>
      <c r="E132">
        <v>0.49909090909090897</v>
      </c>
      <c r="F132">
        <v>0.40400000000000003</v>
      </c>
      <c r="G132">
        <v>0</v>
      </c>
      <c r="H132">
        <v>0</v>
      </c>
      <c r="I132">
        <v>0.49909090909090897</v>
      </c>
      <c r="J132">
        <v>1</v>
      </c>
      <c r="K132">
        <v>0.6658580958156457</v>
      </c>
      <c r="L132">
        <v>0.45059454545454541</v>
      </c>
      <c r="M132">
        <v>0.49</v>
      </c>
      <c r="N132">
        <v>0.46947184276096154</v>
      </c>
    </row>
    <row r="133" spans="1:14">
      <c r="A133">
        <v>100</v>
      </c>
      <c r="B133">
        <v>250</v>
      </c>
      <c r="C133">
        <v>50</v>
      </c>
      <c r="D133">
        <v>0.01</v>
      </c>
      <c r="E133">
        <v>0.76949494949494901</v>
      </c>
      <c r="F133">
        <v>0.91401175378904997</v>
      </c>
      <c r="G133">
        <v>0.59588626739261896</v>
      </c>
      <c r="H133">
        <v>0.72143554687499944</v>
      </c>
      <c r="I133">
        <v>0.69941502924853705</v>
      </c>
      <c r="J133">
        <v>0.94373608581258805</v>
      </c>
      <c r="K133">
        <v>0.80341144038594026</v>
      </c>
      <c r="L133">
        <v>0.80885935876419857</v>
      </c>
      <c r="M133">
        <v>0.7663326784184038</v>
      </c>
      <c r="N133">
        <v>0.78702195571561906</v>
      </c>
    </row>
    <row r="134" spans="1:14">
      <c r="A134">
        <v>100</v>
      </c>
      <c r="B134">
        <v>300</v>
      </c>
      <c r="C134">
        <v>5</v>
      </c>
      <c r="D134">
        <v>1</v>
      </c>
      <c r="E134">
        <v>0.52090909090908999</v>
      </c>
      <c r="F134">
        <v>0.51119635081899195</v>
      </c>
      <c r="G134">
        <v>0.99435370034281101</v>
      </c>
      <c r="H134">
        <v>0.67524820267031804</v>
      </c>
      <c r="I134">
        <v>0.88976377952755903</v>
      </c>
      <c r="J134">
        <v>4.5739728799838002E-2</v>
      </c>
      <c r="K134">
        <v>8.7006737247353069E-2</v>
      </c>
      <c r="L134">
        <v>0.69669439088618978</v>
      </c>
      <c r="M134">
        <v>0.52953285428675423</v>
      </c>
      <c r="N134">
        <v>0.60171973967109793</v>
      </c>
    </row>
    <row r="135" spans="1:14">
      <c r="A135">
        <v>100</v>
      </c>
      <c r="B135">
        <v>300</v>
      </c>
      <c r="C135">
        <v>5</v>
      </c>
      <c r="D135">
        <v>0.1</v>
      </c>
      <c r="E135">
        <v>0.64747474747474698</v>
      </c>
      <c r="F135">
        <v>0.61742605915267701</v>
      </c>
      <c r="G135">
        <v>0.77878604557370401</v>
      </c>
      <c r="H135">
        <v>0.688781879793115</v>
      </c>
      <c r="I135">
        <v>0.69903978052126203</v>
      </c>
      <c r="J135">
        <v>0.51568508399109403</v>
      </c>
      <c r="K135">
        <v>0.59352434195201431</v>
      </c>
      <c r="L135">
        <v>0.65741678262328374</v>
      </c>
      <c r="M135">
        <v>0.64986657439822504</v>
      </c>
      <c r="N135">
        <v>0.65361987541659905</v>
      </c>
    </row>
    <row r="136" spans="1:14">
      <c r="A136">
        <v>100</v>
      </c>
      <c r="B136">
        <v>300</v>
      </c>
      <c r="C136">
        <v>5</v>
      </c>
      <c r="D136">
        <v>0.01</v>
      </c>
      <c r="E136">
        <v>0.72797979797979795</v>
      </c>
      <c r="F136">
        <v>0.93244274809160299</v>
      </c>
      <c r="G136">
        <v>0.49263964508973501</v>
      </c>
      <c r="H136">
        <v>0.64467607863834209</v>
      </c>
      <c r="I136">
        <v>0.65439560439560396</v>
      </c>
      <c r="J136">
        <v>0.964177292046144</v>
      </c>
      <c r="K136">
        <v>0.77964160052368836</v>
      </c>
      <c r="L136">
        <v>0.7961996476805635</v>
      </c>
      <c r="M136">
        <v>0.72369309209837551</v>
      </c>
      <c r="N136">
        <v>0.75821690554478238</v>
      </c>
    </row>
    <row r="137" spans="1:14">
      <c r="A137">
        <v>100</v>
      </c>
      <c r="B137">
        <v>300</v>
      </c>
      <c r="C137">
        <v>20</v>
      </c>
      <c r="D137">
        <v>1</v>
      </c>
      <c r="E137">
        <v>0.49909090909090897</v>
      </c>
      <c r="F137">
        <v>0.40400000000000003</v>
      </c>
      <c r="G137">
        <v>0</v>
      </c>
      <c r="H137">
        <v>0</v>
      </c>
      <c r="I137">
        <v>0.49909090909090897</v>
      </c>
      <c r="J137">
        <v>1</v>
      </c>
      <c r="K137">
        <v>0.6658580958156457</v>
      </c>
      <c r="L137">
        <v>0.45059454545454541</v>
      </c>
      <c r="M137">
        <v>0.49</v>
      </c>
      <c r="N137">
        <v>0.46947184276096154</v>
      </c>
    </row>
    <row r="138" spans="1:14">
      <c r="A138">
        <v>100</v>
      </c>
      <c r="B138">
        <v>300</v>
      </c>
      <c r="C138">
        <v>20</v>
      </c>
      <c r="D138">
        <v>0.1</v>
      </c>
      <c r="E138">
        <v>0.50090909090908997</v>
      </c>
      <c r="F138">
        <v>0.50090909090908997</v>
      </c>
      <c r="G138">
        <v>1</v>
      </c>
      <c r="H138">
        <v>0.66747425802543825</v>
      </c>
      <c r="I138">
        <v>0.40400000000000003</v>
      </c>
      <c r="J138">
        <v>0</v>
      </c>
      <c r="K138">
        <v>0</v>
      </c>
      <c r="L138">
        <v>0.45342363636363592</v>
      </c>
      <c r="M138">
        <v>0.51</v>
      </c>
      <c r="N138">
        <v>0.48005061494707296</v>
      </c>
    </row>
    <row r="139" spans="1:14">
      <c r="A139">
        <v>100</v>
      </c>
      <c r="B139">
        <v>300</v>
      </c>
      <c r="C139">
        <v>20</v>
      </c>
      <c r="D139">
        <v>0.01</v>
      </c>
      <c r="E139">
        <v>0.752929292929292</v>
      </c>
      <c r="F139">
        <v>0.91592188017212794</v>
      </c>
      <c r="G139">
        <v>0.55797539826577902</v>
      </c>
      <c r="H139">
        <v>0.69348370927318259</v>
      </c>
      <c r="I139">
        <v>0.68134903328972196</v>
      </c>
      <c r="J139">
        <v>0.94859340214531396</v>
      </c>
      <c r="K139">
        <v>0.79306260575296073</v>
      </c>
      <c r="L139">
        <v>0.80098118519974904</v>
      </c>
      <c r="M139">
        <v>0.74937822016675115</v>
      </c>
      <c r="N139">
        <v>0.77432091278234738</v>
      </c>
    </row>
    <row r="140" spans="1:14">
      <c r="A140">
        <v>100</v>
      </c>
      <c r="B140">
        <v>300</v>
      </c>
      <c r="C140">
        <v>35</v>
      </c>
      <c r="D140">
        <v>1</v>
      </c>
      <c r="E140">
        <v>0.61727272727272697</v>
      </c>
      <c r="F140">
        <v>0.610128012048192</v>
      </c>
      <c r="G140">
        <v>0.65355918531961998</v>
      </c>
      <c r="H140">
        <v>0.6310972641417576</v>
      </c>
      <c r="I140">
        <v>0.62554489973844796</v>
      </c>
      <c r="J140">
        <v>0.58085407812183698</v>
      </c>
      <c r="K140">
        <v>0.602371707419456</v>
      </c>
      <c r="L140">
        <v>0.61768228701641736</v>
      </c>
      <c r="M140">
        <v>0.61793368279270622</v>
      </c>
      <c r="N140">
        <v>0.61780795933033894</v>
      </c>
    </row>
    <row r="141" spans="1:14">
      <c r="A141">
        <v>100</v>
      </c>
      <c r="B141">
        <v>300</v>
      </c>
      <c r="C141">
        <v>35</v>
      </c>
      <c r="D141">
        <v>0.1</v>
      </c>
      <c r="E141">
        <v>0.50090909090908997</v>
      </c>
      <c r="F141">
        <v>0.50090909090908997</v>
      </c>
      <c r="G141">
        <v>1</v>
      </c>
      <c r="H141">
        <v>0.66747425802543825</v>
      </c>
      <c r="I141">
        <v>0.40400000000000003</v>
      </c>
      <c r="J141">
        <v>0</v>
      </c>
      <c r="K141">
        <v>0</v>
      </c>
      <c r="L141">
        <v>0.45342363636363592</v>
      </c>
      <c r="M141">
        <v>0.51</v>
      </c>
      <c r="N141">
        <v>0.48005061494707296</v>
      </c>
    </row>
    <row r="142" spans="1:14">
      <c r="A142">
        <v>100</v>
      </c>
      <c r="B142">
        <v>300</v>
      </c>
      <c r="C142">
        <v>35</v>
      </c>
      <c r="D142">
        <v>0.01</v>
      </c>
      <c r="E142">
        <v>0.756565656565656</v>
      </c>
      <c r="F142">
        <v>0.92582692950217105</v>
      </c>
      <c r="G142">
        <v>0.55878201250252002</v>
      </c>
      <c r="H142">
        <v>0.69693158953722267</v>
      </c>
      <c r="I142">
        <v>0.68321992181844504</v>
      </c>
      <c r="J142">
        <v>0.95506982392228201</v>
      </c>
      <c r="K142">
        <v>0.79659014179608334</v>
      </c>
      <c r="L142">
        <v>0.80694949573714525</v>
      </c>
      <c r="M142">
        <v>0.75296304009820336</v>
      </c>
      <c r="N142">
        <v>0.77902206894000703</v>
      </c>
    </row>
    <row r="143" spans="1:14">
      <c r="A143">
        <v>100</v>
      </c>
      <c r="B143">
        <v>300</v>
      </c>
      <c r="C143">
        <v>50</v>
      </c>
      <c r="D143">
        <v>1</v>
      </c>
      <c r="E143">
        <v>0.49909090909090897</v>
      </c>
      <c r="F143">
        <v>0.40400000000000003</v>
      </c>
      <c r="G143">
        <v>0</v>
      </c>
      <c r="H143">
        <v>0</v>
      </c>
      <c r="I143">
        <v>0.49909090909090897</v>
      </c>
      <c r="J143">
        <v>1</v>
      </c>
      <c r="K143">
        <v>0.6658580958156457</v>
      </c>
      <c r="L143">
        <v>0.45059454545454541</v>
      </c>
      <c r="M143">
        <v>0.49</v>
      </c>
      <c r="N143">
        <v>0.46947184276096154</v>
      </c>
    </row>
    <row r="144" spans="1:14">
      <c r="A144">
        <v>100</v>
      </c>
      <c r="B144">
        <v>300</v>
      </c>
      <c r="C144">
        <v>50</v>
      </c>
      <c r="D144">
        <v>0.1</v>
      </c>
      <c r="E144">
        <v>0.50090909090908997</v>
      </c>
      <c r="F144">
        <v>0.50090909090908997</v>
      </c>
      <c r="G144">
        <v>1</v>
      </c>
      <c r="H144">
        <v>0.66747425802543825</v>
      </c>
      <c r="I144">
        <v>0.40400000000000003</v>
      </c>
      <c r="J144">
        <v>0</v>
      </c>
      <c r="K144">
        <v>0</v>
      </c>
      <c r="L144">
        <v>0.45342363636363592</v>
      </c>
      <c r="M144">
        <v>0.51</v>
      </c>
      <c r="N144">
        <v>0.48005061494707296</v>
      </c>
    </row>
    <row r="145" spans="1:14">
      <c r="A145">
        <v>100</v>
      </c>
      <c r="B145">
        <v>300</v>
      </c>
      <c r="C145">
        <v>50</v>
      </c>
      <c r="D145">
        <v>0.01</v>
      </c>
      <c r="E145">
        <v>0.78</v>
      </c>
      <c r="F145">
        <v>0.88657214345287705</v>
      </c>
      <c r="G145">
        <v>0.643073200241984</v>
      </c>
      <c r="H145">
        <v>0.7454417952314164</v>
      </c>
      <c r="I145">
        <v>0.71918134221799102</v>
      </c>
      <c r="J145">
        <v>0.91742562234365499</v>
      </c>
      <c r="K145">
        <v>0.80629669156883632</v>
      </c>
      <c r="L145">
        <v>0.80455065084778288</v>
      </c>
      <c r="M145">
        <v>0.77750588707180279</v>
      </c>
      <c r="N145">
        <v>0.79079710805303394</v>
      </c>
    </row>
    <row r="146" spans="1:14">
      <c r="A146">
        <v>150</v>
      </c>
      <c r="B146">
        <v>50</v>
      </c>
      <c r="C146">
        <v>5</v>
      </c>
      <c r="D146">
        <v>1</v>
      </c>
      <c r="E146">
        <v>0.49909090909090897</v>
      </c>
      <c r="F146">
        <v>0.40400000000000003</v>
      </c>
      <c r="G146">
        <v>0</v>
      </c>
      <c r="H146">
        <v>0</v>
      </c>
      <c r="I146">
        <v>0.49909090909090897</v>
      </c>
      <c r="J146">
        <v>1</v>
      </c>
      <c r="K146">
        <v>0.6658580958156457</v>
      </c>
      <c r="L146">
        <v>0.45059454545454541</v>
      </c>
      <c r="M146">
        <v>0.49</v>
      </c>
      <c r="N146">
        <v>0.46947184276096154</v>
      </c>
    </row>
    <row r="147" spans="1:14">
      <c r="A147">
        <v>150</v>
      </c>
      <c r="B147">
        <v>50</v>
      </c>
      <c r="C147">
        <v>5</v>
      </c>
      <c r="D147">
        <v>0.1</v>
      </c>
      <c r="E147">
        <v>0.50090909090908997</v>
      </c>
      <c r="F147">
        <v>0.50090909090908997</v>
      </c>
      <c r="G147">
        <v>1</v>
      </c>
      <c r="H147">
        <v>0.66747425802543825</v>
      </c>
      <c r="I147">
        <v>0.40400000000000003</v>
      </c>
      <c r="J147">
        <v>0</v>
      </c>
      <c r="K147">
        <v>0</v>
      </c>
      <c r="L147">
        <v>0.45342363636363592</v>
      </c>
      <c r="M147">
        <v>0.51</v>
      </c>
      <c r="N147">
        <v>0.48005061494707296</v>
      </c>
    </row>
    <row r="148" spans="1:14">
      <c r="A148">
        <v>150</v>
      </c>
      <c r="B148">
        <v>50</v>
      </c>
      <c r="C148">
        <v>5</v>
      </c>
      <c r="D148">
        <v>0.01</v>
      </c>
      <c r="E148">
        <v>0.75515151515151502</v>
      </c>
      <c r="F148">
        <v>0.88560997870398495</v>
      </c>
      <c r="G148">
        <v>0.58701351078846498</v>
      </c>
      <c r="H148">
        <v>0.7060392917778312</v>
      </c>
      <c r="I148">
        <v>0.69030697111749495</v>
      </c>
      <c r="J148">
        <v>0.92390204412062304</v>
      </c>
      <c r="K148">
        <v>0.79020252726328466</v>
      </c>
      <c r="L148">
        <v>0.7899115049866049</v>
      </c>
      <c r="M148">
        <v>0.75208889212122243</v>
      </c>
      <c r="N148">
        <v>0.77053633679141098</v>
      </c>
    </row>
    <row r="149" spans="1:14">
      <c r="A149">
        <v>150</v>
      </c>
      <c r="B149">
        <v>50</v>
      </c>
      <c r="C149">
        <v>20</v>
      </c>
      <c r="D149">
        <v>1</v>
      </c>
      <c r="E149">
        <v>0.49909090909090897</v>
      </c>
      <c r="F149">
        <v>0.40400000000000003</v>
      </c>
      <c r="G149">
        <v>0</v>
      </c>
      <c r="H149">
        <v>0</v>
      </c>
      <c r="I149">
        <v>0.49909090909090897</v>
      </c>
      <c r="J149">
        <v>1</v>
      </c>
      <c r="K149">
        <v>0.6658580958156457</v>
      </c>
      <c r="L149">
        <v>0.45059454545454541</v>
      </c>
      <c r="M149">
        <v>0.49</v>
      </c>
      <c r="N149">
        <v>0.46947184276096154</v>
      </c>
    </row>
    <row r="150" spans="1:14">
      <c r="A150">
        <v>150</v>
      </c>
      <c r="B150">
        <v>50</v>
      </c>
      <c r="C150">
        <v>20</v>
      </c>
      <c r="D150">
        <v>0.1</v>
      </c>
      <c r="E150">
        <v>0.49909090909090897</v>
      </c>
      <c r="F150">
        <v>0.40400000000000003</v>
      </c>
      <c r="G150">
        <v>0</v>
      </c>
      <c r="H150">
        <v>0</v>
      </c>
      <c r="I150">
        <v>0.49909090909090897</v>
      </c>
      <c r="J150">
        <v>1</v>
      </c>
      <c r="K150">
        <v>0.6658580958156457</v>
      </c>
      <c r="L150">
        <v>0.45059454545454541</v>
      </c>
      <c r="M150">
        <v>0.49</v>
      </c>
      <c r="N150">
        <v>0.46947184276096154</v>
      </c>
    </row>
    <row r="151" spans="1:14">
      <c r="A151">
        <v>150</v>
      </c>
      <c r="B151">
        <v>50</v>
      </c>
      <c r="C151">
        <v>20</v>
      </c>
      <c r="D151">
        <v>0.01</v>
      </c>
      <c r="E151">
        <v>0.74969696969696897</v>
      </c>
      <c r="F151">
        <v>0.89594637727417803</v>
      </c>
      <c r="G151">
        <v>0.56604154063319201</v>
      </c>
      <c r="H151">
        <v>0.69377162629757771</v>
      </c>
      <c r="I151">
        <v>0.68198610905866697</v>
      </c>
      <c r="J151">
        <v>0.93402145314713603</v>
      </c>
      <c r="K151">
        <v>0.78834984625896809</v>
      </c>
      <c r="L151">
        <v>0.79110584584857757</v>
      </c>
      <c r="M151">
        <v>0.74635169776502464</v>
      </c>
      <c r="N151">
        <v>0.76807739324385971</v>
      </c>
    </row>
    <row r="152" spans="1:14">
      <c r="A152">
        <v>150</v>
      </c>
      <c r="B152">
        <v>50</v>
      </c>
      <c r="C152">
        <v>35</v>
      </c>
      <c r="D152">
        <v>1</v>
      </c>
      <c r="E152">
        <v>0.49909090909090897</v>
      </c>
      <c r="F152">
        <v>0.40400000000000003</v>
      </c>
      <c r="G152">
        <v>0</v>
      </c>
      <c r="H152">
        <v>0</v>
      </c>
      <c r="I152">
        <v>0.49909090909090897</v>
      </c>
      <c r="J152">
        <v>1</v>
      </c>
      <c r="K152">
        <v>0.6658580958156457</v>
      </c>
      <c r="L152">
        <v>0.45059454545454541</v>
      </c>
      <c r="M152">
        <v>0.49</v>
      </c>
      <c r="N152">
        <v>0.46947184276096154</v>
      </c>
    </row>
    <row r="153" spans="1:14">
      <c r="A153">
        <v>150</v>
      </c>
      <c r="B153">
        <v>50</v>
      </c>
      <c r="C153">
        <v>35</v>
      </c>
      <c r="D153">
        <v>0.1</v>
      </c>
      <c r="E153">
        <v>0.50090909090908997</v>
      </c>
      <c r="F153">
        <v>0.50090909090908997</v>
      </c>
      <c r="G153">
        <v>1</v>
      </c>
      <c r="H153">
        <v>0.66747425802543825</v>
      </c>
      <c r="I153">
        <v>0.40400000000000003</v>
      </c>
      <c r="J153">
        <v>0</v>
      </c>
      <c r="K153">
        <v>0</v>
      </c>
      <c r="L153">
        <v>0.45342363636363592</v>
      </c>
      <c r="M153">
        <v>0.51</v>
      </c>
      <c r="N153">
        <v>0.48005061494707296</v>
      </c>
    </row>
    <row r="154" spans="1:14">
      <c r="A154">
        <v>150</v>
      </c>
      <c r="B154">
        <v>50</v>
      </c>
      <c r="C154">
        <v>35</v>
      </c>
      <c r="D154">
        <v>0.01</v>
      </c>
      <c r="E154">
        <v>0.76565656565656504</v>
      </c>
      <c r="F154">
        <v>0.91664035364698404</v>
      </c>
      <c r="G154">
        <v>0.58540028231498198</v>
      </c>
      <c r="H154">
        <v>0.71449667733201994</v>
      </c>
      <c r="I154">
        <v>0.69463834843309002</v>
      </c>
      <c r="J154">
        <v>0.94656952034001196</v>
      </c>
      <c r="K154">
        <v>0.80126777454171605</v>
      </c>
      <c r="L154">
        <v>0.80785937109217598</v>
      </c>
      <c r="M154">
        <v>0.76237320894724669</v>
      </c>
      <c r="N154">
        <v>0.78445747330269266</v>
      </c>
    </row>
    <row r="155" spans="1:14">
      <c r="A155">
        <v>150</v>
      </c>
      <c r="B155">
        <v>50</v>
      </c>
      <c r="C155">
        <v>50</v>
      </c>
      <c r="D155">
        <v>1</v>
      </c>
      <c r="E155">
        <v>0.49909090909090897</v>
      </c>
      <c r="F155">
        <v>0.40400000000000003</v>
      </c>
      <c r="G155">
        <v>0</v>
      </c>
      <c r="H155">
        <v>0</v>
      </c>
      <c r="I155">
        <v>0.49909090909090897</v>
      </c>
      <c r="J155">
        <v>1</v>
      </c>
      <c r="K155">
        <v>0.6658580958156457</v>
      </c>
      <c r="L155">
        <v>0.45059454545454541</v>
      </c>
      <c r="M155">
        <v>0.49</v>
      </c>
      <c r="N155">
        <v>0.46947184276096154</v>
      </c>
    </row>
    <row r="156" spans="1:14">
      <c r="A156">
        <v>150</v>
      </c>
      <c r="B156">
        <v>50</v>
      </c>
      <c r="C156">
        <v>50</v>
      </c>
      <c r="D156">
        <v>0.1</v>
      </c>
      <c r="E156">
        <v>0.49909090909090897</v>
      </c>
      <c r="F156">
        <v>0.40400000000000003</v>
      </c>
      <c r="G156">
        <v>0</v>
      </c>
      <c r="H156">
        <v>0</v>
      </c>
      <c r="I156">
        <v>0.49909090909090897</v>
      </c>
      <c r="J156">
        <v>1</v>
      </c>
      <c r="K156">
        <v>0.6658580958156457</v>
      </c>
      <c r="L156">
        <v>0.45059454545454541</v>
      </c>
      <c r="M156">
        <v>0.49</v>
      </c>
      <c r="N156">
        <v>0.46947184276096154</v>
      </c>
    </row>
    <row r="157" spans="1:14">
      <c r="A157">
        <v>150</v>
      </c>
      <c r="B157">
        <v>50</v>
      </c>
      <c r="C157">
        <v>50</v>
      </c>
      <c r="D157">
        <v>0.01</v>
      </c>
      <c r="E157">
        <v>0.778484848484848</v>
      </c>
      <c r="F157">
        <v>0.87117552334943604</v>
      </c>
      <c r="G157">
        <v>0.65456745311554698</v>
      </c>
      <c r="H157">
        <v>0.74749568221070761</v>
      </c>
      <c r="I157">
        <v>0.72254616132167104</v>
      </c>
      <c r="J157">
        <v>0.90285367334547595</v>
      </c>
      <c r="K157">
        <v>0.80269905533063368</v>
      </c>
      <c r="L157">
        <v>0.79834713595583118</v>
      </c>
      <c r="M157">
        <v>0.77622770102821215</v>
      </c>
      <c r="N157">
        <v>0.78713205293237187</v>
      </c>
    </row>
    <row r="158" spans="1:14">
      <c r="A158">
        <v>150</v>
      </c>
      <c r="B158">
        <v>100</v>
      </c>
      <c r="C158">
        <v>5</v>
      </c>
      <c r="D158">
        <v>1</v>
      </c>
      <c r="E158">
        <v>0.50090909090908997</v>
      </c>
      <c r="F158">
        <v>0.50090909090908997</v>
      </c>
      <c r="G158">
        <v>1</v>
      </c>
      <c r="H158">
        <v>0.66747425802543825</v>
      </c>
      <c r="I158">
        <v>0.40400000000000003</v>
      </c>
      <c r="J158">
        <v>0</v>
      </c>
      <c r="K158">
        <v>0</v>
      </c>
      <c r="L158">
        <v>0.45342363636363592</v>
      </c>
      <c r="M158">
        <v>0.51</v>
      </c>
      <c r="N158">
        <v>0.48005061494707296</v>
      </c>
    </row>
    <row r="159" spans="1:14">
      <c r="A159">
        <v>150</v>
      </c>
      <c r="B159">
        <v>100</v>
      </c>
      <c r="C159">
        <v>5</v>
      </c>
      <c r="D159">
        <v>0.1</v>
      </c>
      <c r="E159">
        <v>0.49909090909090897</v>
      </c>
      <c r="F159">
        <v>0.40400000000000003</v>
      </c>
      <c r="G159">
        <v>0</v>
      </c>
      <c r="H159">
        <v>0</v>
      </c>
      <c r="I159">
        <v>0.49909090909090897</v>
      </c>
      <c r="J159">
        <v>1</v>
      </c>
      <c r="K159">
        <v>0.6658580958156457</v>
      </c>
      <c r="L159">
        <v>0.45059454545454541</v>
      </c>
      <c r="M159">
        <v>0.49</v>
      </c>
      <c r="N159">
        <v>0.46947184276096154</v>
      </c>
    </row>
    <row r="160" spans="1:14">
      <c r="A160">
        <v>150</v>
      </c>
      <c r="B160">
        <v>100</v>
      </c>
      <c r="C160">
        <v>5</v>
      </c>
      <c r="D160">
        <v>0.01</v>
      </c>
      <c r="E160">
        <v>0.79767676767676698</v>
      </c>
      <c r="F160">
        <v>0.85056925996204902</v>
      </c>
      <c r="G160">
        <v>0.72312966323855599</v>
      </c>
      <c r="H160">
        <v>0.78168937329700239</v>
      </c>
      <c r="I160">
        <v>0.75844475721323001</v>
      </c>
      <c r="J160">
        <v>0.872495446265938</v>
      </c>
      <c r="K160">
        <v>0.81148235294117643</v>
      </c>
      <c r="L160">
        <v>0.80542825361512771</v>
      </c>
      <c r="M160">
        <v>0.79631889692197322</v>
      </c>
      <c r="N160">
        <v>0.80084767218536557</v>
      </c>
    </row>
    <row r="161" spans="1:14">
      <c r="A161">
        <v>150</v>
      </c>
      <c r="B161">
        <v>100</v>
      </c>
      <c r="C161">
        <v>20</v>
      </c>
      <c r="D161">
        <v>1</v>
      </c>
      <c r="E161">
        <v>0.50090909090908997</v>
      </c>
      <c r="F161">
        <v>0.50090909090908997</v>
      </c>
      <c r="G161">
        <v>1</v>
      </c>
      <c r="H161">
        <v>0.66747425802543825</v>
      </c>
      <c r="I161">
        <v>0.40400000000000003</v>
      </c>
      <c r="J161">
        <v>0</v>
      </c>
      <c r="K161">
        <v>0</v>
      </c>
      <c r="L161">
        <v>0.45342363636363592</v>
      </c>
      <c r="M161">
        <v>0.51</v>
      </c>
      <c r="N161">
        <v>0.48005061494707296</v>
      </c>
    </row>
    <row r="162" spans="1:14">
      <c r="A162">
        <v>150</v>
      </c>
      <c r="B162">
        <v>100</v>
      </c>
      <c r="C162">
        <v>20</v>
      </c>
      <c r="D162">
        <v>0.1</v>
      </c>
      <c r="E162">
        <v>0.49909090909090897</v>
      </c>
      <c r="F162">
        <v>0.40400000000000003</v>
      </c>
      <c r="G162">
        <v>0</v>
      </c>
      <c r="H162">
        <v>0</v>
      </c>
      <c r="I162">
        <v>0.49909090909090897</v>
      </c>
      <c r="J162">
        <v>1</v>
      </c>
      <c r="K162">
        <v>0.6658580958156457</v>
      </c>
      <c r="L162">
        <v>0.45059454545454541</v>
      </c>
      <c r="M162">
        <v>0.49</v>
      </c>
      <c r="N162">
        <v>0.46947184276096154</v>
      </c>
    </row>
    <row r="163" spans="1:14">
      <c r="A163">
        <v>150</v>
      </c>
      <c r="B163">
        <v>100</v>
      </c>
      <c r="C163">
        <v>20</v>
      </c>
      <c r="D163">
        <v>0.01</v>
      </c>
      <c r="E163">
        <v>0.76737373737373704</v>
      </c>
      <c r="F163">
        <v>0.94237175216522295</v>
      </c>
      <c r="G163">
        <v>0.570477918935269</v>
      </c>
      <c r="H163">
        <v>0.71071473432985777</v>
      </c>
      <c r="I163">
        <v>0.69121484488257401</v>
      </c>
      <c r="J163">
        <v>0.96498684476826502</v>
      </c>
      <c r="K163">
        <v>0.80547343525635551</v>
      </c>
      <c r="L163">
        <v>0.81930486759672494</v>
      </c>
      <c r="M163">
        <v>0.76378729259343703</v>
      </c>
      <c r="N163">
        <v>0.79057260514152061</v>
      </c>
    </row>
    <row r="164" spans="1:14">
      <c r="A164">
        <v>150</v>
      </c>
      <c r="B164">
        <v>100</v>
      </c>
      <c r="C164">
        <v>35</v>
      </c>
      <c r="D164">
        <v>1</v>
      </c>
      <c r="E164">
        <v>0.59454545454545404</v>
      </c>
      <c r="F164">
        <v>0.553797108049641</v>
      </c>
      <c r="G164">
        <v>0.98084291187739403</v>
      </c>
      <c r="H164">
        <v>0.70790277979915528</v>
      </c>
      <c r="I164">
        <v>0.914950760966875</v>
      </c>
      <c r="J164">
        <v>0.20684072050192201</v>
      </c>
      <c r="K164">
        <v>0.33740508418619913</v>
      </c>
      <c r="L164">
        <v>0.7307623979790856</v>
      </c>
      <c r="M164">
        <v>0.60158183810341281</v>
      </c>
      <c r="N164">
        <v>0.65990961597989795</v>
      </c>
    </row>
    <row r="165" spans="1:14">
      <c r="A165">
        <v>150</v>
      </c>
      <c r="B165">
        <v>100</v>
      </c>
      <c r="C165">
        <v>35</v>
      </c>
      <c r="D165">
        <v>0.1</v>
      </c>
      <c r="E165">
        <v>0.49909090909090897</v>
      </c>
      <c r="F165">
        <v>0.40400000000000003</v>
      </c>
      <c r="G165">
        <v>0</v>
      </c>
      <c r="H165">
        <v>0</v>
      </c>
      <c r="I165">
        <v>0.49909090909090897</v>
      </c>
      <c r="J165">
        <v>1</v>
      </c>
      <c r="K165">
        <v>0.6658580958156457</v>
      </c>
      <c r="L165">
        <v>0.45059454545454541</v>
      </c>
      <c r="M165">
        <v>0.49</v>
      </c>
      <c r="N165">
        <v>0.46947184276096154</v>
      </c>
    </row>
    <row r="166" spans="1:14">
      <c r="A166">
        <v>150</v>
      </c>
      <c r="B166">
        <v>100</v>
      </c>
      <c r="C166">
        <v>35</v>
      </c>
      <c r="D166">
        <v>0.01</v>
      </c>
      <c r="E166">
        <v>0.75676767676767598</v>
      </c>
      <c r="F166">
        <v>0.89971795675336796</v>
      </c>
      <c r="G166">
        <v>0.57894736842105199</v>
      </c>
      <c r="H166">
        <v>0.70453987730061274</v>
      </c>
      <c r="I166">
        <v>0.68877627068117397</v>
      </c>
      <c r="J166">
        <v>0.935235782230317</v>
      </c>
      <c r="K166">
        <v>0.79330472103004224</v>
      </c>
      <c r="L166">
        <v>0.79635653057799294</v>
      </c>
      <c r="M166">
        <v>0.7535286911875918</v>
      </c>
      <c r="N166">
        <v>0.77435088195954982</v>
      </c>
    </row>
    <row r="167" spans="1:14">
      <c r="A167">
        <v>150</v>
      </c>
      <c r="B167">
        <v>100</v>
      </c>
      <c r="C167">
        <v>50</v>
      </c>
      <c r="D167">
        <v>1</v>
      </c>
      <c r="E167">
        <v>0.50232323232323195</v>
      </c>
      <c r="F167">
        <v>0.92105263157894701</v>
      </c>
      <c r="G167">
        <v>7.05787457148618E-3</v>
      </c>
      <c r="H167">
        <v>1.4008405043025801E-2</v>
      </c>
      <c r="I167">
        <v>0.50070979517339198</v>
      </c>
      <c r="J167">
        <v>0.99939283545840896</v>
      </c>
      <c r="K167">
        <v>0.6671620617442402</v>
      </c>
      <c r="L167">
        <v>0.71508464174022501</v>
      </c>
      <c r="M167">
        <v>0.49330200540607833</v>
      </c>
      <c r="N167">
        <v>0.58384075765582533</v>
      </c>
    </row>
    <row r="168" spans="1:14">
      <c r="A168">
        <v>150</v>
      </c>
      <c r="B168">
        <v>100</v>
      </c>
      <c r="C168">
        <v>50</v>
      </c>
      <c r="D168">
        <v>0.1</v>
      </c>
      <c r="E168">
        <v>0.50090909090908997</v>
      </c>
      <c r="F168">
        <v>0.50090909090908997</v>
      </c>
      <c r="G168">
        <v>1</v>
      </c>
      <c r="H168">
        <v>0.66747425802543825</v>
      </c>
      <c r="I168">
        <v>0.40400000000000003</v>
      </c>
      <c r="J168">
        <v>0</v>
      </c>
      <c r="K168">
        <v>0</v>
      </c>
      <c r="L168">
        <v>0.45342363636363592</v>
      </c>
      <c r="M168">
        <v>0.51</v>
      </c>
      <c r="N168">
        <v>0.48005061494707296</v>
      </c>
    </row>
    <row r="169" spans="1:14">
      <c r="A169">
        <v>150</v>
      </c>
      <c r="B169">
        <v>100</v>
      </c>
      <c r="C169">
        <v>50</v>
      </c>
      <c r="D169">
        <v>0.01</v>
      </c>
      <c r="E169">
        <v>0.75474747474747395</v>
      </c>
      <c r="F169">
        <v>0.92652510953825395</v>
      </c>
      <c r="G169">
        <v>0.55434563420044303</v>
      </c>
      <c r="H169">
        <v>0.6936664143325757</v>
      </c>
      <c r="I169">
        <v>0.68123467474397803</v>
      </c>
      <c r="J169">
        <v>0.95587937664440303</v>
      </c>
      <c r="K169">
        <v>0.7955196227050696</v>
      </c>
      <c r="L169">
        <v>0.80633279648905876</v>
      </c>
      <c r="M169">
        <v>0.75109716799798343</v>
      </c>
      <c r="N169">
        <v>0.77773549208204573</v>
      </c>
    </row>
    <row r="170" spans="1:14">
      <c r="A170">
        <v>150</v>
      </c>
      <c r="B170">
        <v>150</v>
      </c>
      <c r="C170">
        <v>5</v>
      </c>
      <c r="D170">
        <v>1</v>
      </c>
      <c r="E170">
        <v>0.49909090909090897</v>
      </c>
      <c r="F170">
        <v>0.40400000000000003</v>
      </c>
      <c r="G170">
        <v>0</v>
      </c>
      <c r="H170">
        <v>0</v>
      </c>
      <c r="I170">
        <v>0.49909090909090897</v>
      </c>
      <c r="J170">
        <v>1</v>
      </c>
      <c r="K170">
        <v>0.6658580958156457</v>
      </c>
      <c r="L170">
        <v>0.45059454545454541</v>
      </c>
      <c r="M170">
        <v>0.49</v>
      </c>
      <c r="N170">
        <v>0.46947184276096154</v>
      </c>
    </row>
    <row r="171" spans="1:14">
      <c r="A171">
        <v>150</v>
      </c>
      <c r="B171">
        <v>150</v>
      </c>
      <c r="C171">
        <v>5</v>
      </c>
      <c r="D171">
        <v>0.1</v>
      </c>
      <c r="E171">
        <v>0.50090909090908997</v>
      </c>
      <c r="F171">
        <v>0.50090909090908997</v>
      </c>
      <c r="G171">
        <v>1</v>
      </c>
      <c r="H171">
        <v>0.66747425802543825</v>
      </c>
      <c r="I171">
        <v>0.40400000000000003</v>
      </c>
      <c r="J171">
        <v>0</v>
      </c>
      <c r="K171">
        <v>0</v>
      </c>
      <c r="L171">
        <v>0.45342363636363592</v>
      </c>
      <c r="M171">
        <v>0.51</v>
      </c>
      <c r="N171">
        <v>0.48005061494707296</v>
      </c>
    </row>
    <row r="172" spans="1:14">
      <c r="A172">
        <v>150</v>
      </c>
      <c r="B172">
        <v>150</v>
      </c>
      <c r="C172">
        <v>5</v>
      </c>
      <c r="D172">
        <v>0.01</v>
      </c>
      <c r="E172">
        <v>0.75919191919191897</v>
      </c>
      <c r="F172">
        <v>0.89505983430500102</v>
      </c>
      <c r="G172">
        <v>0.58822343214357697</v>
      </c>
      <c r="H172">
        <v>0.70990508639571637</v>
      </c>
      <c r="I172">
        <v>0.69251618732118603</v>
      </c>
      <c r="J172">
        <v>0.93078324225865205</v>
      </c>
      <c r="K172">
        <v>0.79416335693317175</v>
      </c>
      <c r="L172">
        <v>0.79581344728293169</v>
      </c>
      <c r="M172">
        <v>0.75607773909996379</v>
      </c>
      <c r="N172">
        <v>0.77543688274877742</v>
      </c>
    </row>
    <row r="173" spans="1:14">
      <c r="A173">
        <v>150</v>
      </c>
      <c r="B173">
        <v>150</v>
      </c>
      <c r="C173">
        <v>20</v>
      </c>
      <c r="D173">
        <v>1</v>
      </c>
      <c r="E173">
        <v>0.50090909090908997</v>
      </c>
      <c r="F173">
        <v>0.50090909090908997</v>
      </c>
      <c r="G173">
        <v>1</v>
      </c>
      <c r="H173">
        <v>0.66747425802543825</v>
      </c>
      <c r="I173">
        <v>0.40400000000000003</v>
      </c>
      <c r="J173">
        <v>0</v>
      </c>
      <c r="K173">
        <v>0</v>
      </c>
      <c r="L173">
        <v>0.45342363636363592</v>
      </c>
      <c r="M173">
        <v>0.51</v>
      </c>
      <c r="N173">
        <v>0.48005061494707296</v>
      </c>
    </row>
    <row r="174" spans="1:14">
      <c r="A174">
        <v>150</v>
      </c>
      <c r="B174">
        <v>150</v>
      </c>
      <c r="C174">
        <v>20</v>
      </c>
      <c r="D174">
        <v>0.1</v>
      </c>
      <c r="E174">
        <v>0.50090909090908997</v>
      </c>
      <c r="F174">
        <v>0.50090909090908997</v>
      </c>
      <c r="G174">
        <v>1</v>
      </c>
      <c r="H174">
        <v>0.66747425802543825</v>
      </c>
      <c r="I174">
        <v>0.40400000000000003</v>
      </c>
      <c r="J174">
        <v>0</v>
      </c>
      <c r="K174">
        <v>0</v>
      </c>
      <c r="L174">
        <v>0.45342363636363592</v>
      </c>
      <c r="M174">
        <v>0.51</v>
      </c>
      <c r="N174">
        <v>0.48005061494707296</v>
      </c>
    </row>
    <row r="175" spans="1:14">
      <c r="A175">
        <v>150</v>
      </c>
      <c r="B175">
        <v>150</v>
      </c>
      <c r="C175">
        <v>20</v>
      </c>
      <c r="D175">
        <v>0.01</v>
      </c>
      <c r="E175">
        <v>0.76747474747474698</v>
      </c>
      <c r="F175">
        <v>0.91948215977265502</v>
      </c>
      <c r="G175">
        <v>0.58721516434764998</v>
      </c>
      <c r="H175">
        <v>0.71671178931823709</v>
      </c>
      <c r="I175">
        <v>0.69597504826971601</v>
      </c>
      <c r="J175">
        <v>0.94839101396478398</v>
      </c>
      <c r="K175">
        <v>0.80280966249785812</v>
      </c>
      <c r="L175">
        <v>0.80996367513621492</v>
      </c>
      <c r="M175">
        <v>0.76419133066004563</v>
      </c>
      <c r="N175">
        <v>0.78641203237231472</v>
      </c>
    </row>
    <row r="176" spans="1:14">
      <c r="A176">
        <v>150</v>
      </c>
      <c r="B176">
        <v>150</v>
      </c>
      <c r="C176">
        <v>35</v>
      </c>
      <c r="D176">
        <v>1</v>
      </c>
      <c r="E176">
        <v>0.49909090909090897</v>
      </c>
      <c r="F176">
        <v>0.40400000000000003</v>
      </c>
      <c r="G176">
        <v>0</v>
      </c>
      <c r="H176">
        <v>0</v>
      </c>
      <c r="I176">
        <v>0.49909090909090897</v>
      </c>
      <c r="J176">
        <v>1</v>
      </c>
      <c r="K176">
        <v>0.6658580958156457</v>
      </c>
      <c r="L176">
        <v>0.45059454545454541</v>
      </c>
      <c r="M176">
        <v>0.49</v>
      </c>
      <c r="N176">
        <v>0.46947184276096154</v>
      </c>
    </row>
    <row r="177" spans="1:14">
      <c r="A177">
        <v>150</v>
      </c>
      <c r="B177">
        <v>150</v>
      </c>
      <c r="C177">
        <v>35</v>
      </c>
      <c r="D177">
        <v>0.1</v>
      </c>
      <c r="E177">
        <v>0.49909090909090897</v>
      </c>
      <c r="F177">
        <v>0.40400000000000003</v>
      </c>
      <c r="G177">
        <v>0</v>
      </c>
      <c r="H177">
        <v>0</v>
      </c>
      <c r="I177">
        <v>0.49909090909090897</v>
      </c>
      <c r="J177">
        <v>1</v>
      </c>
      <c r="K177">
        <v>0.6658580958156457</v>
      </c>
      <c r="L177">
        <v>0.45059454545454541</v>
      </c>
      <c r="M177">
        <v>0.49</v>
      </c>
      <c r="N177">
        <v>0.46947184276096154</v>
      </c>
    </row>
    <row r="178" spans="1:14">
      <c r="A178">
        <v>150</v>
      </c>
      <c r="B178">
        <v>150</v>
      </c>
      <c r="C178">
        <v>35</v>
      </c>
      <c r="D178">
        <v>0.01</v>
      </c>
      <c r="E178">
        <v>0.78989898989898899</v>
      </c>
      <c r="F178">
        <v>0.90401347179343206</v>
      </c>
      <c r="G178">
        <v>0.64952611413591399</v>
      </c>
      <c r="H178">
        <v>0.75592583900492782</v>
      </c>
      <c r="I178">
        <v>0.72573773078743797</v>
      </c>
      <c r="J178">
        <v>0.93078324225865205</v>
      </c>
      <c r="K178">
        <v>0.81557013654903299</v>
      </c>
      <c r="L178">
        <v>0.81665835870049497</v>
      </c>
      <c r="M178">
        <v>0.78734210691605555</v>
      </c>
      <c r="N178">
        <v>0.80173232683283713</v>
      </c>
    </row>
    <row r="179" spans="1:14">
      <c r="A179">
        <v>150</v>
      </c>
      <c r="B179">
        <v>150</v>
      </c>
      <c r="C179">
        <v>50</v>
      </c>
      <c r="D179">
        <v>1</v>
      </c>
      <c r="E179">
        <v>0.49909090909090897</v>
      </c>
      <c r="F179">
        <v>0.40400000000000003</v>
      </c>
      <c r="G179">
        <v>0</v>
      </c>
      <c r="H179">
        <v>0</v>
      </c>
      <c r="I179">
        <v>0.49909090909090897</v>
      </c>
      <c r="J179">
        <v>1</v>
      </c>
      <c r="K179">
        <v>0.6658580958156457</v>
      </c>
      <c r="L179">
        <v>0.45059454545454541</v>
      </c>
      <c r="M179">
        <v>0.49</v>
      </c>
      <c r="N179">
        <v>0.46947184276096154</v>
      </c>
    </row>
    <row r="180" spans="1:14">
      <c r="A180">
        <v>150</v>
      </c>
      <c r="B180">
        <v>150</v>
      </c>
      <c r="C180">
        <v>50</v>
      </c>
      <c r="D180">
        <v>0.1</v>
      </c>
      <c r="E180">
        <v>0.50090909090908997</v>
      </c>
      <c r="F180">
        <v>0.50090909090908997</v>
      </c>
      <c r="G180">
        <v>1</v>
      </c>
      <c r="H180">
        <v>0.66747425802543825</v>
      </c>
      <c r="I180">
        <v>0.40400000000000003</v>
      </c>
      <c r="J180">
        <v>0</v>
      </c>
      <c r="K180">
        <v>0</v>
      </c>
      <c r="L180">
        <v>0.45342363636363592</v>
      </c>
      <c r="M180">
        <v>0.51</v>
      </c>
      <c r="N180">
        <v>0.48005061494707296</v>
      </c>
    </row>
    <row r="181" spans="1:14">
      <c r="A181">
        <v>150</v>
      </c>
      <c r="B181">
        <v>150</v>
      </c>
      <c r="C181">
        <v>50</v>
      </c>
      <c r="D181">
        <v>0.01</v>
      </c>
      <c r="E181">
        <v>0.756565656565656</v>
      </c>
      <c r="F181">
        <v>0.91073155011279405</v>
      </c>
      <c r="G181">
        <v>0.569872958257713</v>
      </c>
      <c r="H181">
        <v>0.7010667328206398</v>
      </c>
      <c r="I181">
        <v>0.68618508165366998</v>
      </c>
      <c r="J181">
        <v>0.94393847399311803</v>
      </c>
      <c r="K181">
        <v>0.79468393252683511</v>
      </c>
      <c r="L181">
        <v>0.80070378056782321</v>
      </c>
      <c r="M181">
        <v>0.75316506096806146</v>
      </c>
      <c r="N181">
        <v>0.77620722623234994</v>
      </c>
    </row>
    <row r="182" spans="1:14">
      <c r="A182">
        <v>150</v>
      </c>
      <c r="B182">
        <v>200</v>
      </c>
      <c r="C182">
        <v>5</v>
      </c>
      <c r="D182">
        <v>1</v>
      </c>
      <c r="E182">
        <v>0.49909090909090897</v>
      </c>
      <c r="F182">
        <v>0.40400000000000003</v>
      </c>
      <c r="G182">
        <v>0</v>
      </c>
      <c r="H182">
        <v>0</v>
      </c>
      <c r="I182">
        <v>0.49909090909090897</v>
      </c>
      <c r="J182">
        <v>1</v>
      </c>
      <c r="K182">
        <v>0.6658580958156457</v>
      </c>
      <c r="L182">
        <v>0.45059454545454541</v>
      </c>
      <c r="M182">
        <v>0.49</v>
      </c>
      <c r="N182">
        <v>0.46947184276096154</v>
      </c>
    </row>
    <row r="183" spans="1:14">
      <c r="A183">
        <v>150</v>
      </c>
      <c r="B183">
        <v>200</v>
      </c>
      <c r="C183">
        <v>5</v>
      </c>
      <c r="D183">
        <v>0.1</v>
      </c>
      <c r="E183">
        <v>0.50090909090908997</v>
      </c>
      <c r="F183">
        <v>0.50090909090908997</v>
      </c>
      <c r="G183">
        <v>1</v>
      </c>
      <c r="H183">
        <v>0.66747425802543825</v>
      </c>
      <c r="I183">
        <v>0.40400000000000003</v>
      </c>
      <c r="J183">
        <v>0</v>
      </c>
      <c r="K183">
        <v>0</v>
      </c>
      <c r="L183">
        <v>0.45342363636363592</v>
      </c>
      <c r="M183">
        <v>0.51</v>
      </c>
      <c r="N183">
        <v>0.48005061494707296</v>
      </c>
    </row>
    <row r="184" spans="1:14">
      <c r="A184">
        <v>150</v>
      </c>
      <c r="B184">
        <v>200</v>
      </c>
      <c r="C184">
        <v>5</v>
      </c>
      <c r="D184">
        <v>0.01</v>
      </c>
      <c r="E184">
        <v>0.77020202020202</v>
      </c>
      <c r="F184">
        <v>0.93430420711974105</v>
      </c>
      <c r="G184">
        <v>0.58217382536801698</v>
      </c>
      <c r="H184">
        <v>0.71735619331593925</v>
      </c>
      <c r="I184">
        <v>0.69574155653450798</v>
      </c>
      <c r="J184">
        <v>0.95891519935235703</v>
      </c>
      <c r="K184">
        <v>0.80639945536550039</v>
      </c>
      <c r="L184">
        <v>0.81740850833297685</v>
      </c>
      <c r="M184">
        <v>0.7667770986203436</v>
      </c>
      <c r="N184">
        <v>0.79128370016255467</v>
      </c>
    </row>
    <row r="185" spans="1:14">
      <c r="A185">
        <v>150</v>
      </c>
      <c r="B185">
        <v>200</v>
      </c>
      <c r="C185">
        <v>20</v>
      </c>
      <c r="D185">
        <v>1</v>
      </c>
      <c r="E185">
        <v>0.63666666666666605</v>
      </c>
      <c r="F185">
        <v>0.60731169240466398</v>
      </c>
      <c r="G185">
        <v>0.77717281710022101</v>
      </c>
      <c r="H185">
        <v>0.68182220256523607</v>
      </c>
      <c r="I185">
        <v>0.68908272369161505</v>
      </c>
      <c r="J185">
        <v>0.49564865411859899</v>
      </c>
      <c r="K185">
        <v>0.57657445556209508</v>
      </c>
      <c r="L185">
        <v>0.64737949773527004</v>
      </c>
      <c r="M185">
        <v>0.63922597723922614</v>
      </c>
      <c r="N185">
        <v>0.64327690210189792</v>
      </c>
    </row>
    <row r="186" spans="1:14">
      <c r="A186">
        <v>150</v>
      </c>
      <c r="B186">
        <v>200</v>
      </c>
      <c r="C186">
        <v>20</v>
      </c>
      <c r="D186">
        <v>0.1</v>
      </c>
      <c r="E186">
        <v>0.50090909090908997</v>
      </c>
      <c r="F186">
        <v>0.50090909090908997</v>
      </c>
      <c r="G186">
        <v>1</v>
      </c>
      <c r="H186">
        <v>0.66747425802543825</v>
      </c>
      <c r="I186">
        <v>0.40400000000000003</v>
      </c>
      <c r="J186">
        <v>0</v>
      </c>
      <c r="K186">
        <v>0</v>
      </c>
      <c r="L186">
        <v>0.45342363636363592</v>
      </c>
      <c r="M186">
        <v>0.51</v>
      </c>
      <c r="N186">
        <v>0.48005061494707296</v>
      </c>
    </row>
    <row r="187" spans="1:14">
      <c r="A187">
        <v>150</v>
      </c>
      <c r="B187">
        <v>200</v>
      </c>
      <c r="C187">
        <v>20</v>
      </c>
      <c r="D187">
        <v>0.01</v>
      </c>
      <c r="E187">
        <v>0.74868686868686796</v>
      </c>
      <c r="F187">
        <v>0.917822117010483</v>
      </c>
      <c r="G187">
        <v>0.54728775962895704</v>
      </c>
      <c r="H187">
        <v>0.68569984840828646</v>
      </c>
      <c r="I187">
        <v>0.67665274377070395</v>
      </c>
      <c r="J187">
        <v>0.95081967213114704</v>
      </c>
      <c r="K187">
        <v>0.79064288118478587</v>
      </c>
      <c r="L187">
        <v>0.79964912412299127</v>
      </c>
      <c r="M187">
        <v>0.74501839675503012</v>
      </c>
      <c r="N187">
        <v>0.7713676896398215</v>
      </c>
    </row>
    <row r="188" spans="1:14">
      <c r="A188">
        <v>150</v>
      </c>
      <c r="B188">
        <v>200</v>
      </c>
      <c r="C188">
        <v>35</v>
      </c>
      <c r="D188">
        <v>1</v>
      </c>
      <c r="E188">
        <v>0.59838383838383802</v>
      </c>
      <c r="F188">
        <v>0.64826546003016505</v>
      </c>
      <c r="G188">
        <v>0.43335349868925099</v>
      </c>
      <c r="H188">
        <v>0.51945854483925458</v>
      </c>
      <c r="I188">
        <v>0.57327258921791902</v>
      </c>
      <c r="J188">
        <v>0.76401538150171999</v>
      </c>
      <c r="K188">
        <v>0.65504077737289568</v>
      </c>
      <c r="L188">
        <v>0.61151895333216455</v>
      </c>
      <c r="M188">
        <v>0.59537782126736083</v>
      </c>
      <c r="N188">
        <v>0.60334045091704269</v>
      </c>
    </row>
    <row r="189" spans="1:14">
      <c r="A189">
        <v>150</v>
      </c>
      <c r="B189">
        <v>200</v>
      </c>
      <c r="C189">
        <v>35</v>
      </c>
      <c r="D189">
        <v>0.1</v>
      </c>
      <c r="E189">
        <v>0.50090909090908997</v>
      </c>
      <c r="F189">
        <v>0.50090909090908997</v>
      </c>
      <c r="G189">
        <v>1</v>
      </c>
      <c r="H189">
        <v>0.66747425802543825</v>
      </c>
      <c r="I189">
        <v>0.40400000000000003</v>
      </c>
      <c r="J189">
        <v>0</v>
      </c>
      <c r="K189">
        <v>0</v>
      </c>
      <c r="L189">
        <v>0.45342363636363592</v>
      </c>
      <c r="M189">
        <v>0.51</v>
      </c>
      <c r="N189">
        <v>0.48005061494707296</v>
      </c>
    </row>
    <row r="190" spans="1:14">
      <c r="A190">
        <v>150</v>
      </c>
      <c r="B190">
        <v>200</v>
      </c>
      <c r="C190">
        <v>35</v>
      </c>
      <c r="D190">
        <v>0.01</v>
      </c>
      <c r="E190">
        <v>0.77989898989898898</v>
      </c>
      <c r="F190">
        <v>0.91467780429594203</v>
      </c>
      <c r="G190">
        <v>0.61826981246218904</v>
      </c>
      <c r="H190">
        <v>0.73781735049933739</v>
      </c>
      <c r="I190">
        <v>0.710904092852779</v>
      </c>
      <c r="J190">
        <v>0.94211698036834601</v>
      </c>
      <c r="K190">
        <v>0.81034032552876623</v>
      </c>
      <c r="L190">
        <v>0.81482868568879208</v>
      </c>
      <c r="M190">
        <v>0.77695492473620598</v>
      </c>
      <c r="N190">
        <v>0.7954412346200832</v>
      </c>
    </row>
    <row r="191" spans="1:14">
      <c r="A191">
        <v>150</v>
      </c>
      <c r="B191">
        <v>200</v>
      </c>
      <c r="C191">
        <v>50</v>
      </c>
      <c r="D191">
        <v>1</v>
      </c>
      <c r="E191">
        <v>0.73545454545454503</v>
      </c>
      <c r="F191">
        <v>0.77070800555298402</v>
      </c>
      <c r="G191">
        <v>0.67170800564629896</v>
      </c>
      <c r="H191">
        <v>0.71781058075638338</v>
      </c>
      <c r="I191">
        <v>0.70813911796342699</v>
      </c>
      <c r="J191">
        <v>0.79943331309451504</v>
      </c>
      <c r="K191">
        <v>0.75102196026238188</v>
      </c>
      <c r="L191">
        <v>0.74004925063410099</v>
      </c>
      <c r="M191">
        <v>0.73429340629592477</v>
      </c>
      <c r="N191">
        <v>0.7371600930361627</v>
      </c>
    </row>
    <row r="192" spans="1:14">
      <c r="A192">
        <v>150</v>
      </c>
      <c r="B192">
        <v>200</v>
      </c>
      <c r="C192">
        <v>50</v>
      </c>
      <c r="D192">
        <v>0.1</v>
      </c>
      <c r="E192">
        <v>0.50090909090908997</v>
      </c>
      <c r="F192">
        <v>0.50090909090908997</v>
      </c>
      <c r="G192">
        <v>1</v>
      </c>
      <c r="H192">
        <v>0.66747425802543825</v>
      </c>
      <c r="I192">
        <v>0.40400000000000003</v>
      </c>
      <c r="J192">
        <v>0</v>
      </c>
      <c r="K192">
        <v>0</v>
      </c>
      <c r="L192">
        <v>0.45342363636363592</v>
      </c>
      <c r="M192">
        <v>0.51</v>
      </c>
      <c r="N192">
        <v>0.48005061494707296</v>
      </c>
    </row>
    <row r="193" spans="1:14">
      <c r="A193">
        <v>150</v>
      </c>
      <c r="B193">
        <v>200</v>
      </c>
      <c r="C193">
        <v>50</v>
      </c>
      <c r="D193">
        <v>0.01</v>
      </c>
      <c r="E193">
        <v>0.78929292929292905</v>
      </c>
      <c r="F193">
        <v>0.86266094420600803</v>
      </c>
      <c r="G193">
        <v>0.68905021173623704</v>
      </c>
      <c r="H193">
        <v>0.7661434977578474</v>
      </c>
      <c r="I193">
        <v>0.74036033002188895</v>
      </c>
      <c r="J193">
        <v>0.88990082979153995</v>
      </c>
      <c r="K193">
        <v>0.80827205882352915</v>
      </c>
      <c r="L193">
        <v>0.80273364325578966</v>
      </c>
      <c r="M193">
        <v>0.78746701458333546</v>
      </c>
      <c r="N193">
        <v>0.79502704573046501</v>
      </c>
    </row>
    <row r="194" spans="1:14">
      <c r="A194">
        <v>150</v>
      </c>
      <c r="B194">
        <v>250</v>
      </c>
      <c r="C194">
        <v>5</v>
      </c>
      <c r="D194">
        <v>1</v>
      </c>
      <c r="E194">
        <v>0.50090909090908997</v>
      </c>
      <c r="F194">
        <v>0.50090909090908997</v>
      </c>
      <c r="G194">
        <v>1</v>
      </c>
      <c r="H194">
        <v>0.66747425802543825</v>
      </c>
      <c r="I194">
        <v>0.40400000000000003</v>
      </c>
      <c r="J194">
        <v>0</v>
      </c>
      <c r="K194">
        <v>0</v>
      </c>
      <c r="L194">
        <v>0.45342363636363592</v>
      </c>
      <c r="M194">
        <v>0.51</v>
      </c>
      <c r="N194">
        <v>0.48005061494707296</v>
      </c>
    </row>
    <row r="195" spans="1:14">
      <c r="A195">
        <v>150</v>
      </c>
      <c r="B195">
        <v>250</v>
      </c>
      <c r="C195">
        <v>5</v>
      </c>
      <c r="D195">
        <v>0.1</v>
      </c>
      <c r="E195">
        <v>0.49909090909090897</v>
      </c>
      <c r="F195">
        <v>0.40400000000000003</v>
      </c>
      <c r="G195">
        <v>0</v>
      </c>
      <c r="H195">
        <v>0</v>
      </c>
      <c r="I195">
        <v>0.49909090909090897</v>
      </c>
      <c r="J195">
        <v>1</v>
      </c>
      <c r="K195">
        <v>0.6658580958156457</v>
      </c>
      <c r="L195">
        <v>0.45059454545454541</v>
      </c>
      <c r="M195">
        <v>0.49</v>
      </c>
      <c r="N195">
        <v>0.46947184276096154</v>
      </c>
    </row>
    <row r="196" spans="1:14">
      <c r="A196">
        <v>150</v>
      </c>
      <c r="B196">
        <v>250</v>
      </c>
      <c r="C196">
        <v>5</v>
      </c>
      <c r="D196">
        <v>0.01</v>
      </c>
      <c r="E196">
        <v>0.768989898989899</v>
      </c>
      <c r="F196">
        <v>0.90781440781440703</v>
      </c>
      <c r="G196">
        <v>0.59971768501713996</v>
      </c>
      <c r="H196">
        <v>0.72228293867638071</v>
      </c>
      <c r="I196">
        <v>0.70033212560386404</v>
      </c>
      <c r="J196">
        <v>0.93887876947986204</v>
      </c>
      <c r="K196">
        <v>0.80224816255944598</v>
      </c>
      <c r="L196">
        <v>0.80614808953124095</v>
      </c>
      <c r="M196">
        <v>0.76590661640387381</v>
      </c>
      <c r="N196">
        <v>0.78551230213842693</v>
      </c>
    </row>
    <row r="197" spans="1:14">
      <c r="A197">
        <v>150</v>
      </c>
      <c r="B197">
        <v>250</v>
      </c>
      <c r="C197">
        <v>20</v>
      </c>
      <c r="D197">
        <v>1</v>
      </c>
      <c r="E197">
        <v>0.49909090909090897</v>
      </c>
      <c r="F197">
        <v>0.40400000000000003</v>
      </c>
      <c r="G197">
        <v>0</v>
      </c>
      <c r="H197">
        <v>0</v>
      </c>
      <c r="I197">
        <v>0.49909090909090897</v>
      </c>
      <c r="J197">
        <v>1</v>
      </c>
      <c r="K197">
        <v>0.6658580958156457</v>
      </c>
      <c r="L197">
        <v>0.45059454545454541</v>
      </c>
      <c r="M197">
        <v>0.49</v>
      </c>
      <c r="N197">
        <v>0.46947184276096154</v>
      </c>
    </row>
    <row r="198" spans="1:14">
      <c r="A198">
        <v>150</v>
      </c>
      <c r="B198">
        <v>250</v>
      </c>
      <c r="C198">
        <v>20</v>
      </c>
      <c r="D198">
        <v>0.1</v>
      </c>
      <c r="E198">
        <v>0.50090909090908997</v>
      </c>
      <c r="F198">
        <v>0.50090909090908997</v>
      </c>
      <c r="G198">
        <v>1</v>
      </c>
      <c r="H198">
        <v>0.66747425802543825</v>
      </c>
      <c r="I198">
        <v>0.40400000000000003</v>
      </c>
      <c r="J198">
        <v>0</v>
      </c>
      <c r="K198">
        <v>0</v>
      </c>
      <c r="L198">
        <v>0.45342363636363592</v>
      </c>
      <c r="M198">
        <v>0.51</v>
      </c>
      <c r="N198">
        <v>0.48005061494707296</v>
      </c>
    </row>
    <row r="199" spans="1:14">
      <c r="A199">
        <v>150</v>
      </c>
      <c r="B199">
        <v>250</v>
      </c>
      <c r="C199">
        <v>20</v>
      </c>
      <c r="D199">
        <v>0.01</v>
      </c>
      <c r="E199">
        <v>0.78545454545454496</v>
      </c>
      <c r="F199">
        <v>0.91678917965304296</v>
      </c>
      <c r="G199">
        <v>0.62875579753982602</v>
      </c>
      <c r="H199">
        <v>0.74593301435406656</v>
      </c>
      <c r="I199">
        <v>0.71672565010001499</v>
      </c>
      <c r="J199">
        <v>0.94272414490993695</v>
      </c>
      <c r="K199">
        <v>0.81433566433566396</v>
      </c>
      <c r="L199">
        <v>0.81875805017205927</v>
      </c>
      <c r="M199">
        <v>0.7826002877511804</v>
      </c>
      <c r="N199">
        <v>0.80027095808454018</v>
      </c>
    </row>
    <row r="200" spans="1:14">
      <c r="A200">
        <v>150</v>
      </c>
      <c r="B200">
        <v>250</v>
      </c>
      <c r="C200">
        <v>35</v>
      </c>
      <c r="D200">
        <v>1</v>
      </c>
      <c r="E200">
        <v>0.49909090909090897</v>
      </c>
      <c r="F200">
        <v>0.40400000000000003</v>
      </c>
      <c r="G200">
        <v>0</v>
      </c>
      <c r="H200">
        <v>0</v>
      </c>
      <c r="I200">
        <v>0.49909090909090897</v>
      </c>
      <c r="J200">
        <v>1</v>
      </c>
      <c r="K200">
        <v>0.6658580958156457</v>
      </c>
      <c r="L200">
        <v>0.45059454545454541</v>
      </c>
      <c r="M200">
        <v>0.49</v>
      </c>
      <c r="N200">
        <v>0.46947184276096154</v>
      </c>
    </row>
    <row r="201" spans="1:14">
      <c r="A201">
        <v>150</v>
      </c>
      <c r="B201">
        <v>250</v>
      </c>
      <c r="C201">
        <v>35</v>
      </c>
      <c r="D201">
        <v>0.1</v>
      </c>
      <c r="E201">
        <v>0.49909090909090897</v>
      </c>
      <c r="F201">
        <v>0.40400000000000003</v>
      </c>
      <c r="G201">
        <v>0</v>
      </c>
      <c r="H201">
        <v>0</v>
      </c>
      <c r="I201">
        <v>0.49909090909090897</v>
      </c>
      <c r="J201">
        <v>1</v>
      </c>
      <c r="K201">
        <v>0.6658580958156457</v>
      </c>
      <c r="L201">
        <v>0.45059454545454541</v>
      </c>
      <c r="M201">
        <v>0.49</v>
      </c>
      <c r="N201">
        <v>0.46947184276096154</v>
      </c>
    </row>
    <row r="202" spans="1:14">
      <c r="A202">
        <v>150</v>
      </c>
      <c r="B202">
        <v>250</v>
      </c>
      <c r="C202">
        <v>35</v>
      </c>
      <c r="D202">
        <v>0.01</v>
      </c>
      <c r="E202">
        <v>0.74181818181818104</v>
      </c>
      <c r="F202">
        <v>0.90604934099357803</v>
      </c>
      <c r="G202">
        <v>0.54063319217584105</v>
      </c>
      <c r="H202">
        <v>0.67719120990148929</v>
      </c>
      <c r="I202">
        <v>0.67180521538683102</v>
      </c>
      <c r="J202">
        <v>0.94373608581258805</v>
      </c>
      <c r="K202">
        <v>0.78488469954553031</v>
      </c>
      <c r="L202">
        <v>0.791269719446272</v>
      </c>
      <c r="M202">
        <v>0.73815361005784708</v>
      </c>
      <c r="N202">
        <v>0.76378931675914719</v>
      </c>
    </row>
    <row r="203" spans="1:14">
      <c r="A203">
        <v>150</v>
      </c>
      <c r="B203">
        <v>250</v>
      </c>
      <c r="C203">
        <v>50</v>
      </c>
      <c r="D203">
        <v>1</v>
      </c>
      <c r="E203">
        <v>0.49909090909090897</v>
      </c>
      <c r="F203">
        <v>0.40400000000000003</v>
      </c>
      <c r="G203">
        <v>0</v>
      </c>
      <c r="H203">
        <v>0</v>
      </c>
      <c r="I203">
        <v>0.49909090909090897</v>
      </c>
      <c r="J203">
        <v>1</v>
      </c>
      <c r="K203">
        <v>0.6658580958156457</v>
      </c>
      <c r="L203">
        <v>0.45059454545454541</v>
      </c>
      <c r="M203">
        <v>0.49</v>
      </c>
      <c r="N203">
        <v>0.46947184276096154</v>
      </c>
    </row>
    <row r="204" spans="1:14">
      <c r="A204">
        <v>150</v>
      </c>
      <c r="B204">
        <v>250</v>
      </c>
      <c r="C204">
        <v>50</v>
      </c>
      <c r="D204">
        <v>0.1</v>
      </c>
      <c r="E204">
        <v>0.49909090909090897</v>
      </c>
      <c r="F204">
        <v>0.40400000000000003</v>
      </c>
      <c r="G204">
        <v>0</v>
      </c>
      <c r="H204">
        <v>0</v>
      </c>
      <c r="I204">
        <v>0.49909090909090897</v>
      </c>
      <c r="J204">
        <v>1</v>
      </c>
      <c r="K204">
        <v>0.6658580958156457</v>
      </c>
      <c r="L204">
        <v>0.45059454545454541</v>
      </c>
      <c r="M204">
        <v>0.49</v>
      </c>
      <c r="N204">
        <v>0.46947184276096154</v>
      </c>
    </row>
    <row r="205" spans="1:14">
      <c r="A205">
        <v>150</v>
      </c>
      <c r="B205">
        <v>250</v>
      </c>
      <c r="C205">
        <v>50</v>
      </c>
      <c r="D205">
        <v>0.01</v>
      </c>
      <c r="E205">
        <v>0.78131313131313096</v>
      </c>
      <c r="F205">
        <v>0.88548565121412803</v>
      </c>
      <c r="G205">
        <v>0.64710627142568999</v>
      </c>
      <c r="H205">
        <v>0.74775719445415323</v>
      </c>
      <c r="I205">
        <v>0.72115997450605396</v>
      </c>
      <c r="J205">
        <v>0.91600890507994304</v>
      </c>
      <c r="K205">
        <v>0.80698939110278978</v>
      </c>
      <c r="L205">
        <v>0.80496606962717177</v>
      </c>
      <c r="M205">
        <v>0.77886856191627396</v>
      </c>
      <c r="N205">
        <v>0.79170230597993141</v>
      </c>
    </row>
    <row r="206" spans="1:14">
      <c r="A206">
        <v>150</v>
      </c>
      <c r="B206">
        <v>300</v>
      </c>
      <c r="C206">
        <v>5</v>
      </c>
      <c r="D206">
        <v>1</v>
      </c>
      <c r="E206">
        <v>0.50090909090908997</v>
      </c>
      <c r="F206">
        <v>0.50090909090908997</v>
      </c>
      <c r="G206">
        <v>1</v>
      </c>
      <c r="H206">
        <v>0.66747425802543825</v>
      </c>
      <c r="I206">
        <v>0.40400000000000003</v>
      </c>
      <c r="J206">
        <v>0</v>
      </c>
      <c r="K206">
        <v>0</v>
      </c>
      <c r="L206">
        <v>0.45342363636363592</v>
      </c>
      <c r="M206">
        <v>0.51</v>
      </c>
      <c r="N206">
        <v>0.48005061494707296</v>
      </c>
    </row>
    <row r="207" spans="1:14">
      <c r="A207">
        <v>150</v>
      </c>
      <c r="B207">
        <v>300</v>
      </c>
      <c r="C207">
        <v>5</v>
      </c>
      <c r="D207">
        <v>0.1</v>
      </c>
      <c r="E207">
        <v>0.50090909090908997</v>
      </c>
      <c r="F207">
        <v>0.50090909090908997</v>
      </c>
      <c r="G207">
        <v>1</v>
      </c>
      <c r="H207">
        <v>0.66747425802543825</v>
      </c>
      <c r="I207">
        <v>0.40400000000000003</v>
      </c>
      <c r="J207">
        <v>0</v>
      </c>
      <c r="K207">
        <v>0</v>
      </c>
      <c r="L207">
        <v>0.45342363636363592</v>
      </c>
      <c r="M207">
        <v>0.51</v>
      </c>
      <c r="N207">
        <v>0.48005061494707296</v>
      </c>
    </row>
    <row r="208" spans="1:14">
      <c r="A208">
        <v>150</v>
      </c>
      <c r="B208">
        <v>300</v>
      </c>
      <c r="C208">
        <v>5</v>
      </c>
      <c r="D208">
        <v>0.01</v>
      </c>
      <c r="E208">
        <v>0.79848484848484802</v>
      </c>
      <c r="F208">
        <v>0.84178966789667897</v>
      </c>
      <c r="G208">
        <v>0.73603549102641597</v>
      </c>
      <c r="H208">
        <v>0.78536847767616969</v>
      </c>
      <c r="I208">
        <v>0.76473759884974801</v>
      </c>
      <c r="J208">
        <v>0.86116170815624304</v>
      </c>
      <c r="K208">
        <v>0.81009043312708184</v>
      </c>
      <c r="L208">
        <v>0.80403415406368284</v>
      </c>
      <c r="M208">
        <v>0.79734733742003128</v>
      </c>
      <c r="N208">
        <v>0.80067678482215632</v>
      </c>
    </row>
    <row r="209" spans="1:14">
      <c r="A209">
        <v>150</v>
      </c>
      <c r="B209">
        <v>300</v>
      </c>
      <c r="C209">
        <v>20</v>
      </c>
      <c r="D209">
        <v>1</v>
      </c>
      <c r="E209">
        <v>0.49909090909090897</v>
      </c>
      <c r="F209">
        <v>0.40400000000000003</v>
      </c>
      <c r="G209">
        <v>0</v>
      </c>
      <c r="H209">
        <v>0</v>
      </c>
      <c r="I209">
        <v>0.49909090909090897</v>
      </c>
      <c r="J209">
        <v>1</v>
      </c>
      <c r="K209">
        <v>0.6658580958156457</v>
      </c>
      <c r="L209">
        <v>0.45059454545454541</v>
      </c>
      <c r="M209">
        <v>0.49</v>
      </c>
      <c r="N209">
        <v>0.46947184276096154</v>
      </c>
    </row>
    <row r="210" spans="1:14">
      <c r="A210">
        <v>150</v>
      </c>
      <c r="B210">
        <v>300</v>
      </c>
      <c r="C210">
        <v>20</v>
      </c>
      <c r="D210">
        <v>0.1</v>
      </c>
      <c r="E210">
        <v>0.50090909090908997</v>
      </c>
      <c r="F210">
        <v>0.50090909090908997</v>
      </c>
      <c r="G210">
        <v>1</v>
      </c>
      <c r="H210">
        <v>0.66747425802543825</v>
      </c>
      <c r="I210">
        <v>0.40400000000000003</v>
      </c>
      <c r="J210">
        <v>0</v>
      </c>
      <c r="K210">
        <v>0</v>
      </c>
      <c r="L210">
        <v>0.45342363636363592</v>
      </c>
      <c r="M210">
        <v>0.51</v>
      </c>
      <c r="N210">
        <v>0.48005061494707296</v>
      </c>
    </row>
    <row r="211" spans="1:14">
      <c r="A211">
        <v>150</v>
      </c>
      <c r="B211">
        <v>300</v>
      </c>
      <c r="C211">
        <v>20</v>
      </c>
      <c r="D211">
        <v>0.01</v>
      </c>
      <c r="E211">
        <v>0.776767676767676</v>
      </c>
      <c r="F211">
        <v>0.90629618681643498</v>
      </c>
      <c r="G211">
        <v>0.61826981246218904</v>
      </c>
      <c r="H211">
        <v>0.73507552145768329</v>
      </c>
      <c r="I211">
        <v>0.70952892435169501</v>
      </c>
      <c r="J211">
        <v>0.93584294677190805</v>
      </c>
      <c r="K211">
        <v>0.80712166172106781</v>
      </c>
      <c r="L211">
        <v>0.80988022820871242</v>
      </c>
      <c r="M211">
        <v>0.77388064827395131</v>
      </c>
      <c r="N211">
        <v>0.79147129511413294</v>
      </c>
    </row>
    <row r="212" spans="1:14">
      <c r="A212">
        <v>150</v>
      </c>
      <c r="B212">
        <v>300</v>
      </c>
      <c r="C212">
        <v>35</v>
      </c>
      <c r="D212">
        <v>1</v>
      </c>
      <c r="E212">
        <v>0.49909090909090897</v>
      </c>
      <c r="F212">
        <v>0.40400000000000003</v>
      </c>
      <c r="G212">
        <v>0</v>
      </c>
      <c r="H212">
        <v>0</v>
      </c>
      <c r="I212">
        <v>0.49909090909090897</v>
      </c>
      <c r="J212">
        <v>1</v>
      </c>
      <c r="K212">
        <v>0.6658580958156457</v>
      </c>
      <c r="L212">
        <v>0.45059454545454541</v>
      </c>
      <c r="M212">
        <v>0.49</v>
      </c>
      <c r="N212">
        <v>0.46947184276096154</v>
      </c>
    </row>
    <row r="213" spans="1:14">
      <c r="A213">
        <v>150</v>
      </c>
      <c r="B213">
        <v>300</v>
      </c>
      <c r="C213">
        <v>35</v>
      </c>
      <c r="D213">
        <v>0.1</v>
      </c>
      <c r="E213">
        <v>0.50090909090908997</v>
      </c>
      <c r="F213">
        <v>0.50090909090908997</v>
      </c>
      <c r="G213">
        <v>1</v>
      </c>
      <c r="H213">
        <v>0.66747425802543825</v>
      </c>
      <c r="I213">
        <v>0.40400000000000003</v>
      </c>
      <c r="J213">
        <v>0</v>
      </c>
      <c r="K213">
        <v>0</v>
      </c>
      <c r="L213">
        <v>0.45342363636363592</v>
      </c>
      <c r="M213">
        <v>0.51</v>
      </c>
      <c r="N213">
        <v>0.48005061494707296</v>
      </c>
    </row>
    <row r="214" spans="1:14">
      <c r="A214">
        <v>150</v>
      </c>
      <c r="B214">
        <v>300</v>
      </c>
      <c r="C214">
        <v>35</v>
      </c>
      <c r="D214">
        <v>0.01</v>
      </c>
      <c r="E214">
        <v>0.77979797979797905</v>
      </c>
      <c r="F214">
        <v>0.85150518593473301</v>
      </c>
      <c r="G214">
        <v>0.67876588021778494</v>
      </c>
      <c r="H214">
        <v>0.75538599640933513</v>
      </c>
      <c r="I214">
        <v>0.73213384899949496</v>
      </c>
      <c r="J214">
        <v>0.88119813802873903</v>
      </c>
      <c r="K214">
        <v>0.79977957384276233</v>
      </c>
      <c r="L214">
        <v>0.79301323083646635</v>
      </c>
      <c r="M214">
        <v>0.77795768654515252</v>
      </c>
      <c r="N214">
        <v>0.78541331559401506</v>
      </c>
    </row>
    <row r="215" spans="1:14">
      <c r="A215">
        <v>150</v>
      </c>
      <c r="B215">
        <v>300</v>
      </c>
      <c r="C215">
        <v>50</v>
      </c>
      <c r="D215">
        <v>1</v>
      </c>
      <c r="E215">
        <v>0.49909090909090897</v>
      </c>
      <c r="F215">
        <v>0.40400000000000003</v>
      </c>
      <c r="G215">
        <v>0</v>
      </c>
      <c r="H215">
        <v>0</v>
      </c>
      <c r="I215">
        <v>0.49909090909090897</v>
      </c>
      <c r="J215">
        <v>1</v>
      </c>
      <c r="K215">
        <v>0.6658580958156457</v>
      </c>
      <c r="L215">
        <v>0.45059454545454541</v>
      </c>
      <c r="M215">
        <v>0.49</v>
      </c>
      <c r="N215">
        <v>0.46947184276096154</v>
      </c>
    </row>
    <row r="216" spans="1:14">
      <c r="A216">
        <v>150</v>
      </c>
      <c r="B216">
        <v>300</v>
      </c>
      <c r="C216">
        <v>50</v>
      </c>
      <c r="D216">
        <v>0.1</v>
      </c>
      <c r="E216">
        <v>0.49909090909090897</v>
      </c>
      <c r="F216">
        <v>0.40400000000000003</v>
      </c>
      <c r="G216">
        <v>0</v>
      </c>
      <c r="H216">
        <v>0</v>
      </c>
      <c r="I216">
        <v>0.49909090909090897</v>
      </c>
      <c r="J216">
        <v>1</v>
      </c>
      <c r="K216">
        <v>0.6658580958156457</v>
      </c>
      <c r="L216">
        <v>0.45059454545454541</v>
      </c>
      <c r="M216">
        <v>0.49</v>
      </c>
      <c r="N216">
        <v>0.46947184276096154</v>
      </c>
    </row>
    <row r="217" spans="1:14">
      <c r="A217">
        <v>150</v>
      </c>
      <c r="B217">
        <v>300</v>
      </c>
      <c r="C217">
        <v>50</v>
      </c>
      <c r="D217">
        <v>0.01</v>
      </c>
      <c r="E217">
        <v>0.79949494949494904</v>
      </c>
      <c r="F217">
        <v>0.85900531144374703</v>
      </c>
      <c r="G217">
        <v>0.717483363581367</v>
      </c>
      <c r="H217">
        <v>0.78189209976925611</v>
      </c>
      <c r="I217">
        <v>0.75668634942688395</v>
      </c>
      <c r="J217">
        <v>0.88180530257032896</v>
      </c>
      <c r="K217">
        <v>0.81446864192915169</v>
      </c>
      <c r="L217">
        <v>0.80886902005548422</v>
      </c>
      <c r="M217">
        <v>0.79800111368595839</v>
      </c>
      <c r="N217">
        <v>0.80339831486868429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BC1A-DB85-9B45-AE49-38233BDEC8EB}">
  <dimension ref="A1:Q217"/>
  <sheetViews>
    <sheetView workbookViewId="0">
      <pane ySplit="1" topLeftCell="I2" activePane="bottomLeft" state="frozen"/>
      <selection pane="bottomLeft" activeCell="Q5" sqref="Q5:U14"/>
    </sheetView>
  </sheetViews>
  <sheetFormatPr defaultColWidth="11" defaultRowHeight="15.75"/>
  <cols>
    <col min="1" max="1" width="10.5" bestFit="1" customWidth="1"/>
    <col min="2" max="2" width="11.875" bestFit="1" customWidth="1"/>
    <col min="3" max="3" width="8.5" bestFit="1" customWidth="1"/>
    <col min="4" max="4" width="14.125" bestFit="1" customWidth="1"/>
    <col min="5" max="5" width="12.125" bestFit="1" customWidth="1"/>
    <col min="6" max="6" width="15.375" bestFit="1" customWidth="1"/>
    <col min="7" max="7" width="12.5" bestFit="1" customWidth="1"/>
    <col min="8" max="8" width="14.125" bestFit="1" customWidth="1"/>
    <col min="9" max="9" width="16.125" bestFit="1" customWidth="1"/>
    <col min="10" max="10" width="15" customWidth="1"/>
    <col min="11" max="11" width="12.5" bestFit="1" customWidth="1"/>
    <col min="12" max="12" width="12.125" bestFit="1" customWidth="1"/>
    <col min="13" max="13" width="12.625" bestFit="1" customWidth="1"/>
    <col min="14" max="14" width="13" bestFit="1" customWidth="1"/>
    <col min="17" max="17" width="20.625" bestFit="1" customWidth="1"/>
    <col min="24" max="24" width="20.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P1" t="s">
        <v>14</v>
      </c>
      <c r="Q1">
        <v>0.5</v>
      </c>
    </row>
    <row r="2" spans="1:17">
      <c r="A2">
        <v>50</v>
      </c>
      <c r="B2">
        <v>50</v>
      </c>
      <c r="C2">
        <v>5</v>
      </c>
      <c r="D2">
        <v>1</v>
      </c>
      <c r="E2">
        <v>0.68555555555555503</v>
      </c>
      <c r="F2">
        <v>0.65362849533954703</v>
      </c>
      <c r="G2">
        <v>0.79189352692074999</v>
      </c>
      <c r="H2">
        <f>(2*F2*G2)/(F2+G2)</f>
        <v>0.71614844533600774</v>
      </c>
      <c r="I2">
        <v>0.73484069886947501</v>
      </c>
      <c r="J2">
        <v>0.57883019631653498</v>
      </c>
      <c r="K2">
        <f>(2*I2*J2)/(I2+J2)</f>
        <v>0.64757160647571577</v>
      </c>
      <c r="L2">
        <f>(F2*$Q$1+I2*$Q$2)/($Q$1+$Q$2)</f>
        <v>0.69423459710451096</v>
      </c>
      <c r="M2">
        <f>(G2*$Q$1+J2*$Q$2)/($Q$1+$Q$2)</f>
        <v>0.68536186161864254</v>
      </c>
      <c r="N2">
        <f>2*L2*M2/(L2+M2)</f>
        <v>0.68976969730986537</v>
      </c>
      <c r="P2" t="s">
        <v>15</v>
      </c>
      <c r="Q2">
        <v>0.5</v>
      </c>
    </row>
    <row r="3" spans="1:17">
      <c r="A3">
        <v>50</v>
      </c>
      <c r="B3">
        <v>50</v>
      </c>
      <c r="C3">
        <v>5</v>
      </c>
      <c r="D3">
        <v>0.1</v>
      </c>
      <c r="E3">
        <v>0.66636363636363605</v>
      </c>
      <c r="F3">
        <v>0.63846153846153797</v>
      </c>
      <c r="G3">
        <v>0.76991328896955002</v>
      </c>
      <c r="H3">
        <f t="shared" ref="H3:H66" si="0">(2*F3*G3)/(F3+G3)</f>
        <v>0.69805283846786692</v>
      </c>
      <c r="I3">
        <v>0.70892857142857102</v>
      </c>
      <c r="J3">
        <v>0.56243675369358404</v>
      </c>
      <c r="K3">
        <f t="shared" ref="K3:K66" si="1">(2*I3*J3)/(I3+J3)</f>
        <v>0.62724297483353997</v>
      </c>
      <c r="L3">
        <f>(F3*$Q$1+I3*$Q$2)/($Q$1+$Q$2)</f>
        <v>0.67369505494505444</v>
      </c>
      <c r="M3">
        <f>(G3*$Q$1+J3*$Q$2)/($Q$1+$Q$2)</f>
        <v>0.66617502133156703</v>
      </c>
      <c r="N3">
        <f t="shared" ref="N3:N66" si="2">2*L3*M3/(L3+M3)</f>
        <v>0.66991393500803376</v>
      </c>
    </row>
    <row r="4" spans="1:17">
      <c r="A4">
        <v>50</v>
      </c>
      <c r="B4">
        <v>50</v>
      </c>
      <c r="C4">
        <v>5</v>
      </c>
      <c r="D4">
        <v>0.01</v>
      </c>
      <c r="E4">
        <v>0.755353535353535</v>
      </c>
      <c r="F4">
        <v>0.92956315611242801</v>
      </c>
      <c r="G4">
        <v>0.55353901996370203</v>
      </c>
      <c r="H4">
        <f t="shared" si="0"/>
        <v>0.69388270980788647</v>
      </c>
      <c r="I4">
        <v>0.68130128112854405</v>
      </c>
      <c r="J4">
        <v>0.95790325844970603</v>
      </c>
      <c r="K4">
        <f t="shared" si="1"/>
        <v>0.79626514131897652</v>
      </c>
      <c r="L4">
        <f>(F4*$Q$1+I4*$Q$2)/($Q$1+$Q$2)</f>
        <v>0.80543221862048608</v>
      </c>
      <c r="M4">
        <f>(G4*$Q$1+J4*$Q$2)/($Q$1+$Q$2)</f>
        <v>0.75572113920670403</v>
      </c>
      <c r="N4">
        <f t="shared" si="2"/>
        <v>0.77978521553682512</v>
      </c>
    </row>
    <row r="5" spans="1:17">
      <c r="A5">
        <v>50</v>
      </c>
      <c r="B5">
        <v>50</v>
      </c>
      <c r="C5">
        <v>20</v>
      </c>
      <c r="D5">
        <v>1</v>
      </c>
      <c r="E5">
        <v>0.64242424242424201</v>
      </c>
      <c r="F5">
        <v>0.59963488274118804</v>
      </c>
      <c r="G5">
        <v>0.86106069772131399</v>
      </c>
      <c r="H5">
        <f t="shared" si="0"/>
        <v>0.70695364238410574</v>
      </c>
      <c r="I5">
        <v>0.75206908960057495</v>
      </c>
      <c r="J5">
        <v>0.42299129730823698</v>
      </c>
      <c r="K5">
        <f t="shared" si="1"/>
        <v>0.54145077720207213</v>
      </c>
      <c r="L5">
        <f>(F5*$Q$1+I5*$Q$2)/($Q$1+$Q$2)</f>
        <v>0.67585198617088149</v>
      </c>
      <c r="M5">
        <f>(G5*$Q$1+J5*$Q$2)/($Q$1+$Q$2)</f>
        <v>0.64202599751477551</v>
      </c>
      <c r="N5">
        <f t="shared" si="2"/>
        <v>0.65850488583198097</v>
      </c>
    </row>
    <row r="6" spans="1:17">
      <c r="A6">
        <v>50</v>
      </c>
      <c r="B6">
        <v>50</v>
      </c>
      <c r="C6">
        <v>20</v>
      </c>
      <c r="D6">
        <v>0.1</v>
      </c>
      <c r="E6">
        <v>0.49909090909090897</v>
      </c>
      <c r="F6">
        <v>0.40400000000000003</v>
      </c>
      <c r="G6">
        <v>0</v>
      </c>
      <c r="H6">
        <f t="shared" si="0"/>
        <v>0</v>
      </c>
      <c r="I6">
        <v>0.49909090909090897</v>
      </c>
      <c r="J6">
        <v>1</v>
      </c>
      <c r="K6">
        <f t="shared" si="1"/>
        <v>0.6658580958156457</v>
      </c>
      <c r="L6">
        <f>(F6*$Q$1+I6*$Q$2)/($Q$1+$Q$2)</f>
        <v>0.45154545454545447</v>
      </c>
      <c r="M6">
        <f>(G6*$Q$1+J6*$Q$2)/($Q$1+$Q$2)</f>
        <v>0.5</v>
      </c>
      <c r="N6">
        <f t="shared" si="2"/>
        <v>0.47453902741950887</v>
      </c>
    </row>
    <row r="7" spans="1:17">
      <c r="A7">
        <v>50</v>
      </c>
      <c r="B7">
        <v>50</v>
      </c>
      <c r="C7">
        <v>20</v>
      </c>
      <c r="D7">
        <v>0.01</v>
      </c>
      <c r="E7">
        <v>0.75070707070706999</v>
      </c>
      <c r="F7">
        <v>0.91364995018266304</v>
      </c>
      <c r="G7">
        <v>0.55474894131881403</v>
      </c>
      <c r="H7">
        <f t="shared" si="0"/>
        <v>0.6903387703889583</v>
      </c>
      <c r="I7">
        <v>0.679489040499346</v>
      </c>
      <c r="J7">
        <v>0.94737907306213298</v>
      </c>
      <c r="K7">
        <f t="shared" si="1"/>
        <v>0.79137785291631391</v>
      </c>
      <c r="L7">
        <f>(F7*$Q$1+I7*$Q$2)/($Q$1+$Q$2)</f>
        <v>0.79656949534100452</v>
      </c>
      <c r="M7">
        <f>(G7*$Q$1+J7*$Q$2)/($Q$1+$Q$2)</f>
        <v>0.7510640071904735</v>
      </c>
      <c r="N7">
        <f t="shared" si="2"/>
        <v>0.77314774615295523</v>
      </c>
    </row>
    <row r="8" spans="1:17">
      <c r="A8">
        <v>50</v>
      </c>
      <c r="B8">
        <v>50</v>
      </c>
      <c r="C8">
        <v>35</v>
      </c>
      <c r="D8">
        <v>1</v>
      </c>
      <c r="E8">
        <v>0.50090909090908997</v>
      </c>
      <c r="F8">
        <v>0.50090909090908997</v>
      </c>
      <c r="G8">
        <v>1</v>
      </c>
      <c r="H8">
        <f t="shared" si="0"/>
        <v>0.66747425802543825</v>
      </c>
      <c r="I8">
        <v>0.40400000000000003</v>
      </c>
      <c r="J8">
        <v>0</v>
      </c>
      <c r="K8">
        <f t="shared" si="1"/>
        <v>0</v>
      </c>
      <c r="L8">
        <f>(F8*$Q$1+I8*$Q$2)/($Q$1+$Q$2)</f>
        <v>0.452454545454545</v>
      </c>
      <c r="M8">
        <f>(G8*$Q$1+J8*$Q$2)/($Q$1+$Q$2)</f>
        <v>0.5</v>
      </c>
      <c r="N8">
        <f t="shared" si="2"/>
        <v>0.47504056504724612</v>
      </c>
    </row>
    <row r="9" spans="1:17">
      <c r="A9">
        <v>50</v>
      </c>
      <c r="B9">
        <v>50</v>
      </c>
      <c r="C9">
        <v>35</v>
      </c>
      <c r="D9">
        <v>0.1</v>
      </c>
      <c r="E9">
        <v>0.49909090909090897</v>
      </c>
      <c r="F9">
        <v>0.40400000000000003</v>
      </c>
      <c r="G9">
        <v>0</v>
      </c>
      <c r="H9">
        <f t="shared" si="0"/>
        <v>0</v>
      </c>
      <c r="I9">
        <v>0.49909090909090897</v>
      </c>
      <c r="J9">
        <v>1</v>
      </c>
      <c r="K9">
        <f t="shared" si="1"/>
        <v>0.6658580958156457</v>
      </c>
      <c r="L9">
        <f>(F9*$Q$1+I9*$Q$2)/($Q$1+$Q$2)</f>
        <v>0.45154545454545447</v>
      </c>
      <c r="M9">
        <f>(G9*$Q$1+J9*$Q$2)/($Q$1+$Q$2)</f>
        <v>0.5</v>
      </c>
      <c r="N9">
        <f t="shared" si="2"/>
        <v>0.47453902741950887</v>
      </c>
    </row>
    <row r="10" spans="1:17">
      <c r="A10">
        <v>50</v>
      </c>
      <c r="B10">
        <v>50</v>
      </c>
      <c r="C10">
        <v>35</v>
      </c>
      <c r="D10">
        <v>0.01</v>
      </c>
      <c r="E10">
        <v>0.76343434343434302</v>
      </c>
      <c r="F10">
        <v>0.86560491757474101</v>
      </c>
      <c r="G10">
        <v>0.62472272635612003</v>
      </c>
      <c r="H10">
        <f t="shared" si="0"/>
        <v>0.72569688451627989</v>
      </c>
      <c r="I10">
        <v>0.70558455940515696</v>
      </c>
      <c r="J10">
        <v>0.90265128516494597</v>
      </c>
      <c r="K10">
        <f t="shared" si="1"/>
        <v>0.79204404191085032</v>
      </c>
      <c r="L10">
        <f>(F10*$Q$1+I10*$Q$2)/($Q$1+$Q$2)</f>
        <v>0.78559473848994898</v>
      </c>
      <c r="M10">
        <f>(G10*$Q$1+J10*$Q$2)/($Q$1+$Q$2)</f>
        <v>0.76368700576053294</v>
      </c>
      <c r="N10">
        <f t="shared" si="2"/>
        <v>0.7744859781703084</v>
      </c>
    </row>
    <row r="11" spans="1:17">
      <c r="A11">
        <v>50</v>
      </c>
      <c r="B11">
        <v>50</v>
      </c>
      <c r="C11">
        <v>50</v>
      </c>
      <c r="D11">
        <v>1</v>
      </c>
      <c r="E11">
        <v>0.49909090909090897</v>
      </c>
      <c r="F11">
        <v>0.40400000000000003</v>
      </c>
      <c r="G11">
        <v>0</v>
      </c>
      <c r="H11">
        <f t="shared" si="0"/>
        <v>0</v>
      </c>
      <c r="I11">
        <v>0.49909090909090897</v>
      </c>
      <c r="J11">
        <v>1</v>
      </c>
      <c r="K11">
        <f t="shared" si="1"/>
        <v>0.6658580958156457</v>
      </c>
      <c r="L11">
        <f>(F11*$Q$1+I11*$Q$2)/($Q$1+$Q$2)</f>
        <v>0.45154545454545447</v>
      </c>
      <c r="M11">
        <f>(G11*$Q$1+J11*$Q$2)/($Q$1+$Q$2)</f>
        <v>0.5</v>
      </c>
      <c r="N11">
        <f t="shared" si="2"/>
        <v>0.47453902741950887</v>
      </c>
    </row>
    <row r="12" spans="1:17">
      <c r="A12">
        <v>50</v>
      </c>
      <c r="B12">
        <v>50</v>
      </c>
      <c r="C12">
        <v>50</v>
      </c>
      <c r="D12">
        <v>0.1</v>
      </c>
      <c r="E12">
        <v>0.49909090909090897</v>
      </c>
      <c r="F12">
        <v>0.40400000000000003</v>
      </c>
      <c r="G12">
        <v>0</v>
      </c>
      <c r="H12">
        <f t="shared" si="0"/>
        <v>0</v>
      </c>
      <c r="I12">
        <v>0.49909090909090897</v>
      </c>
      <c r="J12">
        <v>1</v>
      </c>
      <c r="K12">
        <f t="shared" si="1"/>
        <v>0.6658580958156457</v>
      </c>
      <c r="L12">
        <f>(F12*$Q$1+I12*$Q$2)/($Q$1+$Q$2)</f>
        <v>0.45154545454545447</v>
      </c>
      <c r="M12">
        <f>(G12*$Q$1+J12*$Q$2)/($Q$1+$Q$2)</f>
        <v>0.5</v>
      </c>
      <c r="N12">
        <f t="shared" si="2"/>
        <v>0.47453902741950887</v>
      </c>
    </row>
    <row r="13" spans="1:17">
      <c r="A13">
        <v>50</v>
      </c>
      <c r="B13">
        <v>50</v>
      </c>
      <c r="C13">
        <v>50</v>
      </c>
      <c r="D13">
        <v>0.01</v>
      </c>
      <c r="E13">
        <v>0.75878787878787801</v>
      </c>
      <c r="F13">
        <v>0.88754899005125099</v>
      </c>
      <c r="G13">
        <v>0.59366807824158097</v>
      </c>
      <c r="H13">
        <f t="shared" si="0"/>
        <v>0.71145480908651526</v>
      </c>
      <c r="I13">
        <v>0.69390855233176296</v>
      </c>
      <c r="J13">
        <v>0.92450920866221398</v>
      </c>
      <c r="K13">
        <f t="shared" si="1"/>
        <v>0.79278028462339423</v>
      </c>
      <c r="L13">
        <f>(F13*$Q$1+I13*$Q$2)/($Q$1+$Q$2)</f>
        <v>0.79072877119150697</v>
      </c>
      <c r="M13">
        <f>(G13*$Q$1+J13*$Q$2)/($Q$1+$Q$2)</f>
        <v>0.75908864345189753</v>
      </c>
      <c r="N13">
        <f t="shared" si="2"/>
        <v>0.77458573453990232</v>
      </c>
    </row>
    <row r="14" spans="1:17">
      <c r="A14">
        <v>50</v>
      </c>
      <c r="B14">
        <v>100</v>
      </c>
      <c r="C14">
        <v>5</v>
      </c>
      <c r="D14">
        <v>1</v>
      </c>
      <c r="E14">
        <v>0.50585858585858501</v>
      </c>
      <c r="F14">
        <v>0.503412447794641</v>
      </c>
      <c r="G14">
        <v>0.99657188949384901</v>
      </c>
      <c r="H14">
        <f t="shared" si="0"/>
        <v>0.66892257715213765</v>
      </c>
      <c r="I14">
        <v>0.79518072289156605</v>
      </c>
      <c r="J14">
        <v>1.3357619914996901E-2</v>
      </c>
      <c r="K14">
        <f t="shared" si="1"/>
        <v>2.6273885350318344E-2</v>
      </c>
      <c r="L14">
        <f>(F14*$Q$1+I14*$Q$2)/($Q$1+$Q$2)</f>
        <v>0.64929658534310353</v>
      </c>
      <c r="M14">
        <f>(G14*$Q$1+J14*$Q$2)/($Q$1+$Q$2)</f>
        <v>0.50496475470442292</v>
      </c>
      <c r="N14">
        <f t="shared" si="2"/>
        <v>0.56810685686605356</v>
      </c>
    </row>
    <row r="15" spans="1:17">
      <c r="A15">
        <v>50</v>
      </c>
      <c r="B15">
        <v>100</v>
      </c>
      <c r="C15">
        <v>5</v>
      </c>
      <c r="D15">
        <v>0.1</v>
      </c>
      <c r="E15">
        <v>0.50090909090908997</v>
      </c>
      <c r="F15">
        <v>0.50090909090908997</v>
      </c>
      <c r="G15">
        <v>1</v>
      </c>
      <c r="H15">
        <f t="shared" si="0"/>
        <v>0.66747425802543825</v>
      </c>
      <c r="I15">
        <v>0.40400000000000003</v>
      </c>
      <c r="J15">
        <v>0</v>
      </c>
      <c r="K15">
        <f t="shared" si="1"/>
        <v>0</v>
      </c>
      <c r="L15">
        <f>(F15*$Q$1+I15*$Q$2)/($Q$1+$Q$2)</f>
        <v>0.452454545454545</v>
      </c>
      <c r="M15">
        <f>(G15*$Q$1+J15*$Q$2)/($Q$1+$Q$2)</f>
        <v>0.5</v>
      </c>
      <c r="N15">
        <f t="shared" si="2"/>
        <v>0.47504056504724612</v>
      </c>
    </row>
    <row r="16" spans="1:17">
      <c r="A16">
        <v>50</v>
      </c>
      <c r="B16">
        <v>100</v>
      </c>
      <c r="C16">
        <v>5</v>
      </c>
      <c r="D16">
        <v>0.01</v>
      </c>
      <c r="E16">
        <v>0.78484848484848402</v>
      </c>
      <c r="F16">
        <v>0.91347559193218297</v>
      </c>
      <c r="G16">
        <v>0.63016737245412302</v>
      </c>
      <c r="H16">
        <f t="shared" si="0"/>
        <v>0.74582338902147882</v>
      </c>
      <c r="I16">
        <v>0.71693162525081</v>
      </c>
      <c r="J16">
        <v>0.94009309856304302</v>
      </c>
      <c r="K16">
        <f t="shared" si="1"/>
        <v>0.81348511383537592</v>
      </c>
      <c r="L16">
        <f>(F16*$Q$1+I16*$Q$2)/($Q$1+$Q$2)</f>
        <v>0.81520360859149643</v>
      </c>
      <c r="M16">
        <f>(G16*$Q$1+J16*$Q$2)/($Q$1+$Q$2)</f>
        <v>0.78513023550858296</v>
      </c>
      <c r="N16">
        <f t="shared" si="2"/>
        <v>0.7998843535809923</v>
      </c>
    </row>
    <row r="17" spans="1:14">
      <c r="A17">
        <v>50</v>
      </c>
      <c r="B17">
        <v>100</v>
      </c>
      <c r="C17">
        <v>20</v>
      </c>
      <c r="D17">
        <v>1</v>
      </c>
      <c r="E17">
        <v>0.49909090909090897</v>
      </c>
      <c r="F17">
        <v>0.40400000000000003</v>
      </c>
      <c r="G17">
        <v>0</v>
      </c>
      <c r="H17">
        <f t="shared" si="0"/>
        <v>0</v>
      </c>
      <c r="I17">
        <v>0.49909090909090897</v>
      </c>
      <c r="J17">
        <v>1</v>
      </c>
      <c r="K17">
        <f t="shared" si="1"/>
        <v>0.6658580958156457</v>
      </c>
      <c r="L17">
        <f>(F17*$Q$1+I17*$Q$2)/($Q$1+$Q$2)</f>
        <v>0.45154545454545447</v>
      </c>
      <c r="M17">
        <f>(G17*$Q$1+J17*$Q$2)/($Q$1+$Q$2)</f>
        <v>0.5</v>
      </c>
      <c r="N17">
        <f t="shared" si="2"/>
        <v>0.47453902741950887</v>
      </c>
    </row>
    <row r="18" spans="1:14">
      <c r="A18">
        <v>50</v>
      </c>
      <c r="B18">
        <v>100</v>
      </c>
      <c r="C18">
        <v>20</v>
      </c>
      <c r="D18">
        <v>0.1</v>
      </c>
      <c r="E18">
        <v>0.49909090909090897</v>
      </c>
      <c r="F18">
        <v>0.40400000000000003</v>
      </c>
      <c r="G18">
        <v>0</v>
      </c>
      <c r="H18">
        <f t="shared" si="0"/>
        <v>0</v>
      </c>
      <c r="I18">
        <v>0.49909090909090897</v>
      </c>
      <c r="J18">
        <v>1</v>
      </c>
      <c r="K18">
        <f t="shared" si="1"/>
        <v>0.6658580958156457</v>
      </c>
      <c r="L18">
        <f>(F18*$Q$1+I18*$Q$2)/($Q$1+$Q$2)</f>
        <v>0.45154545454545447</v>
      </c>
      <c r="M18">
        <f>(G18*$Q$1+J18*$Q$2)/($Q$1+$Q$2)</f>
        <v>0.5</v>
      </c>
      <c r="N18">
        <f t="shared" si="2"/>
        <v>0.47453902741950887</v>
      </c>
    </row>
    <row r="19" spans="1:14">
      <c r="A19">
        <v>50</v>
      </c>
      <c r="B19">
        <v>100</v>
      </c>
      <c r="C19">
        <v>20</v>
      </c>
      <c r="D19">
        <v>0.01</v>
      </c>
      <c r="E19">
        <v>0.76616161616161604</v>
      </c>
      <c r="F19">
        <v>0.92949967511371001</v>
      </c>
      <c r="G19">
        <v>0.57693083282919899</v>
      </c>
      <c r="H19">
        <f t="shared" si="0"/>
        <v>0.71195719795943724</v>
      </c>
      <c r="I19">
        <v>0.692465552623864</v>
      </c>
      <c r="J19">
        <v>0.95608176482493401</v>
      </c>
      <c r="K19">
        <f t="shared" si="1"/>
        <v>0.80319646348720553</v>
      </c>
      <c r="L19">
        <f>(F19*$Q$1+I19*$Q$2)/($Q$1+$Q$2)</f>
        <v>0.81098261386878701</v>
      </c>
      <c r="M19">
        <f>(G19*$Q$1+J19*$Q$2)/($Q$1+$Q$2)</f>
        <v>0.76650629882706656</v>
      </c>
      <c r="N19">
        <f t="shared" si="2"/>
        <v>0.78811746538026606</v>
      </c>
    </row>
    <row r="20" spans="1:14">
      <c r="A20">
        <v>50</v>
      </c>
      <c r="B20">
        <v>100</v>
      </c>
      <c r="C20">
        <v>35</v>
      </c>
      <c r="D20">
        <v>1</v>
      </c>
      <c r="E20">
        <v>0.49909090909090897</v>
      </c>
      <c r="F20">
        <v>0.40400000000000003</v>
      </c>
      <c r="G20">
        <v>0</v>
      </c>
      <c r="H20">
        <f t="shared" si="0"/>
        <v>0</v>
      </c>
      <c r="I20">
        <v>0.49909090909090897</v>
      </c>
      <c r="J20">
        <v>1</v>
      </c>
      <c r="K20">
        <f t="shared" si="1"/>
        <v>0.6658580958156457</v>
      </c>
      <c r="L20">
        <f>(F20*$Q$1+I20*$Q$2)/($Q$1+$Q$2)</f>
        <v>0.45154545454545447</v>
      </c>
      <c r="M20">
        <f>(G20*$Q$1+J20*$Q$2)/($Q$1+$Q$2)</f>
        <v>0.5</v>
      </c>
      <c r="N20">
        <f t="shared" si="2"/>
        <v>0.47453902741950887</v>
      </c>
    </row>
    <row r="21" spans="1:14">
      <c r="A21">
        <v>50</v>
      </c>
      <c r="B21">
        <v>100</v>
      </c>
      <c r="C21">
        <v>35</v>
      </c>
      <c r="D21">
        <v>0.1</v>
      </c>
      <c r="E21">
        <v>0.49909090909090897</v>
      </c>
      <c r="F21">
        <v>0.40400000000000003</v>
      </c>
      <c r="G21">
        <v>0</v>
      </c>
      <c r="H21">
        <f t="shared" si="0"/>
        <v>0</v>
      </c>
      <c r="I21">
        <v>0.49909090909090897</v>
      </c>
      <c r="J21">
        <v>1</v>
      </c>
      <c r="K21">
        <f t="shared" si="1"/>
        <v>0.6658580958156457</v>
      </c>
      <c r="L21">
        <f>(F21*$Q$1+I21*$Q$2)/($Q$1+$Q$2)</f>
        <v>0.45154545454545447</v>
      </c>
      <c r="M21">
        <f>(G21*$Q$1+J21*$Q$2)/($Q$1+$Q$2)</f>
        <v>0.5</v>
      </c>
      <c r="N21">
        <f t="shared" si="2"/>
        <v>0.47453902741950887</v>
      </c>
    </row>
    <row r="22" spans="1:14">
      <c r="A22">
        <v>50</v>
      </c>
      <c r="B22">
        <v>100</v>
      </c>
      <c r="C22">
        <v>35</v>
      </c>
      <c r="D22">
        <v>0.01</v>
      </c>
      <c r="E22">
        <v>0.76646464646464596</v>
      </c>
      <c r="F22">
        <v>0.86672208367968895</v>
      </c>
      <c r="G22">
        <v>0.63077233313167902</v>
      </c>
      <c r="H22">
        <f t="shared" si="0"/>
        <v>0.73015873015872945</v>
      </c>
      <c r="I22">
        <v>0.70894929264027895</v>
      </c>
      <c r="J22">
        <v>0.90265128516494597</v>
      </c>
      <c r="K22">
        <f t="shared" si="1"/>
        <v>0.79415954415954348</v>
      </c>
      <c r="L22">
        <f>(F22*$Q$1+I22*$Q$2)/($Q$1+$Q$2)</f>
        <v>0.78783568815998395</v>
      </c>
      <c r="M22">
        <f>(G22*$Q$1+J22*$Q$2)/($Q$1+$Q$2)</f>
        <v>0.7667118091483125</v>
      </c>
      <c r="N22">
        <f t="shared" si="2"/>
        <v>0.77713022834831247</v>
      </c>
    </row>
    <row r="23" spans="1:14">
      <c r="A23">
        <v>50</v>
      </c>
      <c r="B23">
        <v>100</v>
      </c>
      <c r="C23">
        <v>50</v>
      </c>
      <c r="D23">
        <v>1</v>
      </c>
      <c r="E23">
        <v>0.49909090909090897</v>
      </c>
      <c r="F23">
        <v>0.40400000000000003</v>
      </c>
      <c r="G23">
        <v>0</v>
      </c>
      <c r="H23">
        <f t="shared" si="0"/>
        <v>0</v>
      </c>
      <c r="I23">
        <v>0.49909090909090897</v>
      </c>
      <c r="J23">
        <v>1</v>
      </c>
      <c r="K23">
        <f t="shared" si="1"/>
        <v>0.6658580958156457</v>
      </c>
      <c r="L23">
        <f>(F23*$Q$1+I23*$Q$2)/($Q$1+$Q$2)</f>
        <v>0.45154545454545447</v>
      </c>
      <c r="M23">
        <f>(G23*$Q$1+J23*$Q$2)/($Q$1+$Q$2)</f>
        <v>0.5</v>
      </c>
      <c r="N23">
        <f t="shared" si="2"/>
        <v>0.47453902741950887</v>
      </c>
    </row>
    <row r="24" spans="1:14">
      <c r="A24">
        <v>50</v>
      </c>
      <c r="B24">
        <v>100</v>
      </c>
      <c r="C24">
        <v>50</v>
      </c>
      <c r="D24">
        <v>0.1</v>
      </c>
      <c r="E24">
        <v>0.49909090909090897</v>
      </c>
      <c r="F24">
        <v>0.40400000000000003</v>
      </c>
      <c r="G24">
        <v>0</v>
      </c>
      <c r="H24">
        <f t="shared" si="0"/>
        <v>0</v>
      </c>
      <c r="I24">
        <v>0.49909090909090897</v>
      </c>
      <c r="J24">
        <v>1</v>
      </c>
      <c r="K24">
        <f t="shared" si="1"/>
        <v>0.6658580958156457</v>
      </c>
      <c r="L24">
        <f>(F24*$Q$1+I24*$Q$2)/($Q$1+$Q$2)</f>
        <v>0.45154545454545447</v>
      </c>
      <c r="M24">
        <f>(G24*$Q$1+J24*$Q$2)/($Q$1+$Q$2)</f>
        <v>0.5</v>
      </c>
      <c r="N24">
        <f t="shared" si="2"/>
        <v>0.47453902741950887</v>
      </c>
    </row>
    <row r="25" spans="1:14">
      <c r="A25">
        <v>50</v>
      </c>
      <c r="B25">
        <v>100</v>
      </c>
      <c r="C25">
        <v>50</v>
      </c>
      <c r="D25">
        <v>0.01</v>
      </c>
      <c r="E25">
        <v>0.78252525252525196</v>
      </c>
      <c r="F25">
        <v>0.87553533190578103</v>
      </c>
      <c r="G25">
        <v>0.65960879209517997</v>
      </c>
      <c r="H25">
        <f t="shared" si="0"/>
        <v>0.75238642898217323</v>
      </c>
      <c r="I25">
        <v>0.72615184944841005</v>
      </c>
      <c r="J25">
        <v>0.90588949605343005</v>
      </c>
      <c r="K25">
        <f t="shared" si="1"/>
        <v>0.80612336785231853</v>
      </c>
      <c r="L25">
        <f>(F25*$Q$1+I25*$Q$2)/($Q$1+$Q$2)</f>
        <v>0.80084359067709554</v>
      </c>
      <c r="M25">
        <f>(G25*$Q$1+J25*$Q$2)/($Q$1+$Q$2)</f>
        <v>0.78274914407430507</v>
      </c>
      <c r="N25">
        <f t="shared" si="2"/>
        <v>0.79169299199683041</v>
      </c>
    </row>
    <row r="26" spans="1:14">
      <c r="A26">
        <v>50</v>
      </c>
      <c r="B26">
        <v>150</v>
      </c>
      <c r="C26">
        <v>5</v>
      </c>
      <c r="D26">
        <v>1</v>
      </c>
      <c r="E26">
        <v>0.50454545454545396</v>
      </c>
      <c r="F26">
        <v>0.50273889227023705</v>
      </c>
      <c r="G26">
        <v>0.999395039322444</v>
      </c>
      <c r="H26">
        <f t="shared" si="0"/>
        <v>0.66896132820408971</v>
      </c>
      <c r="I26">
        <v>0.92857142857142805</v>
      </c>
      <c r="J26">
        <v>7.8931390406800205E-3</v>
      </c>
      <c r="K26">
        <f t="shared" si="1"/>
        <v>1.5653220951234188E-2</v>
      </c>
      <c r="L26">
        <f>(F26*$Q$1+I26*$Q$2)/($Q$1+$Q$2)</f>
        <v>0.71565516042083255</v>
      </c>
      <c r="M26">
        <f>(G26*$Q$1+J26*$Q$2)/($Q$1+$Q$2)</f>
        <v>0.503644089181562</v>
      </c>
      <c r="N26">
        <f t="shared" si="2"/>
        <v>0.59121744158502587</v>
      </c>
    </row>
    <row r="27" spans="1:14">
      <c r="A27">
        <v>50</v>
      </c>
      <c r="B27">
        <v>150</v>
      </c>
      <c r="C27">
        <v>5</v>
      </c>
      <c r="D27">
        <v>0.1</v>
      </c>
      <c r="E27">
        <v>0.50090909090908997</v>
      </c>
      <c r="F27">
        <v>0.50090909090908997</v>
      </c>
      <c r="G27">
        <v>1</v>
      </c>
      <c r="H27">
        <f t="shared" si="0"/>
        <v>0.66747425802543825</v>
      </c>
      <c r="I27">
        <v>0.40400000000000003</v>
      </c>
      <c r="J27">
        <v>0</v>
      </c>
      <c r="K27">
        <f t="shared" si="1"/>
        <v>0</v>
      </c>
      <c r="L27">
        <f>(F27*$Q$1+I27*$Q$2)/($Q$1+$Q$2)</f>
        <v>0.452454545454545</v>
      </c>
      <c r="M27">
        <f>(G27*$Q$1+J27*$Q$2)/($Q$1+$Q$2)</f>
        <v>0.5</v>
      </c>
      <c r="N27">
        <f t="shared" si="2"/>
        <v>0.47504056504724612</v>
      </c>
    </row>
    <row r="28" spans="1:14">
      <c r="A28">
        <v>50</v>
      </c>
      <c r="B28">
        <v>150</v>
      </c>
      <c r="C28">
        <v>5</v>
      </c>
      <c r="D28">
        <v>0.01</v>
      </c>
      <c r="E28">
        <v>0.75808080808080802</v>
      </c>
      <c r="F28">
        <v>0.96482958665699703</v>
      </c>
      <c r="G28">
        <v>0.53660012099213505</v>
      </c>
      <c r="H28">
        <f t="shared" si="0"/>
        <v>0.68964623558377547</v>
      </c>
      <c r="I28">
        <v>0.67824138896667596</v>
      </c>
      <c r="J28">
        <v>0.98036834648856497</v>
      </c>
      <c r="K28">
        <f t="shared" si="1"/>
        <v>0.80178763552097976</v>
      </c>
      <c r="L28">
        <f>(F28*$Q$1+I28*$Q$2)/($Q$1+$Q$2)</f>
        <v>0.8215354878118365</v>
      </c>
      <c r="M28">
        <f>(G28*$Q$1+J28*$Q$2)/($Q$1+$Q$2)</f>
        <v>0.75848423374035001</v>
      </c>
      <c r="N28">
        <f t="shared" si="2"/>
        <v>0.78875181931440763</v>
      </c>
    </row>
    <row r="29" spans="1:14">
      <c r="A29">
        <v>50</v>
      </c>
      <c r="B29">
        <v>150</v>
      </c>
      <c r="C29">
        <v>20</v>
      </c>
      <c r="D29">
        <v>1</v>
      </c>
      <c r="E29">
        <v>0.49909090909090897</v>
      </c>
      <c r="F29">
        <v>0.40400000000000003</v>
      </c>
      <c r="G29">
        <v>0</v>
      </c>
      <c r="H29">
        <f t="shared" si="0"/>
        <v>0</v>
      </c>
      <c r="I29">
        <v>0.49909090909090897</v>
      </c>
      <c r="J29">
        <v>1</v>
      </c>
      <c r="K29">
        <f t="shared" si="1"/>
        <v>0.6658580958156457</v>
      </c>
      <c r="L29">
        <f>(F29*$Q$1+I29*$Q$2)/($Q$1+$Q$2)</f>
        <v>0.45154545454545447</v>
      </c>
      <c r="M29">
        <f>(G29*$Q$1+J29*$Q$2)/($Q$1+$Q$2)</f>
        <v>0.5</v>
      </c>
      <c r="N29">
        <f t="shared" si="2"/>
        <v>0.47453902741950887</v>
      </c>
    </row>
    <row r="30" spans="1:14">
      <c r="A30">
        <v>50</v>
      </c>
      <c r="B30">
        <v>150</v>
      </c>
      <c r="C30">
        <v>20</v>
      </c>
      <c r="D30">
        <v>0.1</v>
      </c>
      <c r="E30">
        <v>0.49909090909090897</v>
      </c>
      <c r="F30">
        <v>0.40400000000000003</v>
      </c>
      <c r="G30">
        <v>0</v>
      </c>
      <c r="H30">
        <f t="shared" si="0"/>
        <v>0</v>
      </c>
      <c r="I30">
        <v>0.49909090909090897</v>
      </c>
      <c r="J30">
        <v>1</v>
      </c>
      <c r="K30">
        <f t="shared" si="1"/>
        <v>0.6658580958156457</v>
      </c>
      <c r="L30">
        <f>(F30*$Q$1+I30*$Q$2)/($Q$1+$Q$2)</f>
        <v>0.45154545454545447</v>
      </c>
      <c r="M30">
        <f>(G30*$Q$1+J30*$Q$2)/($Q$1+$Q$2)</f>
        <v>0.5</v>
      </c>
      <c r="N30">
        <f t="shared" si="2"/>
        <v>0.47453902741950887</v>
      </c>
    </row>
    <row r="31" spans="1:14">
      <c r="A31">
        <v>50</v>
      </c>
      <c r="B31">
        <v>150</v>
      </c>
      <c r="C31">
        <v>20</v>
      </c>
      <c r="D31">
        <v>0.01</v>
      </c>
      <c r="E31">
        <v>0.73373737373737302</v>
      </c>
      <c r="F31">
        <v>0.91825711199135696</v>
      </c>
      <c r="G31">
        <v>0.51421657592256498</v>
      </c>
      <c r="H31">
        <f t="shared" si="0"/>
        <v>0.65925542916235758</v>
      </c>
      <c r="I31">
        <v>0.66179980345360101</v>
      </c>
      <c r="J31">
        <v>0.95405788301963101</v>
      </c>
      <c r="K31">
        <f t="shared" si="1"/>
        <v>0.78149867374005277</v>
      </c>
      <c r="L31">
        <f>(F31*$Q$1+I31*$Q$2)/($Q$1+$Q$2)</f>
        <v>0.79002845772247898</v>
      </c>
      <c r="M31">
        <f>(G31*$Q$1+J31*$Q$2)/($Q$1+$Q$2)</f>
        <v>0.73413722947109794</v>
      </c>
      <c r="N31">
        <f t="shared" si="2"/>
        <v>0.76105807659747371</v>
      </c>
    </row>
    <row r="32" spans="1:14">
      <c r="A32">
        <v>50</v>
      </c>
      <c r="B32">
        <v>150</v>
      </c>
      <c r="C32">
        <v>35</v>
      </c>
      <c r="D32">
        <v>1</v>
      </c>
      <c r="E32">
        <v>0.49909090909090897</v>
      </c>
      <c r="F32">
        <v>0.40400000000000003</v>
      </c>
      <c r="G32">
        <v>0</v>
      </c>
      <c r="H32">
        <f t="shared" si="0"/>
        <v>0</v>
      </c>
      <c r="I32">
        <v>0.49909090909090897</v>
      </c>
      <c r="J32">
        <v>1</v>
      </c>
      <c r="K32">
        <f t="shared" si="1"/>
        <v>0.6658580958156457</v>
      </c>
      <c r="L32">
        <f>(F32*$Q$1+I32*$Q$2)/($Q$1+$Q$2)</f>
        <v>0.45154545454545447</v>
      </c>
      <c r="M32">
        <f>(G32*$Q$1+J32*$Q$2)/($Q$1+$Q$2)</f>
        <v>0.5</v>
      </c>
      <c r="N32">
        <f t="shared" si="2"/>
        <v>0.47453902741950887</v>
      </c>
    </row>
    <row r="33" spans="1:14">
      <c r="A33">
        <v>50</v>
      </c>
      <c r="B33">
        <v>150</v>
      </c>
      <c r="C33">
        <v>35</v>
      </c>
      <c r="D33">
        <v>0.1</v>
      </c>
      <c r="E33">
        <v>0.49909090909090897</v>
      </c>
      <c r="F33">
        <v>0.40400000000000003</v>
      </c>
      <c r="G33">
        <v>0</v>
      </c>
      <c r="H33">
        <f t="shared" si="0"/>
        <v>0</v>
      </c>
      <c r="I33">
        <v>0.49909090909090897</v>
      </c>
      <c r="J33">
        <v>1</v>
      </c>
      <c r="K33">
        <f t="shared" si="1"/>
        <v>0.6658580958156457</v>
      </c>
      <c r="L33">
        <f>(F33*$Q$1+I33*$Q$2)/($Q$1+$Q$2)</f>
        <v>0.45154545454545447</v>
      </c>
      <c r="M33">
        <f>(G33*$Q$1+J33*$Q$2)/($Q$1+$Q$2)</f>
        <v>0.5</v>
      </c>
      <c r="N33">
        <f t="shared" si="2"/>
        <v>0.47453902741950887</v>
      </c>
    </row>
    <row r="34" spans="1:14">
      <c r="A34">
        <v>50</v>
      </c>
      <c r="B34">
        <v>150</v>
      </c>
      <c r="C34">
        <v>35</v>
      </c>
      <c r="D34">
        <v>0.01</v>
      </c>
      <c r="E34">
        <v>0.77080808080808005</v>
      </c>
      <c r="F34">
        <v>0.90414663461538403</v>
      </c>
      <c r="G34">
        <v>0.60677555958862595</v>
      </c>
      <c r="H34">
        <f t="shared" si="0"/>
        <v>0.72619765898394995</v>
      </c>
      <c r="I34">
        <v>0.70328667072428397</v>
      </c>
      <c r="J34">
        <v>0.93543817041084798</v>
      </c>
      <c r="K34">
        <f t="shared" si="1"/>
        <v>0.80291844002431967</v>
      </c>
      <c r="L34">
        <f>(F34*$Q$1+I34*$Q$2)/($Q$1+$Q$2)</f>
        <v>0.80371665266983405</v>
      </c>
      <c r="M34">
        <f>(G34*$Q$1+J34*$Q$2)/($Q$1+$Q$2)</f>
        <v>0.77110686499973702</v>
      </c>
      <c r="N34">
        <f t="shared" si="2"/>
        <v>0.78707413425655259</v>
      </c>
    </row>
    <row r="35" spans="1:14">
      <c r="A35">
        <v>50</v>
      </c>
      <c r="B35">
        <v>150</v>
      </c>
      <c r="C35">
        <v>50</v>
      </c>
      <c r="D35">
        <v>1</v>
      </c>
      <c r="E35">
        <v>0.49909090909090897</v>
      </c>
      <c r="F35">
        <v>0.40400000000000003</v>
      </c>
      <c r="G35">
        <v>0</v>
      </c>
      <c r="H35">
        <f t="shared" si="0"/>
        <v>0</v>
      </c>
      <c r="I35">
        <v>0.49909090909090897</v>
      </c>
      <c r="J35">
        <v>1</v>
      </c>
      <c r="K35">
        <f t="shared" si="1"/>
        <v>0.6658580958156457</v>
      </c>
      <c r="L35">
        <f>(F35*$Q$1+I35*$Q$2)/($Q$1+$Q$2)</f>
        <v>0.45154545454545447</v>
      </c>
      <c r="M35">
        <f>(G35*$Q$1+J35*$Q$2)/($Q$1+$Q$2)</f>
        <v>0.5</v>
      </c>
      <c r="N35">
        <f t="shared" si="2"/>
        <v>0.47453902741950887</v>
      </c>
    </row>
    <row r="36" spans="1:14">
      <c r="A36">
        <v>50</v>
      </c>
      <c r="B36">
        <v>150</v>
      </c>
      <c r="C36">
        <v>50</v>
      </c>
      <c r="D36">
        <v>0.1</v>
      </c>
      <c r="E36">
        <v>0.77191919191919101</v>
      </c>
      <c r="F36">
        <v>0.89338770754442098</v>
      </c>
      <c r="G36">
        <v>0.61847146602137504</v>
      </c>
      <c r="H36">
        <f t="shared" si="0"/>
        <v>0.73093422306958966</v>
      </c>
      <c r="I36">
        <v>0.70743776094015698</v>
      </c>
      <c r="J36">
        <v>0.92592592592592504</v>
      </c>
      <c r="K36">
        <f t="shared" si="1"/>
        <v>0.80206872370266402</v>
      </c>
      <c r="L36">
        <f>(F36*$Q$1+I36*$Q$2)/($Q$1+$Q$2)</f>
        <v>0.80041273424228898</v>
      </c>
      <c r="M36">
        <f>(G36*$Q$1+J36*$Q$2)/($Q$1+$Q$2)</f>
        <v>0.77219869597364998</v>
      </c>
      <c r="N36">
        <f t="shared" si="2"/>
        <v>0.78605262272286747</v>
      </c>
    </row>
    <row r="37" spans="1:14">
      <c r="A37">
        <v>50</v>
      </c>
      <c r="B37">
        <v>150</v>
      </c>
      <c r="C37">
        <v>50</v>
      </c>
      <c r="D37">
        <v>0.01</v>
      </c>
      <c r="E37">
        <v>0.75686868686868602</v>
      </c>
      <c r="F37">
        <v>0.91781270464963904</v>
      </c>
      <c r="G37">
        <v>0.56523492639645001</v>
      </c>
      <c r="H37">
        <f t="shared" si="0"/>
        <v>0.69961312866591696</v>
      </c>
      <c r="I37">
        <v>0.68507157464212598</v>
      </c>
      <c r="J37">
        <v>0.949200566686905</v>
      </c>
      <c r="K37">
        <f t="shared" si="1"/>
        <v>0.79579197420887349</v>
      </c>
      <c r="L37">
        <f>(F37*$Q$1+I37*$Q$2)/($Q$1+$Q$2)</f>
        <v>0.80144213964588251</v>
      </c>
      <c r="M37">
        <f>(G37*$Q$1+J37*$Q$2)/($Q$1+$Q$2)</f>
        <v>0.75721774654167751</v>
      </c>
      <c r="N37">
        <f t="shared" si="2"/>
        <v>0.77870254613477463</v>
      </c>
    </row>
    <row r="38" spans="1:14">
      <c r="A38">
        <v>50</v>
      </c>
      <c r="B38">
        <v>200</v>
      </c>
      <c r="C38">
        <v>5</v>
      </c>
      <c r="D38">
        <v>1</v>
      </c>
      <c r="E38">
        <v>0.49909090909090897</v>
      </c>
      <c r="F38">
        <v>0.40400000000000003</v>
      </c>
      <c r="G38">
        <v>0</v>
      </c>
      <c r="H38">
        <f t="shared" si="0"/>
        <v>0</v>
      </c>
      <c r="I38">
        <v>0.49909090909090897</v>
      </c>
      <c r="J38">
        <v>1</v>
      </c>
      <c r="K38">
        <f t="shared" si="1"/>
        <v>0.6658580958156457</v>
      </c>
      <c r="L38">
        <f>(F38*$Q$1+I38*$Q$2)/($Q$1+$Q$2)</f>
        <v>0.45154545454545447</v>
      </c>
      <c r="M38">
        <f>(G38*$Q$1+J38*$Q$2)/($Q$1+$Q$2)</f>
        <v>0.5</v>
      </c>
      <c r="N38">
        <f t="shared" si="2"/>
        <v>0.47453902741950887</v>
      </c>
    </row>
    <row r="39" spans="1:14">
      <c r="A39">
        <v>50</v>
      </c>
      <c r="B39">
        <v>200</v>
      </c>
      <c r="C39">
        <v>5</v>
      </c>
      <c r="D39">
        <v>0.1</v>
      </c>
      <c r="E39">
        <v>0.50090909090908997</v>
      </c>
      <c r="F39">
        <v>0.50090909090908997</v>
      </c>
      <c r="G39">
        <v>1</v>
      </c>
      <c r="H39">
        <f t="shared" si="0"/>
        <v>0.66747425802543825</v>
      </c>
      <c r="I39">
        <v>0.40400000000000003</v>
      </c>
      <c r="J39">
        <v>0</v>
      </c>
      <c r="K39">
        <f t="shared" si="1"/>
        <v>0</v>
      </c>
      <c r="L39">
        <f>(F39*$Q$1+I39*$Q$2)/($Q$1+$Q$2)</f>
        <v>0.452454545454545</v>
      </c>
      <c r="M39">
        <f>(G39*$Q$1+J39*$Q$2)/($Q$1+$Q$2)</f>
        <v>0.5</v>
      </c>
      <c r="N39">
        <f t="shared" si="2"/>
        <v>0.47504056504724612</v>
      </c>
    </row>
    <row r="40" spans="1:14">
      <c r="A40">
        <v>50</v>
      </c>
      <c r="B40">
        <v>200</v>
      </c>
      <c r="C40">
        <v>5</v>
      </c>
      <c r="D40">
        <v>0.01</v>
      </c>
      <c r="E40">
        <v>0.77343434343434303</v>
      </c>
      <c r="F40">
        <v>0.94729907773386002</v>
      </c>
      <c r="G40">
        <v>0.57995563621697899</v>
      </c>
      <c r="H40">
        <f t="shared" si="0"/>
        <v>0.71944965603502153</v>
      </c>
      <c r="I40">
        <v>0.69653263403263399</v>
      </c>
      <c r="J40">
        <v>0.96761789111515795</v>
      </c>
      <c r="K40">
        <f t="shared" si="1"/>
        <v>0.80999576450656463</v>
      </c>
      <c r="L40">
        <f>(F40*$Q$1+I40*$Q$2)/($Q$1+$Q$2)</f>
        <v>0.821915855883247</v>
      </c>
      <c r="M40">
        <f>(G40*$Q$1+J40*$Q$2)/($Q$1+$Q$2)</f>
        <v>0.77378676366606847</v>
      </c>
      <c r="N40">
        <f t="shared" si="2"/>
        <v>0.79712548232746594</v>
      </c>
    </row>
    <row r="41" spans="1:14">
      <c r="A41">
        <v>50</v>
      </c>
      <c r="B41">
        <v>200</v>
      </c>
      <c r="C41">
        <v>20</v>
      </c>
      <c r="D41">
        <v>1</v>
      </c>
      <c r="E41">
        <v>0.53111111111111098</v>
      </c>
      <c r="F41">
        <v>0.97313432835820801</v>
      </c>
      <c r="G41">
        <v>6.5739060294414203E-2</v>
      </c>
      <c r="H41">
        <f t="shared" si="0"/>
        <v>0.12315829240649794</v>
      </c>
      <c r="I41">
        <v>0.51562990067956005</v>
      </c>
      <c r="J41">
        <v>0.99817850637522698</v>
      </c>
      <c r="K41">
        <f t="shared" si="1"/>
        <v>0.67999448504067195</v>
      </c>
      <c r="L41">
        <f>(F41*$Q$1+I41*$Q$2)/($Q$1+$Q$2)</f>
        <v>0.74438211451888403</v>
      </c>
      <c r="M41">
        <f>(G41*$Q$1+J41*$Q$2)/($Q$1+$Q$2)</f>
        <v>0.53195878333482061</v>
      </c>
      <c r="N41">
        <f t="shared" si="2"/>
        <v>0.62049348201808441</v>
      </c>
    </row>
    <row r="42" spans="1:14">
      <c r="A42">
        <v>50</v>
      </c>
      <c r="B42">
        <v>200</v>
      </c>
      <c r="C42">
        <v>20</v>
      </c>
      <c r="D42">
        <v>0.1</v>
      </c>
      <c r="E42">
        <v>0.50090909090908997</v>
      </c>
      <c r="F42">
        <v>0.50090909090908997</v>
      </c>
      <c r="G42">
        <v>1</v>
      </c>
      <c r="H42">
        <f t="shared" si="0"/>
        <v>0.66747425802543825</v>
      </c>
      <c r="I42">
        <v>0.40400000000000003</v>
      </c>
      <c r="J42">
        <v>0</v>
      </c>
      <c r="K42">
        <f t="shared" si="1"/>
        <v>0</v>
      </c>
      <c r="L42">
        <f>(F42*$Q$1+I42*$Q$2)/($Q$1+$Q$2)</f>
        <v>0.452454545454545</v>
      </c>
      <c r="M42">
        <f>(G42*$Q$1+J42*$Q$2)/($Q$1+$Q$2)</f>
        <v>0.5</v>
      </c>
      <c r="N42">
        <f t="shared" si="2"/>
        <v>0.47504056504724612</v>
      </c>
    </row>
    <row r="43" spans="1:14">
      <c r="A43">
        <v>50</v>
      </c>
      <c r="B43">
        <v>200</v>
      </c>
      <c r="C43">
        <v>20</v>
      </c>
      <c r="D43">
        <v>0.01</v>
      </c>
      <c r="E43">
        <v>0.74060606060606005</v>
      </c>
      <c r="F43">
        <v>0.89183874139626296</v>
      </c>
      <c r="G43">
        <v>0.54869933454325404</v>
      </c>
      <c r="H43">
        <f t="shared" si="0"/>
        <v>0.67940074906366976</v>
      </c>
      <c r="I43">
        <v>0.67323696890056905</v>
      </c>
      <c r="J43">
        <v>0.93321190042501501</v>
      </c>
      <c r="K43">
        <f t="shared" si="1"/>
        <v>0.78218829516539412</v>
      </c>
      <c r="L43">
        <f>(F43*$Q$1+I43*$Q$2)/($Q$1+$Q$2)</f>
        <v>0.78253785514841601</v>
      </c>
      <c r="M43">
        <f>(G43*$Q$1+J43*$Q$2)/($Q$1+$Q$2)</f>
        <v>0.74095561748413452</v>
      </c>
      <c r="N43">
        <f t="shared" si="2"/>
        <v>0.76117926342576758</v>
      </c>
    </row>
    <row r="44" spans="1:14">
      <c r="A44">
        <v>50</v>
      </c>
      <c r="B44">
        <v>200</v>
      </c>
      <c r="C44">
        <v>35</v>
      </c>
      <c r="D44">
        <v>1</v>
      </c>
      <c r="E44">
        <v>0.50090909090908997</v>
      </c>
      <c r="F44">
        <v>0.50090909090908997</v>
      </c>
      <c r="G44">
        <v>1</v>
      </c>
      <c r="H44">
        <f t="shared" si="0"/>
        <v>0.66747425802543825</v>
      </c>
      <c r="I44">
        <v>0.40400000000000003</v>
      </c>
      <c r="J44">
        <v>0</v>
      </c>
      <c r="K44">
        <f t="shared" si="1"/>
        <v>0</v>
      </c>
      <c r="L44">
        <f>(F44*$Q$1+I44*$Q$2)/($Q$1+$Q$2)</f>
        <v>0.452454545454545</v>
      </c>
      <c r="M44">
        <f>(G44*$Q$1+J44*$Q$2)/($Q$1+$Q$2)</f>
        <v>0.5</v>
      </c>
      <c r="N44">
        <f t="shared" si="2"/>
        <v>0.47504056504724612</v>
      </c>
    </row>
    <row r="45" spans="1:14">
      <c r="A45">
        <v>50</v>
      </c>
      <c r="B45">
        <v>200</v>
      </c>
      <c r="C45">
        <v>35</v>
      </c>
      <c r="D45">
        <v>0.1</v>
      </c>
      <c r="E45">
        <v>0.76373737373737305</v>
      </c>
      <c r="F45">
        <v>0.739400584795321</v>
      </c>
      <c r="G45">
        <v>0.81589030046380295</v>
      </c>
      <c r="H45">
        <f t="shared" si="0"/>
        <v>0.77576454798197625</v>
      </c>
      <c r="I45">
        <v>0.79381210478771402</v>
      </c>
      <c r="J45">
        <v>0.71139445456385297</v>
      </c>
      <c r="K45">
        <f t="shared" si="1"/>
        <v>0.75034688867541832</v>
      </c>
      <c r="L45">
        <f>(F45*$Q$1+I45*$Q$2)/($Q$1+$Q$2)</f>
        <v>0.76660634479151746</v>
      </c>
      <c r="M45">
        <f>(G45*$Q$1+J45*$Q$2)/($Q$1+$Q$2)</f>
        <v>0.76364237751382791</v>
      </c>
      <c r="N45">
        <f t="shared" si="2"/>
        <v>0.76512149067093482</v>
      </c>
    </row>
    <row r="46" spans="1:14">
      <c r="A46">
        <v>50</v>
      </c>
      <c r="B46">
        <v>200</v>
      </c>
      <c r="C46">
        <v>35</v>
      </c>
      <c r="D46">
        <v>0.01</v>
      </c>
      <c r="E46">
        <v>0.76161616161616097</v>
      </c>
      <c r="F46">
        <v>0.87266991683395401</v>
      </c>
      <c r="G46">
        <v>0.61363178060092705</v>
      </c>
      <c r="H46">
        <f t="shared" si="0"/>
        <v>0.72057778830215424</v>
      </c>
      <c r="I46">
        <v>0.701231872758459</v>
      </c>
      <c r="J46">
        <v>0.91013964784456503</v>
      </c>
      <c r="K46">
        <f t="shared" si="1"/>
        <v>0.79214373788972992</v>
      </c>
      <c r="L46">
        <f>(F46*$Q$1+I46*$Q$2)/($Q$1+$Q$2)</f>
        <v>0.7869508947962065</v>
      </c>
      <c r="M46">
        <f>(G46*$Q$1+J46*$Q$2)/($Q$1+$Q$2)</f>
        <v>0.76188571422274598</v>
      </c>
      <c r="N46">
        <f t="shared" si="2"/>
        <v>0.77421548670625484</v>
      </c>
    </row>
    <row r="47" spans="1:14">
      <c r="A47">
        <v>50</v>
      </c>
      <c r="B47">
        <v>200</v>
      </c>
      <c r="C47">
        <v>50</v>
      </c>
      <c r="D47">
        <v>1</v>
      </c>
      <c r="E47">
        <v>0.50090909090908997</v>
      </c>
      <c r="F47">
        <v>0.50090909090908997</v>
      </c>
      <c r="G47">
        <v>1</v>
      </c>
      <c r="H47">
        <f t="shared" si="0"/>
        <v>0.66747425802543825</v>
      </c>
      <c r="I47">
        <v>0.40400000000000003</v>
      </c>
      <c r="J47">
        <v>0</v>
      </c>
      <c r="K47">
        <f t="shared" si="1"/>
        <v>0</v>
      </c>
      <c r="L47">
        <f>(F47*$Q$1+I47*$Q$2)/($Q$1+$Q$2)</f>
        <v>0.452454545454545</v>
      </c>
      <c r="M47">
        <f>(G47*$Q$1+J47*$Q$2)/($Q$1+$Q$2)</f>
        <v>0.5</v>
      </c>
      <c r="N47">
        <f t="shared" si="2"/>
        <v>0.47504056504724612</v>
      </c>
    </row>
    <row r="48" spans="1:14">
      <c r="A48">
        <v>50</v>
      </c>
      <c r="B48">
        <v>200</v>
      </c>
      <c r="C48">
        <v>50</v>
      </c>
      <c r="D48">
        <v>0.1</v>
      </c>
      <c r="E48">
        <v>0.50090909090908997</v>
      </c>
      <c r="F48">
        <v>0.50090909090908997</v>
      </c>
      <c r="G48">
        <v>1</v>
      </c>
      <c r="H48">
        <f t="shared" si="0"/>
        <v>0.66747425802543825</v>
      </c>
      <c r="I48">
        <v>0.40400000000000003</v>
      </c>
      <c r="J48">
        <v>0</v>
      </c>
      <c r="K48">
        <f t="shared" si="1"/>
        <v>0</v>
      </c>
      <c r="L48">
        <f>(F48*$Q$1+I48*$Q$2)/($Q$1+$Q$2)</f>
        <v>0.452454545454545</v>
      </c>
      <c r="M48">
        <f>(G48*$Q$1+J48*$Q$2)/($Q$1+$Q$2)</f>
        <v>0.5</v>
      </c>
      <c r="N48">
        <f t="shared" si="2"/>
        <v>0.47504056504724612</v>
      </c>
    </row>
    <row r="49" spans="1:14">
      <c r="A49">
        <v>50</v>
      </c>
      <c r="B49">
        <v>200</v>
      </c>
      <c r="C49">
        <v>50</v>
      </c>
      <c r="D49">
        <v>0.01</v>
      </c>
      <c r="E49">
        <v>0.75202020202020203</v>
      </c>
      <c r="F49">
        <v>0.91265655899802201</v>
      </c>
      <c r="G49">
        <v>0.55837870538415002</v>
      </c>
      <c r="H49">
        <f t="shared" si="0"/>
        <v>0.69285624921806566</v>
      </c>
      <c r="I49">
        <v>0.68103699388290095</v>
      </c>
      <c r="J49">
        <v>0.94636713215948098</v>
      </c>
      <c r="K49">
        <f t="shared" si="1"/>
        <v>0.79207249936478308</v>
      </c>
      <c r="L49">
        <f>(F49*$Q$1+I49*$Q$2)/($Q$1+$Q$2)</f>
        <v>0.79684677644046142</v>
      </c>
      <c r="M49">
        <f>(G49*$Q$1+J49*$Q$2)/($Q$1+$Q$2)</f>
        <v>0.75237291877181556</v>
      </c>
      <c r="N49">
        <f t="shared" si="2"/>
        <v>0.77397148623555823</v>
      </c>
    </row>
    <row r="50" spans="1:14">
      <c r="A50">
        <v>50</v>
      </c>
      <c r="B50">
        <v>250</v>
      </c>
      <c r="C50">
        <v>5</v>
      </c>
      <c r="D50">
        <v>1</v>
      </c>
      <c r="E50">
        <v>0.50090909090908997</v>
      </c>
      <c r="F50">
        <v>0.50090909090908997</v>
      </c>
      <c r="G50">
        <v>1</v>
      </c>
      <c r="H50">
        <f t="shared" si="0"/>
        <v>0.66747425802543825</v>
      </c>
      <c r="I50">
        <v>0.40400000000000003</v>
      </c>
      <c r="J50">
        <v>0</v>
      </c>
      <c r="K50">
        <f t="shared" si="1"/>
        <v>0</v>
      </c>
      <c r="L50">
        <f>(F50*$Q$1+I50*$Q$2)/($Q$1+$Q$2)</f>
        <v>0.452454545454545</v>
      </c>
      <c r="M50">
        <f>(G50*$Q$1+J50*$Q$2)/($Q$1+$Q$2)</f>
        <v>0.5</v>
      </c>
      <c r="N50">
        <f t="shared" si="2"/>
        <v>0.47504056504724612</v>
      </c>
    </row>
    <row r="51" spans="1:14">
      <c r="A51">
        <v>50</v>
      </c>
      <c r="B51">
        <v>250</v>
      </c>
      <c r="C51">
        <v>5</v>
      </c>
      <c r="D51">
        <v>0.1</v>
      </c>
      <c r="E51">
        <v>0.818888888888888</v>
      </c>
      <c r="F51">
        <v>0.87600950118764798</v>
      </c>
      <c r="G51">
        <v>0.74369832627545795</v>
      </c>
      <c r="H51">
        <f t="shared" si="0"/>
        <v>0.80444977642054682</v>
      </c>
      <c r="I51">
        <v>0.77662565905096603</v>
      </c>
      <c r="J51">
        <v>0.89435336976320501</v>
      </c>
      <c r="K51">
        <f t="shared" si="1"/>
        <v>0.83134230081836069</v>
      </c>
      <c r="L51">
        <f>(F51*$Q$1+I51*$Q$2)/($Q$1+$Q$2)</f>
        <v>0.826317580119307</v>
      </c>
      <c r="M51">
        <f>(G51*$Q$1+J51*$Q$2)/($Q$1+$Q$2)</f>
        <v>0.81902584801933154</v>
      </c>
      <c r="N51">
        <f t="shared" si="2"/>
        <v>0.82265555654375089</v>
      </c>
    </row>
    <row r="52" spans="1:14">
      <c r="A52">
        <v>50</v>
      </c>
      <c r="B52">
        <v>250</v>
      </c>
      <c r="C52">
        <v>5</v>
      </c>
      <c r="D52">
        <v>0.01</v>
      </c>
      <c r="E52">
        <v>0.77121212121212102</v>
      </c>
      <c r="F52">
        <v>0.82869692532942896</v>
      </c>
      <c r="G52">
        <v>0.68481548699334505</v>
      </c>
      <c r="H52">
        <f t="shared" si="0"/>
        <v>0.74991719112288813</v>
      </c>
      <c r="I52">
        <v>0.73061013443640099</v>
      </c>
      <c r="J52">
        <v>0.85792349726775896</v>
      </c>
      <c r="K52">
        <f t="shared" si="1"/>
        <v>0.78916503769896629</v>
      </c>
      <c r="L52">
        <f>(F52*$Q$1+I52*$Q$2)/($Q$1+$Q$2)</f>
        <v>0.77965352988291503</v>
      </c>
      <c r="M52">
        <f>(G52*$Q$1+J52*$Q$2)/($Q$1+$Q$2)</f>
        <v>0.77136949213055206</v>
      </c>
      <c r="N52">
        <f t="shared" si="2"/>
        <v>0.77548938842037973</v>
      </c>
    </row>
    <row r="53" spans="1:14">
      <c r="A53">
        <v>50</v>
      </c>
      <c r="B53">
        <v>250</v>
      </c>
      <c r="C53">
        <v>20</v>
      </c>
      <c r="D53">
        <v>1</v>
      </c>
      <c r="E53">
        <v>0.49909090909090897</v>
      </c>
      <c r="F53">
        <v>0.40400000000000003</v>
      </c>
      <c r="G53">
        <v>0</v>
      </c>
      <c r="H53">
        <f t="shared" si="0"/>
        <v>0</v>
      </c>
      <c r="I53">
        <v>0.49909090909090897</v>
      </c>
      <c r="J53">
        <v>1</v>
      </c>
      <c r="K53">
        <f t="shared" si="1"/>
        <v>0.6658580958156457</v>
      </c>
      <c r="L53">
        <f>(F53*$Q$1+I53*$Q$2)/($Q$1+$Q$2)</f>
        <v>0.45154545454545447</v>
      </c>
      <c r="M53">
        <f>(G53*$Q$1+J53*$Q$2)/($Q$1+$Q$2)</f>
        <v>0.5</v>
      </c>
      <c r="N53">
        <f t="shared" si="2"/>
        <v>0.47453902741950887</v>
      </c>
    </row>
    <row r="54" spans="1:14">
      <c r="A54">
        <v>50</v>
      </c>
      <c r="B54">
        <v>250</v>
      </c>
      <c r="C54">
        <v>20</v>
      </c>
      <c r="D54">
        <v>0.1</v>
      </c>
      <c r="E54">
        <v>0.78242424242424202</v>
      </c>
      <c r="F54">
        <v>0.76073619631901801</v>
      </c>
      <c r="G54">
        <v>0.82516636418632705</v>
      </c>
      <c r="H54">
        <f t="shared" si="0"/>
        <v>0.79164248403946536</v>
      </c>
      <c r="I54">
        <v>0.80822826808228199</v>
      </c>
      <c r="J54">
        <v>0.73952641165755895</v>
      </c>
      <c r="K54">
        <f t="shared" si="1"/>
        <v>0.77235256816740605</v>
      </c>
      <c r="L54">
        <f>(F54*$Q$1+I54*$Q$2)/($Q$1+$Q$2)</f>
        <v>0.78448223220064994</v>
      </c>
      <c r="M54">
        <f>(G54*$Q$1+J54*$Q$2)/($Q$1+$Q$2)</f>
        <v>0.782346387921943</v>
      </c>
      <c r="N54">
        <f t="shared" si="2"/>
        <v>0.78341285430834295</v>
      </c>
    </row>
    <row r="55" spans="1:14">
      <c r="A55">
        <v>50</v>
      </c>
      <c r="B55">
        <v>250</v>
      </c>
      <c r="C55">
        <v>20</v>
      </c>
      <c r="D55">
        <v>0.01</v>
      </c>
      <c r="E55">
        <v>0.738080808080808</v>
      </c>
      <c r="F55">
        <v>0.87224669603524196</v>
      </c>
      <c r="G55">
        <v>0.55898366606170602</v>
      </c>
      <c r="H55">
        <f t="shared" si="0"/>
        <v>0.68133218630945058</v>
      </c>
      <c r="I55">
        <v>0.67465040166616996</v>
      </c>
      <c r="J55">
        <v>0.91783039870471494</v>
      </c>
      <c r="K55">
        <f t="shared" si="1"/>
        <v>0.77767298293749387</v>
      </c>
      <c r="L55">
        <f>(F55*$Q$1+I55*$Q$2)/($Q$1+$Q$2)</f>
        <v>0.77344854885070591</v>
      </c>
      <c r="M55">
        <f>(G55*$Q$1+J55*$Q$2)/($Q$1+$Q$2)</f>
        <v>0.73840703238321048</v>
      </c>
      <c r="N55">
        <f t="shared" si="2"/>
        <v>0.75552169763705213</v>
      </c>
    </row>
    <row r="56" spans="1:14">
      <c r="A56">
        <v>50</v>
      </c>
      <c r="B56">
        <v>250</v>
      </c>
      <c r="C56">
        <v>35</v>
      </c>
      <c r="D56">
        <v>1</v>
      </c>
      <c r="E56">
        <v>0.50090909090908997</v>
      </c>
      <c r="F56">
        <v>0.50090909090908997</v>
      </c>
      <c r="G56">
        <v>1</v>
      </c>
      <c r="H56">
        <f t="shared" si="0"/>
        <v>0.66747425802543825</v>
      </c>
      <c r="I56">
        <v>0.40400000000000003</v>
      </c>
      <c r="J56">
        <v>0</v>
      </c>
      <c r="K56">
        <f t="shared" si="1"/>
        <v>0</v>
      </c>
      <c r="L56">
        <f>(F56*$Q$1+I56*$Q$2)/($Q$1+$Q$2)</f>
        <v>0.452454545454545</v>
      </c>
      <c r="M56">
        <f>(G56*$Q$1+J56*$Q$2)/($Q$1+$Q$2)</f>
        <v>0.5</v>
      </c>
      <c r="N56">
        <f t="shared" si="2"/>
        <v>0.47504056504724612</v>
      </c>
    </row>
    <row r="57" spans="1:14">
      <c r="A57">
        <v>50</v>
      </c>
      <c r="B57">
        <v>250</v>
      </c>
      <c r="C57">
        <v>35</v>
      </c>
      <c r="D57">
        <v>0.1</v>
      </c>
      <c r="E57">
        <v>0.49909090909090897</v>
      </c>
      <c r="F57">
        <v>0.40400000000000003</v>
      </c>
      <c r="G57">
        <v>0</v>
      </c>
      <c r="H57">
        <f t="shared" si="0"/>
        <v>0</v>
      </c>
      <c r="I57">
        <v>0.49909090909090897</v>
      </c>
      <c r="J57">
        <v>1</v>
      </c>
      <c r="K57">
        <f t="shared" si="1"/>
        <v>0.6658580958156457</v>
      </c>
      <c r="L57">
        <f>(F57*$Q$1+I57*$Q$2)/($Q$1+$Q$2)</f>
        <v>0.45154545454545447</v>
      </c>
      <c r="M57">
        <f>(G57*$Q$1+J57*$Q$2)/($Q$1+$Q$2)</f>
        <v>0.5</v>
      </c>
      <c r="N57">
        <f t="shared" si="2"/>
        <v>0.47453902741950887</v>
      </c>
    </row>
    <row r="58" spans="1:14">
      <c r="A58">
        <v>50</v>
      </c>
      <c r="B58">
        <v>250</v>
      </c>
      <c r="C58">
        <v>35</v>
      </c>
      <c r="D58">
        <v>0.01</v>
      </c>
      <c r="E58">
        <v>0.77626262626262599</v>
      </c>
      <c r="F58">
        <v>0.88910947249007299</v>
      </c>
      <c r="G58">
        <v>0.63218390804597702</v>
      </c>
      <c r="H58">
        <f t="shared" si="0"/>
        <v>0.73895109015910398</v>
      </c>
      <c r="I58">
        <v>0.71383746470034504</v>
      </c>
      <c r="J58">
        <v>0.92086622141266905</v>
      </c>
      <c r="K58">
        <f t="shared" si="1"/>
        <v>0.80424215642951813</v>
      </c>
      <c r="L58">
        <f>(F58*$Q$1+I58*$Q$2)/($Q$1+$Q$2)</f>
        <v>0.80147346859520896</v>
      </c>
      <c r="M58">
        <f>(G58*$Q$1+J58*$Q$2)/($Q$1+$Q$2)</f>
        <v>0.77652506472932303</v>
      </c>
      <c r="N58">
        <f t="shared" si="2"/>
        <v>0.78880204757672467</v>
      </c>
    </row>
    <row r="59" spans="1:14">
      <c r="A59">
        <v>50</v>
      </c>
      <c r="B59">
        <v>250</v>
      </c>
      <c r="C59">
        <v>50</v>
      </c>
      <c r="D59">
        <v>1</v>
      </c>
      <c r="E59">
        <v>0.49909090909090897</v>
      </c>
      <c r="F59">
        <v>0.40400000000000003</v>
      </c>
      <c r="G59">
        <v>0</v>
      </c>
      <c r="H59">
        <f t="shared" si="0"/>
        <v>0</v>
      </c>
      <c r="I59">
        <v>0.49909090909090897</v>
      </c>
      <c r="J59">
        <v>1</v>
      </c>
      <c r="K59">
        <f t="shared" si="1"/>
        <v>0.6658580958156457</v>
      </c>
      <c r="L59">
        <f>(F59*$Q$1+I59*$Q$2)/($Q$1+$Q$2)</f>
        <v>0.45154545454545447</v>
      </c>
      <c r="M59">
        <f>(G59*$Q$1+J59*$Q$2)/($Q$1+$Q$2)</f>
        <v>0.5</v>
      </c>
      <c r="N59">
        <f t="shared" si="2"/>
        <v>0.47453902741950887</v>
      </c>
    </row>
    <row r="60" spans="1:14">
      <c r="A60">
        <v>50</v>
      </c>
      <c r="B60">
        <v>250</v>
      </c>
      <c r="C60">
        <v>50</v>
      </c>
      <c r="D60">
        <v>0.1</v>
      </c>
      <c r="E60">
        <v>0.71848484848484795</v>
      </c>
      <c r="F60">
        <v>0.74547920433996295</v>
      </c>
      <c r="G60">
        <v>0.66505343819318397</v>
      </c>
      <c r="H60">
        <f t="shared" si="0"/>
        <v>0.70297346264520888</v>
      </c>
      <c r="I60">
        <v>0.69667640613586501</v>
      </c>
      <c r="J60">
        <v>0.77211090872292998</v>
      </c>
      <c r="K60">
        <f t="shared" si="1"/>
        <v>0.7324565613900349</v>
      </c>
      <c r="L60">
        <f>(F60*$Q$1+I60*$Q$2)/($Q$1+$Q$2)</f>
        <v>0.72107780523791398</v>
      </c>
      <c r="M60">
        <f>(G60*$Q$1+J60*$Q$2)/($Q$1+$Q$2)</f>
        <v>0.71858217345805697</v>
      </c>
      <c r="N60">
        <f t="shared" si="2"/>
        <v>0.71982782627542918</v>
      </c>
    </row>
    <row r="61" spans="1:14">
      <c r="A61">
        <v>50</v>
      </c>
      <c r="B61">
        <v>250</v>
      </c>
      <c r="C61">
        <v>50</v>
      </c>
      <c r="D61">
        <v>0.01</v>
      </c>
      <c r="E61">
        <v>0.73797979797979796</v>
      </c>
      <c r="F61">
        <v>0.91622668074621605</v>
      </c>
      <c r="G61">
        <v>0.52490421455938696</v>
      </c>
      <c r="H61">
        <f t="shared" si="0"/>
        <v>0.66743589743589748</v>
      </c>
      <c r="I61">
        <v>0.66624167729140105</v>
      </c>
      <c r="J61">
        <v>0.95183161303379804</v>
      </c>
      <c r="K61">
        <f t="shared" si="1"/>
        <v>0.78383333333333305</v>
      </c>
      <c r="L61">
        <f>(F61*$Q$1+I61*$Q$2)/($Q$1+$Q$2)</f>
        <v>0.79123417901880855</v>
      </c>
      <c r="M61">
        <f>(G61*$Q$1+J61*$Q$2)/($Q$1+$Q$2)</f>
        <v>0.7383679137965925</v>
      </c>
      <c r="N61">
        <f t="shared" si="2"/>
        <v>0.76388746175334066</v>
      </c>
    </row>
    <row r="62" spans="1:14">
      <c r="A62">
        <v>50</v>
      </c>
      <c r="B62">
        <v>300</v>
      </c>
      <c r="C62">
        <v>5</v>
      </c>
      <c r="D62">
        <v>1</v>
      </c>
      <c r="E62">
        <v>0.58212121212121204</v>
      </c>
      <c r="F62">
        <v>0.547547431744562</v>
      </c>
      <c r="G62">
        <v>0.95442629562411696</v>
      </c>
      <c r="H62">
        <f t="shared" si="0"/>
        <v>0.69587590972579494</v>
      </c>
      <c r="I62">
        <v>0.82006369426751502</v>
      </c>
      <c r="J62">
        <v>0.208459825946164</v>
      </c>
      <c r="K62">
        <f t="shared" si="1"/>
        <v>0.33241891237695553</v>
      </c>
      <c r="L62">
        <f>(F62*$Q$1+I62*$Q$2)/($Q$1+$Q$2)</f>
        <v>0.68380556300603845</v>
      </c>
      <c r="M62">
        <f>(G62*$Q$1+J62*$Q$2)/($Q$1+$Q$2)</f>
        <v>0.58144306078514052</v>
      </c>
      <c r="N62">
        <f t="shared" si="2"/>
        <v>0.62848359138268084</v>
      </c>
    </row>
    <row r="63" spans="1:14">
      <c r="A63">
        <v>50</v>
      </c>
      <c r="B63">
        <v>300</v>
      </c>
      <c r="C63">
        <v>5</v>
      </c>
      <c r="D63">
        <v>0.1</v>
      </c>
      <c r="E63">
        <v>0.49909090909090897</v>
      </c>
      <c r="F63">
        <v>0.40400000000000003</v>
      </c>
      <c r="G63">
        <v>0</v>
      </c>
      <c r="H63">
        <f t="shared" si="0"/>
        <v>0</v>
      </c>
      <c r="I63">
        <v>0.49909090909090897</v>
      </c>
      <c r="J63">
        <v>1</v>
      </c>
      <c r="K63">
        <f t="shared" si="1"/>
        <v>0.6658580958156457</v>
      </c>
      <c r="L63">
        <f>(F63*$Q$1+I63*$Q$2)/($Q$1+$Q$2)</f>
        <v>0.45154545454545447</v>
      </c>
      <c r="M63">
        <f>(G63*$Q$1+J63*$Q$2)/($Q$1+$Q$2)</f>
        <v>0.5</v>
      </c>
      <c r="N63">
        <f t="shared" si="2"/>
        <v>0.47453902741950887</v>
      </c>
    </row>
    <row r="64" spans="1:14">
      <c r="A64">
        <v>50</v>
      </c>
      <c r="B64">
        <v>300</v>
      </c>
      <c r="C64">
        <v>5</v>
      </c>
      <c r="D64">
        <v>0.01</v>
      </c>
      <c r="E64">
        <v>0.79020202020202002</v>
      </c>
      <c r="F64">
        <v>0.93561064087061596</v>
      </c>
      <c r="G64">
        <v>0.62411776567856403</v>
      </c>
      <c r="H64">
        <f t="shared" si="0"/>
        <v>0.74876013063989322</v>
      </c>
      <c r="I64">
        <v>0.71723300970873705</v>
      </c>
      <c r="J64">
        <v>0.95689131754705503</v>
      </c>
      <c r="K64">
        <f t="shared" si="1"/>
        <v>0.81990808982918506</v>
      </c>
      <c r="L64">
        <f>(F64*$Q$1+I64*$Q$2)/($Q$1+$Q$2)</f>
        <v>0.82642182528967645</v>
      </c>
      <c r="M64">
        <f>(G64*$Q$1+J64*$Q$2)/($Q$1+$Q$2)</f>
        <v>0.79050454161280959</v>
      </c>
      <c r="N64">
        <f t="shared" si="2"/>
        <v>0.80806426260576392</v>
      </c>
    </row>
    <row r="65" spans="1:14">
      <c r="A65">
        <v>50</v>
      </c>
      <c r="B65">
        <v>300</v>
      </c>
      <c r="C65">
        <v>20</v>
      </c>
      <c r="D65">
        <v>1</v>
      </c>
      <c r="E65">
        <v>0.50111111111111095</v>
      </c>
      <c r="F65">
        <v>0.50101030511214295</v>
      </c>
      <c r="G65">
        <v>1</v>
      </c>
      <c r="H65">
        <f t="shared" si="0"/>
        <v>0.667564111193376</v>
      </c>
      <c r="I65">
        <v>1</v>
      </c>
      <c r="J65">
        <v>4.0477636106051398E-4</v>
      </c>
      <c r="K65">
        <f t="shared" si="1"/>
        <v>8.0922516690269046E-4</v>
      </c>
      <c r="L65">
        <f>(F65*$Q$1+I65*$Q$2)/($Q$1+$Q$2)</f>
        <v>0.75050515255607153</v>
      </c>
      <c r="M65">
        <f>(G65*$Q$1+J65*$Q$2)/($Q$1+$Q$2)</f>
        <v>0.50020238818053031</v>
      </c>
      <c r="N65">
        <f t="shared" si="2"/>
        <v>0.60030735791238043</v>
      </c>
    </row>
    <row r="66" spans="1:14">
      <c r="A66">
        <v>50</v>
      </c>
      <c r="B66">
        <v>300</v>
      </c>
      <c r="C66">
        <v>20</v>
      </c>
      <c r="D66">
        <v>0.1</v>
      </c>
      <c r="E66">
        <v>0.65767676767676697</v>
      </c>
      <c r="F66">
        <v>0.83319185059422696</v>
      </c>
      <c r="G66">
        <v>0.395845936680782</v>
      </c>
      <c r="H66">
        <f t="shared" si="0"/>
        <v>0.53670539986329413</v>
      </c>
      <c r="I66">
        <v>0.60286320254506898</v>
      </c>
      <c r="J66">
        <v>0.92046144505160898</v>
      </c>
      <c r="K66">
        <f t="shared" si="1"/>
        <v>0.7285542651181417</v>
      </c>
      <c r="L66">
        <f>(F66*$Q$1+I66*$Q$2)/($Q$1+$Q$2)</f>
        <v>0.71802752656964797</v>
      </c>
      <c r="M66">
        <f>(G66*$Q$1+J66*$Q$2)/($Q$1+$Q$2)</f>
        <v>0.65815369086619546</v>
      </c>
      <c r="N66">
        <f t="shared" si="2"/>
        <v>0.68678813628317814</v>
      </c>
    </row>
    <row r="67" spans="1:14">
      <c r="A67">
        <v>50</v>
      </c>
      <c r="B67">
        <v>300</v>
      </c>
      <c r="C67">
        <v>20</v>
      </c>
      <c r="D67">
        <v>0.01</v>
      </c>
      <c r="E67">
        <v>0.76393939393939303</v>
      </c>
      <c r="F67">
        <v>0.89393028846153799</v>
      </c>
      <c r="G67">
        <v>0.59991933857632496</v>
      </c>
      <c r="H67">
        <f t="shared" ref="H67:H130" si="3">(2*F67*G67)/(F67+G67)</f>
        <v>0.71799203571859449</v>
      </c>
      <c r="I67">
        <v>0.69811320754716899</v>
      </c>
      <c r="J67">
        <v>0.92855697227281897</v>
      </c>
      <c r="K67">
        <f t="shared" ref="K67:K130" si="4">(2*I67*J67)/(I67+J67)</f>
        <v>0.79701207330843327</v>
      </c>
      <c r="L67">
        <f>(F67*$Q$1+I67*$Q$2)/($Q$1+$Q$2)</f>
        <v>0.79602174800435344</v>
      </c>
      <c r="M67">
        <f>(G67*$Q$1+J67*$Q$2)/($Q$1+$Q$2)</f>
        <v>0.76423815542457196</v>
      </c>
      <c r="N67">
        <f t="shared" ref="N67:N130" si="5">2*L67*M67/(L67+M67)</f>
        <v>0.77980622463698757</v>
      </c>
    </row>
    <row r="68" spans="1:14">
      <c r="A68">
        <v>50</v>
      </c>
      <c r="B68">
        <v>300</v>
      </c>
      <c r="C68">
        <v>35</v>
      </c>
      <c r="D68">
        <v>1</v>
      </c>
      <c r="E68">
        <v>0.65595959595959596</v>
      </c>
      <c r="F68">
        <v>0.60491825428996004</v>
      </c>
      <c r="G68">
        <v>0.90280298447267504</v>
      </c>
      <c r="H68">
        <f t="shared" si="3"/>
        <v>0.72443365695792794</v>
      </c>
      <c r="I68">
        <v>0.80712284913965504</v>
      </c>
      <c r="J68">
        <v>0.40821696012952802</v>
      </c>
      <c r="K68">
        <f t="shared" si="4"/>
        <v>0.54220430107526829</v>
      </c>
      <c r="L68">
        <f>(F68*$Q$1+I68*$Q$2)/($Q$1+$Q$2)</f>
        <v>0.70602055171480749</v>
      </c>
      <c r="M68">
        <f>(G68*$Q$1+J68*$Q$2)/($Q$1+$Q$2)</f>
        <v>0.65550997230110153</v>
      </c>
      <c r="N68">
        <f t="shared" si="5"/>
        <v>0.67982833162420409</v>
      </c>
    </row>
    <row r="69" spans="1:14">
      <c r="A69">
        <v>50</v>
      </c>
      <c r="B69">
        <v>300</v>
      </c>
      <c r="C69">
        <v>35</v>
      </c>
      <c r="D69">
        <v>0.1</v>
      </c>
      <c r="E69">
        <v>0.71393939393939398</v>
      </c>
      <c r="F69">
        <v>0.72866050311760899</v>
      </c>
      <c r="G69">
        <v>0.68340391207904805</v>
      </c>
      <c r="H69">
        <f t="shared" si="3"/>
        <v>0.70530697190426617</v>
      </c>
      <c r="I69">
        <v>0.70089540864926603</v>
      </c>
      <c r="J69">
        <v>0.74458611617081505</v>
      </c>
      <c r="K69">
        <f t="shared" si="4"/>
        <v>0.72208047105004847</v>
      </c>
      <c r="L69">
        <f>(F69*$Q$1+I69*$Q$2)/($Q$1+$Q$2)</f>
        <v>0.71477795588343751</v>
      </c>
      <c r="M69">
        <f>(G69*$Q$1+J69*$Q$2)/($Q$1+$Q$2)</f>
        <v>0.7139950141249316</v>
      </c>
      <c r="N69">
        <f t="shared" si="5"/>
        <v>0.71438627048521963</v>
      </c>
    </row>
    <row r="70" spans="1:14">
      <c r="A70">
        <v>50</v>
      </c>
      <c r="B70">
        <v>300</v>
      </c>
      <c r="C70">
        <v>35</v>
      </c>
      <c r="D70">
        <v>0.01</v>
      </c>
      <c r="E70">
        <v>0.76868686868686797</v>
      </c>
      <c r="F70">
        <v>0.86293173782975197</v>
      </c>
      <c r="G70">
        <v>0.639846743295019</v>
      </c>
      <c r="H70">
        <f t="shared" si="3"/>
        <v>0.73483094025011564</v>
      </c>
      <c r="I70">
        <v>0.71300016069419803</v>
      </c>
      <c r="J70">
        <v>0.89799635701275005</v>
      </c>
      <c r="K70">
        <f t="shared" si="4"/>
        <v>0.79487638839125696</v>
      </c>
      <c r="L70">
        <f>(F70*$Q$1+I70*$Q$2)/($Q$1+$Q$2)</f>
        <v>0.78796594926197505</v>
      </c>
      <c r="M70">
        <f>(G70*$Q$1+J70*$Q$2)/($Q$1+$Q$2)</f>
        <v>0.76892155015388453</v>
      </c>
      <c r="N70">
        <f t="shared" si="5"/>
        <v>0.77832727079165487</v>
      </c>
    </row>
    <row r="71" spans="1:14">
      <c r="A71">
        <v>50</v>
      </c>
      <c r="B71">
        <v>300</v>
      </c>
      <c r="C71">
        <v>50</v>
      </c>
      <c r="D71">
        <v>1</v>
      </c>
      <c r="E71">
        <v>0.49929292929292901</v>
      </c>
      <c r="F71">
        <v>1</v>
      </c>
      <c r="G71">
        <v>4.0330711837063902E-4</v>
      </c>
      <c r="H71">
        <f t="shared" si="3"/>
        <v>8.0628905462608303E-4</v>
      </c>
      <c r="I71">
        <v>0.49919175591028397</v>
      </c>
      <c r="J71">
        <v>1</v>
      </c>
      <c r="K71">
        <f t="shared" si="4"/>
        <v>0.66594784015095276</v>
      </c>
      <c r="L71">
        <f>(F71*$Q$1+I71*$Q$2)/($Q$1+$Q$2)</f>
        <v>0.74959587795514193</v>
      </c>
      <c r="M71">
        <f>(G71*$Q$1+J71*$Q$2)/($Q$1+$Q$2)</f>
        <v>0.50020165355918533</v>
      </c>
      <c r="N71">
        <f t="shared" si="5"/>
        <v>0.60001574367009858</v>
      </c>
    </row>
    <row r="72" spans="1:14">
      <c r="A72">
        <v>50</v>
      </c>
      <c r="B72">
        <v>300</v>
      </c>
      <c r="C72">
        <v>50</v>
      </c>
      <c r="D72">
        <v>0.1</v>
      </c>
      <c r="E72">
        <v>0.50090909090908997</v>
      </c>
      <c r="F72">
        <v>0.50090909090908997</v>
      </c>
      <c r="G72">
        <v>1</v>
      </c>
      <c r="H72">
        <f t="shared" si="3"/>
        <v>0.66747425802543825</v>
      </c>
      <c r="I72">
        <v>0.40400000000000003</v>
      </c>
      <c r="J72">
        <v>0</v>
      </c>
      <c r="K72">
        <f t="shared" si="4"/>
        <v>0</v>
      </c>
      <c r="L72">
        <f>(F72*$Q$1+I72*$Q$2)/($Q$1+$Q$2)</f>
        <v>0.452454545454545</v>
      </c>
      <c r="M72">
        <f>(G72*$Q$1+J72*$Q$2)/($Q$1+$Q$2)</f>
        <v>0.5</v>
      </c>
      <c r="N72">
        <f t="shared" si="5"/>
        <v>0.47504056504724612</v>
      </c>
    </row>
    <row r="73" spans="1:14">
      <c r="A73">
        <v>50</v>
      </c>
      <c r="B73">
        <v>300</v>
      </c>
      <c r="C73">
        <v>50</v>
      </c>
      <c r="D73">
        <v>0.01</v>
      </c>
      <c r="E73">
        <v>0.75989898989898896</v>
      </c>
      <c r="F73">
        <v>0.896498771498771</v>
      </c>
      <c r="G73">
        <v>0.58862673926194797</v>
      </c>
      <c r="H73">
        <f t="shared" si="3"/>
        <v>0.71065124771758947</v>
      </c>
      <c r="I73">
        <v>0.69295605057194398</v>
      </c>
      <c r="J73">
        <v>0.93179518316130305</v>
      </c>
      <c r="K73">
        <f t="shared" si="4"/>
        <v>0.79482088908070725</v>
      </c>
      <c r="L73">
        <f>(F73*$Q$1+I73*$Q$2)/($Q$1+$Q$2)</f>
        <v>0.79472741103535749</v>
      </c>
      <c r="M73">
        <f>(G73*$Q$1+J73*$Q$2)/($Q$1+$Q$2)</f>
        <v>0.76021096121162546</v>
      </c>
      <c r="N73">
        <f t="shared" si="5"/>
        <v>0.77708608884783781</v>
      </c>
    </row>
    <row r="74" spans="1:14">
      <c r="A74">
        <v>100</v>
      </c>
      <c r="B74">
        <v>50</v>
      </c>
      <c r="C74">
        <v>5</v>
      </c>
      <c r="D74">
        <v>1</v>
      </c>
      <c r="E74">
        <v>0.50090909090908997</v>
      </c>
      <c r="F74">
        <v>0.50090909090908997</v>
      </c>
      <c r="G74">
        <v>1</v>
      </c>
      <c r="H74">
        <f t="shared" si="3"/>
        <v>0.66747425802543825</v>
      </c>
      <c r="I74">
        <v>0.40400000000000003</v>
      </c>
      <c r="J74">
        <v>0</v>
      </c>
      <c r="K74">
        <f t="shared" si="4"/>
        <v>0</v>
      </c>
      <c r="L74">
        <f>(F74*$Q$1+I74*$Q$2)/($Q$1+$Q$2)</f>
        <v>0.452454545454545</v>
      </c>
      <c r="M74">
        <f>(G74*$Q$1+J74*$Q$2)/($Q$1+$Q$2)</f>
        <v>0.5</v>
      </c>
      <c r="N74">
        <f t="shared" si="5"/>
        <v>0.47504056504724612</v>
      </c>
    </row>
    <row r="75" spans="1:14">
      <c r="A75">
        <v>100</v>
      </c>
      <c r="B75">
        <v>50</v>
      </c>
      <c r="C75">
        <v>5</v>
      </c>
      <c r="D75">
        <v>0.1</v>
      </c>
      <c r="E75">
        <v>0.50090909090908997</v>
      </c>
      <c r="F75">
        <v>0.50090909090908997</v>
      </c>
      <c r="G75">
        <v>1</v>
      </c>
      <c r="H75">
        <f t="shared" si="3"/>
        <v>0.66747425802543825</v>
      </c>
      <c r="I75">
        <v>0.40400000000000003</v>
      </c>
      <c r="J75">
        <v>0</v>
      </c>
      <c r="K75">
        <f t="shared" si="4"/>
        <v>0</v>
      </c>
      <c r="L75">
        <f>(F75*$Q$1+I75*$Q$2)/($Q$1+$Q$2)</f>
        <v>0.452454545454545</v>
      </c>
      <c r="M75">
        <f>(G75*$Q$1+J75*$Q$2)/($Q$1+$Q$2)</f>
        <v>0.5</v>
      </c>
      <c r="N75">
        <f t="shared" si="5"/>
        <v>0.47504056504724612</v>
      </c>
    </row>
    <row r="76" spans="1:14">
      <c r="A76">
        <v>100</v>
      </c>
      <c r="B76">
        <v>50</v>
      </c>
      <c r="C76">
        <v>5</v>
      </c>
      <c r="D76">
        <v>0.01</v>
      </c>
      <c r="E76">
        <v>0.78484848484848402</v>
      </c>
      <c r="F76">
        <v>0.90472103004291804</v>
      </c>
      <c r="G76">
        <v>0.63762855414398001</v>
      </c>
      <c r="H76">
        <f t="shared" si="3"/>
        <v>0.74804826117813983</v>
      </c>
      <c r="I76">
        <v>0.71943793911007003</v>
      </c>
      <c r="J76">
        <v>0.93260473588342396</v>
      </c>
      <c r="K76">
        <f t="shared" si="4"/>
        <v>0.81226864093072415</v>
      </c>
      <c r="L76">
        <f>(F76*$Q$1+I76*$Q$2)/($Q$1+$Q$2)</f>
        <v>0.81207948457649404</v>
      </c>
      <c r="M76">
        <f>(G76*$Q$1+J76*$Q$2)/($Q$1+$Q$2)</f>
        <v>0.78511664501370193</v>
      </c>
      <c r="N76">
        <f t="shared" si="5"/>
        <v>0.7983704801222391</v>
      </c>
    </row>
    <row r="77" spans="1:14">
      <c r="A77">
        <v>100</v>
      </c>
      <c r="B77">
        <v>50</v>
      </c>
      <c r="C77">
        <v>20</v>
      </c>
      <c r="D77">
        <v>1</v>
      </c>
      <c r="E77">
        <v>0.49909090909090897</v>
      </c>
      <c r="F77">
        <v>0.40400000000000003</v>
      </c>
      <c r="G77">
        <v>0</v>
      </c>
      <c r="H77">
        <f t="shared" si="3"/>
        <v>0</v>
      </c>
      <c r="I77">
        <v>0.49909090909090897</v>
      </c>
      <c r="J77">
        <v>1</v>
      </c>
      <c r="K77">
        <f t="shared" si="4"/>
        <v>0.6658580958156457</v>
      </c>
      <c r="L77">
        <f>(F77*$Q$1+I77*$Q$2)/($Q$1+$Q$2)</f>
        <v>0.45154545454545447</v>
      </c>
      <c r="M77">
        <f>(G77*$Q$1+J77*$Q$2)/($Q$1+$Q$2)</f>
        <v>0.5</v>
      </c>
      <c r="N77">
        <f t="shared" si="5"/>
        <v>0.47453902741950887</v>
      </c>
    </row>
    <row r="78" spans="1:14">
      <c r="A78">
        <v>100</v>
      </c>
      <c r="B78">
        <v>50</v>
      </c>
      <c r="C78">
        <v>20</v>
      </c>
      <c r="D78">
        <v>0.1</v>
      </c>
      <c r="E78">
        <v>0.49909090909090897</v>
      </c>
      <c r="F78">
        <v>0.40400000000000003</v>
      </c>
      <c r="G78">
        <v>0</v>
      </c>
      <c r="H78">
        <f t="shared" si="3"/>
        <v>0</v>
      </c>
      <c r="I78">
        <v>0.49909090909090897</v>
      </c>
      <c r="J78">
        <v>1</v>
      </c>
      <c r="K78">
        <f t="shared" si="4"/>
        <v>0.6658580958156457</v>
      </c>
      <c r="L78">
        <f>(F78*$Q$1+I78*$Q$2)/($Q$1+$Q$2)</f>
        <v>0.45154545454545447</v>
      </c>
      <c r="M78">
        <f>(G78*$Q$1+J78*$Q$2)/($Q$1+$Q$2)</f>
        <v>0.5</v>
      </c>
      <c r="N78">
        <f t="shared" si="5"/>
        <v>0.47453902741950887</v>
      </c>
    </row>
    <row r="79" spans="1:14">
      <c r="A79">
        <v>100</v>
      </c>
      <c r="B79">
        <v>50</v>
      </c>
      <c r="C79">
        <v>20</v>
      </c>
      <c r="D79">
        <v>0.01</v>
      </c>
      <c r="E79">
        <v>0.748787878787878</v>
      </c>
      <c r="F79">
        <v>0.883850931677018</v>
      </c>
      <c r="G79">
        <v>0.573906029441419</v>
      </c>
      <c r="H79">
        <f t="shared" si="3"/>
        <v>0.69592859762807124</v>
      </c>
      <c r="I79">
        <v>0.68368263473053803</v>
      </c>
      <c r="J79">
        <v>0.924306820481683</v>
      </c>
      <c r="K79">
        <f t="shared" si="4"/>
        <v>0.78599087858187666</v>
      </c>
      <c r="L79">
        <f>(F79*$Q$1+I79*$Q$2)/($Q$1+$Q$2)</f>
        <v>0.78376678320377802</v>
      </c>
      <c r="M79">
        <f>(G79*$Q$1+J79*$Q$2)/($Q$1+$Q$2)</f>
        <v>0.749106424961551</v>
      </c>
      <c r="N79">
        <f t="shared" si="5"/>
        <v>0.76604474504726616</v>
      </c>
    </row>
    <row r="80" spans="1:14">
      <c r="A80">
        <v>100</v>
      </c>
      <c r="B80">
        <v>50</v>
      </c>
      <c r="C80">
        <v>35</v>
      </c>
      <c r="D80">
        <v>1</v>
      </c>
      <c r="E80">
        <v>0.68929292929292896</v>
      </c>
      <c r="F80">
        <v>0.62565060723341703</v>
      </c>
      <c r="G80">
        <v>0.94535188546077797</v>
      </c>
      <c r="H80">
        <f t="shared" si="3"/>
        <v>0.75297141021522573</v>
      </c>
      <c r="I80">
        <v>0.88741171582883205</v>
      </c>
      <c r="J80">
        <v>0.432301153612629</v>
      </c>
      <c r="K80">
        <f t="shared" si="4"/>
        <v>0.5813826891671201</v>
      </c>
      <c r="L80">
        <f>(F80*$Q$1+I80*$Q$2)/($Q$1+$Q$2)</f>
        <v>0.75653116153112454</v>
      </c>
      <c r="M80">
        <f>(G80*$Q$1+J80*$Q$2)/($Q$1+$Q$2)</f>
        <v>0.68882651953670349</v>
      </c>
      <c r="N80">
        <f t="shared" si="5"/>
        <v>0.72109310206666966</v>
      </c>
    </row>
    <row r="81" spans="1:14">
      <c r="A81">
        <v>100</v>
      </c>
      <c r="B81">
        <v>50</v>
      </c>
      <c r="C81">
        <v>35</v>
      </c>
      <c r="D81">
        <v>0.1</v>
      </c>
      <c r="E81">
        <v>0.49909090909090897</v>
      </c>
      <c r="F81">
        <v>0.40400000000000003</v>
      </c>
      <c r="G81">
        <v>0</v>
      </c>
      <c r="H81">
        <f t="shared" si="3"/>
        <v>0</v>
      </c>
      <c r="I81">
        <v>0.49909090909090897</v>
      </c>
      <c r="J81">
        <v>1</v>
      </c>
      <c r="K81">
        <f t="shared" si="4"/>
        <v>0.6658580958156457</v>
      </c>
      <c r="L81">
        <f>(F81*$Q$1+I81*$Q$2)/($Q$1+$Q$2)</f>
        <v>0.45154545454545447</v>
      </c>
      <c r="M81">
        <f>(G81*$Q$1+J81*$Q$2)/($Q$1+$Q$2)</f>
        <v>0.5</v>
      </c>
      <c r="N81">
        <f t="shared" si="5"/>
        <v>0.47453902741950887</v>
      </c>
    </row>
    <row r="82" spans="1:14">
      <c r="A82">
        <v>100</v>
      </c>
      <c r="B82">
        <v>50</v>
      </c>
      <c r="C82">
        <v>35</v>
      </c>
      <c r="D82">
        <v>0.01</v>
      </c>
      <c r="E82">
        <v>0.78252525252525196</v>
      </c>
      <c r="F82">
        <v>0.83027306967984904</v>
      </c>
      <c r="G82">
        <v>0.711232103246622</v>
      </c>
      <c r="H82">
        <f t="shared" si="3"/>
        <v>0.76615618551102393</v>
      </c>
      <c r="I82">
        <v>0.74663835810332602</v>
      </c>
      <c r="J82">
        <v>0.85407812183768395</v>
      </c>
      <c r="K82">
        <f t="shared" si="4"/>
        <v>0.79675257245350661</v>
      </c>
      <c r="L82">
        <f>(F82*$Q$1+I82*$Q$2)/($Q$1+$Q$2)</f>
        <v>0.78845571389158753</v>
      </c>
      <c r="M82">
        <f>(G82*$Q$1+J82*$Q$2)/($Q$1+$Q$2)</f>
        <v>0.78265511254215303</v>
      </c>
      <c r="N82">
        <f t="shared" si="5"/>
        <v>0.78554470519568909</v>
      </c>
    </row>
    <row r="83" spans="1:14">
      <c r="A83">
        <v>100</v>
      </c>
      <c r="B83">
        <v>50</v>
      </c>
      <c r="C83">
        <v>50</v>
      </c>
      <c r="D83">
        <v>1</v>
      </c>
      <c r="E83">
        <v>0.49909090909090897</v>
      </c>
      <c r="F83">
        <v>0.40400000000000003</v>
      </c>
      <c r="G83">
        <v>0</v>
      </c>
      <c r="H83">
        <f t="shared" si="3"/>
        <v>0</v>
      </c>
      <c r="I83">
        <v>0.49909090909090897</v>
      </c>
      <c r="J83">
        <v>1</v>
      </c>
      <c r="K83">
        <f t="shared" si="4"/>
        <v>0.6658580958156457</v>
      </c>
      <c r="L83">
        <f>(F83*$Q$1+I83*$Q$2)/($Q$1+$Q$2)</f>
        <v>0.45154545454545447</v>
      </c>
      <c r="M83">
        <f>(G83*$Q$1+J83*$Q$2)/($Q$1+$Q$2)</f>
        <v>0.5</v>
      </c>
      <c r="N83">
        <f t="shared" si="5"/>
        <v>0.47453902741950887</v>
      </c>
    </row>
    <row r="84" spans="1:14">
      <c r="A84">
        <v>100</v>
      </c>
      <c r="B84">
        <v>50</v>
      </c>
      <c r="C84">
        <v>50</v>
      </c>
      <c r="D84">
        <v>0.1</v>
      </c>
      <c r="E84">
        <v>0.49909090909090897</v>
      </c>
      <c r="F84">
        <v>0.40400000000000003</v>
      </c>
      <c r="G84">
        <v>0</v>
      </c>
      <c r="H84">
        <f t="shared" si="3"/>
        <v>0</v>
      </c>
      <c r="I84">
        <v>0.49909090909090897</v>
      </c>
      <c r="J84">
        <v>1</v>
      </c>
      <c r="K84">
        <f t="shared" si="4"/>
        <v>0.6658580958156457</v>
      </c>
      <c r="L84">
        <f>(F84*$Q$1+I84*$Q$2)/($Q$1+$Q$2)</f>
        <v>0.45154545454545447</v>
      </c>
      <c r="M84">
        <f>(G84*$Q$1+J84*$Q$2)/($Q$1+$Q$2)</f>
        <v>0.5</v>
      </c>
      <c r="N84">
        <f t="shared" si="5"/>
        <v>0.47453902741950887</v>
      </c>
    </row>
    <row r="85" spans="1:14">
      <c r="A85">
        <v>100</v>
      </c>
      <c r="B85">
        <v>50</v>
      </c>
      <c r="C85">
        <v>50</v>
      </c>
      <c r="D85">
        <v>0.01</v>
      </c>
      <c r="E85">
        <v>0.726868686868686</v>
      </c>
      <c r="F85">
        <v>0.90426676228038705</v>
      </c>
      <c r="G85">
        <v>0.50857027626537599</v>
      </c>
      <c r="H85">
        <f t="shared" si="3"/>
        <v>0.65100671140939581</v>
      </c>
      <c r="I85">
        <v>0.65729152018000203</v>
      </c>
      <c r="J85">
        <v>0.94596235579842103</v>
      </c>
      <c r="K85">
        <f t="shared" si="4"/>
        <v>0.77563889810819719</v>
      </c>
      <c r="L85">
        <f>(F85*$Q$1+I85*$Q$2)/($Q$1+$Q$2)</f>
        <v>0.78077914123019454</v>
      </c>
      <c r="M85">
        <f>(G85*$Q$1+J85*$Q$2)/($Q$1+$Q$2)</f>
        <v>0.72726631603189851</v>
      </c>
      <c r="N85">
        <f t="shared" si="5"/>
        <v>0.75307328030808196</v>
      </c>
    </row>
    <row r="86" spans="1:14">
      <c r="A86">
        <v>100</v>
      </c>
      <c r="B86">
        <v>100</v>
      </c>
      <c r="C86">
        <v>5</v>
      </c>
      <c r="D86">
        <v>1</v>
      </c>
      <c r="E86">
        <v>0.50212121212121197</v>
      </c>
      <c r="F86">
        <v>0.50151729718794202</v>
      </c>
      <c r="G86">
        <v>0.999798346440814</v>
      </c>
      <c r="H86">
        <f t="shared" si="3"/>
        <v>0.66796901313573531</v>
      </c>
      <c r="I86">
        <v>0.92857142857142805</v>
      </c>
      <c r="J86">
        <v>2.6310463468933402E-3</v>
      </c>
      <c r="K86">
        <f t="shared" si="4"/>
        <v>5.2472250252270404E-3</v>
      </c>
      <c r="L86">
        <f>(F86*$Q$1+I86*$Q$2)/($Q$1+$Q$2)</f>
        <v>0.71504436287968498</v>
      </c>
      <c r="M86">
        <f>(G86*$Q$1+J86*$Q$2)/($Q$1+$Q$2)</f>
        <v>0.50121469639385363</v>
      </c>
      <c r="N86">
        <f t="shared" si="5"/>
        <v>0.58933290653216863</v>
      </c>
    </row>
    <row r="87" spans="1:14">
      <c r="A87">
        <v>100</v>
      </c>
      <c r="B87">
        <v>100</v>
      </c>
      <c r="C87">
        <v>5</v>
      </c>
      <c r="D87">
        <v>0.1</v>
      </c>
      <c r="E87">
        <v>0.74090909090909096</v>
      </c>
      <c r="F87">
        <v>0.68070652173913004</v>
      </c>
      <c r="G87">
        <v>0.90925589836660603</v>
      </c>
      <c r="H87">
        <f t="shared" si="3"/>
        <v>0.77855477855477828</v>
      </c>
      <c r="I87">
        <v>0.86263736263736202</v>
      </c>
      <c r="J87">
        <v>0.57194899817850597</v>
      </c>
      <c r="K87">
        <f t="shared" si="4"/>
        <v>0.68784227820372346</v>
      </c>
      <c r="L87">
        <f>(F87*$Q$1+I87*$Q$2)/($Q$1+$Q$2)</f>
        <v>0.77167194218824608</v>
      </c>
      <c r="M87">
        <f>(G87*$Q$1+J87*$Q$2)/($Q$1+$Q$2)</f>
        <v>0.74060244827255595</v>
      </c>
      <c r="N87">
        <f t="shared" si="5"/>
        <v>0.7558180357384906</v>
      </c>
    </row>
    <row r="88" spans="1:14">
      <c r="A88">
        <v>100</v>
      </c>
      <c r="B88">
        <v>100</v>
      </c>
      <c r="C88">
        <v>5</v>
      </c>
      <c r="D88">
        <v>0.01</v>
      </c>
      <c r="E88">
        <v>0.74777777777777699</v>
      </c>
      <c r="F88">
        <v>0.90493421052631495</v>
      </c>
      <c r="G88">
        <v>0.55474894131881403</v>
      </c>
      <c r="H88">
        <f t="shared" si="3"/>
        <v>0.68783597949743669</v>
      </c>
      <c r="I88">
        <v>0.67813411078717201</v>
      </c>
      <c r="J88">
        <v>0.94150981582675497</v>
      </c>
      <c r="K88">
        <f t="shared" si="4"/>
        <v>0.78840776205406304</v>
      </c>
      <c r="L88">
        <f>(F88*$Q$1+I88*$Q$2)/($Q$1+$Q$2)</f>
        <v>0.79153416065674342</v>
      </c>
      <c r="M88">
        <f>(G88*$Q$1+J88*$Q$2)/($Q$1+$Q$2)</f>
        <v>0.7481293785727845</v>
      </c>
      <c r="N88">
        <f t="shared" si="5"/>
        <v>0.76921995571524848</v>
      </c>
    </row>
    <row r="89" spans="1:14">
      <c r="A89">
        <v>100</v>
      </c>
      <c r="B89">
        <v>100</v>
      </c>
      <c r="C89">
        <v>20</v>
      </c>
      <c r="D89">
        <v>1</v>
      </c>
      <c r="E89">
        <v>0.68383838383838302</v>
      </c>
      <c r="F89">
        <v>0.66558030056128903</v>
      </c>
      <c r="G89">
        <v>0.74127848356523496</v>
      </c>
      <c r="H89">
        <f t="shared" si="3"/>
        <v>0.70139286395726008</v>
      </c>
      <c r="I89">
        <v>0.706876856294265</v>
      </c>
      <c r="J89">
        <v>0.62618903056061503</v>
      </c>
      <c r="K89">
        <f t="shared" si="4"/>
        <v>0.66409100665378795</v>
      </c>
      <c r="L89">
        <f>(F89*$Q$1+I89*$Q$2)/($Q$1+$Q$2)</f>
        <v>0.68622857842777707</v>
      </c>
      <c r="M89">
        <f>(G89*$Q$1+J89*$Q$2)/($Q$1+$Q$2)</f>
        <v>0.68373375706292494</v>
      </c>
      <c r="N89">
        <f t="shared" si="5"/>
        <v>0.68497889610127682</v>
      </c>
    </row>
    <row r="90" spans="1:14">
      <c r="A90">
        <v>100</v>
      </c>
      <c r="B90">
        <v>100</v>
      </c>
      <c r="C90">
        <v>20</v>
      </c>
      <c r="D90">
        <v>0.1</v>
      </c>
      <c r="E90">
        <v>0.49909090909090897</v>
      </c>
      <c r="F90">
        <v>0.40400000000000003</v>
      </c>
      <c r="G90">
        <v>0</v>
      </c>
      <c r="H90">
        <f t="shared" si="3"/>
        <v>0</v>
      </c>
      <c r="I90">
        <v>0.49909090909090897</v>
      </c>
      <c r="J90">
        <v>1</v>
      </c>
      <c r="K90">
        <f t="shared" si="4"/>
        <v>0.6658580958156457</v>
      </c>
      <c r="L90">
        <f>(F90*$Q$1+I90*$Q$2)/($Q$1+$Q$2)</f>
        <v>0.45154545454545447</v>
      </c>
      <c r="M90">
        <f>(G90*$Q$1+J90*$Q$2)/($Q$1+$Q$2)</f>
        <v>0.5</v>
      </c>
      <c r="N90">
        <f t="shared" si="5"/>
        <v>0.47453902741950887</v>
      </c>
    </row>
    <row r="91" spans="1:14">
      <c r="A91">
        <v>100</v>
      </c>
      <c r="B91">
        <v>100</v>
      </c>
      <c r="C91">
        <v>20</v>
      </c>
      <c r="D91">
        <v>0.01</v>
      </c>
      <c r="E91">
        <v>0.75989898989898896</v>
      </c>
      <c r="F91">
        <v>0.89480122324158995</v>
      </c>
      <c r="G91">
        <v>0.59003831417624497</v>
      </c>
      <c r="H91">
        <f t="shared" si="3"/>
        <v>0.7111435168307203</v>
      </c>
      <c r="I91">
        <v>0.69336349924585206</v>
      </c>
      <c r="J91">
        <v>0.93037846589759099</v>
      </c>
      <c r="K91">
        <f t="shared" si="4"/>
        <v>0.79457263849278337</v>
      </c>
      <c r="L91">
        <f>(F91*$Q$1+I91*$Q$2)/($Q$1+$Q$2)</f>
        <v>0.794082361243721</v>
      </c>
      <c r="M91">
        <f>(G91*$Q$1+J91*$Q$2)/($Q$1+$Q$2)</f>
        <v>0.76020839003691798</v>
      </c>
      <c r="N91">
        <f t="shared" si="5"/>
        <v>0.77677625360688596</v>
      </c>
    </row>
    <row r="92" spans="1:14">
      <c r="A92">
        <v>100</v>
      </c>
      <c r="B92">
        <v>100</v>
      </c>
      <c r="C92">
        <v>35</v>
      </c>
      <c r="D92">
        <v>1</v>
      </c>
      <c r="E92">
        <v>0.61919191919191896</v>
      </c>
      <c r="F92">
        <v>0.63308708305350303</v>
      </c>
      <c r="G92">
        <v>0.570276265376083</v>
      </c>
      <c r="H92">
        <f t="shared" si="3"/>
        <v>0.60004243581582783</v>
      </c>
      <c r="I92">
        <v>0.60776734769004204</v>
      </c>
      <c r="J92">
        <v>0.66828577211090801</v>
      </c>
      <c r="K92">
        <f t="shared" si="4"/>
        <v>0.63659147869674138</v>
      </c>
      <c r="L92">
        <f>(F92*$Q$1+I92*$Q$2)/($Q$1+$Q$2)</f>
        <v>0.62042721537177248</v>
      </c>
      <c r="M92">
        <f>(G92*$Q$1+J92*$Q$2)/($Q$1+$Q$2)</f>
        <v>0.6192810187434955</v>
      </c>
      <c r="N92">
        <f t="shared" si="5"/>
        <v>0.61985358718831696</v>
      </c>
    </row>
    <row r="93" spans="1:14">
      <c r="A93">
        <v>100</v>
      </c>
      <c r="B93">
        <v>100</v>
      </c>
      <c r="C93">
        <v>35</v>
      </c>
      <c r="D93">
        <v>0.1</v>
      </c>
      <c r="E93">
        <v>0.50090909090908997</v>
      </c>
      <c r="F93">
        <v>0.50090909090908997</v>
      </c>
      <c r="G93">
        <v>1</v>
      </c>
      <c r="H93">
        <f t="shared" si="3"/>
        <v>0.66747425802543825</v>
      </c>
      <c r="I93">
        <v>0.40400000000000003</v>
      </c>
      <c r="J93">
        <v>0</v>
      </c>
      <c r="K93">
        <f t="shared" si="4"/>
        <v>0</v>
      </c>
      <c r="L93">
        <f>(F93*$Q$1+I93*$Q$2)/($Q$1+$Q$2)</f>
        <v>0.452454545454545</v>
      </c>
      <c r="M93">
        <f>(G93*$Q$1+J93*$Q$2)/($Q$1+$Q$2)</f>
        <v>0.5</v>
      </c>
      <c r="N93">
        <f t="shared" si="5"/>
        <v>0.47504056504724612</v>
      </c>
    </row>
    <row r="94" spans="1:14">
      <c r="A94">
        <v>100</v>
      </c>
      <c r="B94">
        <v>100</v>
      </c>
      <c r="C94">
        <v>35</v>
      </c>
      <c r="D94">
        <v>0.01</v>
      </c>
      <c r="E94">
        <v>0.79292929292929204</v>
      </c>
      <c r="F94">
        <v>0.90799438990182302</v>
      </c>
      <c r="G94">
        <v>0.65275257108287899</v>
      </c>
      <c r="H94">
        <f t="shared" si="3"/>
        <v>0.75950258094791134</v>
      </c>
      <c r="I94">
        <v>0.72817679558010995</v>
      </c>
      <c r="J94">
        <v>0.93361667678607496</v>
      </c>
      <c r="K94">
        <f t="shared" si="4"/>
        <v>0.81819794253281242</v>
      </c>
      <c r="L94">
        <f>(F94*$Q$1+I94*$Q$2)/($Q$1+$Q$2)</f>
        <v>0.81808559274096648</v>
      </c>
      <c r="M94">
        <f>(G94*$Q$1+J94*$Q$2)/($Q$1+$Q$2)</f>
        <v>0.79318462393447697</v>
      </c>
      <c r="N94">
        <f t="shared" si="5"/>
        <v>0.80544269546957437</v>
      </c>
    </row>
    <row r="95" spans="1:14">
      <c r="A95">
        <v>100</v>
      </c>
      <c r="B95">
        <v>100</v>
      </c>
      <c r="C95">
        <v>50</v>
      </c>
      <c r="D95">
        <v>1</v>
      </c>
      <c r="E95">
        <v>0.50090909090908997</v>
      </c>
      <c r="F95">
        <v>0.50090909090908997</v>
      </c>
      <c r="G95">
        <v>1</v>
      </c>
      <c r="H95">
        <f t="shared" si="3"/>
        <v>0.66747425802543825</v>
      </c>
      <c r="I95">
        <v>0.40400000000000003</v>
      </c>
      <c r="J95">
        <v>0</v>
      </c>
      <c r="K95">
        <f t="shared" si="4"/>
        <v>0</v>
      </c>
      <c r="L95">
        <f>(F95*$Q$1+I95*$Q$2)/($Q$1+$Q$2)</f>
        <v>0.452454545454545</v>
      </c>
      <c r="M95">
        <f>(G95*$Q$1+J95*$Q$2)/($Q$1+$Q$2)</f>
        <v>0.5</v>
      </c>
      <c r="N95">
        <f t="shared" si="5"/>
        <v>0.47504056504724612</v>
      </c>
    </row>
    <row r="96" spans="1:14">
      <c r="A96">
        <v>100</v>
      </c>
      <c r="B96">
        <v>100</v>
      </c>
      <c r="C96">
        <v>50</v>
      </c>
      <c r="D96">
        <v>0.1</v>
      </c>
      <c r="E96">
        <v>0.50090909090908997</v>
      </c>
      <c r="F96">
        <v>0.50090909090908997</v>
      </c>
      <c r="G96">
        <v>1</v>
      </c>
      <c r="H96">
        <f t="shared" si="3"/>
        <v>0.66747425802543825</v>
      </c>
      <c r="I96">
        <v>0.40400000000000003</v>
      </c>
      <c r="J96">
        <v>0</v>
      </c>
      <c r="K96">
        <f t="shared" si="4"/>
        <v>0</v>
      </c>
      <c r="L96">
        <f>(F96*$Q$1+I96*$Q$2)/($Q$1+$Q$2)</f>
        <v>0.452454545454545</v>
      </c>
      <c r="M96">
        <f>(G96*$Q$1+J96*$Q$2)/($Q$1+$Q$2)</f>
        <v>0.5</v>
      </c>
      <c r="N96">
        <f t="shared" si="5"/>
        <v>0.47504056504724612</v>
      </c>
    </row>
    <row r="97" spans="1:14">
      <c r="A97">
        <v>100</v>
      </c>
      <c r="B97">
        <v>100</v>
      </c>
      <c r="C97">
        <v>50</v>
      </c>
      <c r="D97">
        <v>0.01</v>
      </c>
      <c r="E97">
        <v>0.76444444444444404</v>
      </c>
      <c r="F97">
        <v>0.90906259732170602</v>
      </c>
      <c r="G97">
        <v>0.58862673926194797</v>
      </c>
      <c r="H97">
        <f t="shared" si="3"/>
        <v>0.71456548347613202</v>
      </c>
      <c r="I97">
        <v>0.69502167738077403</v>
      </c>
      <c r="J97">
        <v>0.94090265128516404</v>
      </c>
      <c r="K97">
        <f t="shared" si="4"/>
        <v>0.79948409286328403</v>
      </c>
      <c r="L97">
        <f>(F97*$Q$1+I97*$Q$2)/($Q$1+$Q$2)</f>
        <v>0.80204213735124008</v>
      </c>
      <c r="M97">
        <f>(G97*$Q$1+J97*$Q$2)/($Q$1+$Q$2)</f>
        <v>0.76476469527355606</v>
      </c>
      <c r="N97">
        <f t="shared" si="5"/>
        <v>0.78295996417173852</v>
      </c>
    </row>
    <row r="98" spans="1:14">
      <c r="A98">
        <v>100</v>
      </c>
      <c r="B98">
        <v>150</v>
      </c>
      <c r="C98">
        <v>5</v>
      </c>
      <c r="D98">
        <v>1</v>
      </c>
      <c r="E98">
        <v>0.49909090909090897</v>
      </c>
      <c r="F98">
        <v>0.40400000000000003</v>
      </c>
      <c r="G98">
        <v>0</v>
      </c>
      <c r="H98">
        <f t="shared" si="3"/>
        <v>0</v>
      </c>
      <c r="I98">
        <v>0.49909090909090897</v>
      </c>
      <c r="J98">
        <v>1</v>
      </c>
      <c r="K98">
        <f t="shared" si="4"/>
        <v>0.6658580958156457</v>
      </c>
      <c r="L98">
        <f>(F98*$Q$1+I98*$Q$2)/($Q$1+$Q$2)</f>
        <v>0.45154545454545447</v>
      </c>
      <c r="M98">
        <f>(G98*$Q$1+J98*$Q$2)/($Q$1+$Q$2)</f>
        <v>0.5</v>
      </c>
      <c r="N98">
        <f t="shared" si="5"/>
        <v>0.47453902741950887</v>
      </c>
    </row>
    <row r="99" spans="1:14">
      <c r="A99">
        <v>100</v>
      </c>
      <c r="B99">
        <v>150</v>
      </c>
      <c r="C99">
        <v>5</v>
      </c>
      <c r="D99">
        <v>0.1</v>
      </c>
      <c r="E99">
        <v>0.50090909090908997</v>
      </c>
      <c r="F99">
        <v>0.50090909090908997</v>
      </c>
      <c r="G99">
        <v>1</v>
      </c>
      <c r="H99">
        <f t="shared" si="3"/>
        <v>0.66747425802543825</v>
      </c>
      <c r="I99">
        <v>0.40400000000000003</v>
      </c>
      <c r="J99">
        <v>0</v>
      </c>
      <c r="K99">
        <f t="shared" si="4"/>
        <v>0</v>
      </c>
      <c r="L99">
        <f>(F99*$Q$1+I99*$Q$2)/($Q$1+$Q$2)</f>
        <v>0.452454545454545</v>
      </c>
      <c r="M99">
        <f>(G99*$Q$1+J99*$Q$2)/($Q$1+$Q$2)</f>
        <v>0.5</v>
      </c>
      <c r="N99">
        <f t="shared" si="5"/>
        <v>0.47504056504724612</v>
      </c>
    </row>
    <row r="100" spans="1:14">
      <c r="A100">
        <v>100</v>
      </c>
      <c r="B100">
        <v>150</v>
      </c>
      <c r="C100">
        <v>5</v>
      </c>
      <c r="D100">
        <v>0.01</v>
      </c>
      <c r="E100">
        <v>0.77181818181818096</v>
      </c>
      <c r="F100">
        <v>0.92161149281698895</v>
      </c>
      <c r="G100">
        <v>0.59507965315587796</v>
      </c>
      <c r="H100">
        <f t="shared" si="3"/>
        <v>0.72319568680308766</v>
      </c>
      <c r="I100">
        <v>0.700209017617199</v>
      </c>
      <c r="J100">
        <v>0.949200566686905</v>
      </c>
      <c r="K100">
        <f t="shared" si="4"/>
        <v>0.80591116075264169</v>
      </c>
      <c r="L100">
        <f>(F100*$Q$1+I100*$Q$2)/($Q$1+$Q$2)</f>
        <v>0.81091025521709392</v>
      </c>
      <c r="M100">
        <f>(G100*$Q$1+J100*$Q$2)/($Q$1+$Q$2)</f>
        <v>0.77214010992139148</v>
      </c>
      <c r="N100">
        <f t="shared" si="5"/>
        <v>0.79105042693311423</v>
      </c>
    </row>
    <row r="101" spans="1:14">
      <c r="A101">
        <v>100</v>
      </c>
      <c r="B101">
        <v>150</v>
      </c>
      <c r="C101">
        <v>20</v>
      </c>
      <c r="D101">
        <v>1</v>
      </c>
      <c r="E101">
        <v>0.62939393939393895</v>
      </c>
      <c r="F101">
        <v>0.57998511904761896</v>
      </c>
      <c r="G101">
        <v>0.94313369630973898</v>
      </c>
      <c r="H101">
        <f t="shared" si="3"/>
        <v>0.7182676802580048</v>
      </c>
      <c r="I101">
        <v>0.84640522875816904</v>
      </c>
      <c r="J101">
        <v>0.31451123254401903</v>
      </c>
      <c r="K101">
        <f t="shared" si="4"/>
        <v>0.45861000442673694</v>
      </c>
      <c r="L101">
        <f>(F101*$Q$1+I101*$Q$2)/($Q$1+$Q$2)</f>
        <v>0.713195173902894</v>
      </c>
      <c r="M101">
        <f>(G101*$Q$1+J101*$Q$2)/($Q$1+$Q$2)</f>
        <v>0.62882246442687895</v>
      </c>
      <c r="N101">
        <f t="shared" si="5"/>
        <v>0.66835656113898467</v>
      </c>
    </row>
    <row r="102" spans="1:14">
      <c r="A102">
        <v>100</v>
      </c>
      <c r="B102">
        <v>150</v>
      </c>
      <c r="C102">
        <v>20</v>
      </c>
      <c r="D102">
        <v>0.1</v>
      </c>
      <c r="E102">
        <v>0.50090909090908997</v>
      </c>
      <c r="F102">
        <v>0.50090909090908997</v>
      </c>
      <c r="G102">
        <v>1</v>
      </c>
      <c r="H102">
        <f t="shared" si="3"/>
        <v>0.66747425802543825</v>
      </c>
      <c r="I102">
        <v>0.40400000000000003</v>
      </c>
      <c r="J102">
        <v>0</v>
      </c>
      <c r="K102">
        <f t="shared" si="4"/>
        <v>0</v>
      </c>
      <c r="L102">
        <f>(F102*$Q$1+I102*$Q$2)/($Q$1+$Q$2)</f>
        <v>0.452454545454545</v>
      </c>
      <c r="M102">
        <f>(G102*$Q$1+J102*$Q$2)/($Q$1+$Q$2)</f>
        <v>0.5</v>
      </c>
      <c r="N102">
        <f t="shared" si="5"/>
        <v>0.47504056504724612</v>
      </c>
    </row>
    <row r="103" spans="1:14">
      <c r="A103">
        <v>100</v>
      </c>
      <c r="B103">
        <v>150</v>
      </c>
      <c r="C103">
        <v>20</v>
      </c>
      <c r="D103">
        <v>0.01</v>
      </c>
      <c r="E103">
        <v>0.74080808080808003</v>
      </c>
      <c r="F103">
        <v>0.863125948406676</v>
      </c>
      <c r="G103">
        <v>0.573502722323049</v>
      </c>
      <c r="H103">
        <f t="shared" si="3"/>
        <v>0.68912042645989802</v>
      </c>
      <c r="I103">
        <v>0.67978803936411802</v>
      </c>
      <c r="J103">
        <v>0.90872293058085396</v>
      </c>
      <c r="K103">
        <f t="shared" si="4"/>
        <v>0.77775853109301918</v>
      </c>
      <c r="L103">
        <f>(F103*$Q$1+I103*$Q$2)/($Q$1+$Q$2)</f>
        <v>0.77145699388539701</v>
      </c>
      <c r="M103">
        <f>(G103*$Q$1+J103*$Q$2)/($Q$1+$Q$2)</f>
        <v>0.74111282645195153</v>
      </c>
      <c r="N103">
        <f t="shared" si="5"/>
        <v>0.75598053793909226</v>
      </c>
    </row>
    <row r="104" spans="1:14">
      <c r="A104">
        <v>100</v>
      </c>
      <c r="B104">
        <v>150</v>
      </c>
      <c r="C104">
        <v>35</v>
      </c>
      <c r="D104">
        <v>1</v>
      </c>
      <c r="E104">
        <v>0.49909090909090897</v>
      </c>
      <c r="F104">
        <v>0.40400000000000003</v>
      </c>
      <c r="G104">
        <v>0</v>
      </c>
      <c r="H104">
        <f t="shared" si="3"/>
        <v>0</v>
      </c>
      <c r="I104">
        <v>0.49909090909090897</v>
      </c>
      <c r="J104">
        <v>1</v>
      </c>
      <c r="K104">
        <f t="shared" si="4"/>
        <v>0.6658580958156457</v>
      </c>
      <c r="L104">
        <f>(F104*$Q$1+I104*$Q$2)/($Q$1+$Q$2)</f>
        <v>0.45154545454545447</v>
      </c>
      <c r="M104">
        <f>(G104*$Q$1+J104*$Q$2)/($Q$1+$Q$2)</f>
        <v>0.5</v>
      </c>
      <c r="N104">
        <f t="shared" si="5"/>
        <v>0.47453902741950887</v>
      </c>
    </row>
    <row r="105" spans="1:14">
      <c r="A105">
        <v>100</v>
      </c>
      <c r="B105">
        <v>150</v>
      </c>
      <c r="C105">
        <v>35</v>
      </c>
      <c r="D105">
        <v>0.1</v>
      </c>
      <c r="E105">
        <v>0.49909090909090897</v>
      </c>
      <c r="F105">
        <v>0.40400000000000003</v>
      </c>
      <c r="G105">
        <v>0</v>
      </c>
      <c r="H105">
        <f t="shared" si="3"/>
        <v>0</v>
      </c>
      <c r="I105">
        <v>0.49909090909090897</v>
      </c>
      <c r="J105">
        <v>1</v>
      </c>
      <c r="K105">
        <f t="shared" si="4"/>
        <v>0.6658580958156457</v>
      </c>
      <c r="L105">
        <f>(F105*$Q$1+I105*$Q$2)/($Q$1+$Q$2)</f>
        <v>0.45154545454545447</v>
      </c>
      <c r="M105">
        <f>(G105*$Q$1+J105*$Q$2)/($Q$1+$Q$2)</f>
        <v>0.5</v>
      </c>
      <c r="N105">
        <f t="shared" si="5"/>
        <v>0.47453902741950887</v>
      </c>
    </row>
    <row r="106" spans="1:14">
      <c r="A106">
        <v>100</v>
      </c>
      <c r="B106">
        <v>150</v>
      </c>
      <c r="C106">
        <v>35</v>
      </c>
      <c r="D106">
        <v>0.01</v>
      </c>
      <c r="E106">
        <v>0.76060606060605995</v>
      </c>
      <c r="F106">
        <v>0.89990732159406805</v>
      </c>
      <c r="G106">
        <v>0.58741681790683598</v>
      </c>
      <c r="H106">
        <f t="shared" si="3"/>
        <v>0.71083455344070257</v>
      </c>
      <c r="I106">
        <v>0.69293111211166103</v>
      </c>
      <c r="J106">
        <v>0.93442622950819598</v>
      </c>
      <c r="K106">
        <f t="shared" si="4"/>
        <v>0.79576008273009247</v>
      </c>
      <c r="L106">
        <f>(F106*$Q$1+I106*$Q$2)/($Q$1+$Q$2)</f>
        <v>0.79641921685286454</v>
      </c>
      <c r="M106">
        <f>(G106*$Q$1+J106*$Q$2)/($Q$1+$Q$2)</f>
        <v>0.76092152370751598</v>
      </c>
      <c r="N106">
        <f t="shared" si="5"/>
        <v>0.7782658068517051</v>
      </c>
    </row>
    <row r="107" spans="1:14">
      <c r="A107">
        <v>100</v>
      </c>
      <c r="B107">
        <v>150</v>
      </c>
      <c r="C107">
        <v>50</v>
      </c>
      <c r="D107">
        <v>1</v>
      </c>
      <c r="E107">
        <v>0.49909090909090897</v>
      </c>
      <c r="F107">
        <v>0.40400000000000003</v>
      </c>
      <c r="G107">
        <v>0</v>
      </c>
      <c r="H107">
        <f t="shared" si="3"/>
        <v>0</v>
      </c>
      <c r="I107">
        <v>0.49909090909090897</v>
      </c>
      <c r="J107">
        <v>1</v>
      </c>
      <c r="K107">
        <f t="shared" si="4"/>
        <v>0.6658580958156457</v>
      </c>
      <c r="L107">
        <f>(F107*$Q$1+I107*$Q$2)/($Q$1+$Q$2)</f>
        <v>0.45154545454545447</v>
      </c>
      <c r="M107">
        <f>(G107*$Q$1+J107*$Q$2)/($Q$1+$Q$2)</f>
        <v>0.5</v>
      </c>
      <c r="N107">
        <f t="shared" si="5"/>
        <v>0.47453902741950887</v>
      </c>
    </row>
    <row r="108" spans="1:14">
      <c r="A108">
        <v>100</v>
      </c>
      <c r="B108">
        <v>150</v>
      </c>
      <c r="C108">
        <v>50</v>
      </c>
      <c r="D108">
        <v>0.1</v>
      </c>
      <c r="E108">
        <v>0.50090909090908997</v>
      </c>
      <c r="F108">
        <v>0.50090909090908997</v>
      </c>
      <c r="G108">
        <v>1</v>
      </c>
      <c r="H108">
        <f t="shared" si="3"/>
        <v>0.66747425802543825</v>
      </c>
      <c r="I108">
        <v>0.40400000000000003</v>
      </c>
      <c r="J108">
        <v>0</v>
      </c>
      <c r="K108">
        <f t="shared" si="4"/>
        <v>0</v>
      </c>
      <c r="L108">
        <f>(F108*$Q$1+I108*$Q$2)/($Q$1+$Q$2)</f>
        <v>0.452454545454545</v>
      </c>
      <c r="M108">
        <f>(G108*$Q$1+J108*$Q$2)/($Q$1+$Q$2)</f>
        <v>0.5</v>
      </c>
      <c r="N108">
        <f t="shared" si="5"/>
        <v>0.47504056504724612</v>
      </c>
    </row>
    <row r="109" spans="1:14">
      <c r="A109">
        <v>100</v>
      </c>
      <c r="B109">
        <v>150</v>
      </c>
      <c r="C109">
        <v>50</v>
      </c>
      <c r="D109">
        <v>0.01</v>
      </c>
      <c r="E109">
        <v>0.80484848484848404</v>
      </c>
      <c r="F109">
        <v>0.80569581902645904</v>
      </c>
      <c r="G109">
        <v>0.80439604759023997</v>
      </c>
      <c r="H109">
        <f t="shared" si="3"/>
        <v>0.80504540867810281</v>
      </c>
      <c r="I109">
        <v>0.80400080824408904</v>
      </c>
      <c r="J109">
        <v>0.80530257032989205</v>
      </c>
      <c r="K109">
        <f t="shared" si="4"/>
        <v>0.80465116279069693</v>
      </c>
      <c r="L109">
        <f>(F109*$Q$1+I109*$Q$2)/($Q$1+$Q$2)</f>
        <v>0.80484831363527398</v>
      </c>
      <c r="M109">
        <f>(G109*$Q$1+J109*$Q$2)/($Q$1+$Q$2)</f>
        <v>0.80484930896006601</v>
      </c>
      <c r="N109">
        <f t="shared" si="5"/>
        <v>0.8048488112973623</v>
      </c>
    </row>
    <row r="110" spans="1:14">
      <c r="A110">
        <v>100</v>
      </c>
      <c r="B110">
        <v>200</v>
      </c>
      <c r="C110">
        <v>5</v>
      </c>
      <c r="D110">
        <v>1</v>
      </c>
      <c r="E110">
        <v>0.64626262626262598</v>
      </c>
      <c r="F110">
        <v>0.62127517895788198</v>
      </c>
      <c r="G110">
        <v>0.75257108287961205</v>
      </c>
      <c r="H110">
        <f t="shared" si="3"/>
        <v>0.68064927959146393</v>
      </c>
      <c r="I110">
        <v>0.68481890572823001</v>
      </c>
      <c r="J110">
        <v>0.53956688929366503</v>
      </c>
      <c r="K110">
        <f t="shared" si="4"/>
        <v>0.60357708852162084</v>
      </c>
      <c r="L110">
        <f>(F110*$Q$1+I110*$Q$2)/($Q$1+$Q$2)</f>
        <v>0.65304704234305599</v>
      </c>
      <c r="M110">
        <f>(G110*$Q$1+J110*$Q$2)/($Q$1+$Q$2)</f>
        <v>0.64606898608663854</v>
      </c>
      <c r="N110">
        <f t="shared" si="5"/>
        <v>0.64953927329099903</v>
      </c>
    </row>
    <row r="111" spans="1:14">
      <c r="A111">
        <v>100</v>
      </c>
      <c r="B111">
        <v>200</v>
      </c>
      <c r="C111">
        <v>5</v>
      </c>
      <c r="D111">
        <v>0.1</v>
      </c>
      <c r="E111">
        <v>0.50090909090908997</v>
      </c>
      <c r="F111">
        <v>0.50090909090908997</v>
      </c>
      <c r="G111">
        <v>1</v>
      </c>
      <c r="H111">
        <f t="shared" si="3"/>
        <v>0.66747425802543825</v>
      </c>
      <c r="I111">
        <v>0.40400000000000003</v>
      </c>
      <c r="J111">
        <v>0</v>
      </c>
      <c r="K111">
        <f t="shared" si="4"/>
        <v>0</v>
      </c>
      <c r="L111">
        <f>(F111*$Q$1+I111*$Q$2)/($Q$1+$Q$2)</f>
        <v>0.452454545454545</v>
      </c>
      <c r="M111">
        <f>(G111*$Q$1+J111*$Q$2)/($Q$1+$Q$2)</f>
        <v>0.5</v>
      </c>
      <c r="N111">
        <f t="shared" si="5"/>
        <v>0.47504056504724612</v>
      </c>
    </row>
    <row r="112" spans="1:14">
      <c r="A112">
        <v>100</v>
      </c>
      <c r="B112">
        <v>200</v>
      </c>
      <c r="C112">
        <v>5</v>
      </c>
      <c r="D112">
        <v>0.01</v>
      </c>
      <c r="E112">
        <v>0.77767676767676697</v>
      </c>
      <c r="F112">
        <v>0.91213389121338895</v>
      </c>
      <c r="G112">
        <v>0.61544666263359504</v>
      </c>
      <c r="H112">
        <f t="shared" si="3"/>
        <v>0.73497892835641143</v>
      </c>
      <c r="I112">
        <v>0.70903265181568498</v>
      </c>
      <c r="J112">
        <v>0.94049787492410397</v>
      </c>
      <c r="K112">
        <f t="shared" si="4"/>
        <v>0.80852544584601971</v>
      </c>
      <c r="L112">
        <f>(F112*$Q$1+I112*$Q$2)/($Q$1+$Q$2)</f>
        <v>0.81058327151453691</v>
      </c>
      <c r="M112">
        <f>(G112*$Q$1+J112*$Q$2)/($Q$1+$Q$2)</f>
        <v>0.77797226877884951</v>
      </c>
      <c r="N112">
        <f t="shared" si="5"/>
        <v>0.79394303916862785</v>
      </c>
    </row>
    <row r="113" spans="1:14">
      <c r="A113">
        <v>100</v>
      </c>
      <c r="B113">
        <v>200</v>
      </c>
      <c r="C113">
        <v>20</v>
      </c>
      <c r="D113">
        <v>1</v>
      </c>
      <c r="E113">
        <v>0.49909090909090897</v>
      </c>
      <c r="F113">
        <v>0.40400000000000003</v>
      </c>
      <c r="G113">
        <v>0</v>
      </c>
      <c r="H113">
        <f t="shared" si="3"/>
        <v>0</v>
      </c>
      <c r="I113">
        <v>0.49909090909090897</v>
      </c>
      <c r="J113">
        <v>1</v>
      </c>
      <c r="K113">
        <f t="shared" si="4"/>
        <v>0.6658580958156457</v>
      </c>
      <c r="L113">
        <f>(F113*$Q$1+I113*$Q$2)/($Q$1+$Q$2)</f>
        <v>0.45154545454545447</v>
      </c>
      <c r="M113">
        <f>(G113*$Q$1+J113*$Q$2)/($Q$1+$Q$2)</f>
        <v>0.5</v>
      </c>
      <c r="N113">
        <f t="shared" si="5"/>
        <v>0.47453902741950887</v>
      </c>
    </row>
    <row r="114" spans="1:14">
      <c r="A114">
        <v>100</v>
      </c>
      <c r="B114">
        <v>200</v>
      </c>
      <c r="C114">
        <v>20</v>
      </c>
      <c r="D114">
        <v>0.1</v>
      </c>
      <c r="E114">
        <v>0.70383838383838304</v>
      </c>
      <c r="F114">
        <v>0.65508798775822497</v>
      </c>
      <c r="G114">
        <v>0.86327888687235299</v>
      </c>
      <c r="H114">
        <f t="shared" si="3"/>
        <v>0.74491038802853637</v>
      </c>
      <c r="I114">
        <v>0.79851411589895904</v>
      </c>
      <c r="J114">
        <v>0.5438170410848</v>
      </c>
      <c r="K114">
        <f t="shared" si="4"/>
        <v>0.64700216710811387</v>
      </c>
      <c r="L114">
        <f>(F114*$Q$1+I114*$Q$2)/($Q$1+$Q$2)</f>
        <v>0.726801051828592</v>
      </c>
      <c r="M114">
        <f>(G114*$Q$1+J114*$Q$2)/($Q$1+$Q$2)</f>
        <v>0.70354796397857644</v>
      </c>
      <c r="N114">
        <f t="shared" si="5"/>
        <v>0.7149854959601406</v>
      </c>
    </row>
    <row r="115" spans="1:14">
      <c r="A115">
        <v>100</v>
      </c>
      <c r="B115">
        <v>200</v>
      </c>
      <c r="C115">
        <v>20</v>
      </c>
      <c r="D115">
        <v>0.01</v>
      </c>
      <c r="E115">
        <v>0.76595959595959595</v>
      </c>
      <c r="F115">
        <v>0.88003452243958502</v>
      </c>
      <c r="G115">
        <v>0.61685823754789204</v>
      </c>
      <c r="H115">
        <f t="shared" si="3"/>
        <v>0.72531120331950139</v>
      </c>
      <c r="I115">
        <v>0.70423412204234104</v>
      </c>
      <c r="J115">
        <v>0.91560412871888197</v>
      </c>
      <c r="K115">
        <f t="shared" si="4"/>
        <v>0.79612846458424946</v>
      </c>
      <c r="L115">
        <f>(F115*$Q$1+I115*$Q$2)/($Q$1+$Q$2)</f>
        <v>0.79213432224096303</v>
      </c>
      <c r="M115">
        <f>(G115*$Q$1+J115*$Q$2)/($Q$1+$Q$2)</f>
        <v>0.76623118313338701</v>
      </c>
      <c r="N115">
        <f t="shared" si="5"/>
        <v>0.77896747180046633</v>
      </c>
    </row>
    <row r="116" spans="1:14">
      <c r="A116">
        <v>100</v>
      </c>
      <c r="B116">
        <v>200</v>
      </c>
      <c r="C116">
        <v>35</v>
      </c>
      <c r="D116">
        <v>1</v>
      </c>
      <c r="E116">
        <v>0.50090909090908997</v>
      </c>
      <c r="F116">
        <v>0.50090909090908997</v>
      </c>
      <c r="G116">
        <v>1</v>
      </c>
      <c r="H116">
        <f t="shared" si="3"/>
        <v>0.66747425802543825</v>
      </c>
      <c r="I116">
        <v>0.40400000000000003</v>
      </c>
      <c r="J116">
        <v>0</v>
      </c>
      <c r="K116">
        <f t="shared" si="4"/>
        <v>0</v>
      </c>
      <c r="L116">
        <f>(F116*$Q$1+I116*$Q$2)/($Q$1+$Q$2)</f>
        <v>0.452454545454545</v>
      </c>
      <c r="M116">
        <f>(G116*$Q$1+J116*$Q$2)/($Q$1+$Q$2)</f>
        <v>0.5</v>
      </c>
      <c r="N116">
        <f t="shared" si="5"/>
        <v>0.47504056504724612</v>
      </c>
    </row>
    <row r="117" spans="1:14">
      <c r="A117">
        <v>100</v>
      </c>
      <c r="B117">
        <v>200</v>
      </c>
      <c r="C117">
        <v>35</v>
      </c>
      <c r="D117">
        <v>0.1</v>
      </c>
      <c r="E117">
        <v>0.49909090909090897</v>
      </c>
      <c r="F117">
        <v>0.40400000000000003</v>
      </c>
      <c r="G117">
        <v>0</v>
      </c>
      <c r="H117">
        <f t="shared" si="3"/>
        <v>0</v>
      </c>
      <c r="I117">
        <v>0.49909090909090897</v>
      </c>
      <c r="J117">
        <v>1</v>
      </c>
      <c r="K117">
        <f t="shared" si="4"/>
        <v>0.6658580958156457</v>
      </c>
      <c r="L117">
        <f>(F117*$Q$1+I117*$Q$2)/($Q$1+$Q$2)</f>
        <v>0.45154545454545447</v>
      </c>
      <c r="M117">
        <f>(G117*$Q$1+J117*$Q$2)/($Q$1+$Q$2)</f>
        <v>0.5</v>
      </c>
      <c r="N117">
        <f t="shared" si="5"/>
        <v>0.47453902741950887</v>
      </c>
    </row>
    <row r="118" spans="1:14">
      <c r="A118">
        <v>100</v>
      </c>
      <c r="B118">
        <v>200</v>
      </c>
      <c r="C118">
        <v>35</v>
      </c>
      <c r="D118">
        <v>0.01</v>
      </c>
      <c r="E118">
        <v>0.76636363636363602</v>
      </c>
      <c r="F118">
        <v>0.90090909090908999</v>
      </c>
      <c r="G118">
        <v>0.59951603145795496</v>
      </c>
      <c r="H118">
        <f t="shared" si="3"/>
        <v>0.7199418815837263</v>
      </c>
      <c r="I118">
        <v>0.69909090909090899</v>
      </c>
      <c r="J118">
        <v>0.93381906496660505</v>
      </c>
      <c r="K118">
        <f t="shared" si="4"/>
        <v>0.79958409149986964</v>
      </c>
      <c r="L118">
        <f>(F118*$Q$1+I118*$Q$2)/($Q$1+$Q$2)</f>
        <v>0.79999999999999949</v>
      </c>
      <c r="M118">
        <f>(G118*$Q$1+J118*$Q$2)/($Q$1+$Q$2)</f>
        <v>0.76666754821228</v>
      </c>
      <c r="N118">
        <f t="shared" si="5"/>
        <v>0.78297918313262771</v>
      </c>
    </row>
    <row r="119" spans="1:14">
      <c r="A119">
        <v>100</v>
      </c>
      <c r="B119">
        <v>200</v>
      </c>
      <c r="C119">
        <v>50</v>
      </c>
      <c r="D119">
        <v>1</v>
      </c>
      <c r="E119">
        <v>0.49909090909090897</v>
      </c>
      <c r="F119">
        <v>0.40400000000000003</v>
      </c>
      <c r="G119">
        <v>0</v>
      </c>
      <c r="H119">
        <f t="shared" si="3"/>
        <v>0</v>
      </c>
      <c r="I119">
        <v>0.49909090909090897</v>
      </c>
      <c r="J119">
        <v>1</v>
      </c>
      <c r="K119">
        <f t="shared" si="4"/>
        <v>0.6658580958156457</v>
      </c>
      <c r="L119">
        <f>(F119*$Q$1+I119*$Q$2)/($Q$1+$Q$2)</f>
        <v>0.45154545454545447</v>
      </c>
      <c r="M119">
        <f>(G119*$Q$1+J119*$Q$2)/($Q$1+$Q$2)</f>
        <v>0.5</v>
      </c>
      <c r="N119">
        <f t="shared" si="5"/>
        <v>0.47453902741950887</v>
      </c>
    </row>
    <row r="120" spans="1:14">
      <c r="A120">
        <v>100</v>
      </c>
      <c r="B120">
        <v>200</v>
      </c>
      <c r="C120">
        <v>50</v>
      </c>
      <c r="D120">
        <v>0.1</v>
      </c>
      <c r="E120">
        <v>0.49909090909090897</v>
      </c>
      <c r="F120">
        <v>0.40400000000000003</v>
      </c>
      <c r="G120">
        <v>0</v>
      </c>
      <c r="H120">
        <f t="shared" si="3"/>
        <v>0</v>
      </c>
      <c r="I120">
        <v>0.49909090909090897</v>
      </c>
      <c r="J120">
        <v>1</v>
      </c>
      <c r="K120">
        <f t="shared" si="4"/>
        <v>0.6658580958156457</v>
      </c>
      <c r="L120">
        <f>(F120*$Q$1+I120*$Q$2)/($Q$1+$Q$2)</f>
        <v>0.45154545454545447</v>
      </c>
      <c r="M120">
        <f>(G120*$Q$1+J120*$Q$2)/($Q$1+$Q$2)</f>
        <v>0.5</v>
      </c>
      <c r="N120">
        <f t="shared" si="5"/>
        <v>0.47453902741950887</v>
      </c>
    </row>
    <row r="121" spans="1:14">
      <c r="A121">
        <v>100</v>
      </c>
      <c r="B121">
        <v>200</v>
      </c>
      <c r="C121">
        <v>50</v>
      </c>
      <c r="D121">
        <v>0.01</v>
      </c>
      <c r="E121">
        <v>0.77373737373737295</v>
      </c>
      <c r="F121">
        <v>0.91486115349404895</v>
      </c>
      <c r="G121">
        <v>0.60455737043758795</v>
      </c>
      <c r="H121">
        <f t="shared" si="3"/>
        <v>0.72802331228751793</v>
      </c>
      <c r="I121">
        <v>0.70391061452513903</v>
      </c>
      <c r="J121">
        <v>0.94353369763205797</v>
      </c>
      <c r="K121">
        <f t="shared" si="4"/>
        <v>0.80629539951573792</v>
      </c>
      <c r="L121">
        <f>(F121*$Q$1+I121*$Q$2)/($Q$1+$Q$2)</f>
        <v>0.80938588400959399</v>
      </c>
      <c r="M121">
        <f>(G121*$Q$1+J121*$Q$2)/($Q$1+$Q$2)</f>
        <v>0.7740455340348229</v>
      </c>
      <c r="N121">
        <f t="shared" si="5"/>
        <v>0.79132133124174175</v>
      </c>
    </row>
    <row r="122" spans="1:14">
      <c r="A122">
        <v>100</v>
      </c>
      <c r="B122">
        <v>250</v>
      </c>
      <c r="C122">
        <v>5</v>
      </c>
      <c r="D122">
        <v>1</v>
      </c>
      <c r="E122">
        <v>0.51636363636363602</v>
      </c>
      <c r="F122">
        <v>0.50879901204075295</v>
      </c>
      <c r="G122">
        <v>0.99697519661222</v>
      </c>
      <c r="H122">
        <f t="shared" si="3"/>
        <v>0.67375306623058018</v>
      </c>
      <c r="I122">
        <v>0.91803278688524503</v>
      </c>
      <c r="J122">
        <v>3.4001214329083103E-2</v>
      </c>
      <c r="K122">
        <f t="shared" si="4"/>
        <v>6.5573770491803129E-2</v>
      </c>
      <c r="L122">
        <f>(F122*$Q$1+I122*$Q$2)/($Q$1+$Q$2)</f>
        <v>0.71341589946299899</v>
      </c>
      <c r="M122">
        <f>(G122*$Q$1+J122*$Q$2)/($Q$1+$Q$2)</f>
        <v>0.51548820547065155</v>
      </c>
      <c r="N122">
        <f t="shared" si="5"/>
        <v>0.59851290315002659</v>
      </c>
    </row>
    <row r="123" spans="1:14">
      <c r="A123">
        <v>100</v>
      </c>
      <c r="B123">
        <v>250</v>
      </c>
      <c r="C123">
        <v>5</v>
      </c>
      <c r="D123">
        <v>0.1</v>
      </c>
      <c r="E123">
        <v>0.50090909090908997</v>
      </c>
      <c r="F123">
        <v>0.50090909090908997</v>
      </c>
      <c r="G123">
        <v>1</v>
      </c>
      <c r="H123">
        <f t="shared" si="3"/>
        <v>0.66747425802543825</v>
      </c>
      <c r="I123">
        <v>0.40400000000000003</v>
      </c>
      <c r="J123">
        <v>0</v>
      </c>
      <c r="K123">
        <f t="shared" si="4"/>
        <v>0</v>
      </c>
      <c r="L123">
        <f>(F123*$Q$1+I123*$Q$2)/($Q$1+$Q$2)</f>
        <v>0.452454545454545</v>
      </c>
      <c r="M123">
        <f>(G123*$Q$1+J123*$Q$2)/($Q$1+$Q$2)</f>
        <v>0.5</v>
      </c>
      <c r="N123">
        <f t="shared" si="5"/>
        <v>0.47504056504724612</v>
      </c>
    </row>
    <row r="124" spans="1:14">
      <c r="A124">
        <v>100</v>
      </c>
      <c r="B124">
        <v>250</v>
      </c>
      <c r="C124">
        <v>5</v>
      </c>
      <c r="D124">
        <v>0.01</v>
      </c>
      <c r="E124">
        <v>0.76767676767676696</v>
      </c>
      <c r="F124">
        <v>0.90057246158481397</v>
      </c>
      <c r="G124">
        <v>0.60274248840491995</v>
      </c>
      <c r="H124">
        <f t="shared" si="3"/>
        <v>0.72215510992993415</v>
      </c>
      <c r="I124">
        <v>0.70065339614040401</v>
      </c>
      <c r="J124">
        <v>0.93321190042501501</v>
      </c>
      <c r="K124">
        <f t="shared" si="4"/>
        <v>0.80038187814615491</v>
      </c>
      <c r="L124">
        <f>(F124*$Q$1+I124*$Q$2)/($Q$1+$Q$2)</f>
        <v>0.80061292886260893</v>
      </c>
      <c r="M124">
        <f>(G124*$Q$1+J124*$Q$2)/($Q$1+$Q$2)</f>
        <v>0.76797719441496748</v>
      </c>
      <c r="N124">
        <f t="shared" si="5"/>
        <v>0.78395555575158049</v>
      </c>
    </row>
    <row r="125" spans="1:14">
      <c r="A125">
        <v>100</v>
      </c>
      <c r="B125">
        <v>250</v>
      </c>
      <c r="C125">
        <v>20</v>
      </c>
      <c r="D125">
        <v>1</v>
      </c>
      <c r="E125">
        <v>0.651414141414141</v>
      </c>
      <c r="F125">
        <v>0.59436795994993696</v>
      </c>
      <c r="G125">
        <v>0.95765275257108196</v>
      </c>
      <c r="H125">
        <f t="shared" si="3"/>
        <v>0.73349293381728264</v>
      </c>
      <c r="I125">
        <v>0.89005235602094201</v>
      </c>
      <c r="J125">
        <v>0.34405990690143601</v>
      </c>
      <c r="K125">
        <f t="shared" si="4"/>
        <v>0.49627791563275336</v>
      </c>
      <c r="L125">
        <f>(F125*$Q$1+I125*$Q$2)/($Q$1+$Q$2)</f>
        <v>0.74221015798543943</v>
      </c>
      <c r="M125">
        <f>(G125*$Q$1+J125*$Q$2)/($Q$1+$Q$2)</f>
        <v>0.65085632973625895</v>
      </c>
      <c r="N125">
        <f t="shared" si="5"/>
        <v>0.6935378656756237</v>
      </c>
    </row>
    <row r="126" spans="1:14">
      <c r="A126">
        <v>100</v>
      </c>
      <c r="B126">
        <v>250</v>
      </c>
      <c r="C126">
        <v>20</v>
      </c>
      <c r="D126">
        <v>0.1</v>
      </c>
      <c r="E126">
        <v>0.49909090909090897</v>
      </c>
      <c r="F126">
        <v>0.40400000000000003</v>
      </c>
      <c r="G126">
        <v>0</v>
      </c>
      <c r="H126">
        <f t="shared" si="3"/>
        <v>0</v>
      </c>
      <c r="I126">
        <v>0.49909090909090897</v>
      </c>
      <c r="J126">
        <v>1</v>
      </c>
      <c r="K126">
        <f t="shared" si="4"/>
        <v>0.6658580958156457</v>
      </c>
      <c r="L126">
        <f>(F126*$Q$1+I126*$Q$2)/($Q$1+$Q$2)</f>
        <v>0.45154545454545447</v>
      </c>
      <c r="M126">
        <f>(G126*$Q$1+J126*$Q$2)/($Q$1+$Q$2)</f>
        <v>0.5</v>
      </c>
      <c r="N126">
        <f t="shared" si="5"/>
        <v>0.47453902741950887</v>
      </c>
    </row>
    <row r="127" spans="1:14">
      <c r="A127">
        <v>100</v>
      </c>
      <c r="B127">
        <v>250</v>
      </c>
      <c r="C127">
        <v>20</v>
      </c>
      <c r="D127">
        <v>0.01</v>
      </c>
      <c r="E127">
        <v>0.74626262626262596</v>
      </c>
      <c r="F127">
        <v>0.92059126847713901</v>
      </c>
      <c r="G127">
        <v>0.54002823149828505</v>
      </c>
      <c r="H127">
        <f t="shared" si="3"/>
        <v>0.68073207930859081</v>
      </c>
      <c r="I127">
        <v>0.67372335860391896</v>
      </c>
      <c r="J127">
        <v>0.95324833029750999</v>
      </c>
      <c r="K127">
        <f t="shared" si="4"/>
        <v>0.78947368421052577</v>
      </c>
      <c r="L127">
        <f>(F127*$Q$1+I127*$Q$2)/($Q$1+$Q$2)</f>
        <v>0.79715731354052899</v>
      </c>
      <c r="M127">
        <f>(G127*$Q$1+J127*$Q$2)/($Q$1+$Q$2)</f>
        <v>0.74663828089789752</v>
      </c>
      <c r="N127">
        <f t="shared" si="5"/>
        <v>0.77107120700599407</v>
      </c>
    </row>
    <row r="128" spans="1:14">
      <c r="A128">
        <v>100</v>
      </c>
      <c r="B128">
        <v>250</v>
      </c>
      <c r="C128">
        <v>35</v>
      </c>
      <c r="D128">
        <v>1</v>
      </c>
      <c r="E128">
        <v>0.518989898989899</v>
      </c>
      <c r="F128">
        <v>0.51023376623376604</v>
      </c>
      <c r="G128">
        <v>0.99032062915910402</v>
      </c>
      <c r="H128">
        <f t="shared" si="3"/>
        <v>0.67347778387273693</v>
      </c>
      <c r="I128">
        <v>0.825454545454545</v>
      </c>
      <c r="J128">
        <v>4.5942116980368299E-2</v>
      </c>
      <c r="K128">
        <f t="shared" si="4"/>
        <v>8.7039877300613411E-2</v>
      </c>
      <c r="L128">
        <f>(F128*$Q$1+I128*$Q$2)/($Q$1+$Q$2)</f>
        <v>0.66784415584415546</v>
      </c>
      <c r="M128">
        <f>(G128*$Q$1+J128*$Q$2)/($Q$1+$Q$2)</f>
        <v>0.51813137306973611</v>
      </c>
      <c r="N128">
        <f t="shared" si="5"/>
        <v>0.58353819455452671</v>
      </c>
    </row>
    <row r="129" spans="1:14">
      <c r="A129">
        <v>100</v>
      </c>
      <c r="B129">
        <v>250</v>
      </c>
      <c r="C129">
        <v>35</v>
      </c>
      <c r="D129">
        <v>0.1</v>
      </c>
      <c r="E129">
        <v>0.50090909090908997</v>
      </c>
      <c r="F129">
        <v>0.50090909090908997</v>
      </c>
      <c r="G129">
        <v>1</v>
      </c>
      <c r="H129">
        <f t="shared" si="3"/>
        <v>0.66747425802543825</v>
      </c>
      <c r="I129">
        <v>0.40400000000000003</v>
      </c>
      <c r="J129">
        <v>0</v>
      </c>
      <c r="K129">
        <f t="shared" si="4"/>
        <v>0</v>
      </c>
      <c r="L129">
        <f>(F129*$Q$1+I129*$Q$2)/($Q$1+$Q$2)</f>
        <v>0.452454545454545</v>
      </c>
      <c r="M129">
        <f>(G129*$Q$1+J129*$Q$2)/($Q$1+$Q$2)</f>
        <v>0.5</v>
      </c>
      <c r="N129">
        <f t="shared" si="5"/>
        <v>0.47504056504724612</v>
      </c>
    </row>
    <row r="130" spans="1:14">
      <c r="A130">
        <v>100</v>
      </c>
      <c r="B130">
        <v>250</v>
      </c>
      <c r="C130">
        <v>35</v>
      </c>
      <c r="D130">
        <v>0.01</v>
      </c>
      <c r="E130">
        <v>0.74858585858585802</v>
      </c>
      <c r="F130">
        <v>0.92615596963422997</v>
      </c>
      <c r="G130">
        <v>0.54123815285339705</v>
      </c>
      <c r="H130">
        <f t="shared" si="3"/>
        <v>0.68321242204403632</v>
      </c>
      <c r="I130">
        <v>0.67509283061982295</v>
      </c>
      <c r="J130">
        <v>0.95668892936652405</v>
      </c>
      <c r="K130">
        <f t="shared" si="4"/>
        <v>0.79159340199279893</v>
      </c>
      <c r="L130">
        <f>(F130*$Q$1+I130*$Q$2)/($Q$1+$Q$2)</f>
        <v>0.8006244001270264</v>
      </c>
      <c r="M130">
        <f>(G130*$Q$1+J130*$Q$2)/($Q$1+$Q$2)</f>
        <v>0.74896354110996055</v>
      </c>
      <c r="N130">
        <f t="shared" si="5"/>
        <v>0.77393282415388875</v>
      </c>
    </row>
    <row r="131" spans="1:14">
      <c r="A131">
        <v>100</v>
      </c>
      <c r="B131">
        <v>250</v>
      </c>
      <c r="C131">
        <v>50</v>
      </c>
      <c r="D131">
        <v>1</v>
      </c>
      <c r="E131">
        <v>0.50090909090908997</v>
      </c>
      <c r="F131">
        <v>0.50090909090908997</v>
      </c>
      <c r="G131">
        <v>1</v>
      </c>
      <c r="H131">
        <f t="shared" ref="H131:H194" si="6">(2*F131*G131)/(F131+G131)</f>
        <v>0.66747425802543825</v>
      </c>
      <c r="I131">
        <v>0.40400000000000003</v>
      </c>
      <c r="J131">
        <v>0</v>
      </c>
      <c r="K131">
        <f t="shared" ref="K131:K194" si="7">(2*I131*J131)/(I131+J131)</f>
        <v>0</v>
      </c>
      <c r="L131">
        <f>(F131*$Q$1+I131*$Q$2)/($Q$1+$Q$2)</f>
        <v>0.452454545454545</v>
      </c>
      <c r="M131">
        <f>(G131*$Q$1+J131*$Q$2)/($Q$1+$Q$2)</f>
        <v>0.5</v>
      </c>
      <c r="N131">
        <f t="shared" ref="N131:N194" si="8">2*L131*M131/(L131+M131)</f>
        <v>0.47504056504724612</v>
      </c>
    </row>
    <row r="132" spans="1:14">
      <c r="A132">
        <v>100</v>
      </c>
      <c r="B132">
        <v>250</v>
      </c>
      <c r="C132">
        <v>50</v>
      </c>
      <c r="D132">
        <v>0.1</v>
      </c>
      <c r="E132">
        <v>0.49909090909090897</v>
      </c>
      <c r="F132">
        <v>0.40400000000000003</v>
      </c>
      <c r="G132">
        <v>0</v>
      </c>
      <c r="H132">
        <f t="shared" si="6"/>
        <v>0</v>
      </c>
      <c r="I132">
        <v>0.49909090909090897</v>
      </c>
      <c r="J132">
        <v>1</v>
      </c>
      <c r="K132">
        <f t="shared" si="7"/>
        <v>0.6658580958156457</v>
      </c>
      <c r="L132">
        <f>(F132*$Q$1+I132*$Q$2)/($Q$1+$Q$2)</f>
        <v>0.45154545454545447</v>
      </c>
      <c r="M132">
        <f>(G132*$Q$1+J132*$Q$2)/($Q$1+$Q$2)</f>
        <v>0.5</v>
      </c>
      <c r="N132">
        <f t="shared" si="8"/>
        <v>0.47453902741950887</v>
      </c>
    </row>
    <row r="133" spans="1:14">
      <c r="A133">
        <v>100</v>
      </c>
      <c r="B133">
        <v>250</v>
      </c>
      <c r="C133">
        <v>50</v>
      </c>
      <c r="D133">
        <v>0.01</v>
      </c>
      <c r="E133">
        <v>0.76949494949494901</v>
      </c>
      <c r="F133">
        <v>0.91401175378904997</v>
      </c>
      <c r="G133">
        <v>0.59588626739261896</v>
      </c>
      <c r="H133">
        <f t="shared" si="6"/>
        <v>0.72143554687499944</v>
      </c>
      <c r="I133">
        <v>0.69941502924853705</v>
      </c>
      <c r="J133">
        <v>0.94373608581258805</v>
      </c>
      <c r="K133">
        <f t="shared" si="7"/>
        <v>0.80341144038594026</v>
      </c>
      <c r="L133">
        <f>(F133*$Q$1+I133*$Q$2)/($Q$1+$Q$2)</f>
        <v>0.80671339151879351</v>
      </c>
      <c r="M133">
        <f>(G133*$Q$1+J133*$Q$2)/($Q$1+$Q$2)</f>
        <v>0.76981117660260345</v>
      </c>
      <c r="N133">
        <f t="shared" si="8"/>
        <v>0.78783039308568381</v>
      </c>
    </row>
    <row r="134" spans="1:14">
      <c r="A134">
        <v>100</v>
      </c>
      <c r="B134">
        <v>300</v>
      </c>
      <c r="C134">
        <v>5</v>
      </c>
      <c r="D134">
        <v>1</v>
      </c>
      <c r="E134">
        <v>0.52090909090908999</v>
      </c>
      <c r="F134">
        <v>0.51119635081899195</v>
      </c>
      <c r="G134">
        <v>0.99435370034281101</v>
      </c>
      <c r="H134">
        <f t="shared" si="6"/>
        <v>0.67524820267031804</v>
      </c>
      <c r="I134">
        <v>0.88976377952755903</v>
      </c>
      <c r="J134">
        <v>4.5739728799838002E-2</v>
      </c>
      <c r="K134">
        <f t="shared" si="7"/>
        <v>8.7006737247353069E-2</v>
      </c>
      <c r="L134">
        <f>(F134*$Q$1+I134*$Q$2)/($Q$1+$Q$2)</f>
        <v>0.70048006517327543</v>
      </c>
      <c r="M134">
        <f>(G134*$Q$1+J134*$Q$2)/($Q$1+$Q$2)</f>
        <v>0.52004671457132445</v>
      </c>
      <c r="N134">
        <f t="shared" si="8"/>
        <v>0.59692644612401968</v>
      </c>
    </row>
    <row r="135" spans="1:14">
      <c r="A135">
        <v>100</v>
      </c>
      <c r="B135">
        <v>300</v>
      </c>
      <c r="C135">
        <v>5</v>
      </c>
      <c r="D135">
        <v>0.1</v>
      </c>
      <c r="E135">
        <v>0.64747474747474698</v>
      </c>
      <c r="F135">
        <v>0.61742605915267701</v>
      </c>
      <c r="G135">
        <v>0.77878604557370401</v>
      </c>
      <c r="H135">
        <f t="shared" si="6"/>
        <v>0.688781879793115</v>
      </c>
      <c r="I135">
        <v>0.69903978052126203</v>
      </c>
      <c r="J135">
        <v>0.51568508399109403</v>
      </c>
      <c r="K135">
        <f t="shared" si="7"/>
        <v>0.59352434195201431</v>
      </c>
      <c r="L135">
        <f>(F135*$Q$1+I135*$Q$2)/($Q$1+$Q$2)</f>
        <v>0.65823291983696952</v>
      </c>
      <c r="M135">
        <f>(G135*$Q$1+J135*$Q$2)/($Q$1+$Q$2)</f>
        <v>0.64723556478239908</v>
      </c>
      <c r="N135">
        <f t="shared" si="8"/>
        <v>0.65268792107726048</v>
      </c>
    </row>
    <row r="136" spans="1:14">
      <c r="A136">
        <v>100</v>
      </c>
      <c r="B136">
        <v>300</v>
      </c>
      <c r="C136">
        <v>5</v>
      </c>
      <c r="D136">
        <v>0.01</v>
      </c>
      <c r="E136">
        <v>0.72797979797979795</v>
      </c>
      <c r="F136">
        <v>0.93244274809160299</v>
      </c>
      <c r="G136">
        <v>0.49263964508973501</v>
      </c>
      <c r="H136">
        <f t="shared" si="6"/>
        <v>0.64467607863834209</v>
      </c>
      <c r="I136">
        <v>0.65439560439560396</v>
      </c>
      <c r="J136">
        <v>0.964177292046144</v>
      </c>
      <c r="K136">
        <f t="shared" si="7"/>
        <v>0.77964160052368836</v>
      </c>
      <c r="L136">
        <f>(F136*$Q$1+I136*$Q$2)/($Q$1+$Q$2)</f>
        <v>0.79341917624360347</v>
      </c>
      <c r="M136">
        <f>(G136*$Q$1+J136*$Q$2)/($Q$1+$Q$2)</f>
        <v>0.7284084685679395</v>
      </c>
      <c r="N136">
        <f t="shared" si="8"/>
        <v>0.75952523148126716</v>
      </c>
    </row>
    <row r="137" spans="1:14">
      <c r="A137">
        <v>100</v>
      </c>
      <c r="B137">
        <v>300</v>
      </c>
      <c r="C137">
        <v>20</v>
      </c>
      <c r="D137">
        <v>1</v>
      </c>
      <c r="E137">
        <v>0.49909090909090897</v>
      </c>
      <c r="F137">
        <v>0.40400000000000003</v>
      </c>
      <c r="G137">
        <v>0</v>
      </c>
      <c r="H137">
        <f t="shared" si="6"/>
        <v>0</v>
      </c>
      <c r="I137">
        <v>0.49909090909090897</v>
      </c>
      <c r="J137">
        <v>1</v>
      </c>
      <c r="K137">
        <f t="shared" si="7"/>
        <v>0.6658580958156457</v>
      </c>
      <c r="L137">
        <f>(F137*$Q$1+I137*$Q$2)/($Q$1+$Q$2)</f>
        <v>0.45154545454545447</v>
      </c>
      <c r="M137">
        <f>(G137*$Q$1+J137*$Q$2)/($Q$1+$Q$2)</f>
        <v>0.5</v>
      </c>
      <c r="N137">
        <f t="shared" si="8"/>
        <v>0.47453902741950887</v>
      </c>
    </row>
    <row r="138" spans="1:14">
      <c r="A138">
        <v>100</v>
      </c>
      <c r="B138">
        <v>300</v>
      </c>
      <c r="C138">
        <v>20</v>
      </c>
      <c r="D138">
        <v>0.1</v>
      </c>
      <c r="E138">
        <v>0.50090909090908997</v>
      </c>
      <c r="F138">
        <v>0.50090909090908997</v>
      </c>
      <c r="G138">
        <v>1</v>
      </c>
      <c r="H138">
        <f t="shared" si="6"/>
        <v>0.66747425802543825</v>
      </c>
      <c r="I138">
        <v>0.40400000000000003</v>
      </c>
      <c r="J138">
        <v>0</v>
      </c>
      <c r="K138">
        <f t="shared" si="7"/>
        <v>0</v>
      </c>
      <c r="L138">
        <f>(F138*$Q$1+I138*$Q$2)/($Q$1+$Q$2)</f>
        <v>0.452454545454545</v>
      </c>
      <c r="M138">
        <f>(G138*$Q$1+J138*$Q$2)/($Q$1+$Q$2)</f>
        <v>0.5</v>
      </c>
      <c r="N138">
        <f t="shared" si="8"/>
        <v>0.47504056504724612</v>
      </c>
    </row>
    <row r="139" spans="1:14">
      <c r="A139">
        <v>100</v>
      </c>
      <c r="B139">
        <v>300</v>
      </c>
      <c r="C139">
        <v>20</v>
      </c>
      <c r="D139">
        <v>0.01</v>
      </c>
      <c r="E139">
        <v>0.752929292929292</v>
      </c>
      <c r="F139">
        <v>0.91592188017212794</v>
      </c>
      <c r="G139">
        <v>0.55797539826577902</v>
      </c>
      <c r="H139">
        <f t="shared" si="6"/>
        <v>0.69348370927318259</v>
      </c>
      <c r="I139">
        <v>0.68134903328972196</v>
      </c>
      <c r="J139">
        <v>0.94859340214531396</v>
      </c>
      <c r="K139">
        <f t="shared" si="7"/>
        <v>0.79306260575296073</v>
      </c>
      <c r="L139">
        <f>(F139*$Q$1+I139*$Q$2)/($Q$1+$Q$2)</f>
        <v>0.79863545673092495</v>
      </c>
      <c r="M139">
        <f>(G139*$Q$1+J139*$Q$2)/($Q$1+$Q$2)</f>
        <v>0.75328440020554654</v>
      </c>
      <c r="N139">
        <f t="shared" si="8"/>
        <v>0.77529729169650585</v>
      </c>
    </row>
    <row r="140" spans="1:14">
      <c r="A140">
        <v>100</v>
      </c>
      <c r="B140">
        <v>300</v>
      </c>
      <c r="C140">
        <v>35</v>
      </c>
      <c r="D140">
        <v>1</v>
      </c>
      <c r="E140">
        <v>0.61727272727272697</v>
      </c>
      <c r="F140">
        <v>0.610128012048192</v>
      </c>
      <c r="G140">
        <v>0.65355918531961998</v>
      </c>
      <c r="H140">
        <f t="shared" si="6"/>
        <v>0.6310972641417576</v>
      </c>
      <c r="I140">
        <v>0.62554489973844796</v>
      </c>
      <c r="J140">
        <v>0.58085407812183698</v>
      </c>
      <c r="K140">
        <f t="shared" si="7"/>
        <v>0.602371707419456</v>
      </c>
      <c r="L140">
        <f>(F140*$Q$1+I140*$Q$2)/($Q$1+$Q$2)</f>
        <v>0.61783645589332004</v>
      </c>
      <c r="M140">
        <f>(G140*$Q$1+J140*$Q$2)/($Q$1+$Q$2)</f>
        <v>0.61720663172072854</v>
      </c>
      <c r="N140">
        <f t="shared" si="8"/>
        <v>0.61752138321404892</v>
      </c>
    </row>
    <row r="141" spans="1:14">
      <c r="A141">
        <v>100</v>
      </c>
      <c r="B141">
        <v>300</v>
      </c>
      <c r="C141">
        <v>35</v>
      </c>
      <c r="D141">
        <v>0.1</v>
      </c>
      <c r="E141">
        <v>0.50090909090908997</v>
      </c>
      <c r="F141">
        <v>0.50090909090908997</v>
      </c>
      <c r="G141">
        <v>1</v>
      </c>
      <c r="H141">
        <f t="shared" si="6"/>
        <v>0.66747425802543825</v>
      </c>
      <c r="I141">
        <v>0.40400000000000003</v>
      </c>
      <c r="J141">
        <v>0</v>
      </c>
      <c r="K141">
        <f t="shared" si="7"/>
        <v>0</v>
      </c>
      <c r="L141">
        <f>(F141*$Q$1+I141*$Q$2)/($Q$1+$Q$2)</f>
        <v>0.452454545454545</v>
      </c>
      <c r="M141">
        <f>(G141*$Q$1+J141*$Q$2)/($Q$1+$Q$2)</f>
        <v>0.5</v>
      </c>
      <c r="N141">
        <f t="shared" si="8"/>
        <v>0.47504056504724612</v>
      </c>
    </row>
    <row r="142" spans="1:14">
      <c r="A142">
        <v>100</v>
      </c>
      <c r="B142">
        <v>300</v>
      </c>
      <c r="C142">
        <v>35</v>
      </c>
      <c r="D142">
        <v>0.01</v>
      </c>
      <c r="E142">
        <v>0.756565656565656</v>
      </c>
      <c r="F142">
        <v>0.92582692950217105</v>
      </c>
      <c r="G142">
        <v>0.55878201250252002</v>
      </c>
      <c r="H142">
        <f t="shared" si="6"/>
        <v>0.69693158953722267</v>
      </c>
      <c r="I142">
        <v>0.68321992181844504</v>
      </c>
      <c r="J142">
        <v>0.95506982392228201</v>
      </c>
      <c r="K142">
        <f t="shared" si="7"/>
        <v>0.79659014179608334</v>
      </c>
      <c r="L142">
        <f>(F142*$Q$1+I142*$Q$2)/($Q$1+$Q$2)</f>
        <v>0.80452342566030799</v>
      </c>
      <c r="M142">
        <f>(G142*$Q$1+J142*$Q$2)/($Q$1+$Q$2)</f>
        <v>0.75692591821240107</v>
      </c>
      <c r="N142">
        <f t="shared" si="8"/>
        <v>0.779999216857026</v>
      </c>
    </row>
    <row r="143" spans="1:14">
      <c r="A143">
        <v>100</v>
      </c>
      <c r="B143">
        <v>300</v>
      </c>
      <c r="C143">
        <v>50</v>
      </c>
      <c r="D143">
        <v>1</v>
      </c>
      <c r="E143">
        <v>0.49909090909090897</v>
      </c>
      <c r="F143">
        <v>0.40400000000000003</v>
      </c>
      <c r="G143">
        <v>0</v>
      </c>
      <c r="H143">
        <f t="shared" si="6"/>
        <v>0</v>
      </c>
      <c r="I143">
        <v>0.49909090909090897</v>
      </c>
      <c r="J143">
        <v>1</v>
      </c>
      <c r="K143">
        <f t="shared" si="7"/>
        <v>0.6658580958156457</v>
      </c>
      <c r="L143">
        <f>(F143*$Q$1+I143*$Q$2)/($Q$1+$Q$2)</f>
        <v>0.45154545454545447</v>
      </c>
      <c r="M143">
        <f>(G143*$Q$1+J143*$Q$2)/($Q$1+$Q$2)</f>
        <v>0.5</v>
      </c>
      <c r="N143">
        <f t="shared" si="8"/>
        <v>0.47453902741950887</v>
      </c>
    </row>
    <row r="144" spans="1:14">
      <c r="A144">
        <v>100</v>
      </c>
      <c r="B144">
        <v>300</v>
      </c>
      <c r="C144">
        <v>50</v>
      </c>
      <c r="D144">
        <v>0.1</v>
      </c>
      <c r="E144">
        <v>0.50090909090908997</v>
      </c>
      <c r="F144">
        <v>0.50090909090908997</v>
      </c>
      <c r="G144">
        <v>1</v>
      </c>
      <c r="H144">
        <f t="shared" si="6"/>
        <v>0.66747425802543825</v>
      </c>
      <c r="I144">
        <v>0.40400000000000003</v>
      </c>
      <c r="J144">
        <v>0</v>
      </c>
      <c r="K144">
        <f t="shared" si="7"/>
        <v>0</v>
      </c>
      <c r="L144">
        <f>(F144*$Q$1+I144*$Q$2)/($Q$1+$Q$2)</f>
        <v>0.452454545454545</v>
      </c>
      <c r="M144">
        <f>(G144*$Q$1+J144*$Q$2)/($Q$1+$Q$2)</f>
        <v>0.5</v>
      </c>
      <c r="N144">
        <f t="shared" si="8"/>
        <v>0.47504056504724612</v>
      </c>
    </row>
    <row r="145" spans="1:14">
      <c r="A145">
        <v>100</v>
      </c>
      <c r="B145">
        <v>300</v>
      </c>
      <c r="C145">
        <v>50</v>
      </c>
      <c r="D145">
        <v>0.01</v>
      </c>
      <c r="E145">
        <v>0.78</v>
      </c>
      <c r="F145">
        <v>0.88657214345287705</v>
      </c>
      <c r="G145">
        <v>0.643073200241984</v>
      </c>
      <c r="H145">
        <f t="shared" si="6"/>
        <v>0.7454417952314164</v>
      </c>
      <c r="I145">
        <v>0.71918134221799102</v>
      </c>
      <c r="J145">
        <v>0.91742562234365499</v>
      </c>
      <c r="K145">
        <f t="shared" si="7"/>
        <v>0.80629669156883632</v>
      </c>
      <c r="L145">
        <f>(F145*$Q$1+I145*$Q$2)/($Q$1+$Q$2)</f>
        <v>0.80287674283543398</v>
      </c>
      <c r="M145">
        <f>(G145*$Q$1+J145*$Q$2)/($Q$1+$Q$2)</f>
        <v>0.78024941129281955</v>
      </c>
      <c r="N145">
        <f t="shared" si="8"/>
        <v>0.79140137291584889</v>
      </c>
    </row>
    <row r="146" spans="1:14">
      <c r="A146">
        <v>150</v>
      </c>
      <c r="B146">
        <v>50</v>
      </c>
      <c r="C146">
        <v>5</v>
      </c>
      <c r="D146">
        <v>1</v>
      </c>
      <c r="E146">
        <v>0.49909090909090897</v>
      </c>
      <c r="F146">
        <v>0.40400000000000003</v>
      </c>
      <c r="G146">
        <v>0</v>
      </c>
      <c r="H146">
        <f t="shared" si="6"/>
        <v>0</v>
      </c>
      <c r="I146">
        <v>0.49909090909090897</v>
      </c>
      <c r="J146">
        <v>1</v>
      </c>
      <c r="K146">
        <f t="shared" si="7"/>
        <v>0.6658580958156457</v>
      </c>
      <c r="L146">
        <f>(F146*$Q$1+I146*$Q$2)/($Q$1+$Q$2)</f>
        <v>0.45154545454545447</v>
      </c>
      <c r="M146">
        <f>(G146*$Q$1+J146*$Q$2)/($Q$1+$Q$2)</f>
        <v>0.5</v>
      </c>
      <c r="N146">
        <f t="shared" si="8"/>
        <v>0.47453902741950887</v>
      </c>
    </row>
    <row r="147" spans="1:14">
      <c r="A147">
        <v>150</v>
      </c>
      <c r="B147">
        <v>50</v>
      </c>
      <c r="C147">
        <v>5</v>
      </c>
      <c r="D147">
        <v>0.1</v>
      </c>
      <c r="E147">
        <v>0.50090909090908997</v>
      </c>
      <c r="F147">
        <v>0.50090909090908997</v>
      </c>
      <c r="G147">
        <v>1</v>
      </c>
      <c r="H147">
        <f t="shared" si="6"/>
        <v>0.66747425802543825</v>
      </c>
      <c r="I147">
        <v>0.40400000000000003</v>
      </c>
      <c r="J147">
        <v>0</v>
      </c>
      <c r="K147">
        <f t="shared" si="7"/>
        <v>0</v>
      </c>
      <c r="L147">
        <f>(F147*$Q$1+I147*$Q$2)/($Q$1+$Q$2)</f>
        <v>0.452454545454545</v>
      </c>
      <c r="M147">
        <f>(G147*$Q$1+J147*$Q$2)/($Q$1+$Q$2)</f>
        <v>0.5</v>
      </c>
      <c r="N147">
        <f t="shared" si="8"/>
        <v>0.47504056504724612</v>
      </c>
    </row>
    <row r="148" spans="1:14">
      <c r="A148">
        <v>150</v>
      </c>
      <c r="B148">
        <v>50</v>
      </c>
      <c r="C148">
        <v>5</v>
      </c>
      <c r="D148">
        <v>0.01</v>
      </c>
      <c r="E148">
        <v>0.75515151515151502</v>
      </c>
      <c r="F148">
        <v>0.88560997870398495</v>
      </c>
      <c r="G148">
        <v>0.58701351078846498</v>
      </c>
      <c r="H148">
        <f t="shared" si="6"/>
        <v>0.7060392917778312</v>
      </c>
      <c r="I148">
        <v>0.69030697111749495</v>
      </c>
      <c r="J148">
        <v>0.92390204412062304</v>
      </c>
      <c r="K148">
        <f t="shared" si="7"/>
        <v>0.79020252726328466</v>
      </c>
      <c r="L148">
        <f>(F148*$Q$1+I148*$Q$2)/($Q$1+$Q$2)</f>
        <v>0.78795847491074</v>
      </c>
      <c r="M148">
        <f>(G148*$Q$1+J148*$Q$2)/($Q$1+$Q$2)</f>
        <v>0.75545777745454401</v>
      </c>
      <c r="N148">
        <f t="shared" si="8"/>
        <v>0.77136593225617522</v>
      </c>
    </row>
    <row r="149" spans="1:14">
      <c r="A149">
        <v>150</v>
      </c>
      <c r="B149">
        <v>50</v>
      </c>
      <c r="C149">
        <v>20</v>
      </c>
      <c r="D149">
        <v>1</v>
      </c>
      <c r="E149">
        <v>0.49909090909090897</v>
      </c>
      <c r="F149">
        <v>0.40400000000000003</v>
      </c>
      <c r="G149">
        <v>0</v>
      </c>
      <c r="H149">
        <f t="shared" si="6"/>
        <v>0</v>
      </c>
      <c r="I149">
        <v>0.49909090909090897</v>
      </c>
      <c r="J149">
        <v>1</v>
      </c>
      <c r="K149">
        <f t="shared" si="7"/>
        <v>0.6658580958156457</v>
      </c>
      <c r="L149">
        <f>(F149*$Q$1+I149*$Q$2)/($Q$1+$Q$2)</f>
        <v>0.45154545454545447</v>
      </c>
      <c r="M149">
        <f>(G149*$Q$1+J149*$Q$2)/($Q$1+$Q$2)</f>
        <v>0.5</v>
      </c>
      <c r="N149">
        <f t="shared" si="8"/>
        <v>0.47453902741950887</v>
      </c>
    </row>
    <row r="150" spans="1:14">
      <c r="A150">
        <v>150</v>
      </c>
      <c r="B150">
        <v>50</v>
      </c>
      <c r="C150">
        <v>20</v>
      </c>
      <c r="D150">
        <v>0.1</v>
      </c>
      <c r="E150">
        <v>0.49909090909090897</v>
      </c>
      <c r="F150">
        <v>0.40400000000000003</v>
      </c>
      <c r="G150">
        <v>0</v>
      </c>
      <c r="H150">
        <f t="shared" si="6"/>
        <v>0</v>
      </c>
      <c r="I150">
        <v>0.49909090909090897</v>
      </c>
      <c r="J150">
        <v>1</v>
      </c>
      <c r="K150">
        <f t="shared" si="7"/>
        <v>0.6658580958156457</v>
      </c>
      <c r="L150">
        <f>(F150*$Q$1+I150*$Q$2)/($Q$1+$Q$2)</f>
        <v>0.45154545454545447</v>
      </c>
      <c r="M150">
        <f>(G150*$Q$1+J150*$Q$2)/($Q$1+$Q$2)</f>
        <v>0.5</v>
      </c>
      <c r="N150">
        <f t="shared" si="8"/>
        <v>0.47453902741950887</v>
      </c>
    </row>
    <row r="151" spans="1:14">
      <c r="A151">
        <v>150</v>
      </c>
      <c r="B151">
        <v>50</v>
      </c>
      <c r="C151">
        <v>20</v>
      </c>
      <c r="D151">
        <v>0.01</v>
      </c>
      <c r="E151">
        <v>0.74969696969696897</v>
      </c>
      <c r="F151">
        <v>0.89594637727417803</v>
      </c>
      <c r="G151">
        <v>0.56604154063319201</v>
      </c>
      <c r="H151">
        <f t="shared" si="6"/>
        <v>0.69377162629757771</v>
      </c>
      <c r="I151">
        <v>0.68198610905866697</v>
      </c>
      <c r="J151">
        <v>0.93402145314713603</v>
      </c>
      <c r="K151">
        <f t="shared" si="7"/>
        <v>0.78834984625896809</v>
      </c>
      <c r="L151">
        <f>(F151*$Q$1+I151*$Q$2)/($Q$1+$Q$2)</f>
        <v>0.7889662431664225</v>
      </c>
      <c r="M151">
        <f>(G151*$Q$1+J151*$Q$2)/($Q$1+$Q$2)</f>
        <v>0.75003149689016402</v>
      </c>
      <c r="N151">
        <f t="shared" si="8"/>
        <v>0.7690063694780519</v>
      </c>
    </row>
    <row r="152" spans="1:14">
      <c r="A152">
        <v>150</v>
      </c>
      <c r="B152">
        <v>50</v>
      </c>
      <c r="C152">
        <v>35</v>
      </c>
      <c r="D152">
        <v>1</v>
      </c>
      <c r="E152">
        <v>0.49909090909090897</v>
      </c>
      <c r="F152">
        <v>0.40400000000000003</v>
      </c>
      <c r="G152">
        <v>0</v>
      </c>
      <c r="H152">
        <f t="shared" si="6"/>
        <v>0</v>
      </c>
      <c r="I152">
        <v>0.49909090909090897</v>
      </c>
      <c r="J152">
        <v>1</v>
      </c>
      <c r="K152">
        <f t="shared" si="7"/>
        <v>0.6658580958156457</v>
      </c>
      <c r="L152">
        <f>(F152*$Q$1+I152*$Q$2)/($Q$1+$Q$2)</f>
        <v>0.45154545454545447</v>
      </c>
      <c r="M152">
        <f>(G152*$Q$1+J152*$Q$2)/($Q$1+$Q$2)</f>
        <v>0.5</v>
      </c>
      <c r="N152">
        <f t="shared" si="8"/>
        <v>0.47453902741950887</v>
      </c>
    </row>
    <row r="153" spans="1:14">
      <c r="A153">
        <v>150</v>
      </c>
      <c r="B153">
        <v>50</v>
      </c>
      <c r="C153">
        <v>35</v>
      </c>
      <c r="D153">
        <v>0.1</v>
      </c>
      <c r="E153">
        <v>0.50090909090908997</v>
      </c>
      <c r="F153">
        <v>0.50090909090908997</v>
      </c>
      <c r="G153">
        <v>1</v>
      </c>
      <c r="H153">
        <f t="shared" si="6"/>
        <v>0.66747425802543825</v>
      </c>
      <c r="I153">
        <v>0.40400000000000003</v>
      </c>
      <c r="J153">
        <v>0</v>
      </c>
      <c r="K153">
        <f t="shared" si="7"/>
        <v>0</v>
      </c>
      <c r="L153">
        <f>(F153*$Q$1+I153*$Q$2)/($Q$1+$Q$2)</f>
        <v>0.452454545454545</v>
      </c>
      <c r="M153">
        <f>(G153*$Q$1+J153*$Q$2)/($Q$1+$Q$2)</f>
        <v>0.5</v>
      </c>
      <c r="N153">
        <f t="shared" si="8"/>
        <v>0.47504056504724612</v>
      </c>
    </row>
    <row r="154" spans="1:14">
      <c r="A154">
        <v>150</v>
      </c>
      <c r="B154">
        <v>50</v>
      </c>
      <c r="C154">
        <v>35</v>
      </c>
      <c r="D154">
        <v>0.01</v>
      </c>
      <c r="E154">
        <v>0.76565656565656504</v>
      </c>
      <c r="F154">
        <v>0.91664035364698404</v>
      </c>
      <c r="G154">
        <v>0.58540028231498198</v>
      </c>
      <c r="H154">
        <f t="shared" si="6"/>
        <v>0.71449667733201994</v>
      </c>
      <c r="I154">
        <v>0.69463834843309002</v>
      </c>
      <c r="J154">
        <v>0.94656952034001196</v>
      </c>
      <c r="K154">
        <f t="shared" si="7"/>
        <v>0.80126777454171605</v>
      </c>
      <c r="L154">
        <f>(F154*$Q$1+I154*$Q$2)/($Q$1+$Q$2)</f>
        <v>0.80563935104003703</v>
      </c>
      <c r="M154">
        <f>(G154*$Q$1+J154*$Q$2)/($Q$1+$Q$2)</f>
        <v>0.76598490132749697</v>
      </c>
      <c r="N154">
        <f t="shared" si="8"/>
        <v>0.78531185540351034</v>
      </c>
    </row>
    <row r="155" spans="1:14">
      <c r="A155">
        <v>150</v>
      </c>
      <c r="B155">
        <v>50</v>
      </c>
      <c r="C155">
        <v>50</v>
      </c>
      <c r="D155">
        <v>1</v>
      </c>
      <c r="E155">
        <v>0.49909090909090897</v>
      </c>
      <c r="F155">
        <v>0.40400000000000003</v>
      </c>
      <c r="G155">
        <v>0</v>
      </c>
      <c r="H155">
        <f t="shared" si="6"/>
        <v>0</v>
      </c>
      <c r="I155">
        <v>0.49909090909090897</v>
      </c>
      <c r="J155">
        <v>1</v>
      </c>
      <c r="K155">
        <f t="shared" si="7"/>
        <v>0.6658580958156457</v>
      </c>
      <c r="L155">
        <f>(F155*$Q$1+I155*$Q$2)/($Q$1+$Q$2)</f>
        <v>0.45154545454545447</v>
      </c>
      <c r="M155">
        <f>(G155*$Q$1+J155*$Q$2)/($Q$1+$Q$2)</f>
        <v>0.5</v>
      </c>
      <c r="N155">
        <f t="shared" si="8"/>
        <v>0.47453902741950887</v>
      </c>
    </row>
    <row r="156" spans="1:14">
      <c r="A156">
        <v>150</v>
      </c>
      <c r="B156">
        <v>50</v>
      </c>
      <c r="C156">
        <v>50</v>
      </c>
      <c r="D156">
        <v>0.1</v>
      </c>
      <c r="E156">
        <v>0.49909090909090897</v>
      </c>
      <c r="F156">
        <v>0.40400000000000003</v>
      </c>
      <c r="G156">
        <v>0</v>
      </c>
      <c r="H156">
        <f t="shared" si="6"/>
        <v>0</v>
      </c>
      <c r="I156">
        <v>0.49909090909090897</v>
      </c>
      <c r="J156">
        <v>1</v>
      </c>
      <c r="K156">
        <f t="shared" si="7"/>
        <v>0.6658580958156457</v>
      </c>
      <c r="L156">
        <f>(F156*$Q$1+I156*$Q$2)/($Q$1+$Q$2)</f>
        <v>0.45154545454545447</v>
      </c>
      <c r="M156">
        <f>(G156*$Q$1+J156*$Q$2)/($Q$1+$Q$2)</f>
        <v>0.5</v>
      </c>
      <c r="N156">
        <f t="shared" si="8"/>
        <v>0.47453902741950887</v>
      </c>
    </row>
    <row r="157" spans="1:14">
      <c r="A157">
        <v>150</v>
      </c>
      <c r="B157">
        <v>50</v>
      </c>
      <c r="C157">
        <v>50</v>
      </c>
      <c r="D157">
        <v>0.01</v>
      </c>
      <c r="E157">
        <v>0.778484848484848</v>
      </c>
      <c r="F157">
        <v>0.87117552334943604</v>
      </c>
      <c r="G157">
        <v>0.65456745311554698</v>
      </c>
      <c r="H157">
        <f t="shared" si="6"/>
        <v>0.74749568221070761</v>
      </c>
      <c r="I157">
        <v>0.72254616132167104</v>
      </c>
      <c r="J157">
        <v>0.90285367334547595</v>
      </c>
      <c r="K157">
        <f t="shared" si="7"/>
        <v>0.80269905533063368</v>
      </c>
      <c r="L157">
        <f>(F157*$Q$1+I157*$Q$2)/($Q$1+$Q$2)</f>
        <v>0.79686084233555354</v>
      </c>
      <c r="M157">
        <f>(G157*$Q$1+J157*$Q$2)/($Q$1+$Q$2)</f>
        <v>0.77871056323051147</v>
      </c>
      <c r="N157">
        <f t="shared" si="8"/>
        <v>0.78768115892344381</v>
      </c>
    </row>
    <row r="158" spans="1:14">
      <c r="A158">
        <v>150</v>
      </c>
      <c r="B158">
        <v>100</v>
      </c>
      <c r="C158">
        <v>5</v>
      </c>
      <c r="D158">
        <v>1</v>
      </c>
      <c r="E158">
        <v>0.50090909090908997</v>
      </c>
      <c r="F158">
        <v>0.50090909090908997</v>
      </c>
      <c r="G158">
        <v>1</v>
      </c>
      <c r="H158">
        <f t="shared" si="6"/>
        <v>0.66747425802543825</v>
      </c>
      <c r="I158">
        <v>0.40400000000000003</v>
      </c>
      <c r="J158">
        <v>0</v>
      </c>
      <c r="K158">
        <f t="shared" si="7"/>
        <v>0</v>
      </c>
      <c r="L158">
        <f>(F158*$Q$1+I158*$Q$2)/($Q$1+$Q$2)</f>
        <v>0.452454545454545</v>
      </c>
      <c r="M158">
        <f>(G158*$Q$1+J158*$Q$2)/($Q$1+$Q$2)</f>
        <v>0.5</v>
      </c>
      <c r="N158">
        <f t="shared" si="8"/>
        <v>0.47504056504724612</v>
      </c>
    </row>
    <row r="159" spans="1:14">
      <c r="A159">
        <v>150</v>
      </c>
      <c r="B159">
        <v>100</v>
      </c>
      <c r="C159">
        <v>5</v>
      </c>
      <c r="D159">
        <v>0.1</v>
      </c>
      <c r="E159">
        <v>0.49909090909090897</v>
      </c>
      <c r="F159">
        <v>0.40400000000000003</v>
      </c>
      <c r="G159">
        <v>0</v>
      </c>
      <c r="H159">
        <f t="shared" si="6"/>
        <v>0</v>
      </c>
      <c r="I159">
        <v>0.49909090909090897</v>
      </c>
      <c r="J159">
        <v>1</v>
      </c>
      <c r="K159">
        <f t="shared" si="7"/>
        <v>0.6658580958156457</v>
      </c>
      <c r="L159">
        <f>(F159*$Q$1+I159*$Q$2)/($Q$1+$Q$2)</f>
        <v>0.45154545454545447</v>
      </c>
      <c r="M159">
        <f>(G159*$Q$1+J159*$Q$2)/($Q$1+$Q$2)</f>
        <v>0.5</v>
      </c>
      <c r="N159">
        <f t="shared" si="8"/>
        <v>0.47453902741950887</v>
      </c>
    </row>
    <row r="160" spans="1:14">
      <c r="A160">
        <v>150</v>
      </c>
      <c r="B160">
        <v>100</v>
      </c>
      <c r="C160">
        <v>5</v>
      </c>
      <c r="D160">
        <v>0.01</v>
      </c>
      <c r="E160">
        <v>0.79767676767676698</v>
      </c>
      <c r="F160">
        <v>0.85056925996204902</v>
      </c>
      <c r="G160">
        <v>0.72312966323855599</v>
      </c>
      <c r="H160">
        <f t="shared" si="6"/>
        <v>0.78168937329700239</v>
      </c>
      <c r="I160">
        <v>0.75844475721323001</v>
      </c>
      <c r="J160">
        <v>0.872495446265938</v>
      </c>
      <c r="K160">
        <f t="shared" si="7"/>
        <v>0.81148235294117643</v>
      </c>
      <c r="L160">
        <f>(F160*$Q$1+I160*$Q$2)/($Q$1+$Q$2)</f>
        <v>0.80450700858763957</v>
      </c>
      <c r="M160">
        <f>(G160*$Q$1+J160*$Q$2)/($Q$1+$Q$2)</f>
        <v>0.79781255475224699</v>
      </c>
      <c r="N160">
        <f t="shared" si="8"/>
        <v>0.80114579703380095</v>
      </c>
    </row>
    <row r="161" spans="1:14">
      <c r="A161">
        <v>150</v>
      </c>
      <c r="B161">
        <v>100</v>
      </c>
      <c r="C161">
        <v>20</v>
      </c>
      <c r="D161">
        <v>1</v>
      </c>
      <c r="E161">
        <v>0.50090909090908997</v>
      </c>
      <c r="F161">
        <v>0.50090909090908997</v>
      </c>
      <c r="G161">
        <v>1</v>
      </c>
      <c r="H161">
        <f t="shared" si="6"/>
        <v>0.66747425802543825</v>
      </c>
      <c r="I161">
        <v>0.40400000000000003</v>
      </c>
      <c r="J161">
        <v>0</v>
      </c>
      <c r="K161">
        <f t="shared" si="7"/>
        <v>0</v>
      </c>
      <c r="L161">
        <f>(F161*$Q$1+I161*$Q$2)/($Q$1+$Q$2)</f>
        <v>0.452454545454545</v>
      </c>
      <c r="M161">
        <f>(G161*$Q$1+J161*$Q$2)/($Q$1+$Q$2)</f>
        <v>0.5</v>
      </c>
      <c r="N161">
        <f t="shared" si="8"/>
        <v>0.47504056504724612</v>
      </c>
    </row>
    <row r="162" spans="1:14">
      <c r="A162">
        <v>150</v>
      </c>
      <c r="B162">
        <v>100</v>
      </c>
      <c r="C162">
        <v>20</v>
      </c>
      <c r="D162">
        <v>0.1</v>
      </c>
      <c r="E162">
        <v>0.49909090909090897</v>
      </c>
      <c r="F162">
        <v>0.40400000000000003</v>
      </c>
      <c r="G162">
        <v>0</v>
      </c>
      <c r="H162">
        <f t="shared" si="6"/>
        <v>0</v>
      </c>
      <c r="I162">
        <v>0.49909090909090897</v>
      </c>
      <c r="J162">
        <v>1</v>
      </c>
      <c r="K162">
        <f t="shared" si="7"/>
        <v>0.6658580958156457</v>
      </c>
      <c r="L162">
        <f>(F162*$Q$1+I162*$Q$2)/($Q$1+$Q$2)</f>
        <v>0.45154545454545447</v>
      </c>
      <c r="M162">
        <f>(G162*$Q$1+J162*$Q$2)/($Q$1+$Q$2)</f>
        <v>0.5</v>
      </c>
      <c r="N162">
        <f t="shared" si="8"/>
        <v>0.47453902741950887</v>
      </c>
    </row>
    <row r="163" spans="1:14">
      <c r="A163">
        <v>150</v>
      </c>
      <c r="B163">
        <v>100</v>
      </c>
      <c r="C163">
        <v>20</v>
      </c>
      <c r="D163">
        <v>0.01</v>
      </c>
      <c r="E163">
        <v>0.76737373737373704</v>
      </c>
      <c r="F163">
        <v>0.94237175216522295</v>
      </c>
      <c r="G163">
        <v>0.570477918935269</v>
      </c>
      <c r="H163">
        <f t="shared" si="6"/>
        <v>0.71071473432985777</v>
      </c>
      <c r="I163">
        <v>0.69121484488257401</v>
      </c>
      <c r="J163">
        <v>0.96498684476826502</v>
      </c>
      <c r="K163">
        <f t="shared" si="7"/>
        <v>0.80547343525635551</v>
      </c>
      <c r="L163">
        <f>(F163*$Q$1+I163*$Q$2)/($Q$1+$Q$2)</f>
        <v>0.81679329852389848</v>
      </c>
      <c r="M163">
        <f>(G163*$Q$1+J163*$Q$2)/($Q$1+$Q$2)</f>
        <v>0.76773238185176695</v>
      </c>
      <c r="N163">
        <f t="shared" si="8"/>
        <v>0.79150331524780804</v>
      </c>
    </row>
    <row r="164" spans="1:14">
      <c r="A164">
        <v>150</v>
      </c>
      <c r="B164">
        <v>100</v>
      </c>
      <c r="C164">
        <v>35</v>
      </c>
      <c r="D164">
        <v>1</v>
      </c>
      <c r="E164">
        <v>0.59454545454545404</v>
      </c>
      <c r="F164">
        <v>0.553797108049641</v>
      </c>
      <c r="G164">
        <v>0.98084291187739403</v>
      </c>
      <c r="H164">
        <f t="shared" si="6"/>
        <v>0.70790277979915528</v>
      </c>
      <c r="I164">
        <v>0.914950760966875</v>
      </c>
      <c r="J164">
        <v>0.20684072050192201</v>
      </c>
      <c r="K164">
        <f t="shared" si="7"/>
        <v>0.33740508418619913</v>
      </c>
      <c r="L164">
        <f>(F164*$Q$1+I164*$Q$2)/($Q$1+$Q$2)</f>
        <v>0.73437393450825805</v>
      </c>
      <c r="M164">
        <f>(G164*$Q$1+J164*$Q$2)/($Q$1+$Q$2)</f>
        <v>0.59384181618965803</v>
      </c>
      <c r="N164">
        <f t="shared" si="8"/>
        <v>0.65667336169079094</v>
      </c>
    </row>
    <row r="165" spans="1:14">
      <c r="A165">
        <v>150</v>
      </c>
      <c r="B165">
        <v>100</v>
      </c>
      <c r="C165">
        <v>35</v>
      </c>
      <c r="D165">
        <v>0.1</v>
      </c>
      <c r="E165">
        <v>0.49909090909090897</v>
      </c>
      <c r="F165">
        <v>0.40400000000000003</v>
      </c>
      <c r="G165">
        <v>0</v>
      </c>
      <c r="H165">
        <f t="shared" si="6"/>
        <v>0</v>
      </c>
      <c r="I165">
        <v>0.49909090909090897</v>
      </c>
      <c r="J165">
        <v>1</v>
      </c>
      <c r="K165">
        <f t="shared" si="7"/>
        <v>0.6658580958156457</v>
      </c>
      <c r="L165">
        <f>(F165*$Q$1+I165*$Q$2)/($Q$1+$Q$2)</f>
        <v>0.45154545454545447</v>
      </c>
      <c r="M165">
        <f>(G165*$Q$1+J165*$Q$2)/($Q$1+$Q$2)</f>
        <v>0.5</v>
      </c>
      <c r="N165">
        <f t="shared" si="8"/>
        <v>0.47453902741950887</v>
      </c>
    </row>
    <row r="166" spans="1:14">
      <c r="A166">
        <v>150</v>
      </c>
      <c r="B166">
        <v>100</v>
      </c>
      <c r="C166">
        <v>35</v>
      </c>
      <c r="D166">
        <v>0.01</v>
      </c>
      <c r="E166">
        <v>0.75676767676767598</v>
      </c>
      <c r="F166">
        <v>0.89971795675336796</v>
      </c>
      <c r="G166">
        <v>0.57894736842105199</v>
      </c>
      <c r="H166">
        <f t="shared" si="6"/>
        <v>0.70453987730061274</v>
      </c>
      <c r="I166">
        <v>0.68877627068117397</v>
      </c>
      <c r="J166">
        <v>0.935235782230317</v>
      </c>
      <c r="K166">
        <f t="shared" si="7"/>
        <v>0.79330472103004224</v>
      </c>
      <c r="L166">
        <f>(F166*$Q$1+I166*$Q$2)/($Q$1+$Q$2)</f>
        <v>0.79424711371727097</v>
      </c>
      <c r="M166">
        <f>(G166*$Q$1+J166*$Q$2)/($Q$1+$Q$2)</f>
        <v>0.7570915753256845</v>
      </c>
      <c r="N166">
        <f t="shared" si="8"/>
        <v>0.77522439525188258</v>
      </c>
    </row>
    <row r="167" spans="1:14">
      <c r="A167">
        <v>150</v>
      </c>
      <c r="B167">
        <v>100</v>
      </c>
      <c r="C167">
        <v>50</v>
      </c>
      <c r="D167">
        <v>1</v>
      </c>
      <c r="E167">
        <v>0.50232323232323195</v>
      </c>
      <c r="F167">
        <v>0.92105263157894701</v>
      </c>
      <c r="G167">
        <v>7.05787457148618E-3</v>
      </c>
      <c r="H167">
        <f t="shared" si="6"/>
        <v>1.4008405043025801E-2</v>
      </c>
      <c r="I167">
        <v>0.50070979517339198</v>
      </c>
      <c r="J167">
        <v>0.99939283545840896</v>
      </c>
      <c r="K167">
        <f t="shared" si="7"/>
        <v>0.6671620617442402</v>
      </c>
      <c r="L167">
        <f>(F167*$Q$1+I167*$Q$2)/($Q$1+$Q$2)</f>
        <v>0.7108812133761695</v>
      </c>
      <c r="M167">
        <f>(G167*$Q$1+J167*$Q$2)/($Q$1+$Q$2)</f>
        <v>0.50322535501494758</v>
      </c>
      <c r="N167">
        <f t="shared" si="8"/>
        <v>0.58929497671482489</v>
      </c>
    </row>
    <row r="168" spans="1:14">
      <c r="A168">
        <v>150</v>
      </c>
      <c r="B168">
        <v>100</v>
      </c>
      <c r="C168">
        <v>50</v>
      </c>
      <c r="D168">
        <v>0.1</v>
      </c>
      <c r="E168">
        <v>0.50090909090908997</v>
      </c>
      <c r="F168">
        <v>0.50090909090908997</v>
      </c>
      <c r="G168">
        <v>1</v>
      </c>
      <c r="H168">
        <f t="shared" si="6"/>
        <v>0.66747425802543825</v>
      </c>
      <c r="I168">
        <v>0.40400000000000003</v>
      </c>
      <c r="J168">
        <v>0</v>
      </c>
      <c r="K168">
        <f t="shared" si="7"/>
        <v>0</v>
      </c>
      <c r="L168">
        <f>(F168*$Q$1+I168*$Q$2)/($Q$1+$Q$2)</f>
        <v>0.452454545454545</v>
      </c>
      <c r="M168">
        <f>(G168*$Q$1+J168*$Q$2)/($Q$1+$Q$2)</f>
        <v>0.5</v>
      </c>
      <c r="N168">
        <f t="shared" si="8"/>
        <v>0.47504056504724612</v>
      </c>
    </row>
    <row r="169" spans="1:14">
      <c r="A169">
        <v>150</v>
      </c>
      <c r="B169">
        <v>100</v>
      </c>
      <c r="C169">
        <v>50</v>
      </c>
      <c r="D169">
        <v>0.01</v>
      </c>
      <c r="E169">
        <v>0.75474747474747395</v>
      </c>
      <c r="F169">
        <v>0.92652510953825395</v>
      </c>
      <c r="G169">
        <v>0.55434563420044303</v>
      </c>
      <c r="H169">
        <f t="shared" si="6"/>
        <v>0.6936664143325757</v>
      </c>
      <c r="I169">
        <v>0.68123467474397803</v>
      </c>
      <c r="J169">
        <v>0.95587937664440303</v>
      </c>
      <c r="K169">
        <f t="shared" si="7"/>
        <v>0.7955196227050696</v>
      </c>
      <c r="L169">
        <f>(F169*$Q$1+I169*$Q$2)/($Q$1+$Q$2)</f>
        <v>0.80387989214111599</v>
      </c>
      <c r="M169">
        <f>(G169*$Q$1+J169*$Q$2)/($Q$1+$Q$2)</f>
        <v>0.75511250542242303</v>
      </c>
      <c r="N169">
        <f t="shared" si="8"/>
        <v>0.77873344393733046</v>
      </c>
    </row>
    <row r="170" spans="1:14">
      <c r="A170">
        <v>150</v>
      </c>
      <c r="B170">
        <v>150</v>
      </c>
      <c r="C170">
        <v>5</v>
      </c>
      <c r="D170">
        <v>1</v>
      </c>
      <c r="E170">
        <v>0.49909090909090897</v>
      </c>
      <c r="F170">
        <v>0.40400000000000003</v>
      </c>
      <c r="G170">
        <v>0</v>
      </c>
      <c r="H170">
        <f t="shared" si="6"/>
        <v>0</v>
      </c>
      <c r="I170">
        <v>0.49909090909090897</v>
      </c>
      <c r="J170">
        <v>1</v>
      </c>
      <c r="K170">
        <f t="shared" si="7"/>
        <v>0.6658580958156457</v>
      </c>
      <c r="L170">
        <f>(F170*$Q$1+I170*$Q$2)/($Q$1+$Q$2)</f>
        <v>0.45154545454545447</v>
      </c>
      <c r="M170">
        <f>(G170*$Q$1+J170*$Q$2)/($Q$1+$Q$2)</f>
        <v>0.5</v>
      </c>
      <c r="N170">
        <f t="shared" si="8"/>
        <v>0.47453902741950887</v>
      </c>
    </row>
    <row r="171" spans="1:14">
      <c r="A171">
        <v>150</v>
      </c>
      <c r="B171">
        <v>150</v>
      </c>
      <c r="C171">
        <v>5</v>
      </c>
      <c r="D171">
        <v>0.1</v>
      </c>
      <c r="E171">
        <v>0.50090909090908997</v>
      </c>
      <c r="F171">
        <v>0.50090909090908997</v>
      </c>
      <c r="G171">
        <v>1</v>
      </c>
      <c r="H171">
        <f t="shared" si="6"/>
        <v>0.66747425802543825</v>
      </c>
      <c r="I171">
        <v>0.40400000000000003</v>
      </c>
      <c r="J171">
        <v>0</v>
      </c>
      <c r="K171">
        <f t="shared" si="7"/>
        <v>0</v>
      </c>
      <c r="L171">
        <f>(F171*$Q$1+I171*$Q$2)/($Q$1+$Q$2)</f>
        <v>0.452454545454545</v>
      </c>
      <c r="M171">
        <f>(G171*$Q$1+J171*$Q$2)/($Q$1+$Q$2)</f>
        <v>0.5</v>
      </c>
      <c r="N171">
        <f t="shared" si="8"/>
        <v>0.47504056504724612</v>
      </c>
    </row>
    <row r="172" spans="1:14">
      <c r="A172">
        <v>150</v>
      </c>
      <c r="B172">
        <v>150</v>
      </c>
      <c r="C172">
        <v>5</v>
      </c>
      <c r="D172">
        <v>0.01</v>
      </c>
      <c r="E172">
        <v>0.75919191919191897</v>
      </c>
      <c r="F172">
        <v>0.89505983430500102</v>
      </c>
      <c r="G172">
        <v>0.58822343214357697</v>
      </c>
      <c r="H172">
        <f t="shared" si="6"/>
        <v>0.70990508639571637</v>
      </c>
      <c r="I172">
        <v>0.69251618732118603</v>
      </c>
      <c r="J172">
        <v>0.93078324225865205</v>
      </c>
      <c r="K172">
        <f t="shared" si="7"/>
        <v>0.79416335693317175</v>
      </c>
      <c r="L172">
        <f>(F172*$Q$1+I172*$Q$2)/($Q$1+$Q$2)</f>
        <v>0.79378801081309347</v>
      </c>
      <c r="M172">
        <f>(G172*$Q$1+J172*$Q$2)/($Q$1+$Q$2)</f>
        <v>0.75950333720111451</v>
      </c>
      <c r="N172">
        <f t="shared" si="8"/>
        <v>0.77626730363692764</v>
      </c>
    </row>
    <row r="173" spans="1:14">
      <c r="A173">
        <v>150</v>
      </c>
      <c r="B173">
        <v>150</v>
      </c>
      <c r="C173">
        <v>20</v>
      </c>
      <c r="D173">
        <v>1</v>
      </c>
      <c r="E173">
        <v>0.50090909090908997</v>
      </c>
      <c r="F173">
        <v>0.50090909090908997</v>
      </c>
      <c r="G173">
        <v>1</v>
      </c>
      <c r="H173">
        <f t="shared" si="6"/>
        <v>0.66747425802543825</v>
      </c>
      <c r="I173">
        <v>0.40400000000000003</v>
      </c>
      <c r="J173">
        <v>0</v>
      </c>
      <c r="K173">
        <f t="shared" si="7"/>
        <v>0</v>
      </c>
      <c r="L173">
        <f>(F173*$Q$1+I173*$Q$2)/($Q$1+$Q$2)</f>
        <v>0.452454545454545</v>
      </c>
      <c r="M173">
        <f>(G173*$Q$1+J173*$Q$2)/($Q$1+$Q$2)</f>
        <v>0.5</v>
      </c>
      <c r="N173">
        <f t="shared" si="8"/>
        <v>0.47504056504724612</v>
      </c>
    </row>
    <row r="174" spans="1:14">
      <c r="A174">
        <v>150</v>
      </c>
      <c r="B174">
        <v>150</v>
      </c>
      <c r="C174">
        <v>20</v>
      </c>
      <c r="D174">
        <v>0.1</v>
      </c>
      <c r="E174">
        <v>0.50090909090908997</v>
      </c>
      <c r="F174">
        <v>0.50090909090908997</v>
      </c>
      <c r="G174">
        <v>1</v>
      </c>
      <c r="H174">
        <f t="shared" si="6"/>
        <v>0.66747425802543825</v>
      </c>
      <c r="I174">
        <v>0.40400000000000003</v>
      </c>
      <c r="J174">
        <v>0</v>
      </c>
      <c r="K174">
        <f t="shared" si="7"/>
        <v>0</v>
      </c>
      <c r="L174">
        <f>(F174*$Q$1+I174*$Q$2)/($Q$1+$Q$2)</f>
        <v>0.452454545454545</v>
      </c>
      <c r="M174">
        <f>(G174*$Q$1+J174*$Q$2)/($Q$1+$Q$2)</f>
        <v>0.5</v>
      </c>
      <c r="N174">
        <f t="shared" si="8"/>
        <v>0.47504056504724612</v>
      </c>
    </row>
    <row r="175" spans="1:14">
      <c r="A175">
        <v>150</v>
      </c>
      <c r="B175">
        <v>150</v>
      </c>
      <c r="C175">
        <v>20</v>
      </c>
      <c r="D175">
        <v>0.01</v>
      </c>
      <c r="E175">
        <v>0.76747474747474698</v>
      </c>
      <c r="F175">
        <v>0.91948215977265502</v>
      </c>
      <c r="G175">
        <v>0.58721516434764998</v>
      </c>
      <c r="H175">
        <f t="shared" si="6"/>
        <v>0.71671178931823709</v>
      </c>
      <c r="I175">
        <v>0.69597504826971601</v>
      </c>
      <c r="J175">
        <v>0.94839101396478398</v>
      </c>
      <c r="K175">
        <f t="shared" si="7"/>
        <v>0.80280966249785812</v>
      </c>
      <c r="L175">
        <f>(F175*$Q$1+I175*$Q$2)/($Q$1+$Q$2)</f>
        <v>0.80772860402118551</v>
      </c>
      <c r="M175">
        <f>(G175*$Q$1+J175*$Q$2)/($Q$1+$Q$2)</f>
        <v>0.76780308915621698</v>
      </c>
      <c r="N175">
        <f t="shared" si="8"/>
        <v>0.78725997078051047</v>
      </c>
    </row>
    <row r="176" spans="1:14">
      <c r="A176">
        <v>150</v>
      </c>
      <c r="B176">
        <v>150</v>
      </c>
      <c r="C176">
        <v>35</v>
      </c>
      <c r="D176">
        <v>1</v>
      </c>
      <c r="E176">
        <v>0.49909090909090897</v>
      </c>
      <c r="F176">
        <v>0.40400000000000003</v>
      </c>
      <c r="G176">
        <v>0</v>
      </c>
      <c r="H176">
        <f t="shared" si="6"/>
        <v>0</v>
      </c>
      <c r="I176">
        <v>0.49909090909090897</v>
      </c>
      <c r="J176">
        <v>1</v>
      </c>
      <c r="K176">
        <f t="shared" si="7"/>
        <v>0.6658580958156457</v>
      </c>
      <c r="L176">
        <f>(F176*$Q$1+I176*$Q$2)/($Q$1+$Q$2)</f>
        <v>0.45154545454545447</v>
      </c>
      <c r="M176">
        <f>(G176*$Q$1+J176*$Q$2)/($Q$1+$Q$2)</f>
        <v>0.5</v>
      </c>
      <c r="N176">
        <f t="shared" si="8"/>
        <v>0.47453902741950887</v>
      </c>
    </row>
    <row r="177" spans="1:14">
      <c r="A177">
        <v>150</v>
      </c>
      <c r="B177">
        <v>150</v>
      </c>
      <c r="C177">
        <v>35</v>
      </c>
      <c r="D177">
        <v>0.1</v>
      </c>
      <c r="E177">
        <v>0.49909090909090897</v>
      </c>
      <c r="F177">
        <v>0.40400000000000003</v>
      </c>
      <c r="G177">
        <v>0</v>
      </c>
      <c r="H177">
        <f t="shared" si="6"/>
        <v>0</v>
      </c>
      <c r="I177">
        <v>0.49909090909090897</v>
      </c>
      <c r="J177">
        <v>1</v>
      </c>
      <c r="K177">
        <f t="shared" si="7"/>
        <v>0.6658580958156457</v>
      </c>
      <c r="L177">
        <f>(F177*$Q$1+I177*$Q$2)/($Q$1+$Q$2)</f>
        <v>0.45154545454545447</v>
      </c>
      <c r="M177">
        <f>(G177*$Q$1+J177*$Q$2)/($Q$1+$Q$2)</f>
        <v>0.5</v>
      </c>
      <c r="N177">
        <f t="shared" si="8"/>
        <v>0.47453902741950887</v>
      </c>
    </row>
    <row r="178" spans="1:14">
      <c r="A178">
        <v>150</v>
      </c>
      <c r="B178">
        <v>150</v>
      </c>
      <c r="C178">
        <v>35</v>
      </c>
      <c r="D178">
        <v>0.01</v>
      </c>
      <c r="E178">
        <v>0.78989898989898899</v>
      </c>
      <c r="F178">
        <v>0.90401347179343206</v>
      </c>
      <c r="G178">
        <v>0.64952611413591399</v>
      </c>
      <c r="H178">
        <f t="shared" si="6"/>
        <v>0.75592583900492782</v>
      </c>
      <c r="I178">
        <v>0.72573773078743797</v>
      </c>
      <c r="J178">
        <v>0.93078324225865205</v>
      </c>
      <c r="K178">
        <f t="shared" si="7"/>
        <v>0.81557013654903299</v>
      </c>
      <c r="L178">
        <f>(F178*$Q$1+I178*$Q$2)/($Q$1+$Q$2)</f>
        <v>0.81487560129043501</v>
      </c>
      <c r="M178">
        <f>(G178*$Q$1+J178*$Q$2)/($Q$1+$Q$2)</f>
        <v>0.79015467819728302</v>
      </c>
      <c r="N178">
        <f t="shared" si="8"/>
        <v>0.80232476201504366</v>
      </c>
    </row>
    <row r="179" spans="1:14">
      <c r="A179">
        <v>150</v>
      </c>
      <c r="B179">
        <v>150</v>
      </c>
      <c r="C179">
        <v>50</v>
      </c>
      <c r="D179">
        <v>1</v>
      </c>
      <c r="E179">
        <v>0.49909090909090897</v>
      </c>
      <c r="F179">
        <v>0.40400000000000003</v>
      </c>
      <c r="G179">
        <v>0</v>
      </c>
      <c r="H179">
        <f t="shared" si="6"/>
        <v>0</v>
      </c>
      <c r="I179">
        <v>0.49909090909090897</v>
      </c>
      <c r="J179">
        <v>1</v>
      </c>
      <c r="K179">
        <f t="shared" si="7"/>
        <v>0.6658580958156457</v>
      </c>
      <c r="L179">
        <f>(F179*$Q$1+I179*$Q$2)/($Q$1+$Q$2)</f>
        <v>0.45154545454545447</v>
      </c>
      <c r="M179">
        <f>(G179*$Q$1+J179*$Q$2)/($Q$1+$Q$2)</f>
        <v>0.5</v>
      </c>
      <c r="N179">
        <f t="shared" si="8"/>
        <v>0.47453902741950887</v>
      </c>
    </row>
    <row r="180" spans="1:14">
      <c r="A180">
        <v>150</v>
      </c>
      <c r="B180">
        <v>150</v>
      </c>
      <c r="C180">
        <v>50</v>
      </c>
      <c r="D180">
        <v>0.1</v>
      </c>
      <c r="E180">
        <v>0.50090909090908997</v>
      </c>
      <c r="F180">
        <v>0.50090909090908997</v>
      </c>
      <c r="G180">
        <v>1</v>
      </c>
      <c r="H180">
        <f t="shared" si="6"/>
        <v>0.66747425802543825</v>
      </c>
      <c r="I180">
        <v>0.40400000000000003</v>
      </c>
      <c r="J180">
        <v>0</v>
      </c>
      <c r="K180">
        <f t="shared" si="7"/>
        <v>0</v>
      </c>
      <c r="L180">
        <f>(F180*$Q$1+I180*$Q$2)/($Q$1+$Q$2)</f>
        <v>0.452454545454545</v>
      </c>
      <c r="M180">
        <f>(G180*$Q$1+J180*$Q$2)/($Q$1+$Q$2)</f>
        <v>0.5</v>
      </c>
      <c r="N180">
        <f t="shared" si="8"/>
        <v>0.47504056504724612</v>
      </c>
    </row>
    <row r="181" spans="1:14">
      <c r="A181">
        <v>150</v>
      </c>
      <c r="B181">
        <v>150</v>
      </c>
      <c r="C181">
        <v>50</v>
      </c>
      <c r="D181">
        <v>0.01</v>
      </c>
      <c r="E181">
        <v>0.756565656565656</v>
      </c>
      <c r="F181">
        <v>0.91073155011279405</v>
      </c>
      <c r="G181">
        <v>0.569872958257713</v>
      </c>
      <c r="H181">
        <f t="shared" si="6"/>
        <v>0.7010667328206398</v>
      </c>
      <c r="I181">
        <v>0.68618508165366998</v>
      </c>
      <c r="J181">
        <v>0.94393847399311803</v>
      </c>
      <c r="K181">
        <f t="shared" si="7"/>
        <v>0.79468393252683511</v>
      </c>
      <c r="L181">
        <f>(F181*$Q$1+I181*$Q$2)/($Q$1+$Q$2)</f>
        <v>0.79845831588323202</v>
      </c>
      <c r="M181">
        <f>(G181*$Q$1+J181*$Q$2)/($Q$1+$Q$2)</f>
        <v>0.75690571612541557</v>
      </c>
      <c r="N181">
        <f t="shared" si="8"/>
        <v>0.77712696313210217</v>
      </c>
    </row>
    <row r="182" spans="1:14">
      <c r="A182">
        <v>150</v>
      </c>
      <c r="B182">
        <v>200</v>
      </c>
      <c r="C182">
        <v>5</v>
      </c>
      <c r="D182">
        <v>1</v>
      </c>
      <c r="E182">
        <v>0.49909090909090897</v>
      </c>
      <c r="F182">
        <v>0.40400000000000003</v>
      </c>
      <c r="G182">
        <v>0</v>
      </c>
      <c r="H182">
        <f t="shared" si="6"/>
        <v>0</v>
      </c>
      <c r="I182">
        <v>0.49909090909090897</v>
      </c>
      <c r="J182">
        <v>1</v>
      </c>
      <c r="K182">
        <f t="shared" si="7"/>
        <v>0.6658580958156457</v>
      </c>
      <c r="L182">
        <f>(F182*$Q$1+I182*$Q$2)/($Q$1+$Q$2)</f>
        <v>0.45154545454545447</v>
      </c>
      <c r="M182">
        <f>(G182*$Q$1+J182*$Q$2)/($Q$1+$Q$2)</f>
        <v>0.5</v>
      </c>
      <c r="N182">
        <f t="shared" si="8"/>
        <v>0.47453902741950887</v>
      </c>
    </row>
    <row r="183" spans="1:14">
      <c r="A183">
        <v>150</v>
      </c>
      <c r="B183">
        <v>200</v>
      </c>
      <c r="C183">
        <v>5</v>
      </c>
      <c r="D183">
        <v>0.1</v>
      </c>
      <c r="E183">
        <v>0.50090909090908997</v>
      </c>
      <c r="F183">
        <v>0.50090909090908997</v>
      </c>
      <c r="G183">
        <v>1</v>
      </c>
      <c r="H183">
        <f t="shared" si="6"/>
        <v>0.66747425802543825</v>
      </c>
      <c r="I183">
        <v>0.40400000000000003</v>
      </c>
      <c r="J183">
        <v>0</v>
      </c>
      <c r="K183">
        <f t="shared" si="7"/>
        <v>0</v>
      </c>
      <c r="L183">
        <f>(F183*$Q$1+I183*$Q$2)/($Q$1+$Q$2)</f>
        <v>0.452454545454545</v>
      </c>
      <c r="M183">
        <f>(G183*$Q$1+J183*$Q$2)/($Q$1+$Q$2)</f>
        <v>0.5</v>
      </c>
      <c r="N183">
        <f t="shared" si="8"/>
        <v>0.47504056504724612</v>
      </c>
    </row>
    <row r="184" spans="1:14">
      <c r="A184">
        <v>150</v>
      </c>
      <c r="B184">
        <v>200</v>
      </c>
      <c r="C184">
        <v>5</v>
      </c>
      <c r="D184">
        <v>0.01</v>
      </c>
      <c r="E184">
        <v>0.77020202020202</v>
      </c>
      <c r="F184">
        <v>0.93430420711974105</v>
      </c>
      <c r="G184">
        <v>0.58217382536801698</v>
      </c>
      <c r="H184">
        <f t="shared" si="6"/>
        <v>0.71735619331593925</v>
      </c>
      <c r="I184">
        <v>0.69574155653450798</v>
      </c>
      <c r="J184">
        <v>0.95891519935235703</v>
      </c>
      <c r="K184">
        <f t="shared" si="7"/>
        <v>0.80639945536550039</v>
      </c>
      <c r="L184">
        <f>(F184*$Q$1+I184*$Q$2)/($Q$1+$Q$2)</f>
        <v>0.81502288182712457</v>
      </c>
      <c r="M184">
        <f>(G184*$Q$1+J184*$Q$2)/($Q$1+$Q$2)</f>
        <v>0.77054451236018706</v>
      </c>
      <c r="N184">
        <f t="shared" si="8"/>
        <v>0.79215984302170339</v>
      </c>
    </row>
    <row r="185" spans="1:14">
      <c r="A185">
        <v>150</v>
      </c>
      <c r="B185">
        <v>200</v>
      </c>
      <c r="C185">
        <v>20</v>
      </c>
      <c r="D185">
        <v>1</v>
      </c>
      <c r="E185">
        <v>0.63666666666666605</v>
      </c>
      <c r="F185">
        <v>0.60731169240466398</v>
      </c>
      <c r="G185">
        <v>0.77717281710022101</v>
      </c>
      <c r="H185">
        <f t="shared" si="6"/>
        <v>0.68182220256523607</v>
      </c>
      <c r="I185">
        <v>0.68908272369161505</v>
      </c>
      <c r="J185">
        <v>0.49564865411859899</v>
      </c>
      <c r="K185">
        <f t="shared" si="7"/>
        <v>0.57657445556209508</v>
      </c>
      <c r="L185">
        <f>(F185*$Q$1+I185*$Q$2)/($Q$1+$Q$2)</f>
        <v>0.64819720804813952</v>
      </c>
      <c r="M185">
        <f>(G185*$Q$1+J185*$Q$2)/($Q$1+$Q$2)</f>
        <v>0.63641073560940997</v>
      </c>
      <c r="N185">
        <f t="shared" si="8"/>
        <v>0.64224990049392316</v>
      </c>
    </row>
    <row r="186" spans="1:14">
      <c r="A186">
        <v>150</v>
      </c>
      <c r="B186">
        <v>200</v>
      </c>
      <c r="C186">
        <v>20</v>
      </c>
      <c r="D186">
        <v>0.1</v>
      </c>
      <c r="E186">
        <v>0.50090909090908997</v>
      </c>
      <c r="F186">
        <v>0.50090909090908997</v>
      </c>
      <c r="G186">
        <v>1</v>
      </c>
      <c r="H186">
        <f t="shared" si="6"/>
        <v>0.66747425802543825</v>
      </c>
      <c r="I186">
        <v>0.40400000000000003</v>
      </c>
      <c r="J186">
        <v>0</v>
      </c>
      <c r="K186">
        <f t="shared" si="7"/>
        <v>0</v>
      </c>
      <c r="L186">
        <f>(F186*$Q$1+I186*$Q$2)/($Q$1+$Q$2)</f>
        <v>0.452454545454545</v>
      </c>
      <c r="M186">
        <f>(G186*$Q$1+J186*$Q$2)/($Q$1+$Q$2)</f>
        <v>0.5</v>
      </c>
      <c r="N186">
        <f t="shared" si="8"/>
        <v>0.47504056504724612</v>
      </c>
    </row>
    <row r="187" spans="1:14">
      <c r="A187">
        <v>150</v>
      </c>
      <c r="B187">
        <v>200</v>
      </c>
      <c r="C187">
        <v>20</v>
      </c>
      <c r="D187">
        <v>0.01</v>
      </c>
      <c r="E187">
        <v>0.74868686868686796</v>
      </c>
      <c r="F187">
        <v>0.917822117010483</v>
      </c>
      <c r="G187">
        <v>0.54728775962895704</v>
      </c>
      <c r="H187">
        <f t="shared" si="6"/>
        <v>0.68569984840828646</v>
      </c>
      <c r="I187">
        <v>0.67665274377070395</v>
      </c>
      <c r="J187">
        <v>0.95081967213114704</v>
      </c>
      <c r="K187">
        <f t="shared" si="7"/>
        <v>0.79064288118478587</v>
      </c>
      <c r="L187">
        <f>(F187*$Q$1+I187*$Q$2)/($Q$1+$Q$2)</f>
        <v>0.79723743039059347</v>
      </c>
      <c r="M187">
        <f>(G187*$Q$1+J187*$Q$2)/($Q$1+$Q$2)</f>
        <v>0.7490537158800521</v>
      </c>
      <c r="N187">
        <f t="shared" si="8"/>
        <v>0.77239485088303783</v>
      </c>
    </row>
    <row r="188" spans="1:14">
      <c r="A188">
        <v>150</v>
      </c>
      <c r="B188">
        <v>200</v>
      </c>
      <c r="C188">
        <v>35</v>
      </c>
      <c r="D188">
        <v>1</v>
      </c>
      <c r="E188">
        <v>0.59838383838383802</v>
      </c>
      <c r="F188">
        <v>0.64826546003016505</v>
      </c>
      <c r="G188">
        <v>0.43335349868925099</v>
      </c>
      <c r="H188">
        <f t="shared" si="6"/>
        <v>0.51945854483925458</v>
      </c>
      <c r="I188">
        <v>0.57327258921791902</v>
      </c>
      <c r="J188">
        <v>0.76401538150171999</v>
      </c>
      <c r="K188">
        <f t="shared" si="7"/>
        <v>0.65504077737289568</v>
      </c>
      <c r="L188">
        <f>(F188*$Q$1+I188*$Q$2)/($Q$1+$Q$2)</f>
        <v>0.61076902462404203</v>
      </c>
      <c r="M188">
        <f>(G188*$Q$1+J188*$Q$2)/($Q$1+$Q$2)</f>
        <v>0.59868444009548549</v>
      </c>
      <c r="N188">
        <f t="shared" si="8"/>
        <v>0.60466635914678457</v>
      </c>
    </row>
    <row r="189" spans="1:14">
      <c r="A189">
        <v>150</v>
      </c>
      <c r="B189">
        <v>200</v>
      </c>
      <c r="C189">
        <v>35</v>
      </c>
      <c r="D189">
        <v>0.1</v>
      </c>
      <c r="E189">
        <v>0.50090909090908997</v>
      </c>
      <c r="F189">
        <v>0.50090909090908997</v>
      </c>
      <c r="G189">
        <v>1</v>
      </c>
      <c r="H189">
        <f t="shared" si="6"/>
        <v>0.66747425802543825</v>
      </c>
      <c r="I189">
        <v>0.40400000000000003</v>
      </c>
      <c r="J189">
        <v>0</v>
      </c>
      <c r="K189">
        <f t="shared" si="7"/>
        <v>0</v>
      </c>
      <c r="L189">
        <f>(F189*$Q$1+I189*$Q$2)/($Q$1+$Q$2)</f>
        <v>0.452454545454545</v>
      </c>
      <c r="M189">
        <f>(G189*$Q$1+J189*$Q$2)/($Q$1+$Q$2)</f>
        <v>0.5</v>
      </c>
      <c r="N189">
        <f t="shared" si="8"/>
        <v>0.47504056504724612</v>
      </c>
    </row>
    <row r="190" spans="1:14">
      <c r="A190">
        <v>150</v>
      </c>
      <c r="B190">
        <v>200</v>
      </c>
      <c r="C190">
        <v>35</v>
      </c>
      <c r="D190">
        <v>0.01</v>
      </c>
      <c r="E190">
        <v>0.77989898989898898</v>
      </c>
      <c r="F190">
        <v>0.91467780429594203</v>
      </c>
      <c r="G190">
        <v>0.61826981246218904</v>
      </c>
      <c r="H190">
        <f t="shared" si="6"/>
        <v>0.73781735049933739</v>
      </c>
      <c r="I190">
        <v>0.710904092852779</v>
      </c>
      <c r="J190">
        <v>0.94211698036834601</v>
      </c>
      <c r="K190">
        <f t="shared" si="7"/>
        <v>0.81034032552876623</v>
      </c>
      <c r="L190">
        <f>(F190*$Q$1+I190*$Q$2)/($Q$1+$Q$2)</f>
        <v>0.81279094857436052</v>
      </c>
      <c r="M190">
        <f>(G190*$Q$1+J190*$Q$2)/($Q$1+$Q$2)</f>
        <v>0.78019339641526753</v>
      </c>
      <c r="N190">
        <f t="shared" si="8"/>
        <v>0.79615864743221476</v>
      </c>
    </row>
    <row r="191" spans="1:14">
      <c r="A191">
        <v>150</v>
      </c>
      <c r="B191">
        <v>200</v>
      </c>
      <c r="C191">
        <v>50</v>
      </c>
      <c r="D191">
        <v>1</v>
      </c>
      <c r="E191">
        <v>0.73545454545454503</v>
      </c>
      <c r="F191">
        <v>0.77070800555298402</v>
      </c>
      <c r="G191">
        <v>0.67170800564629896</v>
      </c>
      <c r="H191">
        <f t="shared" si="6"/>
        <v>0.71781058075638338</v>
      </c>
      <c r="I191">
        <v>0.70813911796342699</v>
      </c>
      <c r="J191">
        <v>0.79943331309451504</v>
      </c>
      <c r="K191">
        <f t="shared" si="7"/>
        <v>0.75102196026238188</v>
      </c>
      <c r="L191">
        <f>(F191*$Q$1+I191*$Q$2)/($Q$1+$Q$2)</f>
        <v>0.73942356175820545</v>
      </c>
      <c r="M191">
        <f>(G191*$Q$1+J191*$Q$2)/($Q$1+$Q$2)</f>
        <v>0.735570659370407</v>
      </c>
      <c r="N191">
        <f t="shared" si="8"/>
        <v>0.73749207838973996</v>
      </c>
    </row>
    <row r="192" spans="1:14">
      <c r="A192">
        <v>150</v>
      </c>
      <c r="B192">
        <v>200</v>
      </c>
      <c r="C192">
        <v>50</v>
      </c>
      <c r="D192">
        <v>0.1</v>
      </c>
      <c r="E192">
        <v>0.50090909090908997</v>
      </c>
      <c r="F192">
        <v>0.50090909090908997</v>
      </c>
      <c r="G192">
        <v>1</v>
      </c>
      <c r="H192">
        <f t="shared" si="6"/>
        <v>0.66747425802543825</v>
      </c>
      <c r="I192">
        <v>0.40400000000000003</v>
      </c>
      <c r="J192">
        <v>0</v>
      </c>
      <c r="K192">
        <f t="shared" si="7"/>
        <v>0</v>
      </c>
      <c r="L192">
        <f>(F192*$Q$1+I192*$Q$2)/($Q$1+$Q$2)</f>
        <v>0.452454545454545</v>
      </c>
      <c r="M192">
        <f>(G192*$Q$1+J192*$Q$2)/($Q$1+$Q$2)</f>
        <v>0.5</v>
      </c>
      <c r="N192">
        <f t="shared" si="8"/>
        <v>0.47504056504724612</v>
      </c>
    </row>
    <row r="193" spans="1:14">
      <c r="A193">
        <v>150</v>
      </c>
      <c r="B193">
        <v>200</v>
      </c>
      <c r="C193">
        <v>50</v>
      </c>
      <c r="D193">
        <v>0.01</v>
      </c>
      <c r="E193">
        <v>0.78929292929292905</v>
      </c>
      <c r="F193">
        <v>0.86266094420600803</v>
      </c>
      <c r="G193">
        <v>0.68905021173623704</v>
      </c>
      <c r="H193">
        <f t="shared" si="6"/>
        <v>0.7661434977578474</v>
      </c>
      <c r="I193">
        <v>0.74036033002188895</v>
      </c>
      <c r="J193">
        <v>0.88990082979153995</v>
      </c>
      <c r="K193">
        <f t="shared" si="7"/>
        <v>0.80827205882352915</v>
      </c>
      <c r="L193">
        <f>(F193*$Q$1+I193*$Q$2)/($Q$1+$Q$2)</f>
        <v>0.80151063711394843</v>
      </c>
      <c r="M193">
        <f>(G193*$Q$1+J193*$Q$2)/($Q$1+$Q$2)</f>
        <v>0.78947552076388849</v>
      </c>
      <c r="N193">
        <f t="shared" si="8"/>
        <v>0.7954475587359795</v>
      </c>
    </row>
    <row r="194" spans="1:14">
      <c r="A194">
        <v>150</v>
      </c>
      <c r="B194">
        <v>250</v>
      </c>
      <c r="C194">
        <v>5</v>
      </c>
      <c r="D194">
        <v>1</v>
      </c>
      <c r="E194">
        <v>0.50090909090908997</v>
      </c>
      <c r="F194">
        <v>0.50090909090908997</v>
      </c>
      <c r="G194">
        <v>1</v>
      </c>
      <c r="H194">
        <f t="shared" si="6"/>
        <v>0.66747425802543825</v>
      </c>
      <c r="I194">
        <v>0.40400000000000003</v>
      </c>
      <c r="J194">
        <v>0</v>
      </c>
      <c r="K194">
        <f t="shared" si="7"/>
        <v>0</v>
      </c>
      <c r="L194">
        <f>(F194*$Q$1+I194*$Q$2)/($Q$1+$Q$2)</f>
        <v>0.452454545454545</v>
      </c>
      <c r="M194">
        <f>(G194*$Q$1+J194*$Q$2)/($Q$1+$Q$2)</f>
        <v>0.5</v>
      </c>
      <c r="N194">
        <f t="shared" si="8"/>
        <v>0.47504056504724612</v>
      </c>
    </row>
    <row r="195" spans="1:14">
      <c r="A195">
        <v>150</v>
      </c>
      <c r="B195">
        <v>250</v>
      </c>
      <c r="C195">
        <v>5</v>
      </c>
      <c r="D195">
        <v>0.1</v>
      </c>
      <c r="E195">
        <v>0.49909090909090897</v>
      </c>
      <c r="F195">
        <v>0.40400000000000003</v>
      </c>
      <c r="G195">
        <v>0</v>
      </c>
      <c r="H195">
        <f t="shared" ref="H195:H217" si="9">(2*F195*G195)/(F195+G195)</f>
        <v>0</v>
      </c>
      <c r="I195">
        <v>0.49909090909090897</v>
      </c>
      <c r="J195">
        <v>1</v>
      </c>
      <c r="K195">
        <f t="shared" ref="K195:K217" si="10">(2*I195*J195)/(I195+J195)</f>
        <v>0.6658580958156457</v>
      </c>
      <c r="L195">
        <f>(F195*$Q$1+I195*$Q$2)/($Q$1+$Q$2)</f>
        <v>0.45154545454545447</v>
      </c>
      <c r="M195">
        <f>(G195*$Q$1+J195*$Q$2)/($Q$1+$Q$2)</f>
        <v>0.5</v>
      </c>
      <c r="N195">
        <f t="shared" ref="N195:N217" si="11">2*L195*M195/(L195+M195)</f>
        <v>0.47453902741950887</v>
      </c>
    </row>
    <row r="196" spans="1:14">
      <c r="A196">
        <v>150</v>
      </c>
      <c r="B196">
        <v>250</v>
      </c>
      <c r="C196">
        <v>5</v>
      </c>
      <c r="D196">
        <v>0.01</v>
      </c>
      <c r="E196">
        <v>0.768989898989899</v>
      </c>
      <c r="F196">
        <v>0.90781440781440703</v>
      </c>
      <c r="G196">
        <v>0.59971768501713996</v>
      </c>
      <c r="H196">
        <f t="shared" si="9"/>
        <v>0.72228293867638071</v>
      </c>
      <c r="I196">
        <v>0.70033212560386404</v>
      </c>
      <c r="J196">
        <v>0.93887876947986204</v>
      </c>
      <c r="K196">
        <f t="shared" si="10"/>
        <v>0.80224816255944598</v>
      </c>
      <c r="L196">
        <f>(F196*$Q$1+I196*$Q$2)/($Q$1+$Q$2)</f>
        <v>0.80407326670913548</v>
      </c>
      <c r="M196">
        <f>(G196*$Q$1+J196*$Q$2)/($Q$1+$Q$2)</f>
        <v>0.76929822724850094</v>
      </c>
      <c r="N196">
        <f t="shared" si="11"/>
        <v>0.78630144378846145</v>
      </c>
    </row>
    <row r="197" spans="1:14">
      <c r="A197">
        <v>150</v>
      </c>
      <c r="B197">
        <v>250</v>
      </c>
      <c r="C197">
        <v>20</v>
      </c>
      <c r="D197">
        <v>1</v>
      </c>
      <c r="E197">
        <v>0.49909090909090897</v>
      </c>
      <c r="F197">
        <v>0.40400000000000003</v>
      </c>
      <c r="G197">
        <v>0</v>
      </c>
      <c r="H197">
        <f t="shared" si="9"/>
        <v>0</v>
      </c>
      <c r="I197">
        <v>0.49909090909090897</v>
      </c>
      <c r="J197">
        <v>1</v>
      </c>
      <c r="K197">
        <f t="shared" si="10"/>
        <v>0.6658580958156457</v>
      </c>
      <c r="L197">
        <f>(F197*$Q$1+I197*$Q$2)/($Q$1+$Q$2)</f>
        <v>0.45154545454545447</v>
      </c>
      <c r="M197">
        <f>(G197*$Q$1+J197*$Q$2)/($Q$1+$Q$2)</f>
        <v>0.5</v>
      </c>
      <c r="N197">
        <f t="shared" si="11"/>
        <v>0.47453902741950887</v>
      </c>
    </row>
    <row r="198" spans="1:14">
      <c r="A198">
        <v>150</v>
      </c>
      <c r="B198">
        <v>250</v>
      </c>
      <c r="C198">
        <v>20</v>
      </c>
      <c r="D198">
        <v>0.1</v>
      </c>
      <c r="E198">
        <v>0.50090909090908997</v>
      </c>
      <c r="F198">
        <v>0.50090909090908997</v>
      </c>
      <c r="G198">
        <v>1</v>
      </c>
      <c r="H198">
        <f t="shared" si="9"/>
        <v>0.66747425802543825</v>
      </c>
      <c r="I198">
        <v>0.40400000000000003</v>
      </c>
      <c r="J198">
        <v>0</v>
      </c>
      <c r="K198">
        <f t="shared" si="10"/>
        <v>0</v>
      </c>
      <c r="L198">
        <f>(F198*$Q$1+I198*$Q$2)/($Q$1+$Q$2)</f>
        <v>0.452454545454545</v>
      </c>
      <c r="M198">
        <f>(G198*$Q$1+J198*$Q$2)/($Q$1+$Q$2)</f>
        <v>0.5</v>
      </c>
      <c r="N198">
        <f t="shared" si="11"/>
        <v>0.47504056504724612</v>
      </c>
    </row>
    <row r="199" spans="1:14">
      <c r="A199">
        <v>150</v>
      </c>
      <c r="B199">
        <v>250</v>
      </c>
      <c r="C199">
        <v>20</v>
      </c>
      <c r="D199">
        <v>0.01</v>
      </c>
      <c r="E199">
        <v>0.78545454545454496</v>
      </c>
      <c r="F199">
        <v>0.91678917965304296</v>
      </c>
      <c r="G199">
        <v>0.62875579753982602</v>
      </c>
      <c r="H199">
        <f t="shared" si="9"/>
        <v>0.74593301435406656</v>
      </c>
      <c r="I199">
        <v>0.71672565010001499</v>
      </c>
      <c r="J199">
        <v>0.94272414490993695</v>
      </c>
      <c r="K199">
        <f t="shared" si="10"/>
        <v>0.81433566433566396</v>
      </c>
      <c r="L199">
        <f>(F199*$Q$1+I199*$Q$2)/($Q$1+$Q$2)</f>
        <v>0.81675741487652898</v>
      </c>
      <c r="M199">
        <f>(G199*$Q$1+J199*$Q$2)/($Q$1+$Q$2)</f>
        <v>0.78573997122488148</v>
      </c>
      <c r="N199">
        <f t="shared" si="11"/>
        <v>0.80094851102887255</v>
      </c>
    </row>
    <row r="200" spans="1:14">
      <c r="A200">
        <v>150</v>
      </c>
      <c r="B200">
        <v>250</v>
      </c>
      <c r="C200">
        <v>35</v>
      </c>
      <c r="D200">
        <v>1</v>
      </c>
      <c r="E200">
        <v>0.49909090909090897</v>
      </c>
      <c r="F200">
        <v>0.40400000000000003</v>
      </c>
      <c r="G200">
        <v>0</v>
      </c>
      <c r="H200">
        <f t="shared" si="9"/>
        <v>0</v>
      </c>
      <c r="I200">
        <v>0.49909090909090897</v>
      </c>
      <c r="J200">
        <v>1</v>
      </c>
      <c r="K200">
        <f t="shared" si="10"/>
        <v>0.6658580958156457</v>
      </c>
      <c r="L200">
        <f>(F200*$Q$1+I200*$Q$2)/($Q$1+$Q$2)</f>
        <v>0.45154545454545447</v>
      </c>
      <c r="M200">
        <f>(G200*$Q$1+J200*$Q$2)/($Q$1+$Q$2)</f>
        <v>0.5</v>
      </c>
      <c r="N200">
        <f t="shared" si="11"/>
        <v>0.47453902741950887</v>
      </c>
    </row>
    <row r="201" spans="1:14">
      <c r="A201">
        <v>150</v>
      </c>
      <c r="B201">
        <v>250</v>
      </c>
      <c r="C201">
        <v>35</v>
      </c>
      <c r="D201">
        <v>0.1</v>
      </c>
      <c r="E201">
        <v>0.49909090909090897</v>
      </c>
      <c r="F201">
        <v>0.40400000000000003</v>
      </c>
      <c r="G201">
        <v>0</v>
      </c>
      <c r="H201">
        <f t="shared" si="9"/>
        <v>0</v>
      </c>
      <c r="I201">
        <v>0.49909090909090897</v>
      </c>
      <c r="J201">
        <v>1</v>
      </c>
      <c r="K201">
        <f t="shared" si="10"/>
        <v>0.6658580958156457</v>
      </c>
      <c r="L201">
        <f>(F201*$Q$1+I201*$Q$2)/($Q$1+$Q$2)</f>
        <v>0.45154545454545447</v>
      </c>
      <c r="M201">
        <f>(G201*$Q$1+J201*$Q$2)/($Q$1+$Q$2)</f>
        <v>0.5</v>
      </c>
      <c r="N201">
        <f t="shared" si="11"/>
        <v>0.47453902741950887</v>
      </c>
    </row>
    <row r="202" spans="1:14">
      <c r="A202">
        <v>150</v>
      </c>
      <c r="B202">
        <v>250</v>
      </c>
      <c r="C202">
        <v>35</v>
      </c>
      <c r="D202">
        <v>0.01</v>
      </c>
      <c r="E202">
        <v>0.74181818181818104</v>
      </c>
      <c r="F202">
        <v>0.90604934099357803</v>
      </c>
      <c r="G202">
        <v>0.54063319217584105</v>
      </c>
      <c r="H202">
        <f t="shared" si="9"/>
        <v>0.67719120990148929</v>
      </c>
      <c r="I202">
        <v>0.67180521538683102</v>
      </c>
      <c r="J202">
        <v>0.94373608581258805</v>
      </c>
      <c r="K202">
        <f t="shared" si="10"/>
        <v>0.78488469954553031</v>
      </c>
      <c r="L202">
        <f>(F202*$Q$1+I202*$Q$2)/($Q$1+$Q$2)</f>
        <v>0.78892727819020458</v>
      </c>
      <c r="M202">
        <f>(G202*$Q$1+J202*$Q$2)/($Q$1+$Q$2)</f>
        <v>0.74218463899421461</v>
      </c>
      <c r="N202">
        <f t="shared" si="11"/>
        <v>0.76484246590284943</v>
      </c>
    </row>
    <row r="203" spans="1:14">
      <c r="A203">
        <v>150</v>
      </c>
      <c r="B203">
        <v>250</v>
      </c>
      <c r="C203">
        <v>50</v>
      </c>
      <c r="D203">
        <v>1</v>
      </c>
      <c r="E203">
        <v>0.49909090909090897</v>
      </c>
      <c r="F203">
        <v>0.40400000000000003</v>
      </c>
      <c r="G203">
        <v>0</v>
      </c>
      <c r="H203">
        <f t="shared" si="9"/>
        <v>0</v>
      </c>
      <c r="I203">
        <v>0.49909090909090897</v>
      </c>
      <c r="J203">
        <v>1</v>
      </c>
      <c r="K203">
        <f t="shared" si="10"/>
        <v>0.6658580958156457</v>
      </c>
      <c r="L203">
        <f>(F203*$Q$1+I203*$Q$2)/($Q$1+$Q$2)</f>
        <v>0.45154545454545447</v>
      </c>
      <c r="M203">
        <f>(G203*$Q$1+J203*$Q$2)/($Q$1+$Q$2)</f>
        <v>0.5</v>
      </c>
      <c r="N203">
        <f t="shared" si="11"/>
        <v>0.47453902741950887</v>
      </c>
    </row>
    <row r="204" spans="1:14">
      <c r="A204">
        <v>150</v>
      </c>
      <c r="B204">
        <v>250</v>
      </c>
      <c r="C204">
        <v>50</v>
      </c>
      <c r="D204">
        <v>0.1</v>
      </c>
      <c r="E204">
        <v>0.49909090909090897</v>
      </c>
      <c r="F204">
        <v>0.40400000000000003</v>
      </c>
      <c r="G204">
        <v>0</v>
      </c>
      <c r="H204">
        <f t="shared" si="9"/>
        <v>0</v>
      </c>
      <c r="I204">
        <v>0.49909090909090897</v>
      </c>
      <c r="J204">
        <v>1</v>
      </c>
      <c r="K204">
        <f t="shared" si="10"/>
        <v>0.6658580958156457</v>
      </c>
      <c r="L204">
        <f>(F204*$Q$1+I204*$Q$2)/($Q$1+$Q$2)</f>
        <v>0.45154545454545447</v>
      </c>
      <c r="M204">
        <f>(G204*$Q$1+J204*$Q$2)/($Q$1+$Q$2)</f>
        <v>0.5</v>
      </c>
      <c r="N204">
        <f t="shared" si="11"/>
        <v>0.47453902741950887</v>
      </c>
    </row>
    <row r="205" spans="1:14">
      <c r="A205">
        <v>150</v>
      </c>
      <c r="B205">
        <v>250</v>
      </c>
      <c r="C205">
        <v>50</v>
      </c>
      <c r="D205">
        <v>0.01</v>
      </c>
      <c r="E205">
        <v>0.78131313131313096</v>
      </c>
      <c r="F205">
        <v>0.88548565121412803</v>
      </c>
      <c r="G205">
        <v>0.64710627142568999</v>
      </c>
      <c r="H205">
        <f t="shared" si="9"/>
        <v>0.74775719445415323</v>
      </c>
      <c r="I205">
        <v>0.72115997450605396</v>
      </c>
      <c r="J205">
        <v>0.91600890507994304</v>
      </c>
      <c r="K205">
        <f t="shared" si="10"/>
        <v>0.80698939110278978</v>
      </c>
      <c r="L205">
        <f>(F205*$Q$1+I205*$Q$2)/($Q$1+$Q$2)</f>
        <v>0.803322812860091</v>
      </c>
      <c r="M205">
        <f>(G205*$Q$1+J205*$Q$2)/($Q$1+$Q$2)</f>
        <v>0.78155758825281652</v>
      </c>
      <c r="N205">
        <f t="shared" si="11"/>
        <v>0.79229074921555998</v>
      </c>
    </row>
    <row r="206" spans="1:14">
      <c r="A206">
        <v>150</v>
      </c>
      <c r="B206">
        <v>300</v>
      </c>
      <c r="C206">
        <v>5</v>
      </c>
      <c r="D206">
        <v>1</v>
      </c>
      <c r="E206">
        <v>0.50090909090908997</v>
      </c>
      <c r="F206">
        <v>0.50090909090908997</v>
      </c>
      <c r="G206">
        <v>1</v>
      </c>
      <c r="H206">
        <f t="shared" si="9"/>
        <v>0.66747425802543825</v>
      </c>
      <c r="I206">
        <v>0.40400000000000003</v>
      </c>
      <c r="J206">
        <v>0</v>
      </c>
      <c r="K206">
        <f t="shared" si="10"/>
        <v>0</v>
      </c>
      <c r="L206">
        <f>(F206*$Q$1+I206*$Q$2)/($Q$1+$Q$2)</f>
        <v>0.452454545454545</v>
      </c>
      <c r="M206">
        <f>(G206*$Q$1+J206*$Q$2)/($Q$1+$Q$2)</f>
        <v>0.5</v>
      </c>
      <c r="N206">
        <f t="shared" si="11"/>
        <v>0.47504056504724612</v>
      </c>
    </row>
    <row r="207" spans="1:14">
      <c r="A207">
        <v>150</v>
      </c>
      <c r="B207">
        <v>300</v>
      </c>
      <c r="C207">
        <v>5</v>
      </c>
      <c r="D207">
        <v>0.1</v>
      </c>
      <c r="E207">
        <v>0.50090909090908997</v>
      </c>
      <c r="F207">
        <v>0.50090909090908997</v>
      </c>
      <c r="G207">
        <v>1</v>
      </c>
      <c r="H207">
        <f t="shared" si="9"/>
        <v>0.66747425802543825</v>
      </c>
      <c r="I207">
        <v>0.40400000000000003</v>
      </c>
      <c r="J207">
        <v>0</v>
      </c>
      <c r="K207">
        <f t="shared" si="10"/>
        <v>0</v>
      </c>
      <c r="L207">
        <f>(F207*$Q$1+I207*$Q$2)/($Q$1+$Q$2)</f>
        <v>0.452454545454545</v>
      </c>
      <c r="M207">
        <f>(G207*$Q$1+J207*$Q$2)/($Q$1+$Q$2)</f>
        <v>0.5</v>
      </c>
      <c r="N207">
        <f t="shared" si="11"/>
        <v>0.47504056504724612</v>
      </c>
    </row>
    <row r="208" spans="1:14">
      <c r="A208">
        <v>150</v>
      </c>
      <c r="B208">
        <v>300</v>
      </c>
      <c r="C208">
        <v>5</v>
      </c>
      <c r="D208">
        <v>0.01</v>
      </c>
      <c r="E208">
        <v>0.79848484848484802</v>
      </c>
      <c r="F208">
        <v>0.84178966789667897</v>
      </c>
      <c r="G208">
        <v>0.73603549102641597</v>
      </c>
      <c r="H208">
        <f t="shared" si="9"/>
        <v>0.78536847767616969</v>
      </c>
      <c r="I208">
        <v>0.76473759884974801</v>
      </c>
      <c r="J208">
        <v>0.86116170815624304</v>
      </c>
      <c r="K208">
        <f t="shared" si="10"/>
        <v>0.81009043312708184</v>
      </c>
      <c r="L208">
        <f>(F208*$Q$1+I208*$Q$2)/($Q$1+$Q$2)</f>
        <v>0.80326363337321349</v>
      </c>
      <c r="M208">
        <f>(G208*$Q$1+J208*$Q$2)/($Q$1+$Q$2)</f>
        <v>0.79859859959132951</v>
      </c>
      <c r="N208">
        <f t="shared" si="11"/>
        <v>0.80092432359467536</v>
      </c>
    </row>
    <row r="209" spans="1:14">
      <c r="A209">
        <v>150</v>
      </c>
      <c r="B209">
        <v>300</v>
      </c>
      <c r="C209">
        <v>20</v>
      </c>
      <c r="D209">
        <v>1</v>
      </c>
      <c r="E209">
        <v>0.49909090909090897</v>
      </c>
      <c r="F209">
        <v>0.40400000000000003</v>
      </c>
      <c r="G209">
        <v>0</v>
      </c>
      <c r="H209">
        <f t="shared" si="9"/>
        <v>0</v>
      </c>
      <c r="I209">
        <v>0.49909090909090897</v>
      </c>
      <c r="J209">
        <v>1</v>
      </c>
      <c r="K209">
        <f t="shared" si="10"/>
        <v>0.6658580958156457</v>
      </c>
      <c r="L209">
        <f>(F209*$Q$1+I209*$Q$2)/($Q$1+$Q$2)</f>
        <v>0.45154545454545447</v>
      </c>
      <c r="M209">
        <f>(G209*$Q$1+J209*$Q$2)/($Q$1+$Q$2)</f>
        <v>0.5</v>
      </c>
      <c r="N209">
        <f t="shared" si="11"/>
        <v>0.47453902741950887</v>
      </c>
    </row>
    <row r="210" spans="1:14">
      <c r="A210">
        <v>150</v>
      </c>
      <c r="B210">
        <v>300</v>
      </c>
      <c r="C210">
        <v>20</v>
      </c>
      <c r="D210">
        <v>0.1</v>
      </c>
      <c r="E210">
        <v>0.50090909090908997</v>
      </c>
      <c r="F210">
        <v>0.50090909090908997</v>
      </c>
      <c r="G210">
        <v>1</v>
      </c>
      <c r="H210">
        <f t="shared" si="9"/>
        <v>0.66747425802543825</v>
      </c>
      <c r="I210">
        <v>0.40400000000000003</v>
      </c>
      <c r="J210">
        <v>0</v>
      </c>
      <c r="K210">
        <f t="shared" si="10"/>
        <v>0</v>
      </c>
      <c r="L210">
        <f>(F210*$Q$1+I210*$Q$2)/($Q$1+$Q$2)</f>
        <v>0.452454545454545</v>
      </c>
      <c r="M210">
        <f>(G210*$Q$1+J210*$Q$2)/($Q$1+$Q$2)</f>
        <v>0.5</v>
      </c>
      <c r="N210">
        <f t="shared" si="11"/>
        <v>0.47504056504724612</v>
      </c>
    </row>
    <row r="211" spans="1:14">
      <c r="A211">
        <v>150</v>
      </c>
      <c r="B211">
        <v>300</v>
      </c>
      <c r="C211">
        <v>20</v>
      </c>
      <c r="D211">
        <v>0.01</v>
      </c>
      <c r="E211">
        <v>0.776767676767676</v>
      </c>
      <c r="F211">
        <v>0.90629618681643498</v>
      </c>
      <c r="G211">
        <v>0.61826981246218904</v>
      </c>
      <c r="H211">
        <f t="shared" si="9"/>
        <v>0.73507552145768329</v>
      </c>
      <c r="I211">
        <v>0.70952892435169501</v>
      </c>
      <c r="J211">
        <v>0.93584294677190805</v>
      </c>
      <c r="K211">
        <f t="shared" si="10"/>
        <v>0.80712166172106781</v>
      </c>
      <c r="L211">
        <f>(F211*$Q$1+I211*$Q$2)/($Q$1+$Q$2)</f>
        <v>0.80791255558406494</v>
      </c>
      <c r="M211">
        <f>(G211*$Q$1+J211*$Q$2)/($Q$1+$Q$2)</f>
        <v>0.77705637961704854</v>
      </c>
      <c r="N211">
        <f t="shared" si="11"/>
        <v>0.79218411357652452</v>
      </c>
    </row>
    <row r="212" spans="1:14">
      <c r="A212">
        <v>150</v>
      </c>
      <c r="B212">
        <v>300</v>
      </c>
      <c r="C212">
        <v>35</v>
      </c>
      <c r="D212">
        <v>1</v>
      </c>
      <c r="E212">
        <v>0.49909090909090897</v>
      </c>
      <c r="F212">
        <v>0.40400000000000003</v>
      </c>
      <c r="G212">
        <v>0</v>
      </c>
      <c r="H212">
        <f t="shared" si="9"/>
        <v>0</v>
      </c>
      <c r="I212">
        <v>0.49909090909090897</v>
      </c>
      <c r="J212">
        <v>1</v>
      </c>
      <c r="K212">
        <f t="shared" si="10"/>
        <v>0.6658580958156457</v>
      </c>
      <c r="L212">
        <f>(F212*$Q$1+I212*$Q$2)/($Q$1+$Q$2)</f>
        <v>0.45154545454545447</v>
      </c>
      <c r="M212">
        <f>(G212*$Q$1+J212*$Q$2)/($Q$1+$Q$2)</f>
        <v>0.5</v>
      </c>
      <c r="N212">
        <f t="shared" si="11"/>
        <v>0.47453902741950887</v>
      </c>
    </row>
    <row r="213" spans="1:14">
      <c r="A213">
        <v>150</v>
      </c>
      <c r="B213">
        <v>300</v>
      </c>
      <c r="C213">
        <v>35</v>
      </c>
      <c r="D213">
        <v>0.1</v>
      </c>
      <c r="E213">
        <v>0.50090909090908997</v>
      </c>
      <c r="F213">
        <v>0.50090909090908997</v>
      </c>
      <c r="G213">
        <v>1</v>
      </c>
      <c r="H213">
        <f t="shared" si="9"/>
        <v>0.66747425802543825</v>
      </c>
      <c r="I213">
        <v>0.40400000000000003</v>
      </c>
      <c r="J213">
        <v>0</v>
      </c>
      <c r="K213">
        <f t="shared" si="10"/>
        <v>0</v>
      </c>
      <c r="L213">
        <f>(F213*$Q$1+I213*$Q$2)/($Q$1+$Q$2)</f>
        <v>0.452454545454545</v>
      </c>
      <c r="M213">
        <f>(G213*$Q$1+J213*$Q$2)/($Q$1+$Q$2)</f>
        <v>0.5</v>
      </c>
      <c r="N213">
        <f t="shared" si="11"/>
        <v>0.47504056504724612</v>
      </c>
    </row>
    <row r="214" spans="1:14">
      <c r="A214">
        <v>150</v>
      </c>
      <c r="B214">
        <v>300</v>
      </c>
      <c r="C214">
        <v>35</v>
      </c>
      <c r="D214">
        <v>0.01</v>
      </c>
      <c r="E214">
        <v>0.77979797979797905</v>
      </c>
      <c r="F214">
        <v>0.85150518593473301</v>
      </c>
      <c r="G214">
        <v>0.67876588021778494</v>
      </c>
      <c r="H214">
        <f t="shared" si="9"/>
        <v>0.75538599640933513</v>
      </c>
      <c r="I214">
        <v>0.73213384899949496</v>
      </c>
      <c r="J214">
        <v>0.88119813802873903</v>
      </c>
      <c r="K214">
        <f t="shared" si="10"/>
        <v>0.79977957384276233</v>
      </c>
      <c r="L214">
        <f>(F214*$Q$1+I214*$Q$2)/($Q$1+$Q$2)</f>
        <v>0.79181951746711399</v>
      </c>
      <c r="M214">
        <f>(G214*$Q$1+J214*$Q$2)/($Q$1+$Q$2)</f>
        <v>0.77998200912326199</v>
      </c>
      <c r="N214">
        <f t="shared" si="11"/>
        <v>0.78585618813686797</v>
      </c>
    </row>
    <row r="215" spans="1:14">
      <c r="A215">
        <v>150</v>
      </c>
      <c r="B215">
        <v>300</v>
      </c>
      <c r="C215">
        <v>50</v>
      </c>
      <c r="D215">
        <v>1</v>
      </c>
      <c r="E215">
        <v>0.49909090909090897</v>
      </c>
      <c r="F215">
        <v>0.40400000000000003</v>
      </c>
      <c r="G215">
        <v>0</v>
      </c>
      <c r="H215">
        <f t="shared" si="9"/>
        <v>0</v>
      </c>
      <c r="I215">
        <v>0.49909090909090897</v>
      </c>
      <c r="J215">
        <v>1</v>
      </c>
      <c r="K215">
        <f t="shared" si="10"/>
        <v>0.6658580958156457</v>
      </c>
      <c r="L215">
        <f>(F215*$Q$1+I215*$Q$2)/($Q$1+$Q$2)</f>
        <v>0.45154545454545447</v>
      </c>
      <c r="M215">
        <f>(G215*$Q$1+J215*$Q$2)/($Q$1+$Q$2)</f>
        <v>0.5</v>
      </c>
      <c r="N215">
        <f t="shared" si="11"/>
        <v>0.47453902741950887</v>
      </c>
    </row>
    <row r="216" spans="1:14">
      <c r="A216">
        <v>150</v>
      </c>
      <c r="B216">
        <v>300</v>
      </c>
      <c r="C216">
        <v>50</v>
      </c>
      <c r="D216">
        <v>0.1</v>
      </c>
      <c r="E216">
        <v>0.49909090909090897</v>
      </c>
      <c r="F216">
        <v>0.40400000000000003</v>
      </c>
      <c r="G216">
        <v>0</v>
      </c>
      <c r="H216">
        <f t="shared" si="9"/>
        <v>0</v>
      </c>
      <c r="I216">
        <v>0.49909090909090897</v>
      </c>
      <c r="J216">
        <v>1</v>
      </c>
      <c r="K216">
        <f t="shared" si="10"/>
        <v>0.6658580958156457</v>
      </c>
      <c r="L216">
        <f>(F216*$Q$1+I216*$Q$2)/($Q$1+$Q$2)</f>
        <v>0.45154545454545447</v>
      </c>
      <c r="M216">
        <f>(G216*$Q$1+J216*$Q$2)/($Q$1+$Q$2)</f>
        <v>0.5</v>
      </c>
      <c r="N216">
        <f t="shared" si="11"/>
        <v>0.47453902741950887</v>
      </c>
    </row>
    <row r="217" spans="1:14">
      <c r="A217">
        <v>150</v>
      </c>
      <c r="B217">
        <v>300</v>
      </c>
      <c r="C217">
        <v>50</v>
      </c>
      <c r="D217">
        <v>0.01</v>
      </c>
      <c r="E217">
        <v>0.79949494949494904</v>
      </c>
      <c r="F217">
        <v>0.85900531144374703</v>
      </c>
      <c r="G217">
        <v>0.717483363581367</v>
      </c>
      <c r="H217">
        <f t="shared" si="9"/>
        <v>0.78189209976925611</v>
      </c>
      <c r="I217">
        <v>0.75668634942688395</v>
      </c>
      <c r="J217">
        <v>0.88180530257032896</v>
      </c>
      <c r="K217">
        <f t="shared" si="10"/>
        <v>0.81446864192915169</v>
      </c>
      <c r="L217">
        <f>(F217*$Q$1+I217*$Q$2)/($Q$1+$Q$2)</f>
        <v>0.80784583043531555</v>
      </c>
      <c r="M217">
        <f>(G217*$Q$1+J217*$Q$2)/($Q$1+$Q$2)</f>
        <v>0.79964433307584804</v>
      </c>
      <c r="N217">
        <f t="shared" si="11"/>
        <v>0.80372415952524279</v>
      </c>
    </row>
  </sheetData>
  <autoFilter ref="A1:J217" xr:uid="{55FDA345-6439-6445-8253-94A32EDAFAF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1732-3D4A-F44D-9E92-59F8DD9DA9C7}">
  <dimension ref="A1:F13"/>
  <sheetViews>
    <sheetView workbookViewId="0">
      <selection activeCell="A9" sqref="A9:F13"/>
    </sheetView>
  </sheetViews>
  <sheetFormatPr defaultColWidth="11" defaultRowHeight="15.75"/>
  <cols>
    <col min="2" max="2" width="7.875" bestFit="1" customWidth="1"/>
    <col min="3" max="3" width="8.125" bestFit="1" customWidth="1"/>
    <col min="4" max="4" width="7.875" bestFit="1" customWidth="1"/>
    <col min="5" max="5" width="8.125" bestFit="1" customWidth="1"/>
    <col min="6" max="6" width="8.375" bestFit="1" customWidth="1"/>
    <col min="7" max="7" width="2.625" bestFit="1" customWidth="1"/>
  </cols>
  <sheetData>
    <row r="1" spans="1:6">
      <c r="A1" s="4"/>
      <c r="B1" s="24" t="s">
        <v>16</v>
      </c>
      <c r="C1" s="24"/>
      <c r="D1" s="24" t="s">
        <v>17</v>
      </c>
      <c r="E1" s="24"/>
      <c r="F1" s="5"/>
    </row>
    <row r="2" spans="1:6">
      <c r="A2" s="12" t="s">
        <v>18</v>
      </c>
      <c r="B2" s="2" t="s">
        <v>19</v>
      </c>
      <c r="C2" s="2" t="s">
        <v>20</v>
      </c>
      <c r="D2" s="2" t="s">
        <v>19</v>
      </c>
      <c r="E2" s="2" t="s">
        <v>20</v>
      </c>
      <c r="F2" s="7" t="s">
        <v>21</v>
      </c>
    </row>
    <row r="3" spans="1:6">
      <c r="A3" s="6" t="s">
        <v>22</v>
      </c>
      <c r="B3" s="2">
        <v>11577</v>
      </c>
      <c r="C3" s="3">
        <f>B3/B5</f>
        <v>0.50112544368452949</v>
      </c>
      <c r="D3" s="2">
        <v>4959</v>
      </c>
      <c r="E3" s="3">
        <f>D3/D5</f>
        <v>0.50090909090909086</v>
      </c>
      <c r="F3" s="7">
        <f>SUM(B3,D3)</f>
        <v>16536</v>
      </c>
    </row>
    <row r="4" spans="1:6">
      <c r="A4" s="6" t="s">
        <v>23</v>
      </c>
      <c r="B4" s="2">
        <v>11525</v>
      </c>
      <c r="C4" s="3">
        <f>B4/B5</f>
        <v>0.49887455631547051</v>
      </c>
      <c r="D4" s="2">
        <v>4941</v>
      </c>
      <c r="E4" s="3">
        <f>D4/D5</f>
        <v>0.49909090909090909</v>
      </c>
      <c r="F4" s="7">
        <f>SUM(B4,D4)</f>
        <v>16466</v>
      </c>
    </row>
    <row r="5" spans="1:6" ht="16.5" thickBot="1">
      <c r="A5" s="8" t="s">
        <v>24</v>
      </c>
      <c r="B5" s="9">
        <f>SUM(B3:B4)</f>
        <v>23102</v>
      </c>
      <c r="C5" s="10">
        <f>SUM(C3:C4)</f>
        <v>1</v>
      </c>
      <c r="D5" s="9">
        <f>SUM(D3:D4)</f>
        <v>9900</v>
      </c>
      <c r="E5" s="10">
        <f>SUM(E3:E4)</f>
        <v>1</v>
      </c>
      <c r="F5" s="11">
        <f>SUM(B5,D5)</f>
        <v>33002</v>
      </c>
    </row>
    <row r="8" spans="1:6" ht="16.5" thickBot="1"/>
    <row r="9" spans="1:6">
      <c r="A9" s="4"/>
      <c r="B9" s="24" t="s">
        <v>16</v>
      </c>
      <c r="C9" s="24"/>
      <c r="D9" s="24" t="s">
        <v>17</v>
      </c>
      <c r="E9" s="24"/>
      <c r="F9" s="5"/>
    </row>
    <row r="10" spans="1:6">
      <c r="A10" s="12" t="s">
        <v>25</v>
      </c>
      <c r="B10" s="2" t="s">
        <v>19</v>
      </c>
      <c r="C10" s="2" t="s">
        <v>20</v>
      </c>
      <c r="D10" s="2" t="s">
        <v>19</v>
      </c>
      <c r="E10" s="2" t="s">
        <v>20</v>
      </c>
      <c r="F10" s="7" t="s">
        <v>21</v>
      </c>
    </row>
    <row r="11" spans="1:6">
      <c r="A11" s="6" t="s">
        <v>22</v>
      </c>
      <c r="B11" s="2">
        <v>9185</v>
      </c>
      <c r="C11" s="3">
        <f>B11/B13</f>
        <v>0.59596418375291982</v>
      </c>
      <c r="D11" s="2">
        <v>7361</v>
      </c>
      <c r="E11" s="3">
        <f>D11/D13</f>
        <v>0.41847640704945993</v>
      </c>
      <c r="F11" s="7">
        <f>SUM(B11,D11)</f>
        <v>16546</v>
      </c>
    </row>
    <row r="12" spans="1:6">
      <c r="A12" s="6" t="s">
        <v>23</v>
      </c>
      <c r="B12" s="2">
        <v>6227</v>
      </c>
      <c r="C12" s="3">
        <f>B12/B13</f>
        <v>0.40403581624708018</v>
      </c>
      <c r="D12" s="2">
        <v>10229</v>
      </c>
      <c r="E12" s="3">
        <f>D12/D13</f>
        <v>0.58152359295054012</v>
      </c>
      <c r="F12" s="7">
        <f>SUM(B12,D12)</f>
        <v>16456</v>
      </c>
    </row>
    <row r="13" spans="1:6" ht="16.5" thickBot="1">
      <c r="A13" s="8" t="s">
        <v>24</v>
      </c>
      <c r="B13" s="9">
        <f>SUM(B11:B12)</f>
        <v>15412</v>
      </c>
      <c r="C13" s="10">
        <f>SUM(C11:C12)</f>
        <v>1</v>
      </c>
      <c r="D13" s="9">
        <f>SUM(D11:D12)</f>
        <v>17590</v>
      </c>
      <c r="E13" s="10">
        <f>SUM(E11:E12)</f>
        <v>1</v>
      </c>
      <c r="F13" s="11">
        <f>SUM(B13,D13)</f>
        <v>33002</v>
      </c>
    </row>
  </sheetData>
  <mergeCells count="4">
    <mergeCell ref="B9:C9"/>
    <mergeCell ref="D9:E9"/>
    <mergeCell ref="B1:C1"/>
    <mergeCell ref="D1:E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6174-E849-B644-B8EC-32FEA48C4A0E}">
  <dimension ref="A1:E9"/>
  <sheetViews>
    <sheetView workbookViewId="0">
      <selection activeCell="A4" sqref="A4:E9"/>
    </sheetView>
  </sheetViews>
  <sheetFormatPr defaultColWidth="11" defaultRowHeight="15.75"/>
  <cols>
    <col min="1" max="1" width="15.375" bestFit="1" customWidth="1"/>
    <col min="2" max="2" width="12.625" bestFit="1" customWidth="1"/>
    <col min="3" max="3" width="12.125" customWidth="1"/>
    <col min="4" max="4" width="14.875" bestFit="1" customWidth="1"/>
    <col min="5" max="5" width="12.125" customWidth="1"/>
  </cols>
  <sheetData>
    <row r="1" spans="1:5">
      <c r="A1" s="21" t="s">
        <v>26</v>
      </c>
      <c r="B1" s="21" t="s">
        <v>27</v>
      </c>
    </row>
    <row r="2" spans="1:5">
      <c r="A2" s="14" t="s">
        <v>28</v>
      </c>
      <c r="B2" s="2" t="s">
        <v>29</v>
      </c>
    </row>
    <row r="4" spans="1:5">
      <c r="A4" s="26" t="s">
        <v>30</v>
      </c>
      <c r="B4" s="26"/>
      <c r="C4" s="26"/>
      <c r="D4" s="26"/>
      <c r="E4" s="26"/>
    </row>
    <row r="5" spans="1:5">
      <c r="A5" s="21" t="s">
        <v>28</v>
      </c>
      <c r="B5" s="21" t="s">
        <v>31</v>
      </c>
      <c r="C5" s="21" t="s">
        <v>32</v>
      </c>
      <c r="D5" s="21" t="s">
        <v>31</v>
      </c>
      <c r="E5" s="21" t="s">
        <v>32</v>
      </c>
    </row>
    <row r="6" spans="1:5">
      <c r="A6" s="14" t="s">
        <v>33</v>
      </c>
      <c r="B6" s="13">
        <v>50</v>
      </c>
      <c r="C6" s="25" t="s">
        <v>34</v>
      </c>
      <c r="D6" s="13">
        <v>50</v>
      </c>
      <c r="E6" s="25" t="s">
        <v>35</v>
      </c>
    </row>
    <row r="7" spans="1:5">
      <c r="A7" s="14" t="s">
        <v>36</v>
      </c>
      <c r="B7" s="13">
        <v>250</v>
      </c>
      <c r="C7" s="25"/>
      <c r="D7" s="13">
        <v>50</v>
      </c>
      <c r="E7" s="25"/>
    </row>
    <row r="8" spans="1:5">
      <c r="A8" s="14" t="s">
        <v>37</v>
      </c>
      <c r="B8" s="13">
        <v>5</v>
      </c>
      <c r="C8" s="25"/>
      <c r="D8" s="13">
        <v>20</v>
      </c>
      <c r="E8" s="25"/>
    </row>
    <row r="9" spans="1:5">
      <c r="A9" s="14" t="s">
        <v>38</v>
      </c>
      <c r="B9" s="13">
        <v>0.1</v>
      </c>
      <c r="C9" s="25"/>
      <c r="D9" s="13">
        <v>0.1</v>
      </c>
      <c r="E9" s="25"/>
    </row>
  </sheetData>
  <mergeCells count="3">
    <mergeCell ref="C6:C9"/>
    <mergeCell ref="E6:E9"/>
    <mergeCell ref="A4:E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AFF7-9CAD-3E4D-80B7-7B7775CA9F7A}">
  <dimension ref="A1:P2"/>
  <sheetViews>
    <sheetView workbookViewId="0">
      <selection activeCell="O1" sqref="O1:P2"/>
    </sheetView>
  </sheetViews>
  <sheetFormatPr defaultColWidth="11" defaultRowHeight="15.75"/>
  <cols>
    <col min="5" max="5" width="8.125" bestFit="1" customWidth="1"/>
    <col min="6" max="6" width="12.875" bestFit="1" customWidth="1"/>
    <col min="7" max="7" width="10" bestFit="1" customWidth="1"/>
    <col min="8" max="8" width="13.625" bestFit="1" customWidth="1"/>
    <col min="10" max="10" width="6.625" bestFit="1" customWidth="1"/>
    <col min="11" max="11" width="8.5" bestFit="1" customWidth="1"/>
    <col min="12" max="12" width="8.625" bestFit="1" customWidth="1"/>
  </cols>
  <sheetData>
    <row r="1" spans="1:16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39</v>
      </c>
      <c r="K1" t="s">
        <v>40</v>
      </c>
      <c r="L1" t="s">
        <v>41</v>
      </c>
      <c r="O1" t="s">
        <v>42</v>
      </c>
      <c r="P1">
        <v>0.41849999999999998</v>
      </c>
    </row>
    <row r="2" spans="1:16">
      <c r="A2">
        <v>5</v>
      </c>
      <c r="B2">
        <v>170</v>
      </c>
      <c r="C2">
        <v>50</v>
      </c>
      <c r="D2">
        <v>0.5</v>
      </c>
      <c r="E2" s="18">
        <v>0.79567021000000004</v>
      </c>
      <c r="F2" s="18">
        <v>0.75933324099999999</v>
      </c>
      <c r="G2" s="18">
        <v>0.74881129999999996</v>
      </c>
      <c r="H2" s="18">
        <v>0.82117988399999997</v>
      </c>
      <c r="I2" s="18">
        <v>0.82936120300000005</v>
      </c>
      <c r="J2" s="18">
        <f>P1*G2+I2*P2</f>
        <v>0.79565106859449997</v>
      </c>
      <c r="K2" s="18">
        <f>P1*F2+H2*P2</f>
        <v>0.79529706390450006</v>
      </c>
      <c r="L2" s="18">
        <f>(2*J2*K2)/(J2+K2)</f>
        <v>0.79547402686439439</v>
      </c>
      <c r="O2" t="s">
        <v>43</v>
      </c>
      <c r="P2">
        <v>0.58150000000000002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06F4-D8A4-6E4E-B101-5519AFCD4660}">
  <dimension ref="A1:H12"/>
  <sheetViews>
    <sheetView workbookViewId="0">
      <selection activeCell="H21" sqref="H21"/>
    </sheetView>
  </sheetViews>
  <sheetFormatPr defaultColWidth="11" defaultRowHeight="15.75"/>
  <cols>
    <col min="1" max="1" width="15.375" bestFit="1" customWidth="1"/>
    <col min="2" max="2" width="8.625" bestFit="1" customWidth="1"/>
    <col min="3" max="3" width="14.125" customWidth="1"/>
    <col min="6" max="6" width="15.375" bestFit="1" customWidth="1"/>
    <col min="7" max="7" width="12.875" bestFit="1" customWidth="1"/>
    <col min="8" max="8" width="18.375" customWidth="1"/>
  </cols>
  <sheetData>
    <row r="1" spans="1:8">
      <c r="A1" s="21" t="s">
        <v>26</v>
      </c>
      <c r="B1" s="21" t="s">
        <v>27</v>
      </c>
      <c r="C1" s="2" t="s">
        <v>44</v>
      </c>
    </row>
    <row r="2" spans="1:8" ht="63.95" customHeight="1">
      <c r="A2" s="15" t="s">
        <v>28</v>
      </c>
      <c r="B2" s="16" t="s">
        <v>29</v>
      </c>
      <c r="C2" s="17" t="s">
        <v>45</v>
      </c>
    </row>
    <row r="7" spans="1:8">
      <c r="F7" s="26" t="s">
        <v>30</v>
      </c>
      <c r="G7" s="26"/>
      <c r="H7" s="26"/>
    </row>
    <row r="8" spans="1:8">
      <c r="F8" s="21" t="s">
        <v>28</v>
      </c>
      <c r="G8" s="21" t="s">
        <v>31</v>
      </c>
      <c r="H8" s="21" t="s">
        <v>32</v>
      </c>
    </row>
    <row r="9" spans="1:8">
      <c r="F9" s="14" t="s">
        <v>33</v>
      </c>
      <c r="G9" s="13">
        <v>170</v>
      </c>
      <c r="H9" s="27" t="s">
        <v>46</v>
      </c>
    </row>
    <row r="10" spans="1:8">
      <c r="F10" s="14" t="s">
        <v>36</v>
      </c>
      <c r="G10" s="13">
        <v>50</v>
      </c>
      <c r="H10" s="27"/>
    </row>
    <row r="11" spans="1:8">
      <c r="F11" s="14" t="s">
        <v>37</v>
      </c>
      <c r="G11" s="13">
        <v>5</v>
      </c>
      <c r="H11" s="27"/>
    </row>
    <row r="12" spans="1:8">
      <c r="F12" s="14" t="s">
        <v>38</v>
      </c>
      <c r="G12" s="13">
        <v>0.5</v>
      </c>
      <c r="H12" s="27"/>
    </row>
  </sheetData>
  <mergeCells count="2">
    <mergeCell ref="F7:H7"/>
    <mergeCell ref="H9:H12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3811-818A-4C54-92B4-90D0D4EA6A1F}">
  <dimension ref="A1:R104"/>
  <sheetViews>
    <sheetView workbookViewId="0">
      <selection activeCell="M15" sqref="M15"/>
    </sheetView>
  </sheetViews>
  <sheetFormatPr defaultRowHeight="15.75"/>
  <cols>
    <col min="1" max="1" width="6.875" bestFit="1" customWidth="1"/>
    <col min="2" max="3" width="11.875" bestFit="1" customWidth="1"/>
    <col min="4" max="4" width="12.5" bestFit="1" customWidth="1"/>
    <col min="5" max="5" width="11.875" bestFit="1" customWidth="1"/>
    <col min="6" max="6" width="13.25" bestFit="1" customWidth="1"/>
    <col min="7" max="7" width="11.875" bestFit="1" customWidth="1"/>
    <col min="8" max="8" width="13.25" bestFit="1" customWidth="1"/>
    <col min="9" max="9" width="12.125" bestFit="1" customWidth="1"/>
    <col min="13" max="13" width="5.5" bestFit="1" customWidth="1"/>
    <col min="14" max="14" width="6.875" bestFit="1" customWidth="1"/>
    <col min="16" max="16" width="9.875" bestFit="1" customWidth="1"/>
    <col min="17" max="18" width="16.125" bestFit="1" customWidth="1"/>
    <col min="21" max="21" width="9" customWidth="1"/>
  </cols>
  <sheetData>
    <row r="1" spans="1:18">
      <c r="A1" t="s">
        <v>47</v>
      </c>
      <c r="B1" t="s">
        <v>48</v>
      </c>
      <c r="C1" t="s">
        <v>4</v>
      </c>
      <c r="D1" t="s">
        <v>5</v>
      </c>
      <c r="E1" t="s">
        <v>6</v>
      </c>
      <c r="F1" t="s">
        <v>8</v>
      </c>
      <c r="G1" t="s">
        <v>9</v>
      </c>
      <c r="H1" t="s">
        <v>49</v>
      </c>
      <c r="I1" t="s">
        <v>50</v>
      </c>
      <c r="J1" t="s">
        <v>41</v>
      </c>
      <c r="M1" t="s">
        <v>42</v>
      </c>
      <c r="N1">
        <v>0.41849999999999998</v>
      </c>
    </row>
    <row r="2" spans="1:18">
      <c r="A2">
        <v>0.02</v>
      </c>
      <c r="B2">
        <v>1E-3</v>
      </c>
      <c r="C2">
        <v>0.44377521450082302</v>
      </c>
      <c r="D2">
        <v>0.42919631400909802</v>
      </c>
      <c r="E2">
        <v>0.999728297785627</v>
      </c>
      <c r="F2">
        <v>0.99558498896247205</v>
      </c>
      <c r="G2">
        <v>4.4051572572768101E-2</v>
      </c>
      <c r="H2">
        <f>D2*$N$1+F2*$N$2</f>
        <v>0.75855132849448514</v>
      </c>
      <c r="I2">
        <f>E2*$N$1+G2*$N$2</f>
        <v>0.4440022820743495</v>
      </c>
      <c r="J2">
        <f>(2*H2*I2)/(H2+I2)</f>
        <v>0.56013888771706033</v>
      </c>
      <c r="M2" t="s">
        <v>43</v>
      </c>
      <c r="N2">
        <v>0.58150000000000002</v>
      </c>
    </row>
    <row r="3" spans="1:18">
      <c r="A3">
        <v>0.02</v>
      </c>
      <c r="B3">
        <v>2E-3</v>
      </c>
      <c r="C3">
        <v>0.58929484629808504</v>
      </c>
      <c r="D3">
        <v>0.50469400719983004</v>
      </c>
      <c r="E3">
        <v>0.97133541638364296</v>
      </c>
      <c r="F3">
        <v>0.93851981351981295</v>
      </c>
      <c r="G3">
        <v>0.31461222895096602</v>
      </c>
      <c r="H3">
        <f t="shared" ref="H3:H66" si="0">D3*$N$1+F3*$N$2</f>
        <v>0.75696371357490011</v>
      </c>
      <c r="I3">
        <f t="shared" ref="I3:I66" si="1">E3*$N$1+G3*$N$2</f>
        <v>0.58945088289154124</v>
      </c>
      <c r="J3">
        <f t="shared" ref="J3:J66" si="2">(2*H3*I3)/(H3+I3)</f>
        <v>0.66278682725897753</v>
      </c>
    </row>
    <row r="4" spans="1:18" ht="15.75" customHeight="1">
      <c r="A4">
        <v>0.02</v>
      </c>
      <c r="B4">
        <v>3.0000000000000001E-3</v>
      </c>
      <c r="C4">
        <v>0.60060230694925798</v>
      </c>
      <c r="D4">
        <v>0.51195965417867395</v>
      </c>
      <c r="E4">
        <v>0.96535796766743598</v>
      </c>
      <c r="F4">
        <v>0.93143318096262395</v>
      </c>
      <c r="G4">
        <v>0.33834733346356699</v>
      </c>
      <c r="H4">
        <f t="shared" si="0"/>
        <v>0.75588351000354093</v>
      </c>
      <c r="I4">
        <f t="shared" si="1"/>
        <v>0.60075128387788612</v>
      </c>
      <c r="J4">
        <f t="shared" si="2"/>
        <v>0.66944765259564676</v>
      </c>
      <c r="P4" s="2"/>
      <c r="Q4" s="21" t="s">
        <v>51</v>
      </c>
      <c r="R4" s="21" t="s">
        <v>52</v>
      </c>
    </row>
    <row r="5" spans="1:18">
      <c r="A5">
        <v>0.02</v>
      </c>
      <c r="B5">
        <v>4.0000000000000001E-3</v>
      </c>
      <c r="C5">
        <v>0.60418205579862405</v>
      </c>
      <c r="D5">
        <v>0.51431885739143002</v>
      </c>
      <c r="E5">
        <v>0.96372775438119795</v>
      </c>
      <c r="F5">
        <v>0.92984760903835995</v>
      </c>
      <c r="G5">
        <v>0.34567298300449301</v>
      </c>
      <c r="H5">
        <f t="shared" si="0"/>
        <v>0.75594882647411976</v>
      </c>
      <c r="I5">
        <f t="shared" si="1"/>
        <v>0.60432890482564394</v>
      </c>
      <c r="J5">
        <f t="shared" si="2"/>
        <v>0.67168889984079516</v>
      </c>
      <c r="P5" s="14" t="s">
        <v>53</v>
      </c>
      <c r="Q5" s="14" t="s">
        <v>54</v>
      </c>
      <c r="R5" s="14" t="s">
        <v>55</v>
      </c>
    </row>
    <row r="6" spans="1:18">
      <c r="A6">
        <v>0.02</v>
      </c>
      <c r="B6">
        <v>5.0000000000000001E-3</v>
      </c>
      <c r="C6">
        <v>0.60668219785215005</v>
      </c>
      <c r="D6">
        <v>0.51598107025846296</v>
      </c>
      <c r="E6">
        <v>0.962776796630892</v>
      </c>
      <c r="F6">
        <v>0.92908902691511297</v>
      </c>
      <c r="G6">
        <v>0.350654424692322</v>
      </c>
      <c r="H6">
        <f t="shared" si="0"/>
        <v>0.75620334705430503</v>
      </c>
      <c r="I6">
        <f t="shared" si="1"/>
        <v>0.60682763734861356</v>
      </c>
      <c r="J6">
        <f t="shared" si="2"/>
        <v>0.67333038749532781</v>
      </c>
      <c r="P6" s="14" t="s">
        <v>56</v>
      </c>
      <c r="Q6" s="13">
        <v>0.62</v>
      </c>
      <c r="R6" s="2">
        <v>0.42699999999999999</v>
      </c>
    </row>
    <row r="7" spans="1:18">
      <c r="A7">
        <v>0.02</v>
      </c>
      <c r="B7">
        <v>6.0000000000000001E-3</v>
      </c>
      <c r="C7">
        <v>0.608500482981987</v>
      </c>
      <c r="D7">
        <v>0.51719605695509296</v>
      </c>
      <c r="E7">
        <v>0.96223339220214599</v>
      </c>
      <c r="F7">
        <v>0.92879098360655699</v>
      </c>
      <c r="G7">
        <v>0.35417073647196701</v>
      </c>
      <c r="H7">
        <f t="shared" si="0"/>
        <v>0.75653850680291934</v>
      </c>
      <c r="I7">
        <f t="shared" si="1"/>
        <v>0.60864495789504691</v>
      </c>
      <c r="J7">
        <f t="shared" si="2"/>
        <v>0.67458090363102596</v>
      </c>
      <c r="P7" s="14" t="s">
        <v>57</v>
      </c>
      <c r="Q7" s="13">
        <v>0.76800000000000002</v>
      </c>
      <c r="R7" s="2">
        <v>0.754</v>
      </c>
    </row>
    <row r="8" spans="1:18">
      <c r="A8">
        <v>0.02</v>
      </c>
      <c r="B8">
        <v>7.0000000000000001E-3</v>
      </c>
      <c r="C8">
        <v>0.60980737541905705</v>
      </c>
      <c r="D8">
        <v>0.51805027769657996</v>
      </c>
      <c r="E8">
        <v>0.963048498845265</v>
      </c>
      <c r="F8">
        <v>0.93052362707535097</v>
      </c>
      <c r="G8">
        <v>0.35583121703457699</v>
      </c>
      <c r="H8">
        <f t="shared" si="0"/>
        <v>0.75790353036033531</v>
      </c>
      <c r="I8">
        <f t="shared" si="1"/>
        <v>0.60995164947234992</v>
      </c>
      <c r="J8">
        <f t="shared" si="2"/>
        <v>0.67592609992638253</v>
      </c>
      <c r="P8" s="14" t="s">
        <v>58</v>
      </c>
      <c r="Q8" s="13">
        <v>0.621</v>
      </c>
      <c r="R8" s="2">
        <v>0.42699999999999999</v>
      </c>
    </row>
    <row r="9" spans="1:18">
      <c r="A9">
        <v>0.02</v>
      </c>
      <c r="B9">
        <v>8.0000000000000002E-3</v>
      </c>
      <c r="C9">
        <v>0.611000625035513</v>
      </c>
      <c r="D9">
        <v>0.51883273604914704</v>
      </c>
      <c r="E9">
        <v>0.96372775438119795</v>
      </c>
      <c r="F9">
        <v>0.93199184921039202</v>
      </c>
      <c r="G9">
        <v>0.35739402226997402</v>
      </c>
      <c r="H9">
        <f t="shared" si="0"/>
        <v>0.75908476035241101</v>
      </c>
      <c r="I9">
        <f t="shared" si="1"/>
        <v>0.61114468915852127</v>
      </c>
      <c r="J9">
        <f t="shared" si="2"/>
        <v>0.67712837448666086</v>
      </c>
      <c r="P9" s="14" t="s">
        <v>41</v>
      </c>
      <c r="Q9" s="13">
        <v>0.68700000000000006</v>
      </c>
      <c r="R9" s="2">
        <v>0.54500000000000004</v>
      </c>
    </row>
    <row r="10" spans="1:18">
      <c r="A10">
        <v>0.02</v>
      </c>
      <c r="B10">
        <v>8.9999999999999993E-3</v>
      </c>
      <c r="C10">
        <v>0.61139837490766502</v>
      </c>
      <c r="D10">
        <v>0.51909011117612602</v>
      </c>
      <c r="E10">
        <v>0.96413530770275702</v>
      </c>
      <c r="F10">
        <v>0.93277310924369705</v>
      </c>
      <c r="G10">
        <v>0.35778472357882402</v>
      </c>
      <c r="H10">
        <f t="shared" si="0"/>
        <v>0.75964677455241858</v>
      </c>
      <c r="I10">
        <f t="shared" si="1"/>
        <v>0.61154244303468996</v>
      </c>
      <c r="J10">
        <f t="shared" si="2"/>
        <v>0.67759611641446738</v>
      </c>
    </row>
    <row r="11" spans="1:18">
      <c r="A11">
        <v>0.02</v>
      </c>
      <c r="B11">
        <v>0.01</v>
      </c>
      <c r="C11">
        <v>0.61310301721688698</v>
      </c>
      <c r="D11">
        <v>0.52022570716693495</v>
      </c>
      <c r="E11">
        <v>0.96440700991713002</v>
      </c>
      <c r="F11">
        <v>0.93372122438654104</v>
      </c>
      <c r="G11">
        <v>0.36051963274076898</v>
      </c>
      <c r="H11">
        <f t="shared" si="0"/>
        <v>0.76067335043013595</v>
      </c>
      <c r="I11">
        <f t="shared" si="1"/>
        <v>0.61324650008907611</v>
      </c>
      <c r="J11">
        <f t="shared" si="2"/>
        <v>0.67905019304587044</v>
      </c>
    </row>
    <row r="12" spans="1:18">
      <c r="A12">
        <v>0.02</v>
      </c>
      <c r="B12">
        <v>1.0999999999999999E-2</v>
      </c>
      <c r="C12">
        <v>0.61389851696119102</v>
      </c>
      <c r="D12">
        <v>0.52074475883301496</v>
      </c>
      <c r="E12">
        <v>0.96508626545306297</v>
      </c>
      <c r="F12">
        <v>0.93505180692443701</v>
      </c>
      <c r="G12">
        <v>0.36139871068568002</v>
      </c>
      <c r="H12">
        <f t="shared" si="0"/>
        <v>0.7616643072981768</v>
      </c>
      <c r="I12">
        <f t="shared" si="1"/>
        <v>0.61404195235582981</v>
      </c>
      <c r="J12">
        <f t="shared" si="2"/>
        <v>0.67993270367287462</v>
      </c>
    </row>
    <row r="13" spans="1:18">
      <c r="A13">
        <v>0.02</v>
      </c>
      <c r="B13">
        <v>1.2E-2</v>
      </c>
      <c r="C13">
        <v>0.61531905221887595</v>
      </c>
      <c r="D13">
        <v>0.52169125743228295</v>
      </c>
      <c r="E13">
        <v>0.96549381877462304</v>
      </c>
      <c r="F13">
        <v>0.93611670020120696</v>
      </c>
      <c r="G13">
        <v>0.363547567884352</v>
      </c>
      <c r="H13">
        <f t="shared" si="0"/>
        <v>0.7626796524024122</v>
      </c>
      <c r="I13">
        <f t="shared" si="1"/>
        <v>0.61546207388193042</v>
      </c>
      <c r="J13">
        <f t="shared" si="2"/>
        <v>0.68120773302569637</v>
      </c>
    </row>
    <row r="14" spans="1:18">
      <c r="A14">
        <v>0.02</v>
      </c>
      <c r="B14">
        <v>1.2999999999999999E-2</v>
      </c>
      <c r="C14">
        <v>0.61594408773225695</v>
      </c>
      <c r="D14">
        <v>0.52209985315712104</v>
      </c>
      <c r="E14">
        <v>0.96603722320336904</v>
      </c>
      <c r="F14">
        <v>0.93717014325207304</v>
      </c>
      <c r="G14">
        <v>0.36423129517483799</v>
      </c>
      <c r="H14">
        <f t="shared" si="0"/>
        <v>0.76346322684733559</v>
      </c>
      <c r="I14">
        <f t="shared" si="1"/>
        <v>0.61608707605477819</v>
      </c>
      <c r="J14">
        <f t="shared" si="2"/>
        <v>0.68190311888481436</v>
      </c>
    </row>
    <row r="15" spans="1:18">
      <c r="A15">
        <v>0.02</v>
      </c>
      <c r="B15">
        <v>1.4E-2</v>
      </c>
      <c r="C15">
        <v>0.61742144440025004</v>
      </c>
      <c r="D15">
        <v>0.52306110458284305</v>
      </c>
      <c r="E15">
        <v>0.96753158538242001</v>
      </c>
      <c r="F15">
        <v>0.93999497865930204</v>
      </c>
      <c r="G15">
        <v>0.36569642508302402</v>
      </c>
      <c r="H15">
        <f t="shared" si="0"/>
        <v>0.76550815235830394</v>
      </c>
      <c r="I15">
        <f t="shared" si="1"/>
        <v>0.6175644396683212</v>
      </c>
      <c r="J15">
        <f t="shared" si="2"/>
        <v>0.68362371707469571</v>
      </c>
    </row>
    <row r="16" spans="1:18">
      <c r="A16">
        <v>0.02</v>
      </c>
      <c r="B16">
        <v>1.4999999999999999E-2</v>
      </c>
      <c r="C16">
        <v>0.61821694414455297</v>
      </c>
      <c r="D16">
        <v>0.52358213341169502</v>
      </c>
      <c r="E16">
        <v>0.96821084091835297</v>
      </c>
      <c r="F16">
        <v>0.94130925507900598</v>
      </c>
      <c r="G16">
        <v>0.36657550302793501</v>
      </c>
      <c r="H16">
        <f t="shared" si="0"/>
        <v>0.76649045466123633</v>
      </c>
      <c r="I16">
        <f t="shared" si="1"/>
        <v>0.6183598919350749</v>
      </c>
      <c r="J16">
        <f t="shared" si="2"/>
        <v>0.68450277804891435</v>
      </c>
    </row>
    <row r="17" spans="1:10">
      <c r="A17">
        <v>0.02</v>
      </c>
      <c r="B17">
        <v>1.6E-2</v>
      </c>
      <c r="C17">
        <v>0.61827376555486102</v>
      </c>
      <c r="D17">
        <v>0.52361713068390503</v>
      </c>
      <c r="E17">
        <v>0.96834669202554002</v>
      </c>
      <c r="F17">
        <v>0.94154540893125904</v>
      </c>
      <c r="G17">
        <v>0.36657550302793501</v>
      </c>
      <c r="H17">
        <f t="shared" si="0"/>
        <v>0.7666424244847414</v>
      </c>
      <c r="I17">
        <f t="shared" si="1"/>
        <v>0.61841674562343274</v>
      </c>
      <c r="J17">
        <f t="shared" si="2"/>
        <v>0.68459820842121</v>
      </c>
    </row>
    <row r="18" spans="1:10">
      <c r="A18">
        <v>0.02</v>
      </c>
      <c r="B18">
        <v>1.7000000000000001E-2</v>
      </c>
      <c r="C18">
        <v>0.61901244388885701</v>
      </c>
      <c r="D18">
        <v>0.52410701161252304</v>
      </c>
      <c r="E18">
        <v>0.96875424534709897</v>
      </c>
      <c r="F18">
        <v>0.94239919859754495</v>
      </c>
      <c r="G18">
        <v>0.367552256300058</v>
      </c>
      <c r="H18">
        <f t="shared" si="0"/>
        <v>0.76734391834431326</v>
      </c>
      <c r="I18">
        <f t="shared" si="1"/>
        <v>0.61915528871624459</v>
      </c>
      <c r="J18">
        <f t="shared" si="2"/>
        <v>0.68533042483936546</v>
      </c>
    </row>
    <row r="19" spans="1:10">
      <c r="A19">
        <v>0.02</v>
      </c>
      <c r="B19">
        <v>1.7999999999999999E-2</v>
      </c>
      <c r="C19">
        <v>0.61952383658162302</v>
      </c>
      <c r="D19">
        <v>0.52444673185795099</v>
      </c>
      <c r="E19">
        <v>0.96902594756147198</v>
      </c>
      <c r="F19">
        <v>0.94297148574287104</v>
      </c>
      <c r="G19">
        <v>0.36823598359054499</v>
      </c>
      <c r="H19">
        <f t="shared" si="0"/>
        <v>0.76781887624203193</v>
      </c>
      <c r="I19">
        <f t="shared" si="1"/>
        <v>0.61966658351237791</v>
      </c>
      <c r="J19">
        <f t="shared" si="2"/>
        <v>0.68583306073914485</v>
      </c>
    </row>
    <row r="20" spans="1:10">
      <c r="A20" s="19">
        <v>0.02</v>
      </c>
      <c r="B20" s="19">
        <v>1.9E-2</v>
      </c>
      <c r="C20" s="19">
        <v>0.62066026478777203</v>
      </c>
      <c r="D20" s="19">
        <v>0.52521163047478803</v>
      </c>
      <c r="E20" s="19">
        <v>0.96929764977584498</v>
      </c>
      <c r="F20" s="19">
        <v>0.94369706028898803</v>
      </c>
      <c r="G20" s="19">
        <v>0.36999413948036702</v>
      </c>
      <c r="H20" s="19">
        <f t="shared" si="0"/>
        <v>0.76856090791174536</v>
      </c>
      <c r="I20" s="19">
        <f t="shared" si="1"/>
        <v>0.6208026585390245</v>
      </c>
      <c r="J20" s="19">
        <f t="shared" si="2"/>
        <v>0.68682476840763507</v>
      </c>
    </row>
    <row r="21" spans="1:10">
      <c r="A21">
        <v>0.02</v>
      </c>
      <c r="B21">
        <v>0.02</v>
      </c>
      <c r="C21">
        <v>0.62060344337746398</v>
      </c>
      <c r="D21">
        <v>0.52516926700029398</v>
      </c>
      <c r="E21">
        <v>0.96943350088303204</v>
      </c>
      <c r="F21">
        <v>0.94390426327599097</v>
      </c>
      <c r="G21">
        <v>0.36979878882594203</v>
      </c>
      <c r="H21">
        <f t="shared" si="0"/>
        <v>0.76866366733461178</v>
      </c>
      <c r="I21">
        <f t="shared" si="1"/>
        <v>0.62074591582183414</v>
      </c>
      <c r="J21">
        <f t="shared" si="2"/>
        <v>0.68683106540062966</v>
      </c>
    </row>
    <row r="22" spans="1:10">
      <c r="A22">
        <v>2.5000000000000001E-2</v>
      </c>
      <c r="B22">
        <v>1E-3</v>
      </c>
      <c r="C22">
        <v>0.44451389283482001</v>
      </c>
      <c r="D22">
        <v>0.429521975135703</v>
      </c>
      <c r="E22">
        <v>0.999728297785627</v>
      </c>
      <c r="F22">
        <v>0.99570815450643702</v>
      </c>
      <c r="G22">
        <v>4.5321351826528598E-2</v>
      </c>
      <c r="H22">
        <f t="shared" si="0"/>
        <v>0.75875923843978488</v>
      </c>
      <c r="I22">
        <f t="shared" si="1"/>
        <v>0.44474065871041124</v>
      </c>
      <c r="J22">
        <f t="shared" si="2"/>
        <v>0.5607829037715425</v>
      </c>
    </row>
    <row r="23" spans="1:10">
      <c r="A23">
        <v>2.5000000000000001E-2</v>
      </c>
      <c r="B23">
        <v>2E-3</v>
      </c>
      <c r="C23">
        <v>0.59179498835161004</v>
      </c>
      <c r="D23">
        <v>0.50629132011089695</v>
      </c>
      <c r="E23">
        <v>0.96753158538242001</v>
      </c>
      <c r="F23">
        <v>0.93233295583238895</v>
      </c>
      <c r="G23">
        <v>0.32164485251025499</v>
      </c>
      <c r="H23">
        <f t="shared" si="0"/>
        <v>0.75403453128294462</v>
      </c>
      <c r="I23">
        <f t="shared" si="1"/>
        <v>0.59194845021725606</v>
      </c>
      <c r="J23">
        <f t="shared" si="2"/>
        <v>0.66323211859000397</v>
      </c>
    </row>
    <row r="24" spans="1:10">
      <c r="A24">
        <v>2.5000000000000001E-2</v>
      </c>
      <c r="B24">
        <v>3.0000000000000001E-3</v>
      </c>
      <c r="C24">
        <v>0.60009091425649097</v>
      </c>
      <c r="D24">
        <v>0.51169696530745201</v>
      </c>
      <c r="E24">
        <v>0.95978807227278895</v>
      </c>
      <c r="F24">
        <v>0.92194092827004204</v>
      </c>
      <c r="G24">
        <v>0.34147294393436201</v>
      </c>
      <c r="H24">
        <f t="shared" si="0"/>
        <v>0.75025382977019817</v>
      </c>
      <c r="I24">
        <f t="shared" si="1"/>
        <v>0.60023782514399371</v>
      </c>
      <c r="J24">
        <f t="shared" si="2"/>
        <v>0.66691375018652621</v>
      </c>
    </row>
    <row r="25" spans="1:10">
      <c r="A25">
        <v>2.5000000000000001E-2</v>
      </c>
      <c r="B25">
        <v>4.0000000000000001E-3</v>
      </c>
      <c r="C25">
        <v>0.60355702028524305</v>
      </c>
      <c r="D25">
        <v>0.51398805187235896</v>
      </c>
      <c r="E25">
        <v>0.95842956120092304</v>
      </c>
      <c r="F25">
        <v>0.92099147947327598</v>
      </c>
      <c r="G25">
        <v>0.34840789216643803</v>
      </c>
      <c r="H25">
        <f t="shared" si="0"/>
        <v>0.75066054502229218</v>
      </c>
      <c r="I25">
        <f t="shared" si="1"/>
        <v>0.60370196065736992</v>
      </c>
      <c r="J25">
        <f t="shared" si="2"/>
        <v>0.66920819340117499</v>
      </c>
    </row>
    <row r="26" spans="1:10">
      <c r="A26">
        <v>2.5000000000000001E-2</v>
      </c>
      <c r="B26">
        <v>5.0000000000000001E-3</v>
      </c>
      <c r="C26">
        <v>0.60526166259446501</v>
      </c>
      <c r="D26">
        <v>0.51513821851689301</v>
      </c>
      <c r="E26">
        <v>0.95693519902187196</v>
      </c>
      <c r="F26">
        <v>0.919235668789808</v>
      </c>
      <c r="G26">
        <v>0.35241258058214497</v>
      </c>
      <c r="H26">
        <f t="shared" si="0"/>
        <v>0.750120885850593</v>
      </c>
      <c r="I26">
        <f t="shared" si="1"/>
        <v>0.60540529639917073</v>
      </c>
      <c r="J26">
        <f t="shared" si="2"/>
        <v>0.67003819355207572</v>
      </c>
    </row>
    <row r="27" spans="1:10">
      <c r="A27">
        <v>2.5000000000000001E-2</v>
      </c>
      <c r="B27">
        <v>6.0000000000000001E-3</v>
      </c>
      <c r="C27">
        <v>0.60634126939030597</v>
      </c>
      <c r="D27">
        <v>0.51585267628322395</v>
      </c>
      <c r="E27">
        <v>0.95707105012905802</v>
      </c>
      <c r="F27">
        <v>0.91983764586504302</v>
      </c>
      <c r="G27">
        <v>0.35417073647196701</v>
      </c>
      <c r="H27">
        <f t="shared" si="0"/>
        <v>0.75076993609505183</v>
      </c>
      <c r="I27">
        <f t="shared" si="1"/>
        <v>0.60648451773745959</v>
      </c>
      <c r="J27">
        <f t="shared" si="2"/>
        <v>0.67095796420290077</v>
      </c>
    </row>
    <row r="28" spans="1:10">
      <c r="A28">
        <v>2.5000000000000001E-2</v>
      </c>
      <c r="B28">
        <v>7.0000000000000001E-3</v>
      </c>
      <c r="C28">
        <v>0.60742087618614604</v>
      </c>
      <c r="D28">
        <v>0.51656162978162101</v>
      </c>
      <c r="E28">
        <v>0.95761445455780403</v>
      </c>
      <c r="F28">
        <v>0.92107260308626304</v>
      </c>
      <c r="G28">
        <v>0.35563586638015199</v>
      </c>
      <c r="H28">
        <f t="shared" si="0"/>
        <v>0.75178476075827039</v>
      </c>
      <c r="I28">
        <f t="shared" si="1"/>
        <v>0.60756390553249928</v>
      </c>
      <c r="J28">
        <f t="shared" si="2"/>
        <v>0.67202373709234697</v>
      </c>
    </row>
    <row r="29" spans="1:10">
      <c r="A29">
        <v>2.5000000000000001E-2</v>
      </c>
      <c r="B29">
        <v>8.0000000000000002E-3</v>
      </c>
      <c r="C29">
        <v>0.60940962554690603</v>
      </c>
      <c r="D29">
        <v>0.51787680787019996</v>
      </c>
      <c r="E29">
        <v>0.95829371009373698</v>
      </c>
      <c r="F29">
        <v>0.92282554047259902</v>
      </c>
      <c r="G29">
        <v>0.35856612619652201</v>
      </c>
      <c r="H29">
        <f t="shared" si="0"/>
        <v>0.75335449587849501</v>
      </c>
      <c r="I29">
        <f t="shared" si="1"/>
        <v>0.60955212005750647</v>
      </c>
      <c r="J29">
        <f t="shared" si="2"/>
        <v>0.6738669029091483</v>
      </c>
    </row>
    <row r="30" spans="1:10">
      <c r="A30">
        <v>2.5000000000000001E-2</v>
      </c>
      <c r="B30">
        <v>8.9999999999999993E-3</v>
      </c>
      <c r="C30">
        <v>0.61020512529120896</v>
      </c>
      <c r="D30">
        <v>0.51840423187128004</v>
      </c>
      <c r="E30">
        <v>0.95856541230810999</v>
      </c>
      <c r="F30">
        <v>0.92352056168505503</v>
      </c>
      <c r="G30">
        <v>0.35973823012306999</v>
      </c>
      <c r="H30">
        <f t="shared" si="0"/>
        <v>0.75397937765799017</v>
      </c>
      <c r="I30">
        <f t="shared" si="1"/>
        <v>0.61034740586750913</v>
      </c>
      <c r="J30">
        <f t="shared" si="2"/>
        <v>0.6746028338489366</v>
      </c>
    </row>
    <row r="31" spans="1:10">
      <c r="A31">
        <v>2.5000000000000001E-2</v>
      </c>
      <c r="B31">
        <v>0.01</v>
      </c>
      <c r="C31">
        <v>0.61168248195920205</v>
      </c>
      <c r="D31">
        <v>0.51937642473711298</v>
      </c>
      <c r="E31">
        <v>0.95951637005841595</v>
      </c>
      <c r="F31">
        <v>0.92549999999999999</v>
      </c>
      <c r="G31">
        <v>0.36159406134010502</v>
      </c>
      <c r="H31">
        <f t="shared" si="0"/>
        <v>0.75553728375248175</v>
      </c>
      <c r="I31">
        <f t="shared" si="1"/>
        <v>0.61182454753871818</v>
      </c>
      <c r="J31">
        <f t="shared" si="2"/>
        <v>0.6761286532972558</v>
      </c>
    </row>
    <row r="32" spans="1:10">
      <c r="A32">
        <v>2.5000000000000001E-2</v>
      </c>
      <c r="B32">
        <v>1.0999999999999999E-2</v>
      </c>
      <c r="C32">
        <v>0.61315983862719403</v>
      </c>
      <c r="D32">
        <v>0.52035333087964597</v>
      </c>
      <c r="E32">
        <v>0.96033147670153496</v>
      </c>
      <c r="F32">
        <v>0.92725460886895805</v>
      </c>
      <c r="G32">
        <v>0.363547567884352</v>
      </c>
      <c r="H32">
        <f t="shared" si="0"/>
        <v>0.75696642403043091</v>
      </c>
      <c r="I32">
        <f t="shared" si="1"/>
        <v>0.6133016337243431</v>
      </c>
      <c r="J32">
        <f t="shared" si="2"/>
        <v>0.67760281195348415</v>
      </c>
    </row>
    <row r="33" spans="1:10">
      <c r="A33">
        <v>2.5000000000000001E-2</v>
      </c>
      <c r="B33">
        <v>1.2E-2</v>
      </c>
      <c r="C33">
        <v>0.61372805273026798</v>
      </c>
      <c r="D33">
        <v>0.52070614196395704</v>
      </c>
      <c r="E33">
        <v>0.96168998777339998</v>
      </c>
      <c r="F33">
        <v>0.92957042957042901</v>
      </c>
      <c r="G33">
        <v>0.363547567884352</v>
      </c>
      <c r="H33">
        <f t="shared" si="0"/>
        <v>0.75846072520712049</v>
      </c>
      <c r="I33">
        <f t="shared" si="1"/>
        <v>0.6138701706079186</v>
      </c>
      <c r="J33">
        <f t="shared" si="2"/>
        <v>0.67854832417188859</v>
      </c>
    </row>
    <row r="34" spans="1:10">
      <c r="A34">
        <v>2.5000000000000001E-2</v>
      </c>
      <c r="B34">
        <v>1.2999999999999999E-2</v>
      </c>
      <c r="C34">
        <v>0.61526223080856801</v>
      </c>
      <c r="D34">
        <v>0.52171352863241505</v>
      </c>
      <c r="E34">
        <v>0.96291264773807905</v>
      </c>
      <c r="F34">
        <v>0.93197109394467903</v>
      </c>
      <c r="G34">
        <v>0.36530572377417397</v>
      </c>
      <c r="H34">
        <f t="shared" si="0"/>
        <v>0.76027830286149656</v>
      </c>
      <c r="I34">
        <f t="shared" si="1"/>
        <v>0.61540422145306817</v>
      </c>
      <c r="J34">
        <f t="shared" si="2"/>
        <v>0.68021286712682516</v>
      </c>
    </row>
    <row r="35" spans="1:10">
      <c r="A35">
        <v>2.5000000000000001E-2</v>
      </c>
      <c r="B35">
        <v>1.4E-2</v>
      </c>
      <c r="C35">
        <v>0.616000909142564</v>
      </c>
      <c r="D35">
        <v>0.52220340231239404</v>
      </c>
      <c r="E35">
        <v>0.963320201059638</v>
      </c>
      <c r="F35">
        <v>0.93283582089552197</v>
      </c>
      <c r="G35">
        <v>0.36628247704629802</v>
      </c>
      <c r="H35">
        <f t="shared" si="0"/>
        <v>0.76098615371848288</v>
      </c>
      <c r="I35">
        <f t="shared" si="1"/>
        <v>0.61614276454588079</v>
      </c>
      <c r="J35">
        <f t="shared" si="2"/>
        <v>0.68094730466364917</v>
      </c>
    </row>
    <row r="36" spans="1:10">
      <c r="A36">
        <v>2.5000000000000001E-2</v>
      </c>
      <c r="B36">
        <v>1.4999999999999999E-2</v>
      </c>
      <c r="C36">
        <v>0.616625944655946</v>
      </c>
      <c r="D36">
        <v>0.52261010458093904</v>
      </c>
      <c r="E36">
        <v>0.96399945659557096</v>
      </c>
      <c r="F36">
        <v>0.93409599602089</v>
      </c>
      <c r="G36">
        <v>0.36686852900957201</v>
      </c>
      <c r="H36">
        <f t="shared" si="0"/>
        <v>0.76188915045327055</v>
      </c>
      <c r="I36">
        <f t="shared" si="1"/>
        <v>0.61676782220431259</v>
      </c>
      <c r="J36">
        <f t="shared" si="2"/>
        <v>0.68169054580753741</v>
      </c>
    </row>
    <row r="37" spans="1:10">
      <c r="A37">
        <v>2.5000000000000001E-2</v>
      </c>
      <c r="B37">
        <v>1.6E-2</v>
      </c>
      <c r="C37">
        <v>0.61764873004147902</v>
      </c>
      <c r="D37">
        <v>0.52329696254792102</v>
      </c>
      <c r="E37">
        <v>0.96427115880994396</v>
      </c>
      <c r="F37">
        <v>0.93482032218091604</v>
      </c>
      <c r="G37">
        <v>0.36843133424496899</v>
      </c>
      <c r="H37">
        <f t="shared" si="0"/>
        <v>0.76259779617450763</v>
      </c>
      <c r="I37">
        <f t="shared" si="1"/>
        <v>0.61779030082541109</v>
      </c>
      <c r="J37">
        <f t="shared" si="2"/>
        <v>0.68259864444118334</v>
      </c>
    </row>
    <row r="38" spans="1:10">
      <c r="A38">
        <v>2.5000000000000001E-2</v>
      </c>
      <c r="B38">
        <v>1.7000000000000001E-2</v>
      </c>
      <c r="C38">
        <v>0.61793283709301605</v>
      </c>
      <c r="D38">
        <v>0.52346916218406903</v>
      </c>
      <c r="E38">
        <v>0.96508626545306297</v>
      </c>
      <c r="F38">
        <v>0.93619662363455802</v>
      </c>
      <c r="G38">
        <v>0.36833365891775699</v>
      </c>
      <c r="H38">
        <f t="shared" si="0"/>
        <v>0.76347018101752839</v>
      </c>
      <c r="I38">
        <f t="shared" si="1"/>
        <v>0.61807462475278252</v>
      </c>
      <c r="J38">
        <f t="shared" si="2"/>
        <v>0.68312159500211045</v>
      </c>
    </row>
    <row r="39" spans="1:10">
      <c r="A39">
        <v>2.5000000000000001E-2</v>
      </c>
      <c r="B39">
        <v>1.7999999999999999E-2</v>
      </c>
      <c r="C39">
        <v>0.61833058696516796</v>
      </c>
      <c r="D39">
        <v>0.523725316828765</v>
      </c>
      <c r="E39">
        <v>0.96562966988180898</v>
      </c>
      <c r="F39">
        <v>0.93717407499379102</v>
      </c>
      <c r="G39">
        <v>0.36862668489939399</v>
      </c>
      <c r="H39">
        <f t="shared" si="0"/>
        <v>0.76414576970172765</v>
      </c>
      <c r="I39">
        <f t="shared" si="1"/>
        <v>0.61847243411453467</v>
      </c>
      <c r="J39">
        <f t="shared" si="2"/>
        <v>0.68363499468079747</v>
      </c>
    </row>
    <row r="40" spans="1:10">
      <c r="A40">
        <v>2.5000000000000001E-2</v>
      </c>
      <c r="B40">
        <v>1.9E-2</v>
      </c>
      <c r="C40">
        <v>0.61861469401670499</v>
      </c>
      <c r="D40">
        <v>0.52391128140888599</v>
      </c>
      <c r="E40">
        <v>0.96590137209618199</v>
      </c>
      <c r="F40">
        <v>0.93768619662363395</v>
      </c>
      <c r="G40">
        <v>0.36891971088103098</v>
      </c>
      <c r="H40">
        <f t="shared" si="0"/>
        <v>0.76452139460626189</v>
      </c>
      <c r="I40">
        <f t="shared" si="1"/>
        <v>0.61875653609957171</v>
      </c>
      <c r="J40">
        <f t="shared" si="2"/>
        <v>0.68395887680967171</v>
      </c>
    </row>
    <row r="41" spans="1:10">
      <c r="A41">
        <v>2.5000000000000001E-2</v>
      </c>
      <c r="B41">
        <v>0.02</v>
      </c>
      <c r="C41">
        <v>0.61878515824762703</v>
      </c>
      <c r="D41">
        <v>0.52401296405421305</v>
      </c>
      <c r="E41">
        <v>0.966444776524928</v>
      </c>
      <c r="F41">
        <v>0.93860303256276401</v>
      </c>
      <c r="G41">
        <v>0.36882203555381898</v>
      </c>
      <c r="H41">
        <f t="shared" si="0"/>
        <v>0.7650970888919354</v>
      </c>
      <c r="I41">
        <f t="shared" si="1"/>
        <v>0.61892715265022813</v>
      </c>
      <c r="J41">
        <f t="shared" si="2"/>
        <v>0.6842934516829241</v>
      </c>
    </row>
    <row r="42" spans="1:10">
      <c r="A42">
        <v>0.03</v>
      </c>
      <c r="B42">
        <v>1E-3</v>
      </c>
      <c r="C42">
        <v>0.43792260923916099</v>
      </c>
      <c r="D42">
        <v>0.42663342802481302</v>
      </c>
      <c r="E42">
        <v>0.999728297785627</v>
      </c>
      <c r="F42">
        <v>0.994285714285714</v>
      </c>
      <c r="G42">
        <v>3.3991013869896398E-2</v>
      </c>
      <c r="H42">
        <f t="shared" si="0"/>
        <v>0.75672323248552698</v>
      </c>
      <c r="I42">
        <f t="shared" si="1"/>
        <v>0.43815206718862965</v>
      </c>
      <c r="J42">
        <f t="shared" si="2"/>
        <v>0.55496979256933709</v>
      </c>
    </row>
    <row r="43" spans="1:10">
      <c r="A43">
        <v>0.03</v>
      </c>
      <c r="B43">
        <v>2E-3</v>
      </c>
      <c r="C43">
        <v>0.59224955963407</v>
      </c>
      <c r="D43">
        <v>0.50660761482963002</v>
      </c>
      <c r="E43">
        <v>0.96345605216682495</v>
      </c>
      <c r="F43">
        <v>0.92527777777777698</v>
      </c>
      <c r="G43">
        <v>0.32535651494432499</v>
      </c>
      <c r="H43">
        <f t="shared" si="0"/>
        <v>0.75006431458397749</v>
      </c>
      <c r="I43">
        <f t="shared" si="1"/>
        <v>0.59240117127194125</v>
      </c>
      <c r="J43">
        <f t="shared" si="2"/>
        <v>0.66197452846325633</v>
      </c>
    </row>
    <row r="44" spans="1:10">
      <c r="A44">
        <v>0.03</v>
      </c>
      <c r="B44">
        <v>3.0000000000000001E-3</v>
      </c>
      <c r="C44">
        <v>0.59963634297403201</v>
      </c>
      <c r="D44">
        <v>0.51144372593184595</v>
      </c>
      <c r="E44">
        <v>0.95625594348593901</v>
      </c>
      <c r="F44">
        <v>0.91605839416058399</v>
      </c>
      <c r="G44">
        <v>0.34323109982418398</v>
      </c>
      <c r="H44">
        <f t="shared" si="0"/>
        <v>0.74672715550685709</v>
      </c>
      <c r="I44">
        <f t="shared" si="1"/>
        <v>0.59978199689662848</v>
      </c>
      <c r="J44">
        <f t="shared" si="2"/>
        <v>0.66523648007501301</v>
      </c>
    </row>
    <row r="45" spans="1:10">
      <c r="A45">
        <v>0.03</v>
      </c>
      <c r="B45">
        <v>4.0000000000000001E-3</v>
      </c>
      <c r="C45">
        <v>0.601625092334791</v>
      </c>
      <c r="D45">
        <v>0.51279239766081797</v>
      </c>
      <c r="E45">
        <v>0.95299551691346196</v>
      </c>
      <c r="F45">
        <v>0.91171217147231398</v>
      </c>
      <c r="G45">
        <v>0.34899394412971202</v>
      </c>
      <c r="H45">
        <f t="shared" si="0"/>
        <v>0.74476424613220282</v>
      </c>
      <c r="I45">
        <f t="shared" si="1"/>
        <v>0.6017686023397113</v>
      </c>
      <c r="J45">
        <f t="shared" si="2"/>
        <v>0.665673681820934</v>
      </c>
    </row>
    <row r="46" spans="1:10">
      <c r="A46">
        <v>0.03</v>
      </c>
      <c r="B46">
        <v>5.0000000000000001E-3</v>
      </c>
      <c r="C46">
        <v>0.60401159156770201</v>
      </c>
      <c r="D46">
        <v>0.51438215438802404</v>
      </c>
      <c r="E46">
        <v>0.95231626137753</v>
      </c>
      <c r="F46">
        <v>0.911609166456811</v>
      </c>
      <c r="G46">
        <v>0.35358468450869301</v>
      </c>
      <c r="H46">
        <f t="shared" si="0"/>
        <v>0.74536966190602372</v>
      </c>
      <c r="I46">
        <f t="shared" si="1"/>
        <v>0.6041538494283013</v>
      </c>
      <c r="J46">
        <f t="shared" si="2"/>
        <v>0.66737325686508309</v>
      </c>
    </row>
    <row r="47" spans="1:10">
      <c r="A47">
        <v>0.03</v>
      </c>
      <c r="B47">
        <v>6.0000000000000001E-3</v>
      </c>
      <c r="C47">
        <v>0.60554576964600204</v>
      </c>
      <c r="D47">
        <v>0.51539875045938899</v>
      </c>
      <c r="E47">
        <v>0.95258796359190301</v>
      </c>
      <c r="F47">
        <v>0.91261892839258796</v>
      </c>
      <c r="G47">
        <v>0.35602656768900098</v>
      </c>
      <c r="H47">
        <f t="shared" si="0"/>
        <v>0.74638228392754413</v>
      </c>
      <c r="I47">
        <f t="shared" si="1"/>
        <v>0.60568751187436554</v>
      </c>
      <c r="J47">
        <f t="shared" si="2"/>
        <v>0.66871463272508957</v>
      </c>
    </row>
    <row r="48" spans="1:10">
      <c r="A48">
        <v>0.03</v>
      </c>
      <c r="B48">
        <v>7.0000000000000001E-3</v>
      </c>
      <c r="C48">
        <v>0.60690948349338003</v>
      </c>
      <c r="D48">
        <v>0.51629515191642705</v>
      </c>
      <c r="E48">
        <v>0.95340307023502202</v>
      </c>
      <c r="F48">
        <v>0.91437843235147198</v>
      </c>
      <c r="G48">
        <v>0.35778472357882402</v>
      </c>
      <c r="H48">
        <f t="shared" si="0"/>
        <v>0.74778057948940568</v>
      </c>
      <c r="I48">
        <f t="shared" si="1"/>
        <v>0.60705100165444281</v>
      </c>
      <c r="J48">
        <f t="shared" si="2"/>
        <v>0.67010683263455229</v>
      </c>
    </row>
    <row r="49" spans="1:10">
      <c r="A49">
        <v>0.03</v>
      </c>
      <c r="B49">
        <v>8.0000000000000002E-3</v>
      </c>
      <c r="C49">
        <v>0.60747769759645398</v>
      </c>
      <c r="D49">
        <v>0.516662988302802</v>
      </c>
      <c r="E49">
        <v>0.95408232577095498</v>
      </c>
      <c r="F49">
        <v>0.91562656015975996</v>
      </c>
      <c r="G49">
        <v>0.35827310021488501</v>
      </c>
      <c r="H49">
        <f t="shared" si="0"/>
        <v>0.74866030533762307</v>
      </c>
      <c r="I49">
        <f t="shared" si="1"/>
        <v>0.60761926111010034</v>
      </c>
      <c r="J49">
        <f t="shared" si="2"/>
        <v>0.67080627446619034</v>
      </c>
    </row>
    <row r="50" spans="1:10">
      <c r="A50">
        <v>0.03</v>
      </c>
      <c r="B50">
        <v>8.9999999999999993E-3</v>
      </c>
      <c r="C50">
        <v>0.608500482981987</v>
      </c>
      <c r="D50">
        <v>0.51733274453521705</v>
      </c>
      <c r="E50">
        <v>0.95489743241407399</v>
      </c>
      <c r="F50">
        <v>0.91724825523429698</v>
      </c>
      <c r="G50">
        <v>0.35944520414143299</v>
      </c>
      <c r="H50">
        <f t="shared" si="0"/>
        <v>0.74988361400673209</v>
      </c>
      <c r="I50">
        <f t="shared" si="1"/>
        <v>0.60864196167353324</v>
      </c>
      <c r="J50">
        <f t="shared" si="2"/>
        <v>0.67192056156521585</v>
      </c>
    </row>
    <row r="51" spans="1:10">
      <c r="A51">
        <v>0.03</v>
      </c>
      <c r="B51">
        <v>0.01</v>
      </c>
      <c r="C51">
        <v>0.60952326836752002</v>
      </c>
      <c r="D51">
        <v>0.518011049723756</v>
      </c>
      <c r="E51">
        <v>0.95530498573563305</v>
      </c>
      <c r="F51">
        <v>0.91824055666003901</v>
      </c>
      <c r="G51">
        <v>0.36091033404961897</v>
      </c>
      <c r="H51">
        <f t="shared" si="0"/>
        <v>0.7507445080072046</v>
      </c>
      <c r="I51">
        <f t="shared" si="1"/>
        <v>0.60966449578021586</v>
      </c>
      <c r="J51">
        <f t="shared" si="2"/>
        <v>0.672889212964221</v>
      </c>
    </row>
    <row r="52" spans="1:10">
      <c r="A52">
        <v>0.03</v>
      </c>
      <c r="B52">
        <v>1.0999999999999999E-2</v>
      </c>
      <c r="C52">
        <v>0.61054605375305404</v>
      </c>
      <c r="D52">
        <v>0.51867953724854399</v>
      </c>
      <c r="E52">
        <v>0.95625594348593901</v>
      </c>
      <c r="F52">
        <v>0.92005958291956302</v>
      </c>
      <c r="G52">
        <v>0.36198476264895402</v>
      </c>
      <c r="H52">
        <f t="shared" si="0"/>
        <v>0.7520820338062415</v>
      </c>
      <c r="I52">
        <f t="shared" si="1"/>
        <v>0.61068725182923222</v>
      </c>
      <c r="J52">
        <f t="shared" si="2"/>
        <v>0.67404940104898692</v>
      </c>
    </row>
    <row r="53" spans="1:10">
      <c r="A53">
        <v>0.03</v>
      </c>
      <c r="B53">
        <v>1.2E-2</v>
      </c>
      <c r="C53">
        <v>0.61185294619012398</v>
      </c>
      <c r="D53">
        <v>0.51953989087155195</v>
      </c>
      <c r="E53">
        <v>0.95720690123624497</v>
      </c>
      <c r="F53">
        <v>0.92197176120881796</v>
      </c>
      <c r="G53">
        <v>0.363547567884352</v>
      </c>
      <c r="H53">
        <f t="shared" si="0"/>
        <v>0.75355402347267209</v>
      </c>
      <c r="I53">
        <f t="shared" si="1"/>
        <v>0.61199399889211925</v>
      </c>
      <c r="J53">
        <f t="shared" si="2"/>
        <v>0.67543657587032824</v>
      </c>
    </row>
    <row r="54" spans="1:10">
      <c r="A54">
        <v>0.03</v>
      </c>
      <c r="B54">
        <v>1.2999999999999999E-2</v>
      </c>
      <c r="C54">
        <v>0.61327348144780902</v>
      </c>
      <c r="D54">
        <v>0.52047819349125501</v>
      </c>
      <c r="E54">
        <v>0.95815785898655004</v>
      </c>
      <c r="F54">
        <v>0.92391304347825998</v>
      </c>
      <c r="G54">
        <v>0.36530572377417397</v>
      </c>
      <c r="H54">
        <f t="shared" si="0"/>
        <v>0.75507555875869836</v>
      </c>
      <c r="I54">
        <f t="shared" si="1"/>
        <v>0.61341434236055337</v>
      </c>
      <c r="J54">
        <f t="shared" si="2"/>
        <v>0.6769128174488922</v>
      </c>
    </row>
    <row r="55" spans="1:10">
      <c r="A55">
        <v>0.03</v>
      </c>
      <c r="B55">
        <v>1.4E-2</v>
      </c>
      <c r="C55">
        <v>0.613500767089039</v>
      </c>
      <c r="D55">
        <v>0.52062274035268896</v>
      </c>
      <c r="E55">
        <v>0.95856541230810999</v>
      </c>
      <c r="F55">
        <v>0.92461690558576304</v>
      </c>
      <c r="G55">
        <v>0.36540339910138597</v>
      </c>
      <c r="H55">
        <f t="shared" si="0"/>
        <v>0.75554534743572155</v>
      </c>
      <c r="I55">
        <f t="shared" si="1"/>
        <v>0.61364170162839993</v>
      </c>
      <c r="J55">
        <f t="shared" si="2"/>
        <v>0.67724002060169064</v>
      </c>
    </row>
    <row r="56" spans="1:10">
      <c r="A56">
        <v>0.03</v>
      </c>
      <c r="B56">
        <v>1.4999999999999999E-2</v>
      </c>
      <c r="C56">
        <v>0.61480765952610905</v>
      </c>
      <c r="D56">
        <v>0.52148552864737097</v>
      </c>
      <c r="E56">
        <v>0.95951637005841595</v>
      </c>
      <c r="F56">
        <v>0.92651048088779198</v>
      </c>
      <c r="G56">
        <v>0.36696620433678401</v>
      </c>
      <c r="H56">
        <f t="shared" si="0"/>
        <v>0.75700753837517587</v>
      </c>
      <c r="I56">
        <f t="shared" si="1"/>
        <v>0.61494844869128695</v>
      </c>
      <c r="J56">
        <f t="shared" si="2"/>
        <v>0.6786232441272515</v>
      </c>
    </row>
    <row r="57" spans="1:10">
      <c r="A57">
        <v>0.03</v>
      </c>
      <c r="B57">
        <v>1.6E-2</v>
      </c>
      <c r="C57">
        <v>0.615375873629183</v>
      </c>
      <c r="D57">
        <v>0.52184501845018405</v>
      </c>
      <c r="E57">
        <v>0.96060317891590796</v>
      </c>
      <c r="F57">
        <v>0.928377377130155</v>
      </c>
      <c r="G57">
        <v>0.367161554991209</v>
      </c>
      <c r="H57">
        <f t="shared" si="0"/>
        <v>0.75824358502258726</v>
      </c>
      <c r="I57">
        <f t="shared" si="1"/>
        <v>0.61551687460369553</v>
      </c>
      <c r="J57">
        <f t="shared" si="2"/>
        <v>0.67946594090845869</v>
      </c>
    </row>
    <row r="58" spans="1:10">
      <c r="A58">
        <v>0.03</v>
      </c>
      <c r="B58">
        <v>1.7000000000000001E-2</v>
      </c>
      <c r="C58">
        <v>0.61554633786010504</v>
      </c>
      <c r="D58">
        <v>0.52195085958828302</v>
      </c>
      <c r="E58">
        <v>0.96101073223746702</v>
      </c>
      <c r="F58">
        <v>0.92906574394463604</v>
      </c>
      <c r="G58">
        <v>0.367161554991209</v>
      </c>
      <c r="H58">
        <f t="shared" si="0"/>
        <v>0.75868816484150237</v>
      </c>
      <c r="I58">
        <f t="shared" si="1"/>
        <v>0.61568743566876794</v>
      </c>
      <c r="J58">
        <f t="shared" si="2"/>
        <v>0.67974834609997503</v>
      </c>
    </row>
    <row r="59" spans="1:10">
      <c r="A59">
        <v>0.03</v>
      </c>
      <c r="B59">
        <v>1.7999999999999999E-2</v>
      </c>
      <c r="C59">
        <v>0.61639865901471602</v>
      </c>
      <c r="D59">
        <v>0.52250922509225095</v>
      </c>
      <c r="E59">
        <v>0.96182583888058604</v>
      </c>
      <c r="F59">
        <v>0.93060014818473702</v>
      </c>
      <c r="G59">
        <v>0.36804063293611999</v>
      </c>
      <c r="H59">
        <f t="shared" si="0"/>
        <v>0.75981409687053159</v>
      </c>
      <c r="I59">
        <f t="shared" si="1"/>
        <v>0.61653974162387903</v>
      </c>
      <c r="J59">
        <f t="shared" si="2"/>
        <v>0.68071970138025073</v>
      </c>
    </row>
    <row r="60" spans="1:10">
      <c r="A60">
        <v>0.03</v>
      </c>
      <c r="B60">
        <v>1.9E-2</v>
      </c>
      <c r="C60">
        <v>0.61696687311778997</v>
      </c>
      <c r="D60">
        <v>0.52288836385115101</v>
      </c>
      <c r="E60">
        <v>0.96209754109495904</v>
      </c>
      <c r="F60">
        <v>0.93119605425400698</v>
      </c>
      <c r="G60">
        <v>0.36882203555381898</v>
      </c>
      <c r="H60">
        <f t="shared" si="0"/>
        <v>0.76031928582041175</v>
      </c>
      <c r="I60">
        <f t="shared" si="1"/>
        <v>0.61710783462278607</v>
      </c>
      <c r="J60">
        <f t="shared" si="2"/>
        <v>0.68126869455511962</v>
      </c>
    </row>
    <row r="61" spans="1:10">
      <c r="A61">
        <v>0.03</v>
      </c>
      <c r="B61">
        <v>0.02</v>
      </c>
      <c r="C61">
        <v>0.61833058696516796</v>
      </c>
      <c r="D61">
        <v>0.52379193143194902</v>
      </c>
      <c r="E61">
        <v>0.963048498845265</v>
      </c>
      <c r="F61">
        <v>0.93308733087330797</v>
      </c>
      <c r="G61">
        <v>0.37048251611642902</v>
      </c>
      <c r="H61">
        <f t="shared" si="0"/>
        <v>0.76179720620709923</v>
      </c>
      <c r="I61">
        <f t="shared" si="1"/>
        <v>0.61847137988844691</v>
      </c>
      <c r="J61">
        <f t="shared" si="2"/>
        <v>0.68269288175403575</v>
      </c>
    </row>
    <row r="62" spans="1:10">
      <c r="A62">
        <v>3.5000000000000003E-2</v>
      </c>
      <c r="B62">
        <v>1E-3</v>
      </c>
      <c r="C62">
        <v>0.43161543269503899</v>
      </c>
      <c r="D62">
        <v>0.42391429558806498</v>
      </c>
      <c r="E62">
        <v>0.99986414889281305</v>
      </c>
      <c r="F62">
        <v>0.99578059071729896</v>
      </c>
      <c r="G62">
        <v>2.30513772221136E-2</v>
      </c>
      <c r="H62">
        <f t="shared" si="0"/>
        <v>0.75645454620571462</v>
      </c>
      <c r="I62">
        <f t="shared" si="1"/>
        <v>0.43184752216630129</v>
      </c>
      <c r="J62">
        <f t="shared" si="2"/>
        <v>0.54981478212508139</v>
      </c>
    </row>
    <row r="63" spans="1:10">
      <c r="A63">
        <v>3.5000000000000003E-2</v>
      </c>
      <c r="B63">
        <v>2E-3</v>
      </c>
      <c r="C63">
        <v>0.59264730950622102</v>
      </c>
      <c r="D63">
        <v>0.50686008289266804</v>
      </c>
      <c r="E63">
        <v>0.96359190327401101</v>
      </c>
      <c r="F63">
        <v>0.92565880721220495</v>
      </c>
      <c r="G63">
        <v>0.32594256690759899</v>
      </c>
      <c r="H63">
        <f t="shared" si="0"/>
        <v>0.75039154108447881</v>
      </c>
      <c r="I63">
        <f t="shared" si="1"/>
        <v>0.59279881417694236</v>
      </c>
      <c r="J63">
        <f t="shared" si="2"/>
        <v>0.66235022308019953</v>
      </c>
    </row>
    <row r="64" spans="1:10">
      <c r="A64">
        <v>3.5000000000000003E-2</v>
      </c>
      <c r="B64">
        <v>3.0000000000000001E-3</v>
      </c>
      <c r="C64">
        <v>0.59884084322972897</v>
      </c>
      <c r="D64">
        <v>0.51096539162112897</v>
      </c>
      <c r="E64">
        <v>0.95272381469908896</v>
      </c>
      <c r="F64">
        <v>0.91017036654620498</v>
      </c>
      <c r="G64">
        <v>0.34440320375073202</v>
      </c>
      <c r="H64">
        <f t="shared" si="0"/>
        <v>0.74310308454006069</v>
      </c>
      <c r="I64">
        <f t="shared" si="1"/>
        <v>0.59898537943261942</v>
      </c>
      <c r="J64">
        <f t="shared" si="2"/>
        <v>0.66330632443293069</v>
      </c>
    </row>
    <row r="65" spans="1:10">
      <c r="A65">
        <v>3.5000000000000003E-2</v>
      </c>
      <c r="B65">
        <v>4.0000000000000001E-3</v>
      </c>
      <c r="C65">
        <v>0.60105687823171705</v>
      </c>
      <c r="D65">
        <v>0.51247981206871196</v>
      </c>
      <c r="E65">
        <v>0.948376579269121</v>
      </c>
      <c r="F65">
        <v>0.904450590897661</v>
      </c>
      <c r="G65">
        <v>0.35133815198280899</v>
      </c>
      <c r="H65">
        <f t="shared" si="0"/>
        <v>0.74041081995774582</v>
      </c>
      <c r="I65">
        <f t="shared" si="1"/>
        <v>0.60119873380213051</v>
      </c>
      <c r="J65">
        <f t="shared" si="2"/>
        <v>0.66358210733443379</v>
      </c>
    </row>
    <row r="66" spans="1:10">
      <c r="A66">
        <v>3.5000000000000003E-2</v>
      </c>
      <c r="B66">
        <v>5.0000000000000001E-3</v>
      </c>
      <c r="C66">
        <v>0.60207966361725096</v>
      </c>
      <c r="D66">
        <v>0.51319280660377298</v>
      </c>
      <c r="E66">
        <v>0.94593125933976296</v>
      </c>
      <c r="F66">
        <v>0.90126519474075895</v>
      </c>
      <c r="G66">
        <v>0.354854463762453</v>
      </c>
      <c r="H66">
        <f t="shared" si="0"/>
        <v>0.73885690030543039</v>
      </c>
      <c r="I66">
        <f t="shared" si="1"/>
        <v>0.60222010271155724</v>
      </c>
      <c r="J66">
        <f t="shared" si="2"/>
        <v>0.66357782198945481</v>
      </c>
    </row>
    <row r="67" spans="1:10">
      <c r="A67">
        <v>3.5000000000000003E-2</v>
      </c>
      <c r="B67">
        <v>6.0000000000000001E-3</v>
      </c>
      <c r="C67">
        <v>0.60378430592647303</v>
      </c>
      <c r="D67">
        <v>0.51432157094345199</v>
      </c>
      <c r="E67">
        <v>0.94647466376850897</v>
      </c>
      <c r="F67">
        <v>0.90278805822847197</v>
      </c>
      <c r="G67">
        <v>0.35739402226997402</v>
      </c>
      <c r="H67">
        <f t="shared" ref="H67:H101" si="3">D67*$N$1+F67*$N$2</f>
        <v>0.74021483329969118</v>
      </c>
      <c r="I67">
        <f t="shared" ref="I67:I101" si="4">E67*$N$1+G67*$N$2</f>
        <v>0.60392427073711086</v>
      </c>
      <c r="J67">
        <f t="shared" ref="J67:J101" si="5">(2*H67*I67)/(H67+I67)</f>
        <v>0.66515988121578895</v>
      </c>
    </row>
    <row r="68" spans="1:10">
      <c r="A68">
        <v>3.5000000000000003E-2</v>
      </c>
      <c r="B68">
        <v>7.0000000000000001E-3</v>
      </c>
      <c r="C68">
        <v>0.60418205579862405</v>
      </c>
      <c r="D68">
        <v>0.514565970941809</v>
      </c>
      <c r="E68">
        <v>0.94783317484037499</v>
      </c>
      <c r="F68">
        <v>0.90495049504950498</v>
      </c>
      <c r="G68">
        <v>0.35710099628833702</v>
      </c>
      <c r="H68">
        <f t="shared" si="3"/>
        <v>0.74157457171043417</v>
      </c>
      <c r="I68">
        <f t="shared" si="4"/>
        <v>0.60432241301236489</v>
      </c>
      <c r="J68">
        <f t="shared" si="5"/>
        <v>0.66595012796906083</v>
      </c>
    </row>
    <row r="69" spans="1:10">
      <c r="A69">
        <v>3.5000000000000003E-2</v>
      </c>
      <c r="B69">
        <v>8.0000000000000002E-3</v>
      </c>
      <c r="C69">
        <v>0.60526166259446501</v>
      </c>
      <c r="D69">
        <v>0.51527224435590901</v>
      </c>
      <c r="E69">
        <v>0.94878413259067995</v>
      </c>
      <c r="F69">
        <v>0.90679851668726796</v>
      </c>
      <c r="G69">
        <v>0.35827310021488501</v>
      </c>
      <c r="H69">
        <f t="shared" si="3"/>
        <v>0.74294477171659423</v>
      </c>
      <c r="I69">
        <f t="shared" si="4"/>
        <v>0.60540196726415518</v>
      </c>
      <c r="J69">
        <f t="shared" si="5"/>
        <v>0.66715810312389745</v>
      </c>
    </row>
    <row r="70" spans="1:10">
      <c r="A70">
        <v>3.5000000000000003E-2</v>
      </c>
      <c r="B70">
        <v>8.9999999999999993E-3</v>
      </c>
      <c r="C70">
        <v>0.60628444797999803</v>
      </c>
      <c r="D70">
        <v>0.51594095940959395</v>
      </c>
      <c r="E70">
        <v>0.94973509034098602</v>
      </c>
      <c r="F70">
        <v>0.90861941220054299</v>
      </c>
      <c r="G70">
        <v>0.359347528814221</v>
      </c>
      <c r="H70">
        <f t="shared" si="3"/>
        <v>0.74428347970753084</v>
      </c>
      <c r="I70">
        <f t="shared" si="4"/>
        <v>0.6064247233131721</v>
      </c>
      <c r="J70">
        <f t="shared" si="5"/>
        <v>0.66831888965922903</v>
      </c>
    </row>
    <row r="71" spans="1:10">
      <c r="A71">
        <v>3.5000000000000003E-2</v>
      </c>
      <c r="B71">
        <v>0.01</v>
      </c>
      <c r="C71">
        <v>0.60815955452014303</v>
      </c>
      <c r="D71">
        <v>0.51717514959001198</v>
      </c>
      <c r="E71">
        <v>0.95109360141285104</v>
      </c>
      <c r="F71">
        <v>0.91137370753323399</v>
      </c>
      <c r="G71">
        <v>0.36159406134010502</v>
      </c>
      <c r="H71">
        <f t="shared" si="3"/>
        <v>0.74640161103399549</v>
      </c>
      <c r="I71">
        <f t="shared" si="4"/>
        <v>0.60829961886054917</v>
      </c>
      <c r="J71">
        <f t="shared" si="5"/>
        <v>0.67031136532477098</v>
      </c>
    </row>
    <row r="72" spans="1:10">
      <c r="A72">
        <v>3.5000000000000003E-2</v>
      </c>
      <c r="B72">
        <v>1.0999999999999999E-2</v>
      </c>
      <c r="C72">
        <v>0.60889823285413902</v>
      </c>
      <c r="D72">
        <v>0.51766706091070303</v>
      </c>
      <c r="E72">
        <v>0.95136530362722405</v>
      </c>
      <c r="F72">
        <v>0.91206091869319506</v>
      </c>
      <c r="G72">
        <v>0.36266848993944101</v>
      </c>
      <c r="H72">
        <f t="shared" si="3"/>
        <v>0.74700708921122216</v>
      </c>
      <c r="I72">
        <f t="shared" si="4"/>
        <v>0.60903810646777823</v>
      </c>
      <c r="J72">
        <f t="shared" si="5"/>
        <v>0.67100386414982793</v>
      </c>
    </row>
    <row r="73" spans="1:10">
      <c r="A73">
        <v>3.5000000000000003E-2</v>
      </c>
      <c r="B73">
        <v>1.2E-2</v>
      </c>
      <c r="C73">
        <v>0.60958008977782796</v>
      </c>
      <c r="D73">
        <v>0.51810523204256498</v>
      </c>
      <c r="E73">
        <v>0.95245211248471595</v>
      </c>
      <c r="F73">
        <v>0.91394148020653998</v>
      </c>
      <c r="G73">
        <v>0.36305919124829</v>
      </c>
      <c r="H73">
        <f t="shared" si="3"/>
        <v>0.74828401034991643</v>
      </c>
      <c r="I73">
        <f t="shared" si="4"/>
        <v>0.60972012878573434</v>
      </c>
      <c r="J73">
        <f t="shared" si="5"/>
        <v>0.67193289035076009</v>
      </c>
    </row>
    <row r="74" spans="1:10">
      <c r="A74">
        <v>3.5000000000000003E-2</v>
      </c>
      <c r="B74">
        <v>1.2999999999999999E-2</v>
      </c>
      <c r="C74">
        <v>0.61128473208705003</v>
      </c>
      <c r="D74">
        <v>0.51922223865148598</v>
      </c>
      <c r="E74">
        <v>0.95408232577095498</v>
      </c>
      <c r="F74">
        <v>0.91701448563712196</v>
      </c>
      <c r="G74">
        <v>0.36481734713811198</v>
      </c>
      <c r="H74">
        <f t="shared" si="3"/>
        <v>0.75053843027363332</v>
      </c>
      <c r="I74">
        <f t="shared" si="4"/>
        <v>0.61142474069595676</v>
      </c>
      <c r="J74">
        <f t="shared" si="5"/>
        <v>0.67387690782521592</v>
      </c>
    </row>
    <row r="75" spans="1:10">
      <c r="A75">
        <v>3.5000000000000003E-2</v>
      </c>
      <c r="B75">
        <v>1.4E-2</v>
      </c>
      <c r="C75">
        <v>0.61196658901073897</v>
      </c>
      <c r="D75">
        <v>0.51967455621301695</v>
      </c>
      <c r="E75">
        <v>0.95448987909251404</v>
      </c>
      <c r="F75">
        <v>0.91787202745771002</v>
      </c>
      <c r="G75">
        <v>0.36569642508302402</v>
      </c>
      <c r="H75">
        <f t="shared" si="3"/>
        <v>0.751226385741806</v>
      </c>
      <c r="I75">
        <f t="shared" si="4"/>
        <v>0.61210648558599556</v>
      </c>
      <c r="J75">
        <f t="shared" si="5"/>
        <v>0.67456826212668064</v>
      </c>
    </row>
    <row r="76" spans="1:10">
      <c r="A76">
        <v>3.5000000000000003E-2</v>
      </c>
      <c r="B76">
        <v>1.4999999999999999E-2</v>
      </c>
      <c r="C76">
        <v>0.61304619580657904</v>
      </c>
      <c r="D76">
        <v>0.52036968576709797</v>
      </c>
      <c r="E76">
        <v>0.95612009237875195</v>
      </c>
      <c r="F76">
        <v>0.92071674030436901</v>
      </c>
      <c r="G76">
        <v>0.36638015237351002</v>
      </c>
      <c r="H76">
        <f t="shared" si="3"/>
        <v>0.75317149798052108</v>
      </c>
      <c r="I76">
        <f t="shared" si="4"/>
        <v>0.61318631726570372</v>
      </c>
      <c r="J76">
        <f t="shared" si="5"/>
        <v>0.67600807338002322</v>
      </c>
    </row>
    <row r="77" spans="1:10">
      <c r="A77">
        <v>3.5000000000000003E-2</v>
      </c>
      <c r="B77">
        <v>1.6E-2</v>
      </c>
      <c r="C77">
        <v>0.613500767089039</v>
      </c>
      <c r="D77">
        <v>0.52066849071951404</v>
      </c>
      <c r="E77">
        <v>0.95652764570031201</v>
      </c>
      <c r="F77">
        <v>0.92149165848871395</v>
      </c>
      <c r="G77">
        <v>0.36686852900957201</v>
      </c>
      <c r="H77">
        <f t="shared" si="3"/>
        <v>0.7537471627773038</v>
      </c>
      <c r="I77">
        <f t="shared" si="4"/>
        <v>0.61364086934464668</v>
      </c>
      <c r="J77">
        <f t="shared" si="5"/>
        <v>0.67651618029003624</v>
      </c>
    </row>
    <row r="78" spans="1:10">
      <c r="A78">
        <v>3.5000000000000003E-2</v>
      </c>
      <c r="B78">
        <v>1.7000000000000001E-2</v>
      </c>
      <c r="C78">
        <v>0.61429626683334204</v>
      </c>
      <c r="D78">
        <v>0.52119866814650295</v>
      </c>
      <c r="E78">
        <v>0.95693519902187196</v>
      </c>
      <c r="F78">
        <v>0.92238001958863802</v>
      </c>
      <c r="G78">
        <v>0.36794295760890799</v>
      </c>
      <c r="H78">
        <f t="shared" si="3"/>
        <v>0.75448562401010444</v>
      </c>
      <c r="I78">
        <f t="shared" si="4"/>
        <v>0.61443621064023346</v>
      </c>
      <c r="J78">
        <f t="shared" si="5"/>
        <v>0.67729694430319765</v>
      </c>
    </row>
    <row r="79" spans="1:10">
      <c r="A79">
        <v>3.5000000000000003E-2</v>
      </c>
      <c r="B79">
        <v>1.7999999999999999E-2</v>
      </c>
      <c r="C79">
        <v>0.61514858798795302</v>
      </c>
      <c r="D79">
        <v>0.52175843694493695</v>
      </c>
      <c r="E79">
        <v>0.95775030566499098</v>
      </c>
      <c r="F79">
        <v>0.923905064839735</v>
      </c>
      <c r="G79">
        <v>0.36882203555381898</v>
      </c>
      <c r="H79">
        <f t="shared" si="3"/>
        <v>0.75560670106576211</v>
      </c>
      <c r="I79">
        <f t="shared" si="4"/>
        <v>0.61528851659534445</v>
      </c>
      <c r="J79">
        <f t="shared" si="5"/>
        <v>0.67826646448070793</v>
      </c>
    </row>
    <row r="80" spans="1:10">
      <c r="A80">
        <v>3.5000000000000003E-2</v>
      </c>
      <c r="B80">
        <v>1.9E-2</v>
      </c>
      <c r="C80">
        <v>0.61645548042502396</v>
      </c>
      <c r="D80">
        <v>0.52263130602266805</v>
      </c>
      <c r="E80">
        <v>0.95842956120092304</v>
      </c>
      <c r="F80">
        <v>0.92536585365853596</v>
      </c>
      <c r="G80">
        <v>0.37058019144364102</v>
      </c>
      <c r="H80">
        <f t="shared" si="3"/>
        <v>0.75682144547292529</v>
      </c>
      <c r="I80">
        <f t="shared" si="4"/>
        <v>0.61659515268706355</v>
      </c>
      <c r="J80">
        <f t="shared" si="5"/>
        <v>0.679549723446494</v>
      </c>
    </row>
    <row r="81" spans="1:10">
      <c r="A81">
        <v>3.5000000000000003E-2</v>
      </c>
      <c r="B81">
        <v>0.02</v>
      </c>
      <c r="C81">
        <v>0.61673958747656099</v>
      </c>
      <c r="D81">
        <v>0.52280805687203702</v>
      </c>
      <c r="E81">
        <v>0.959108816736856</v>
      </c>
      <c r="F81">
        <v>0.92649572649572598</v>
      </c>
      <c r="G81">
        <v>0.37058019144364102</v>
      </c>
      <c r="H81">
        <f t="shared" si="3"/>
        <v>0.75755243675821227</v>
      </c>
      <c r="I81">
        <f t="shared" si="4"/>
        <v>0.61687942112885152</v>
      </c>
      <c r="J81">
        <f t="shared" si="5"/>
        <v>0.68001699171987062</v>
      </c>
    </row>
    <row r="82" spans="1:10">
      <c r="A82" s="20">
        <v>0.04</v>
      </c>
      <c r="B82" s="20">
        <v>1E-3</v>
      </c>
      <c r="C82" s="20">
        <v>0.42672879140860198</v>
      </c>
      <c r="D82" s="20">
        <v>0.42182485098578598</v>
      </c>
      <c r="E82" s="20">
        <v>0.99986414889281305</v>
      </c>
      <c r="F82" s="20">
        <v>0.99337748344370802</v>
      </c>
      <c r="G82" s="20">
        <v>1.46512990818519E-2</v>
      </c>
      <c r="H82" s="20">
        <f t="shared" si="3"/>
        <v>0.75418270676006771</v>
      </c>
      <c r="I82" s="20">
        <f t="shared" si="4"/>
        <v>0.42696287672773914</v>
      </c>
      <c r="J82" s="20">
        <f t="shared" si="5"/>
        <v>0.54524695779792587</v>
      </c>
    </row>
    <row r="83" spans="1:10">
      <c r="A83">
        <v>0.04</v>
      </c>
      <c r="B83">
        <v>2E-3</v>
      </c>
      <c r="C83">
        <v>0.59253366668560703</v>
      </c>
      <c r="D83">
        <v>0.506778935350363</v>
      </c>
      <c r="E83">
        <v>0.96481456323868997</v>
      </c>
      <c r="F83">
        <v>0.92775453277545294</v>
      </c>
      <c r="G83">
        <v>0.324868138308263</v>
      </c>
      <c r="H83">
        <f t="shared" si="3"/>
        <v>0.75157624525305278</v>
      </c>
      <c r="I83">
        <f t="shared" si="4"/>
        <v>0.59268571714164664</v>
      </c>
      <c r="J83">
        <f t="shared" si="5"/>
        <v>0.66274062402375711</v>
      </c>
    </row>
    <row r="84" spans="1:10">
      <c r="A84">
        <v>0.04</v>
      </c>
      <c r="B84">
        <v>3.0000000000000001E-3</v>
      </c>
      <c r="C84">
        <v>0.59861355758849899</v>
      </c>
      <c r="D84">
        <v>0.51084337349397502</v>
      </c>
      <c r="E84">
        <v>0.95041434587691798</v>
      </c>
      <c r="F84">
        <v>0.90650614754098302</v>
      </c>
      <c r="G84">
        <v>0.34567298300449301</v>
      </c>
      <c r="H84">
        <f t="shared" si="3"/>
        <v>0.74092127660231022</v>
      </c>
      <c r="I84">
        <f t="shared" si="4"/>
        <v>0.59875724336660285</v>
      </c>
      <c r="J84">
        <f t="shared" si="5"/>
        <v>0.66229617705650445</v>
      </c>
    </row>
    <row r="85" spans="1:10">
      <c r="A85">
        <v>0.04</v>
      </c>
      <c r="B85">
        <v>4.0000000000000001E-3</v>
      </c>
      <c r="C85">
        <v>0.59963634297403201</v>
      </c>
      <c r="D85">
        <v>0.51160734026088805</v>
      </c>
      <c r="E85">
        <v>0.94307838608884598</v>
      </c>
      <c r="F85">
        <v>0.89602977667493799</v>
      </c>
      <c r="G85">
        <v>0.35270560656378103</v>
      </c>
      <c r="H85">
        <f t="shared" si="3"/>
        <v>0.73514898703565812</v>
      </c>
      <c r="I85">
        <f t="shared" si="4"/>
        <v>0.59977661479502076</v>
      </c>
      <c r="J85">
        <f t="shared" si="5"/>
        <v>0.66059886814600521</v>
      </c>
    </row>
    <row r="86" spans="1:10">
      <c r="A86">
        <v>0.04</v>
      </c>
      <c r="B86">
        <v>5.0000000000000001E-3</v>
      </c>
      <c r="C86">
        <v>0.599749985794647</v>
      </c>
      <c r="D86">
        <v>0.511739871120657</v>
      </c>
      <c r="E86">
        <v>0.93859529955169096</v>
      </c>
      <c r="F86">
        <v>0.88970229380185395</v>
      </c>
      <c r="G86">
        <v>0.35612424301621398</v>
      </c>
      <c r="H86">
        <f t="shared" si="3"/>
        <v>0.73152501990977303</v>
      </c>
      <c r="I86">
        <f t="shared" si="4"/>
        <v>0.59988838017631108</v>
      </c>
      <c r="J86">
        <f t="shared" si="5"/>
        <v>0.65919925279968516</v>
      </c>
    </row>
    <row r="87" spans="1:10">
      <c r="A87">
        <v>0.04</v>
      </c>
      <c r="B87">
        <v>6.0000000000000001E-3</v>
      </c>
      <c r="C87">
        <v>0.600375021308028</v>
      </c>
      <c r="D87">
        <v>0.51216978331849194</v>
      </c>
      <c r="E87">
        <v>0.93764434180138501</v>
      </c>
      <c r="F87">
        <v>0.88867329614358404</v>
      </c>
      <c r="G87">
        <v>0.35788239890603601</v>
      </c>
      <c r="H87">
        <f t="shared" si="3"/>
        <v>0.73110657602628304</v>
      </c>
      <c r="I87">
        <f t="shared" si="4"/>
        <v>0.60051277200773956</v>
      </c>
      <c r="J87">
        <f t="shared" si="5"/>
        <v>0.65940591393601933</v>
      </c>
    </row>
    <row r="88" spans="1:10">
      <c r="A88">
        <v>0.04</v>
      </c>
      <c r="B88">
        <v>7.0000000000000001E-3</v>
      </c>
      <c r="C88">
        <v>0.60077277118018002</v>
      </c>
      <c r="D88">
        <v>0.51241568453042696</v>
      </c>
      <c r="E88">
        <v>0.93913870398043697</v>
      </c>
      <c r="F88">
        <v>0.89094449853943503</v>
      </c>
      <c r="G88">
        <v>0.35749169759718602</v>
      </c>
      <c r="H88">
        <f t="shared" si="3"/>
        <v>0.73253018987666518</v>
      </c>
      <c r="I88">
        <f t="shared" si="4"/>
        <v>0.60091096976857661</v>
      </c>
      <c r="J88">
        <f t="shared" si="5"/>
        <v>0.66022474797561603</v>
      </c>
    </row>
    <row r="89" spans="1:10">
      <c r="A89">
        <v>0.04</v>
      </c>
      <c r="B89">
        <v>8.0000000000000002E-3</v>
      </c>
      <c r="C89">
        <v>0.60134098528325397</v>
      </c>
      <c r="D89">
        <v>0.51278630197909703</v>
      </c>
      <c r="E89">
        <v>0.93981795951637004</v>
      </c>
      <c r="F89">
        <v>0.89216163583252195</v>
      </c>
      <c r="G89">
        <v>0.35798007423324801</v>
      </c>
      <c r="H89">
        <f t="shared" si="3"/>
        <v>0.7333930586148637</v>
      </c>
      <c r="I89">
        <f t="shared" si="4"/>
        <v>0.60147922922423458</v>
      </c>
      <c r="J89">
        <f t="shared" si="5"/>
        <v>0.66091819514533756</v>
      </c>
    </row>
    <row r="90" spans="1:10">
      <c r="A90">
        <v>0.04</v>
      </c>
      <c r="B90">
        <v>8.9999999999999993E-3</v>
      </c>
      <c r="C90">
        <v>0.60389794874708702</v>
      </c>
      <c r="D90">
        <v>0.51445943941865602</v>
      </c>
      <c r="E90">
        <v>0.94253498166009997</v>
      </c>
      <c r="F90">
        <v>0.897155361050328</v>
      </c>
      <c r="G90">
        <v>0.36042195741355698</v>
      </c>
      <c r="H90">
        <f t="shared" si="3"/>
        <v>0.73699711784747324</v>
      </c>
      <c r="I90">
        <f t="shared" si="4"/>
        <v>0.60403625806073524</v>
      </c>
      <c r="J90">
        <f t="shared" si="5"/>
        <v>0.66392528219462577</v>
      </c>
    </row>
    <row r="91" spans="1:10">
      <c r="A91">
        <v>0.04</v>
      </c>
      <c r="B91">
        <v>0.01</v>
      </c>
      <c r="C91">
        <v>0.60577305528723202</v>
      </c>
      <c r="D91">
        <v>0.51568409343715205</v>
      </c>
      <c r="E91">
        <v>0.944708599375084</v>
      </c>
      <c r="F91">
        <v>0.90106951871657703</v>
      </c>
      <c r="G91">
        <v>0.36208243797616702</v>
      </c>
      <c r="H91">
        <f t="shared" si="3"/>
        <v>0.73978571823713768</v>
      </c>
      <c r="I91">
        <f t="shared" si="4"/>
        <v>0.60591148652161375</v>
      </c>
      <c r="J91">
        <f t="shared" si="5"/>
        <v>0.66618948550893731</v>
      </c>
    </row>
    <row r="92" spans="1:10">
      <c r="A92">
        <v>0.04</v>
      </c>
      <c r="B92">
        <v>1.0999999999999999E-2</v>
      </c>
      <c r="C92">
        <v>0.60690948349338003</v>
      </c>
      <c r="D92">
        <v>0.51642565813867203</v>
      </c>
      <c r="E92">
        <v>0.94606711044695002</v>
      </c>
      <c r="F92">
        <v>0.90350024307243504</v>
      </c>
      <c r="G92">
        <v>0.36305919124829</v>
      </c>
      <c r="H92">
        <f t="shared" si="3"/>
        <v>0.74150952927765523</v>
      </c>
      <c r="I92">
        <f t="shared" si="4"/>
        <v>0.60704800543292925</v>
      </c>
      <c r="J92">
        <f t="shared" si="5"/>
        <v>0.66757534502095117</v>
      </c>
    </row>
    <row r="93" spans="1:10">
      <c r="A93">
        <v>0.04</v>
      </c>
      <c r="B93">
        <v>1.2E-2</v>
      </c>
      <c r="C93">
        <v>0.607875447468606</v>
      </c>
      <c r="D93">
        <v>0.51704966641956995</v>
      </c>
      <c r="E93">
        <v>0.94756147262600099</v>
      </c>
      <c r="F93">
        <v>0.90605986858116305</v>
      </c>
      <c r="G93">
        <v>0.363645243211564</v>
      </c>
      <c r="H93">
        <f t="shared" si="3"/>
        <v>0.74325909897653641</v>
      </c>
      <c r="I93">
        <f t="shared" si="4"/>
        <v>0.60801418522150585</v>
      </c>
      <c r="J93">
        <f t="shared" si="5"/>
        <v>0.66886851202847764</v>
      </c>
    </row>
    <row r="94" spans="1:10">
      <c r="A94">
        <v>0.04</v>
      </c>
      <c r="B94">
        <v>1.2999999999999999E-2</v>
      </c>
      <c r="C94">
        <v>0.60958008977782796</v>
      </c>
      <c r="D94">
        <v>0.51817237798546201</v>
      </c>
      <c r="E94">
        <v>0.94905583480505296</v>
      </c>
      <c r="F94">
        <v>0.90891425795482095</v>
      </c>
      <c r="G94">
        <v>0.36550107442859903</v>
      </c>
      <c r="H94">
        <f t="shared" si="3"/>
        <v>0.74538878118764429</v>
      </c>
      <c r="I94">
        <f t="shared" si="4"/>
        <v>0.60971874164614503</v>
      </c>
      <c r="J94">
        <f t="shared" si="5"/>
        <v>0.67076228571513596</v>
      </c>
    </row>
    <row r="95" spans="1:10">
      <c r="A95">
        <v>0.04</v>
      </c>
      <c r="B95">
        <v>1.4E-2</v>
      </c>
      <c r="C95">
        <v>0.61003466106028703</v>
      </c>
      <c r="D95">
        <v>0.51846906987093899</v>
      </c>
      <c r="E95">
        <v>0.94959923923379896</v>
      </c>
      <c r="F95">
        <v>0.90988583920330302</v>
      </c>
      <c r="G95">
        <v>0.36589177573744802</v>
      </c>
      <c r="H95">
        <f t="shared" si="3"/>
        <v>0.74607792123770866</v>
      </c>
      <c r="I95">
        <f t="shared" si="4"/>
        <v>0.6101733492106709</v>
      </c>
      <c r="J95">
        <f t="shared" si="5"/>
        <v>0.67131640558499983</v>
      </c>
    </row>
    <row r="96" spans="1:10">
      <c r="A96">
        <v>0.04</v>
      </c>
      <c r="B96">
        <v>1.4999999999999999E-2</v>
      </c>
      <c r="C96">
        <v>0.61117108926643504</v>
      </c>
      <c r="D96">
        <v>0.51921650096453398</v>
      </c>
      <c r="E96">
        <v>0.95068604809129198</v>
      </c>
      <c r="F96">
        <v>0.91191458383887403</v>
      </c>
      <c r="G96">
        <v>0.36706387966399601</v>
      </c>
      <c r="H96">
        <f t="shared" si="3"/>
        <v>0.74757043615596275</v>
      </c>
      <c r="I96">
        <f t="shared" si="4"/>
        <v>0.61130975715081937</v>
      </c>
      <c r="J96">
        <f t="shared" si="5"/>
        <v>0.67260837862026523</v>
      </c>
    </row>
    <row r="97" spans="1:10">
      <c r="A97">
        <v>0.04</v>
      </c>
      <c r="B97">
        <v>1.6E-2</v>
      </c>
      <c r="C97">
        <v>0.61230751747258305</v>
      </c>
      <c r="D97">
        <v>0.51996733966745801</v>
      </c>
      <c r="E97">
        <v>0.95163700584159705</v>
      </c>
      <c r="F97">
        <v>0.91373879331233299</v>
      </c>
      <c r="G97">
        <v>0.36833365891775699</v>
      </c>
      <c r="H97">
        <f t="shared" si="3"/>
        <v>0.74894543996195284</v>
      </c>
      <c r="I97">
        <f t="shared" si="4"/>
        <v>0.61244610960538404</v>
      </c>
      <c r="J97">
        <f t="shared" si="5"/>
        <v>0.67385275185109883</v>
      </c>
    </row>
    <row r="98" spans="1:10">
      <c r="A98">
        <v>0.04</v>
      </c>
      <c r="B98">
        <v>1.7000000000000001E-2</v>
      </c>
      <c r="C98">
        <v>0.61367123131996104</v>
      </c>
      <c r="D98">
        <v>0.52086117297698498</v>
      </c>
      <c r="E98">
        <v>0.95313136802064902</v>
      </c>
      <c r="F98">
        <v>0.91644465972390399</v>
      </c>
      <c r="G98">
        <v>0.36960343817151697</v>
      </c>
      <c r="H98">
        <f t="shared" si="3"/>
        <v>0.75089297052031845</v>
      </c>
      <c r="I98">
        <f t="shared" si="4"/>
        <v>0.61380987681337873</v>
      </c>
      <c r="J98">
        <f t="shared" si="5"/>
        <v>0.6754664909443221</v>
      </c>
    </row>
    <row r="99" spans="1:10">
      <c r="A99">
        <v>0.04</v>
      </c>
      <c r="B99">
        <v>1.7999999999999999E-2</v>
      </c>
      <c r="C99">
        <v>0.61458037388487896</v>
      </c>
      <c r="D99">
        <v>0.52146145848804304</v>
      </c>
      <c r="E99">
        <v>0.95394647466376803</v>
      </c>
      <c r="F99">
        <v>0.91797725623034099</v>
      </c>
      <c r="G99">
        <v>0.37058019144364102</v>
      </c>
      <c r="H99">
        <f t="shared" si="3"/>
        <v>0.75203539487518922</v>
      </c>
      <c r="I99">
        <f t="shared" si="4"/>
        <v>0.61471898097126421</v>
      </c>
      <c r="J99">
        <f t="shared" si="5"/>
        <v>0.67647916811050213</v>
      </c>
    </row>
    <row r="100" spans="1:10">
      <c r="A100">
        <v>0.04</v>
      </c>
      <c r="B100">
        <v>1.9E-2</v>
      </c>
      <c r="C100">
        <v>0.615375873629183</v>
      </c>
      <c r="D100">
        <v>0.52200089192805099</v>
      </c>
      <c r="E100">
        <v>0.95408232577095498</v>
      </c>
      <c r="F100">
        <v>0.91845597104945698</v>
      </c>
      <c r="G100">
        <v>0.371849970697401</v>
      </c>
      <c r="H100">
        <f t="shared" si="3"/>
        <v>0.75253952043714856</v>
      </c>
      <c r="I100">
        <f t="shared" si="4"/>
        <v>0.61551421129568329</v>
      </c>
      <c r="J100">
        <f t="shared" si="5"/>
        <v>0.67716458593186546</v>
      </c>
    </row>
    <row r="101" spans="1:10">
      <c r="A101">
        <v>0.04</v>
      </c>
      <c r="B101">
        <v>0.02</v>
      </c>
      <c r="C101">
        <v>0.61571680209102697</v>
      </c>
      <c r="D101">
        <v>0.52221726853915795</v>
      </c>
      <c r="E101">
        <v>0.95476158130688704</v>
      </c>
      <c r="F101">
        <v>0.91958464139096796</v>
      </c>
      <c r="G101">
        <v>0.371947646024614</v>
      </c>
      <c r="H101">
        <f t="shared" si="3"/>
        <v>0.75328639585248547</v>
      </c>
      <c r="I101">
        <f t="shared" si="4"/>
        <v>0.6158552779402453</v>
      </c>
      <c r="J101">
        <f t="shared" si="5"/>
        <v>0.67767333588089795</v>
      </c>
    </row>
    <row r="103" spans="1:10">
      <c r="B103" t="s">
        <v>59</v>
      </c>
      <c r="C103">
        <f>MAX(C2:C101)</f>
        <v>0.62066026478777203</v>
      </c>
    </row>
    <row r="104" spans="1:10">
      <c r="B104" t="s">
        <v>60</v>
      </c>
      <c r="C104">
        <f>MIN(C2:C101)</f>
        <v>0.42672879140860198</v>
      </c>
    </row>
  </sheetData>
  <conditionalFormatting sqref="C2:C101">
    <cfRule type="cellIs" dxfId="1" priority="1" operator="equal">
      <formula>$C$104</formula>
    </cfRule>
    <cfRule type="cellIs" dxfId="0" priority="2" operator="equal">
      <formula>$C$103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272A-70D3-4747-8CE3-5335EFA0CC8A}">
  <dimension ref="A1:E10"/>
  <sheetViews>
    <sheetView workbookViewId="0"/>
  </sheetViews>
  <sheetFormatPr defaultRowHeight="15.75"/>
  <sheetData>
    <row r="1" spans="1:5">
      <c r="A1" s="22" t="s">
        <v>18</v>
      </c>
      <c r="B1" s="23" t="s">
        <v>61</v>
      </c>
      <c r="C1" s="23" t="s">
        <v>40</v>
      </c>
      <c r="D1" s="23" t="s">
        <v>39</v>
      </c>
      <c r="E1" s="23" t="s">
        <v>62</v>
      </c>
    </row>
    <row r="2" spans="1:5">
      <c r="A2" s="22" t="s">
        <v>63</v>
      </c>
      <c r="B2" s="23">
        <v>0.85</v>
      </c>
      <c r="C2" s="23">
        <v>0.85</v>
      </c>
      <c r="D2" s="23">
        <v>0.85</v>
      </c>
      <c r="E2" s="23">
        <v>0.85</v>
      </c>
    </row>
    <row r="3" spans="1:5">
      <c r="A3" s="22" t="s">
        <v>64</v>
      </c>
      <c r="B3" s="23">
        <v>0.82</v>
      </c>
      <c r="C3" s="23">
        <v>0.82699999999999996</v>
      </c>
      <c r="D3" s="23">
        <v>0.81699999999999995</v>
      </c>
      <c r="E3" s="23">
        <v>0.82199999999999995</v>
      </c>
    </row>
    <row r="7" spans="1:5">
      <c r="A7" s="22" t="s">
        <v>25</v>
      </c>
      <c r="B7" s="23" t="s">
        <v>61</v>
      </c>
      <c r="C7" s="23" t="s">
        <v>40</v>
      </c>
      <c r="D7" s="23" t="s">
        <v>39</v>
      </c>
      <c r="E7" s="23" t="s">
        <v>62</v>
      </c>
    </row>
    <row r="8" spans="1:5">
      <c r="A8" s="22" t="s">
        <v>63</v>
      </c>
      <c r="B8" s="23">
        <v>0.52</v>
      </c>
      <c r="C8" s="23">
        <v>0.72</v>
      </c>
      <c r="D8" s="23">
        <v>0.57999999999999996</v>
      </c>
      <c r="E8" s="23">
        <v>0.55000000000000004</v>
      </c>
    </row>
    <row r="9" spans="1:5">
      <c r="A9" s="22" t="s">
        <v>64</v>
      </c>
      <c r="B9" s="23">
        <v>0.79500000000000004</v>
      </c>
      <c r="C9" s="23">
        <v>0.79500000000000004</v>
      </c>
      <c r="D9" s="23">
        <v>0.79500000000000004</v>
      </c>
      <c r="E9" s="23">
        <v>0.79500000000000004</v>
      </c>
    </row>
    <row r="10" spans="1:5">
      <c r="A10" s="22" t="s">
        <v>65</v>
      </c>
      <c r="B10" s="23">
        <v>0.62</v>
      </c>
      <c r="C10" s="23">
        <v>0.76800000000000002</v>
      </c>
      <c r="D10" s="23">
        <v>0.621</v>
      </c>
      <c r="E10" s="23">
        <v>0.68700000000000006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Gaurang Ambani</dc:creator>
  <cp:keywords/>
  <dc:description/>
  <cp:lastModifiedBy/>
  <cp:revision/>
  <dcterms:created xsi:type="dcterms:W3CDTF">2019-10-10T06:42:52Z</dcterms:created>
  <dcterms:modified xsi:type="dcterms:W3CDTF">2019-10-25T03:15:43Z</dcterms:modified>
  <cp:category/>
  <cp:contentStatus/>
</cp:coreProperties>
</file>