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AMDEV\sam\samples\Excel Exchange\"/>
    </mc:Choice>
  </mc:AlternateContent>
  <xr:revisionPtr revIDLastSave="0" documentId="13_ncr:1_{7FB6BB17-6792-4D8B-9205-519C43E6E013}" xr6:coauthVersionLast="45" xr6:coauthVersionMax="45" xr10:uidLastSave="{00000000-0000-0000-0000-000000000000}"/>
  <bookViews>
    <workbookView xWindow="1920" yWindow="4260" windowWidth="18210" windowHeight="1150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bos_cost">Sheet1!$D$34</definedName>
    <definedName name="inverter_cost">Sheet1!$D$33</definedName>
    <definedName name="labor_cost">Sheet1!$D$35</definedName>
    <definedName name="margin_cost">Sheet1!$D$36</definedName>
    <definedName name="module_cost">Sheet1!$D$32</definedName>
    <definedName name="number_of_inverters">Sheet1!$D$30</definedName>
    <definedName name="number_of_modules">Sheet1!$D$29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D33" i="1"/>
  <c r="D32" i="1"/>
  <c r="D36" i="1" l="1"/>
  <c r="D35" i="1"/>
  <c r="IV65526" i="1" l="1"/>
</calcChain>
</file>

<file path=xl/sharedStrings.xml><?xml version="1.0" encoding="utf-8"?>
<sst xmlns="http://schemas.openxmlformats.org/spreadsheetml/2006/main" count="31" uniqueCount="27">
  <si>
    <t>Modules</t>
  </si>
  <si>
    <t>Inverter</t>
  </si>
  <si>
    <t>Racking</t>
  </si>
  <si>
    <t>Foundation</t>
  </si>
  <si>
    <t>EPC Margin</t>
  </si>
  <si>
    <t>$/Wdc</t>
  </si>
  <si>
    <t>DC wiring</t>
  </si>
  <si>
    <t>Power conditioning</t>
  </si>
  <si>
    <t>Labor</t>
  </si>
  <si>
    <t>Module</t>
  </si>
  <si>
    <t>Balance of system equipment</t>
  </si>
  <si>
    <t>Installation labor</t>
  </si>
  <si>
    <t>Installer margin and overhead</t>
  </si>
  <si>
    <t>Volume Pricing</t>
  </si>
  <si>
    <t>Between 10 and 100</t>
  </si>
  <si>
    <t>More than 100</t>
  </si>
  <si>
    <t>Inverters</t>
  </si>
  <si>
    <t>Fewer than 10</t>
  </si>
  <si>
    <t>Number of modules</t>
  </si>
  <si>
    <t>Number of inverters</t>
  </si>
  <si>
    <t>Values to SAM ("Captured from" Excel)</t>
  </si>
  <si>
    <t>Values from SAM ("Sent to" Excel)</t>
  </si>
  <si>
    <t>Maximum at given price</t>
  </si>
  <si>
    <t>High-voltage wiring</t>
  </si>
  <si>
    <t>Simple Worksheet Cost Model</t>
  </si>
  <si>
    <t>Data Exchange with SAM</t>
  </si>
  <si>
    <t>BOS Cost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</si>
</sst>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2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#,##0.0\ ;\(#,##0.0\)"/>
    <numFmt numFmtId="166" formatCode="_(&quot;$&quot;* #,##0_);_(&quot;$&quot;* \(#,##0\);_(&quot;$&quot;* &quot;-&quot;??_);_(@_)"/>
    <numFmt numFmtId="167" formatCode="#,##0.000_);[Red]\(#,##0.000\)"/>
    <numFmt numFmtId="168" formatCode="_ * #,##0.00_ ;_ * \-#,##0.00_ ;_ * &quot;-&quot;??_ ;_ @_ "/>
    <numFmt numFmtId="169" formatCode="_-* #,##0_-;\-* #,##0_-;_-* &quot;-&quot;_-;_-@_-"/>
    <numFmt numFmtId="170" formatCode="_-* #,##0.00_-;\-* #,##0.00_-;_-* &quot;-&quot;??_-;_-@_-"/>
    <numFmt numFmtId="171" formatCode="_(* &quot;$&quot;\ #,##0\ \ ;_(* &quot;$&quot;\ \(#,##0\)\ ;_(* &quot;-&quot;\ \ ;_(@\ "/>
    <numFmt numFmtId="172" formatCode="_(* &quot;$&quot;\ #,##0\ \ ;_(* &quot;$&quot;\ \(#,##0\)\ \ ;_(* &quot;-&quot;\ \ ;_(@\ "/>
    <numFmt numFmtId="173" formatCode="0.0_)\%;\(0.0\)\%;0.0_)\%;@_)_%"/>
    <numFmt numFmtId="174" formatCode="_(* 0.0\%;_(* \(0.0\)\%;0.0\%;@\ \ "/>
    <numFmt numFmtId="175" formatCode="0.0\%;\(0.0\)\%;@\ \ "/>
    <numFmt numFmtId="176" formatCode="0.0\%;\(0.0\)\%;0.0\ \)\%;@\ \ "/>
    <numFmt numFmtId="177" formatCode="#,##0.0_)_%;\(#,##0.0\)_%;0.0_)_%;@_)_%"/>
    <numFmt numFmtId="178" formatCode="_(* #,##0.0\ \ \ \ ;_(* \(#,##0.0\)\ \ \ ;@\ \ "/>
    <numFmt numFmtId="179" formatCode="#,##0.0\ \ \ ;\(#,##0.0\)\ \ ;@\ \ "/>
    <numFmt numFmtId="180" formatCode="#,##0.0\ \ \ _x;\(#,##0.0\)\ \ _x;@\ \ _x"/>
    <numFmt numFmtId="181" formatCode="&quot;$&quot;#,##0.0_);[Red]\(&quot;$&quot;#,##0.0\)"/>
    <numFmt numFmtId="182" formatCode="&quot;$&quot;\ \ #,##0_);[Red]\(&quot;$&quot;\ \ #,##0\)"/>
    <numFmt numFmtId="183" formatCode="#,##0_);[Red]\(#,##0\);\-"/>
    <numFmt numFmtId="184" formatCode="#,##0.00000___;"/>
    <numFmt numFmtId="185" formatCode="&quot;$&quot;#,##0.00;\-&quot;$&quot;#,##0.00"/>
    <numFmt numFmtId="186" formatCode="0.0_%;\(0.0\)%;\ \-\ \ \ "/>
    <numFmt numFmtId="187" formatCode="#,###.000000_);\(#,##0.000000\);\ \-\ _ "/>
    <numFmt numFmtId="188" formatCode="&quot;$&quot;\ \ #,##0.0_);[Red]\(&quot;$&quot;\ \ #,##0.0\)"/>
    <numFmt numFmtId="189" formatCode="&quot;$&quot;\ \ #,##0.00_);[Red]\(&quot;$&quot;\ \ #,##0.00\)"/>
    <numFmt numFmtId="190" formatCode="#,##0_);\(#,##0\);_ \-\ \ "/>
    <numFmt numFmtId="191" formatCode="&quot;$&quot;#,##0;[Red]\-&quot;$&quot;#,##0"/>
    <numFmt numFmtId="192" formatCode="&quot;$&quot;#,##0.00;[Red]\-&quot;$&quot;#,##0.00"/>
    <numFmt numFmtId="193" formatCode="#,##0___);\(#,##0\);___-\ \ "/>
    <numFmt numFmtId="194" formatCode="_(* #,##0\ \ ;_(* \(#,##0\)\ \ ;_(* &quot;-&quot;\ \ ;_(* @_)"/>
    <numFmt numFmtId="195" formatCode="_(* #,##0.0_);_(* \(#,##0.0\);_(* &quot;-&quot;\ \ \ ;_(@_)"/>
    <numFmt numFmtId="196" formatCode="#,##0.0_);\(#,##0.0\)"/>
    <numFmt numFmtId="197" formatCode="#,##0_);\(#,##0\);#,##0_);@_)"/>
    <numFmt numFmtId="198" formatCode="#,##0.0_);\(#,##0.0\);#,##0.0_);@_)"/>
    <numFmt numFmtId="199" formatCode="&quot;$&quot;_(#,##0.00_);&quot;$&quot;\(#,##0.00\)"/>
    <numFmt numFmtId="200" formatCode="[$£-809]_(#,##0_);[$£-809]\(#,##0\);[$£-809]_(0_);@_)"/>
    <numFmt numFmtId="201" formatCode="&quot;$&quot;_(#,##0.00_);&quot;$&quot;\(#,##0.00\);&quot;$&quot;_(0.00_);@_)"/>
    <numFmt numFmtId="202" formatCode="&quot;£&quot;_(#,##0.00_);&quot;£&quot;\(#,##0.00\);&quot;£&quot;_(0.00_);@_)"/>
    <numFmt numFmtId="203" formatCode="&quot;$&quot;_(#,##0_);&quot;$&quot;\(#,##0\);&quot;$&quot;_(0_);@_)"/>
    <numFmt numFmtId="204" formatCode="&quot;$&quot;_(#,##0.00_);&quot;$&quot;\(#,##0.00\);_(* &quot;-&quot;\ \ \ "/>
    <numFmt numFmtId="205" formatCode="&quot;$&quot;_(#,##0.0_);&quot;$&quot;\(#,##0.0\)"/>
    <numFmt numFmtId="206" formatCode="&quot;£&quot;_(#,##0.00_);&quot;£&quot;\(#,##0.00\)"/>
    <numFmt numFmtId="207" formatCode="&quot;SFr.&quot;_(#,##0.00_);&quot;SFr.&quot;\(#,##0.00\)"/>
    <numFmt numFmtId="208" formatCode="#,##0.00_);\(#,##0.00\);0.00_);@_)"/>
    <numFmt numFmtId="209" formatCode="#,##0_);\(#,##0\);0_);@_)"/>
    <numFmt numFmtId="210" formatCode="\€_(#,##0.00_);\€\(#,##0.00\);\€_(0.00_);@_)"/>
    <numFmt numFmtId="211" formatCode="&quot;£&quot;_(#,##0_);&quot;£&quot;\(#,##0\)"/>
    <numFmt numFmtId="212" formatCode="\£_(#,##0_);\£\(#,##0\)"/>
    <numFmt numFmtId="213" formatCode="#,##0_)&quot;months&quot;;\(#,##0\)&quot;months&quot;"/>
    <numFmt numFmtId="214" formatCode="#,##0.0_)\x;\(#,##0.0\)\x"/>
    <numFmt numFmtId="215" formatCode="#,##0.0_)\x_x_x_x_x;\(#,##0.0\)\x;0.0_)\x;@_)_x"/>
    <numFmt numFmtId="216" formatCode="#,##0_)\x;\(#,##0\)\x;0_)\x;@_)_x"/>
    <numFmt numFmtId="217" formatCode="#,##0.0\ \x;\(#,##0.0\)\x;@\ \ \x"/>
    <numFmt numFmtId="218" formatCode="#,##0.0_)\x;\(#,##0.0\)\x;0.0_)\x;@_)_x"/>
    <numFmt numFmtId="219" formatCode="#,##0.0_)\x;\(#,##0.0\)\x;@_)_x"/>
    <numFmt numFmtId="220" formatCode="#,##0.0_)_x;\(#,##0.0\)_x"/>
    <numFmt numFmtId="221" formatCode="#,##0_)_x;\(#,##0\)_x;0_)_x;@_)_x"/>
    <numFmt numFmtId="222" formatCode="#,##0.0_)_x;\(#,##0.0\)_x;@_)_x"/>
    <numFmt numFmtId="223" formatCode="#,##0.0_)_x;\(#,##0.0\)_x;0.0_)_x;@_)_x"/>
    <numFmt numFmtId="224" formatCode="#,##0.0_)_x;\(#,##0.0\)_x;* @_)_x"/>
    <numFmt numFmtId="225" formatCode="0.0_)\%;\(0.0\)\%"/>
    <numFmt numFmtId="226" formatCode="0.0%;\(0.0\)%;@\ \ "/>
    <numFmt numFmtId="227" formatCode="0.0\ %;\(0.0\)%"/>
    <numFmt numFmtId="228" formatCode="#,##0.0_)_%;\(#,##0.0\)_%"/>
    <numFmt numFmtId="229" formatCode="General_)"/>
    <numFmt numFmtId="230" formatCode="#,##0_)&quot;years&quot;;\(#,##0\)&quot;years&quot;"/>
    <numFmt numFmtId="231" formatCode="\£\ #,##0_);[Red]\(\£\ #,##0\)"/>
    <numFmt numFmtId="232" formatCode="\¥\ #,##0_);[Red]\(\¥\ #,##0\)"/>
    <numFmt numFmtId="233" formatCode="#,##0.0_);\(#,##0.0\);&quot;-   &quot;"/>
    <numFmt numFmtId="234" formatCode="0_)_x_x_x_x_x_x;\(0\)_x_x_x_x_x_x"/>
    <numFmt numFmtId="235" formatCode="\+\ #,##0.0_);\-\ #,##0.0_);&quot;—&quot;_);@_)"/>
    <numFmt numFmtId="236" formatCode="m/d"/>
    <numFmt numFmtId="237" formatCode="#,##0;\(#,##0\)"/>
    <numFmt numFmtId="238" formatCode="0\A"/>
    <numFmt numFmtId="239" formatCode="#,##0.0\ \ \ _);\(#,##0.0\)"/>
    <numFmt numFmtId="240" formatCode="0.000"/>
    <numFmt numFmtId="241" formatCode="\$#,##0.00"/>
    <numFmt numFmtId="242" formatCode="#,##0.000"/>
    <numFmt numFmtId="243" formatCode="\£#,##0_);\(\£#,##0\)"/>
    <numFmt numFmtId="244" formatCode="\•\ \ @"/>
    <numFmt numFmtId="245" formatCode="_(* #,##0_);_(* \(#,##0\);_(* &quot;-      &quot;_);_(@_)"/>
    <numFmt numFmtId="246" formatCode="_(* #,##0.0000_);_(* \(#,##0.0000\);_(* &quot;-&quot;??_);_(@_)"/>
    <numFmt numFmtId="247" formatCode="#,##0.00&quot;£&quot;_);[Red]\(#,##0.00&quot;£&quot;\)"/>
    <numFmt numFmtId="248" formatCode="_ * #,##0_)&quot;£&quot;_ ;_ * \(#,##0\)&quot;£&quot;_ ;_ * &quot;-&quot;_)&quot;£&quot;_ ;_ @_ "/>
    <numFmt numFmtId="249" formatCode="0.0%;\(0.0%\)"/>
    <numFmt numFmtId="250" formatCode="_-&quot;AUD&quot;* #,##0_-;\-&quot;AUD&quot;* #,##0_-;_-&quot;AUD&quot;* &quot;-&quot;_-;_-@_-"/>
    <numFmt numFmtId="251" formatCode="###0.0;\(###0.0\)"/>
    <numFmt numFmtId="252" formatCode="&quot;$&quot;#,##0.000000000_);\(&quot;$&quot;#,##0.000000000\)"/>
    <numFmt numFmtId="253" formatCode="#,##0.0_);[Red]\(#,##0.0\)"/>
    <numFmt numFmtId="254" formatCode="#,##0.0_)\ &quot;Btons&quot;;[Red]\(#,##0.0\)\ &quot;Btons&quot;"/>
    <numFmt numFmtId="255" formatCode="#,##0.0_)\ &quot;Tcfe&quot;;[Red]\(#,##0.0\)\ &quot;Tcfe&quot;"/>
    <numFmt numFmtId="256" formatCode="#,##0;&quot;\&quot;&quot;\&quot;&quot;\&quot;&quot;\&quot;\(#,##0&quot;\&quot;&quot;\&quot;&quot;\&quot;&quot;\&quot;\)"/>
    <numFmt numFmtId="257" formatCode="#,##0,_);\(#,##0,\)"/>
    <numFmt numFmtId="258" formatCode="&quot;$&quot;#,##0,_);[Red]\(&quot;$&quot;#,##0,\)"/>
    <numFmt numFmtId="259" formatCode="0.00_);\(0.00\);0.00"/>
    <numFmt numFmtId="260" formatCode="&quot;$&quot;#,##0.0;\(&quot;$&quot;#,##0.0\);&quot;$&quot;#,##0.0"/>
    <numFmt numFmtId="261" formatCode="\£#,##0.0;\(\£#,##0.0\);\£#,##0.0"/>
    <numFmt numFmtId="262" formatCode="\ \€* #,##0.0_);\ \€* \(#,##0.0\);\ \€* &quot;—&quot;_);@_)"/>
    <numFmt numFmtId="263" formatCode="&quot;$&quot;#,##0.00;\(&quot;$&quot;#,##0.00\)"/>
    <numFmt numFmtId="264" formatCode="&quot;$&quot;\ #,##0.00;\-&quot;$&quot;\ #,##0.00;&quot;$&quot;\ 0.00;@"/>
    <numFmt numFmtId="265" formatCode="&quot;$&quot;#,##0.000_);[Red]\(&quot;$&quot;#,##0.000\)"/>
    <numFmt numFmtId="266" formatCode="&quot;$&quot;#,##0\ ;\(&quot;$&quot;#,##0\)"/>
    <numFmt numFmtId="267" formatCode="&quot;\&quot;&quot;\&quot;&quot;\&quot;&quot;\&quot;\$#,##0.00;&quot;\&quot;&quot;\&quot;&quot;\&quot;&quot;\&quot;\(&quot;\&quot;&quot;\&quot;&quot;\&quot;&quot;\&quot;\$#,##0.00&quot;\&quot;&quot;\&quot;&quot;\&quot;&quot;\&quot;\)"/>
    <numFmt numFmtId="268" formatCode="&quot;$&quot;#,##0.00_)\ \ ;\(&quot;$&quot;#,##0.00\)\ \ "/>
    <numFmt numFmtId="269" formatCode="\ \ _•\–\ \ \ \ @"/>
    <numFmt numFmtId="270" formatCode="d/mm/yy"/>
    <numFmt numFmtId="271" formatCode="d\ mmmm\ yyyy"/>
    <numFmt numFmtId="272" formatCode="d\ mmm\ yy"/>
    <numFmt numFmtId="273" formatCode="dd\ mmm\ yyyy"/>
    <numFmt numFmtId="274" formatCode="mmm\ yy"/>
    <numFmt numFmtId="275" formatCode="m/d/yy\ h:mm\ AM/PM"/>
    <numFmt numFmtId="276" formatCode="m\o\n\th\ d\,\ yyyy"/>
    <numFmt numFmtId="277" formatCode="#,##0.00;\-#,##0.00;0.00"/>
    <numFmt numFmtId="278" formatCode="0.0000"/>
    <numFmt numFmtId="279" formatCode="#,##0.0000;\-#,##0.0000;0.0000"/>
    <numFmt numFmtId="280" formatCode="_ * #,##0_)_D_M_ ;_ * \(#,##0\)_D_M_ ;_ * &quot;-&quot;_)_D_M_ ;_ @_ "/>
    <numFmt numFmtId="281" formatCode="_ * #,##0.00_)_D_M_ ;_ * \(#,##0.00\)_D_M_ ;_ * &quot;-&quot;??_)_D_M_ ;_ @_ "/>
    <numFmt numFmtId="282" formatCode="&quot;$&quot;#,##0.0\ \ \ ;\(&quot;$&quot;#,##0.0\)\ \ "/>
    <numFmt numFmtId="283" formatCode="&quot;\&quot;&quot;\&quot;&quot;\&quot;&quot;\&quot;\$#,##0;&quot;\&quot;&quot;\&quot;&quot;\&quot;&quot;\&quot;\(&quot;\&quot;&quot;\&quot;&quot;\&quot;&quot;\&quot;\$#,##0&quot;\&quot;&quot;\&quot;&quot;\&quot;&quot;\&quot;\)"/>
    <numFmt numFmtId="284" formatCode="&quot;£&quot;_(#,##0.0_);&quot;£&quot;\(#,##0.0\)"/>
    <numFmt numFmtId="285" formatCode="&quot;$&quot;#,##0.0_);\(&quot;$&quot;#,##0.0\)"/>
    <numFmt numFmtId="286" formatCode="#,##0.0"/>
    <numFmt numFmtId="287" formatCode="#,##0,_);[Red]\(#,##0,\)"/>
    <numFmt numFmtId="288" formatCode="_-* #,##0.00\ &quot;€&quot;_-;\-* #,##0.00\ &quot;€&quot;_-;_-* &quot;-&quot;??\ &quot;€&quot;_-;_-@_-"/>
    <numFmt numFmtId="289" formatCode="_-* #,##0.0_-;\(#,##0.0\);_-* &quot;–&quot;_-;_-@_-"/>
    <numFmt numFmtId="290" formatCode="#,##0.00;\(#,##0.00\);&quot;-&quot;"/>
    <numFmt numFmtId="291" formatCode="d\-mmmm\-yyyy"/>
    <numFmt numFmtId="292" formatCode="0.0_)\%_x_x_x_x_x;\(0.0\)\%_x_x_x;0.0_)\%;@_)_%"/>
    <numFmt numFmtId="293" formatCode="###0.0;[Red]\-###0.0"/>
    <numFmt numFmtId="294" formatCode="###0.00;[Red]\-###0.00"/>
    <numFmt numFmtId="295" formatCode="###0_);[Red]\-###0"/>
    <numFmt numFmtId="296" formatCode="#,##0.000_);\(#,##0.000\)"/>
    <numFmt numFmtId="297" formatCode="&quot;£&quot;\ #,##0"/>
    <numFmt numFmtId="298" formatCode="#,##0.0000\ ;\(#,##0.0000\)"/>
    <numFmt numFmtId="299" formatCode="_-* #,##0_-;\(#,##0\);_-* &quot;–&quot;_-;_-@_-"/>
    <numFmt numFmtId="300" formatCode="\+\ 0.0%_);\-\ 0.0%_);&quot;nil&quot;_);@_)"/>
    <numFmt numFmtId="301" formatCode=";;;"/>
    <numFmt numFmtId="302" formatCode="0."/>
    <numFmt numFmtId="303" formatCode="0.000%"/>
    <numFmt numFmtId="304" formatCode="dd\-mmm\-yy"/>
    <numFmt numFmtId="305" formatCode="0.00%;\(0.00%\)"/>
    <numFmt numFmtId="306" formatCode="0.0%"/>
    <numFmt numFmtId="307" formatCode="&quot;$&quot;#,##0.0_)\ \ ;\(&quot;$&quot;#,##0.0\)\ \ "/>
    <numFmt numFmtId="308" formatCode="0.0\ \x\ \ \ \ ;&quot;NM      &quot;;\ 0.0\ \x\ \ \ \ "/>
    <numFmt numFmtId="309" formatCode="0.0%_)\ \ ;\(0.0%\)\ \ "/>
    <numFmt numFmtId="310" formatCode="0.00_);\(0.00\);0.00_)"/>
    <numFmt numFmtId="311" formatCode="#,##0\x_);\(#,##0.0\);\-\-_)"/>
    <numFmt numFmtId="312" formatCode="#,##0.000_);\(#,##0.000\);\-\-_)"/>
    <numFmt numFmtId="313" formatCode="0.00\ &quot;/acre&quot;"/>
    <numFmt numFmtId="314" formatCode="0.00000000000000%"/>
    <numFmt numFmtId="315" formatCode="#,##0.00_);\(&quot;$&quot;#,##0.0\);&quot;$&quot;\-\-_)"/>
    <numFmt numFmtId="316" formatCode="0.0"/>
    <numFmt numFmtId="317" formatCode="#,##0.0000000"/>
    <numFmt numFmtId="318" formatCode="#,##0.00_);\(&quot;$&quot;#,##0.0\);\-\-_)"/>
    <numFmt numFmtId="319" formatCode="mm/dd/yy;@"/>
    <numFmt numFmtId="320" formatCode="0.0\ &quot;acres/MW&quot;"/>
    <numFmt numFmtId="321" formatCode="0%\ &quot;of 1st yr&quot;"/>
    <numFmt numFmtId="322" formatCode="&quot;$&quot;0\ &quot;per acre&quot;"/>
    <numFmt numFmtId="323" formatCode="&quot;True&quot;;&quot;True&quot;;&quot;False&quot;"/>
    <numFmt numFmtId="324" formatCode="0.00_)"/>
    <numFmt numFmtId="325" formatCode="[$-409]h:mm:ss\ AM/PM"/>
    <numFmt numFmtId="326" formatCode="&quot;$&quot;#,##0_);\(&quot;$&quot;#,##0.0\);&quot;$&quot;\-\-_)"/>
    <numFmt numFmtId="327" formatCode="&quot;$&quot;#,##0.0000_);\(&quot;$&quot;#,##0.0000\);&quot;$&quot;\-\-_)"/>
  </numFmts>
  <fonts count="200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sz val="9"/>
      <name val="Arial"/>
      <family val="2"/>
    </font>
    <font>
      <sz val="10"/>
      <name val="Geneva"/>
      <family val="2"/>
    </font>
    <font>
      <sz val="10"/>
      <color indexed="16"/>
      <name val="Arial"/>
      <family val="2"/>
    </font>
    <font>
      <sz val="12"/>
      <name val="???"/>
      <family val="1"/>
      <charset val="129"/>
    </font>
    <font>
      <sz val="10"/>
      <name val="MS Sans Serif"/>
      <family val="2"/>
    </font>
    <font>
      <sz val="11"/>
      <name val="Arial"/>
      <family val="2"/>
    </font>
    <font>
      <sz val="10"/>
      <name val="Helv"/>
      <family val="2"/>
    </font>
    <font>
      <sz val="12"/>
      <name val="___"/>
      <family val="1"/>
      <charset val="129"/>
    </font>
    <font>
      <sz val="12"/>
      <name val="___"/>
      <family val="3"/>
      <charset val="129"/>
    </font>
    <font>
      <sz val="11"/>
      <name val="__"/>
      <family val="3"/>
      <charset val="129"/>
    </font>
    <font>
      <sz val="10"/>
      <name val="___"/>
      <family val="3"/>
      <charset val="129"/>
    </font>
    <font>
      <sz val="11"/>
      <name val="___"/>
      <family val="1"/>
      <charset val="129"/>
    </font>
    <font>
      <sz val="11"/>
      <name val="___"/>
      <family val="3"/>
      <charset val="129"/>
    </font>
    <font>
      <sz val="9"/>
      <color indexed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22"/>
      <color indexed="18"/>
      <name val="Arial"/>
      <family val="2"/>
    </font>
    <font>
      <sz val="10"/>
      <name val="Times New Roman"/>
      <family val="1"/>
    </font>
    <font>
      <sz val="10"/>
      <name val="SWISS"/>
      <family val="2"/>
    </font>
    <font>
      <sz val="10"/>
      <name val="SWISS"/>
    </font>
    <font>
      <sz val="8"/>
      <name val="Times New Roman"/>
      <family val="1"/>
    </font>
    <font>
      <sz val="12"/>
      <name val="Arial"/>
      <family val="2"/>
    </font>
    <font>
      <b/>
      <sz val="14"/>
      <color indexed="18"/>
      <name val="Arial"/>
      <family val="2"/>
    </font>
    <font>
      <b/>
      <sz val="10"/>
      <color indexed="18"/>
      <name val="Arial"/>
      <family val="2"/>
    </font>
    <font>
      <b/>
      <sz val="9"/>
      <color indexed="18"/>
      <name val="Arial"/>
      <family val="2"/>
    </font>
    <font>
      <b/>
      <u val="singleAccounting"/>
      <sz val="10"/>
      <color indexed="18"/>
      <name val="Arial"/>
      <family val="2"/>
    </font>
    <font>
      <b/>
      <u val="singleAccounting"/>
      <sz val="9"/>
      <color indexed="18"/>
      <name val="Arial"/>
      <family val="2"/>
    </font>
    <font>
      <sz val="10"/>
      <name val="Tms Rmn"/>
    </font>
    <font>
      <sz val="12"/>
      <name val="Times New Roman"/>
      <family val="1"/>
    </font>
    <font>
      <sz val="14"/>
      <name val="AngsanaUPC"/>
      <family val="2"/>
    </font>
    <font>
      <sz val="8"/>
      <name val="Helvetica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2"/>
      <name val="Arial MT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NewRomanPS"/>
      <family val="1"/>
    </font>
    <font>
      <sz val="18"/>
      <name val="TimesNewRomanPS"/>
      <family val="1"/>
    </font>
    <font>
      <b/>
      <sz val="6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0"/>
      <color indexed="12"/>
      <name val="Times New Roman"/>
      <family val="1"/>
    </font>
    <font>
      <sz val="10"/>
      <color indexed="12"/>
      <name val="Arial"/>
      <family val="2"/>
    </font>
    <font>
      <sz val="11"/>
      <color indexed="20"/>
      <name val="Calibri"/>
      <family val="2"/>
    </font>
    <font>
      <strike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Helvetica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sz val="11"/>
      <name val="Times New Roman"/>
      <family val="1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u val="singleAccounting"/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name val="Book Antiqua"/>
      <family val="1"/>
    </font>
    <font>
      <b/>
      <sz val="11"/>
      <color indexed="52"/>
      <name val="Calibri"/>
      <family val="2"/>
    </font>
    <font>
      <b/>
      <sz val="11"/>
      <name val="Arial"/>
      <family val="2"/>
    </font>
    <font>
      <b/>
      <sz val="10"/>
      <name val="Helv"/>
    </font>
    <font>
      <sz val="8"/>
      <color indexed="12"/>
      <name val="Arial"/>
      <family val="2"/>
    </font>
    <font>
      <b/>
      <sz val="11"/>
      <color indexed="9"/>
      <name val="Calibri"/>
      <family val="2"/>
    </font>
    <font>
      <b/>
      <u/>
      <sz val="8"/>
      <name val="Arial"/>
      <family val="2"/>
    </font>
    <font>
      <b/>
      <sz val="8"/>
      <name val="Gill Sans"/>
      <family val="2"/>
    </font>
    <font>
      <sz val="8"/>
      <name val="Helv"/>
    </font>
    <font>
      <b/>
      <sz val="8"/>
      <name val="Times New Roman"/>
      <family val="1"/>
    </font>
    <font>
      <sz val="8"/>
      <name val="Palatino"/>
      <family val="1"/>
    </font>
    <font>
      <sz val="10"/>
      <color indexed="8"/>
      <name val="Arial"/>
      <family val="2"/>
    </font>
    <font>
      <sz val="10"/>
      <name val="Helv"/>
    </font>
    <font>
      <sz val="6"/>
      <name val="Helv"/>
    </font>
    <font>
      <u val="doubleAccounting"/>
      <sz val="10"/>
      <name val="Arial"/>
      <family val="2"/>
    </font>
    <font>
      <sz val="10"/>
      <color indexed="10"/>
      <name val="Gill Sans"/>
      <family val="2"/>
    </font>
    <font>
      <sz val="24"/>
      <name val="MS Sans Serif"/>
      <family val="2"/>
    </font>
    <font>
      <b/>
      <sz val="24"/>
      <name val="Times New Roman"/>
      <family val="1"/>
    </font>
    <font>
      <sz val="8"/>
      <color indexed="18"/>
      <name val="Times New Roman"/>
      <family val="1"/>
    </font>
    <font>
      <sz val="10"/>
      <name val="Helvetica"/>
      <family val="2"/>
    </font>
    <font>
      <sz val="10"/>
      <name val="Palatino"/>
    </font>
    <font>
      <sz val="1"/>
      <color indexed="8"/>
      <name val="Courier"/>
      <family val="3"/>
    </font>
    <font>
      <u/>
      <sz val="8"/>
      <color indexed="12"/>
      <name val="Times New Roman"/>
      <family val="1"/>
    </font>
    <font>
      <b/>
      <sz val="11"/>
      <name val="Optimum"/>
    </font>
    <font>
      <b/>
      <sz val="12"/>
      <name val="MS Sans Serif"/>
      <family val="2"/>
    </font>
    <font>
      <sz val="8"/>
      <name val="Helv"/>
      <family val="2"/>
    </font>
    <font>
      <sz val="8"/>
      <color indexed="12"/>
      <name val="Times New Roman"/>
      <family val="1"/>
    </font>
    <font>
      <u val="double"/>
      <sz val="8"/>
      <name val="Arial"/>
      <family val="2"/>
    </font>
    <font>
      <i/>
      <sz val="11"/>
      <color indexed="23"/>
      <name val="Calibri"/>
      <family val="2"/>
    </font>
    <font>
      <sz val="7"/>
      <name val="Palatino"/>
      <family val="1"/>
    </font>
    <font>
      <b/>
      <sz val="8.5"/>
      <color indexed="17"/>
      <name val="Arial"/>
      <family val="2"/>
    </font>
    <font>
      <sz val="9"/>
      <name val="Bembo (DFS)"/>
    </font>
    <font>
      <sz val="11"/>
      <color indexed="17"/>
      <name val="Calibri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sz val="6"/>
      <color indexed="16"/>
      <name val="Palatino"/>
      <family val="1"/>
    </font>
    <font>
      <b/>
      <sz val="8"/>
      <name val="Palatino"/>
    </font>
    <font>
      <b/>
      <sz val="15"/>
      <color indexed="56"/>
      <name val="Calibri"/>
      <family val="2"/>
    </font>
    <font>
      <b/>
      <sz val="11"/>
      <color indexed="9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8"/>
      <name val="MS Sans Serif"/>
      <family val="2"/>
    </font>
    <font>
      <sz val="8"/>
      <color indexed="9"/>
      <name val="Times New Roman"/>
      <family val="1"/>
    </font>
    <font>
      <u/>
      <sz val="10"/>
      <color indexed="20"/>
      <name val="Arial"/>
      <family val="2"/>
    </font>
    <font>
      <u/>
      <sz val="10"/>
      <color indexed="12"/>
      <name val="Arial"/>
      <family val="2"/>
    </font>
    <font>
      <b/>
      <sz val="14"/>
      <name val="Arial MT"/>
    </font>
    <font>
      <b/>
      <u/>
      <sz val="8"/>
      <color indexed="56"/>
      <name val="Arial"/>
      <family val="2"/>
    </font>
    <font>
      <u/>
      <sz val="9"/>
      <color indexed="12"/>
      <name val="Arial"/>
      <family val="2"/>
    </font>
    <font>
      <b/>
      <sz val="10"/>
      <color indexed="11"/>
      <name val="Arial"/>
      <family val="2"/>
    </font>
    <font>
      <sz val="12"/>
      <color indexed="8"/>
      <name val="Arial"/>
      <family val="2"/>
    </font>
    <font>
      <sz val="10"/>
      <color indexed="10"/>
      <name val="Times New Roman"/>
      <family val="1"/>
    </font>
    <font>
      <sz val="11"/>
      <color indexed="62"/>
      <name val="Calibri"/>
      <family val="2"/>
    </font>
    <font>
      <sz val="10"/>
      <color indexed="12"/>
      <name val="Gill Sans"/>
      <family val="2"/>
    </font>
    <font>
      <sz val="8"/>
      <color indexed="12"/>
      <name val="Palatino"/>
      <family val="1"/>
    </font>
    <font>
      <sz val="12"/>
      <color indexed="37"/>
      <name val="swiss"/>
    </font>
    <font>
      <b/>
      <sz val="10"/>
      <color indexed="37"/>
      <name val="Arial MT"/>
    </font>
    <font>
      <b/>
      <sz val="10"/>
      <name val="MS Sans Serif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b/>
      <sz val="22"/>
      <color indexed="16"/>
      <name val="Arial"/>
      <family val="2"/>
    </font>
    <font>
      <sz val="11"/>
      <color indexed="52"/>
      <name val="Calibri"/>
      <family val="2"/>
    </font>
    <font>
      <b/>
      <i/>
      <sz val="8"/>
      <name val="Arial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sz val="10"/>
      <name val="Palatino"/>
      <family val="1"/>
    </font>
    <font>
      <b/>
      <sz val="10"/>
      <name val="Helvetica"/>
      <family val="2"/>
    </font>
    <font>
      <u/>
      <sz val="10"/>
      <name val="Helvetica"/>
      <family val="2"/>
    </font>
    <font>
      <sz val="12"/>
      <name val="Helv"/>
    </font>
    <font>
      <b/>
      <sz val="11"/>
      <color indexed="63"/>
      <name val="Calibri"/>
      <family val="2"/>
    </font>
    <font>
      <b/>
      <sz val="14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sz val="14"/>
      <name val="B Times Bold"/>
    </font>
    <font>
      <b/>
      <sz val="10"/>
      <name val="Times New Roman"/>
      <family val="1"/>
    </font>
    <font>
      <sz val="8"/>
      <color indexed="8"/>
      <name val="Helvetica"/>
      <family val="2"/>
    </font>
    <font>
      <i/>
      <sz val="8"/>
      <name val="Times New Roman"/>
      <family val="1"/>
    </font>
    <font>
      <sz val="10"/>
      <name val="Gill Sans"/>
      <family val="2"/>
    </font>
    <font>
      <b/>
      <sz val="10"/>
      <name val="Arial CE"/>
      <family val="2"/>
      <charset val="238"/>
    </font>
    <font>
      <sz val="12"/>
      <name val="Helvetica"/>
      <family val="2"/>
    </font>
    <font>
      <sz val="9"/>
      <name val="Times New Roman"/>
      <family val="1"/>
    </font>
    <font>
      <sz val="10"/>
      <color indexed="14"/>
      <name val="Arial"/>
      <family val="2"/>
    </font>
    <font>
      <sz val="8"/>
      <color indexed="14"/>
      <name val="Helvetica"/>
      <family val="2"/>
    </font>
    <font>
      <sz val="9.5"/>
      <color indexed="23"/>
      <name val="Helvetica-Black"/>
    </font>
    <font>
      <sz val="10"/>
      <color indexed="60"/>
      <name val="Gill Sans"/>
      <family val="2"/>
    </font>
    <font>
      <u/>
      <sz val="12"/>
      <name val="B Times Bold"/>
    </font>
    <font>
      <u/>
      <sz val="10"/>
      <name val="B Times Bold"/>
    </font>
    <font>
      <sz val="8"/>
      <name val="Arial Narrow"/>
      <family val="2"/>
    </font>
    <font>
      <u/>
      <sz val="9"/>
      <color indexed="36"/>
      <name val="Arial"/>
      <family val="2"/>
    </font>
    <font>
      <b/>
      <u/>
      <sz val="12"/>
      <name val="Arial Narrow"/>
      <family val="2"/>
    </font>
    <font>
      <b/>
      <sz val="16"/>
      <color indexed="16"/>
      <name val="Arial"/>
      <family val="2"/>
    </font>
    <font>
      <sz val="10"/>
      <name val="Agfa Rotis Semisans"/>
      <family val="2"/>
    </font>
    <font>
      <sz val="8"/>
      <name val="HelveticaNeue LightCond"/>
      <family val="2"/>
    </font>
    <font>
      <b/>
      <sz val="7"/>
      <name val="HelveticaNeue Condensed"/>
      <family val="2"/>
    </font>
    <font>
      <b/>
      <u/>
      <sz val="10"/>
      <name val="Arial Narrow"/>
      <family val="2"/>
    </font>
    <font>
      <b/>
      <sz val="9"/>
      <name val="Times New Roman"/>
      <family val="1"/>
    </font>
    <font>
      <b/>
      <i/>
      <sz val="12"/>
      <name val="Arial"/>
      <family val="2"/>
    </font>
    <font>
      <b/>
      <i/>
      <sz val="10"/>
      <name val="Arial"/>
      <family val="2"/>
    </font>
    <font>
      <b/>
      <sz val="12"/>
      <name val="Arial Narrow"/>
      <family val="2"/>
    </font>
    <font>
      <b/>
      <sz val="8"/>
      <color indexed="8"/>
      <name val="Helv"/>
    </font>
    <font>
      <sz val="12"/>
      <color indexed="17"/>
      <name val="SWISS"/>
      <family val="2"/>
    </font>
    <font>
      <b/>
      <sz val="10"/>
      <color indexed="18"/>
      <name val="Symbol"/>
      <family val="1"/>
      <charset val="2"/>
    </font>
    <font>
      <sz val="9"/>
      <name val="Helv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1"/>
      <name val="Times New Roman"/>
      <family val="1"/>
    </font>
    <font>
      <u/>
      <sz val="10"/>
      <name val="Arial"/>
      <family val="2"/>
    </font>
    <font>
      <b/>
      <sz val="8.5"/>
      <color indexed="8"/>
      <name val="Arial"/>
      <family val="2"/>
    </font>
    <font>
      <sz val="9"/>
      <name val="Helvetica-Black"/>
    </font>
    <font>
      <b/>
      <u val="singleAccounting"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2"/>
      <color indexed="8"/>
      <name val="Palatino"/>
      <family val="1"/>
    </font>
    <font>
      <sz val="11"/>
      <name val="Helvetica-Black"/>
    </font>
    <font>
      <sz val="11"/>
      <color indexed="8"/>
      <name val="Helvetica-Black"/>
    </font>
    <font>
      <b/>
      <sz val="10"/>
      <color indexed="10"/>
      <name val="Arial"/>
      <family val="2"/>
    </font>
    <font>
      <sz val="12"/>
      <color indexed="9"/>
      <name val="Arial MT"/>
    </font>
    <font>
      <b/>
      <sz val="18"/>
      <color indexed="56"/>
      <name val="Cambria"/>
      <family val="2"/>
    </font>
    <font>
      <b/>
      <u/>
      <sz val="9"/>
      <name val="Arial"/>
      <family val="2"/>
    </font>
    <font>
      <b/>
      <i/>
      <sz val="14"/>
      <color indexed="9"/>
      <name val="Times New Roman"/>
      <family val="1"/>
    </font>
    <font>
      <b/>
      <sz val="11"/>
      <color indexed="8"/>
      <name val="Calibri"/>
      <family val="2"/>
    </font>
    <font>
      <b/>
      <sz val="8"/>
      <name val="Palatino"/>
      <family val="1"/>
    </font>
    <font>
      <b/>
      <sz val="7"/>
      <color indexed="12"/>
      <name val="Arial"/>
      <family val="2"/>
    </font>
    <font>
      <sz val="12"/>
      <color indexed="8"/>
      <name val="Arial MT"/>
    </font>
    <font>
      <i/>
      <sz val="12"/>
      <color indexed="8"/>
      <name val="Arial MT"/>
    </font>
    <font>
      <sz val="10"/>
      <color indexed="10"/>
      <name val="Arial"/>
      <family val="2"/>
    </font>
    <font>
      <sz val="11"/>
      <color indexed="10"/>
      <name val="Calibri"/>
      <family val="2"/>
    </font>
    <font>
      <sz val="9"/>
      <color indexed="9"/>
      <name val="Arial Narrow"/>
      <family val="2"/>
    </font>
    <font>
      <sz val="8"/>
      <color indexed="9"/>
      <name val="Arial"/>
      <family val="2"/>
    </font>
    <font>
      <b/>
      <sz val="8"/>
      <color indexed="8"/>
      <name val="Wingdings"/>
      <charset val="2"/>
    </font>
    <font>
      <b/>
      <sz val="8"/>
      <color indexed="10"/>
      <name val="Wingdings"/>
      <charset val="2"/>
    </font>
    <font>
      <b/>
      <sz val="8"/>
      <color indexed="9"/>
      <name val="Wingdings"/>
      <charset val="2"/>
    </font>
    <font>
      <b/>
      <sz val="10"/>
      <color theme="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59"/>
      </patternFill>
    </fill>
    <fill>
      <patternFill patternType="solid">
        <fgColor indexed="9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gray0625">
        <fgColor indexed="10"/>
        <bgColor indexed="9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lightGray">
        <fgColor indexed="14"/>
        <bgColor indexed="9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55"/>
      </patternFill>
    </fill>
    <fill>
      <patternFill patternType="mediumGray">
        <fgColor indexed="22"/>
      </patternFill>
    </fill>
    <fill>
      <patternFill patternType="lightGray">
        <fgColor indexed="12"/>
      </patternFill>
    </fill>
    <fill>
      <patternFill patternType="solid">
        <fgColor indexed="24"/>
        <bgColor indexed="64"/>
      </patternFill>
    </fill>
    <fill>
      <patternFill patternType="lightGray">
        <fgColor indexed="12"/>
        <bgColor indexed="9"/>
      </patternFill>
    </fill>
    <fill>
      <patternFill patternType="gray0625">
        <bgColor indexed="22"/>
      </patternFill>
    </fill>
    <fill>
      <patternFill patternType="solid">
        <fgColor indexed="5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43"/>
        <bgColor indexed="8"/>
      </patternFill>
    </fill>
    <fill>
      <patternFill patternType="gray0625">
        <fgColor indexed="26"/>
        <bgColor indexed="43"/>
      </patternFill>
    </fill>
    <fill>
      <patternFill patternType="solid">
        <fgColor indexed="13"/>
      </patternFill>
    </fill>
    <fill>
      <patternFill patternType="solid">
        <fgColor indexed="15"/>
        <bgColor indexed="64"/>
      </patternFill>
    </fill>
    <fill>
      <patternFill patternType="solid">
        <fgColor indexed="26"/>
      </patternFill>
    </fill>
    <fill>
      <patternFill patternType="solid">
        <fgColor indexed="22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2"/>
      </left>
      <right style="hair">
        <color indexed="62"/>
      </right>
      <top style="hair">
        <color indexed="62"/>
      </top>
      <bottom style="hair">
        <color indexed="6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421">
    <xf numFmtId="0" fontId="0" fillId="0" borderId="0"/>
    <xf numFmtId="0" fontId="4" fillId="0" borderId="0"/>
    <xf numFmtId="0" fontId="1" fillId="0" borderId="0">
      <alignment horizontal="left" wrapText="1"/>
    </xf>
    <xf numFmtId="165" fontId="5" fillId="0" borderId="0"/>
    <xf numFmtId="8" fontId="6" fillId="0" borderId="0" applyFont="0" applyFill="0" applyBorder="0" applyAlignment="0" applyProtection="0"/>
    <xf numFmtId="5" fontId="6" fillId="0" borderId="0" applyFont="0" applyFill="0" applyBorder="0" applyAlignment="0" applyProtection="0"/>
    <xf numFmtId="165" fontId="5" fillId="0" borderId="0"/>
    <xf numFmtId="15" fontId="1" fillId="0" borderId="7" applyBorder="0"/>
    <xf numFmtId="0" fontId="1" fillId="0" borderId="0"/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1" fillId="0" borderId="8" applyBorder="0"/>
    <xf numFmtId="0" fontId="7" fillId="3" borderId="0" applyBorder="0" applyAlignment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8" fillId="0" borderId="0"/>
    <xf numFmtId="38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171" fontId="5" fillId="0" borderId="0" applyFont="0" applyFill="0" applyBorder="0" applyProtection="0">
      <alignment horizontal="right"/>
    </xf>
    <xf numFmtId="172" fontId="5" fillId="0" borderId="0" applyFont="0" applyFill="0" applyBorder="0" applyProtection="0">
      <alignment horizontal="right"/>
    </xf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0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Protection="0">
      <alignment horizontal="right"/>
    </xf>
    <xf numFmtId="175" fontId="1" fillId="0" borderId="0" applyFont="0" applyFill="0" applyBorder="0" applyProtection="0">
      <alignment horizontal="right"/>
    </xf>
    <xf numFmtId="173" fontId="1" fillId="0" borderId="0" applyFont="0" applyFill="0" applyBorder="0" applyAlignment="0" applyProtection="0"/>
    <xf numFmtId="176" fontId="1" fillId="0" borderId="0" applyFont="0" applyFill="0" applyBorder="0" applyProtection="0">
      <alignment horizontal="right"/>
    </xf>
    <xf numFmtId="173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Protection="0">
      <alignment horizontal="right"/>
    </xf>
    <xf numFmtId="179" fontId="1" fillId="0" borderId="0" applyFont="0" applyFill="0" applyBorder="0" applyProtection="0">
      <alignment horizontal="right"/>
    </xf>
    <xf numFmtId="177" fontId="1" fillId="0" borderId="0" applyFont="0" applyFill="0" applyBorder="0" applyAlignment="0" applyProtection="0"/>
    <xf numFmtId="180" fontId="1" fillId="0" borderId="0" applyFont="0" applyFill="0" applyBorder="0" applyProtection="0">
      <alignment horizontal="right"/>
    </xf>
    <xf numFmtId="177" fontId="5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6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6" fontId="11" fillId="0" borderId="0" applyFont="0" applyFill="0" applyBorder="0" applyAlignment="0" applyProtection="0"/>
    <xf numFmtId="38" fontId="11" fillId="0" borderId="0" applyFont="0" applyFill="0" applyBorder="0" applyAlignment="0" applyProtection="0"/>
    <xf numFmtId="185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3" fillId="0" borderId="0"/>
    <xf numFmtId="0" fontId="12" fillId="0" borderId="0"/>
    <xf numFmtId="0" fontId="14" fillId="0" borderId="0"/>
    <xf numFmtId="188" fontId="1" fillId="0" borderId="0" applyFont="0" applyFill="0" applyBorder="0" applyAlignment="0" applyProtection="0"/>
    <xf numFmtId="0" fontId="15" fillId="0" borderId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5" fillId="0" borderId="0"/>
    <xf numFmtId="189" fontId="1" fillId="0" borderId="0" applyFont="0" applyFill="0" applyBorder="0" applyAlignment="0" applyProtection="0"/>
    <xf numFmtId="0" fontId="14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5" fillId="0" borderId="0"/>
    <xf numFmtId="189" fontId="1" fillId="0" borderId="0" applyFont="0" applyFill="0" applyBorder="0" applyAlignment="0" applyProtection="0"/>
    <xf numFmtId="0" fontId="12" fillId="0" borderId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2" fillId="0" borderId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4" fillId="0" borderId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2" fillId="0" borderId="0"/>
    <xf numFmtId="0" fontId="12" fillId="0" borderId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3" fillId="0" borderId="0"/>
    <xf numFmtId="188" fontId="1" fillId="0" borderId="0" applyFont="0" applyFill="0" applyBorder="0" applyAlignment="0" applyProtection="0"/>
    <xf numFmtId="0" fontId="14" fillId="0" borderId="0"/>
    <xf numFmtId="0" fontId="12" fillId="0" borderId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2" fillId="0" borderId="0"/>
    <xf numFmtId="188" fontId="1" fillId="0" borderId="0" applyFont="0" applyFill="0" applyBorder="0" applyAlignment="0" applyProtection="0"/>
    <xf numFmtId="0" fontId="14" fillId="0" borderId="0"/>
    <xf numFmtId="189" fontId="1" fillId="0" borderId="0" applyFont="0" applyFill="0" applyBorder="0" applyAlignment="0" applyProtection="0"/>
    <xf numFmtId="0" fontId="14" fillId="0" borderId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3" fillId="0" borderId="0"/>
    <xf numFmtId="0" fontId="9" fillId="0" borderId="0"/>
    <xf numFmtId="0" fontId="13" fillId="0" borderId="0"/>
    <xf numFmtId="0" fontId="1" fillId="0" borderId="0"/>
    <xf numFmtId="0" fontId="1" fillId="0" borderId="0"/>
    <xf numFmtId="0" fontId="1" fillId="0" borderId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2" fillId="0" borderId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2" fillId="0" borderId="0"/>
    <xf numFmtId="0" fontId="13" fillId="0" borderId="0"/>
    <xf numFmtId="189" fontId="1" fillId="0" borderId="0" applyFont="0" applyFill="0" applyBorder="0" applyAlignment="0" applyProtection="0"/>
    <xf numFmtId="0" fontId="12" fillId="0" borderId="0"/>
    <xf numFmtId="40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2" fillId="0" borderId="0"/>
    <xf numFmtId="40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12" fillId="0" borderId="0"/>
    <xf numFmtId="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8" fontId="11" fillId="0" borderId="0" applyFont="0" applyFill="0" applyBorder="0" applyAlignment="0" applyProtection="0"/>
    <xf numFmtId="0" fontId="13" fillId="0" borderId="0"/>
    <xf numFmtId="192" fontId="1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92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0" fontId="15" fillId="0" borderId="0"/>
    <xf numFmtId="0" fontId="13" fillId="0" borderId="0"/>
    <xf numFmtId="0" fontId="11" fillId="0" borderId="0"/>
    <xf numFmtId="0" fontId="16" fillId="0" borderId="0"/>
    <xf numFmtId="0" fontId="17" fillId="0" borderId="0"/>
    <xf numFmtId="0" fontId="1" fillId="0" borderId="0"/>
    <xf numFmtId="0" fontId="14" fillId="0" borderId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4" fillId="0" borderId="0"/>
    <xf numFmtId="189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4" fillId="0" borderId="0"/>
    <xf numFmtId="188" fontId="1" fillId="0" borderId="0" applyFont="0" applyFill="0" applyBorder="0" applyAlignment="0" applyProtection="0"/>
    <xf numFmtId="0" fontId="14" fillId="0" borderId="0"/>
    <xf numFmtId="0" fontId="9" fillId="0" borderId="0"/>
    <xf numFmtId="184" fontId="1" fillId="0" borderId="0" applyFont="0" applyFill="0" applyBorder="0" applyAlignment="0" applyProtection="0"/>
    <xf numFmtId="0" fontId="14" fillId="0" borderId="0"/>
    <xf numFmtId="184" fontId="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4" fillId="0" borderId="0"/>
    <xf numFmtId="0" fontId="1" fillId="0" borderId="0" applyFont="0" applyFill="0" applyBorder="0" applyAlignment="0" applyProtection="0"/>
    <xf numFmtId="0" fontId="1" fillId="0" borderId="0"/>
    <xf numFmtId="189" fontId="1" fillId="0" borderId="0" applyFont="0" applyFill="0" applyBorder="0" applyAlignment="0" applyProtection="0"/>
    <xf numFmtId="0" fontId="1" fillId="0" borderId="0"/>
    <xf numFmtId="189" fontId="1" fillId="0" borderId="0" applyFont="0" applyFill="0" applyBorder="0" applyAlignment="0" applyProtection="0"/>
    <xf numFmtId="0" fontId="1" fillId="0" borderId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3" fillId="0" borderId="0"/>
    <xf numFmtId="186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9" fillId="0" borderId="0"/>
    <xf numFmtId="186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1" fillId="0" borderId="0"/>
    <xf numFmtId="0" fontId="16" fillId="0" borderId="0"/>
    <xf numFmtId="0" fontId="14" fillId="0" borderId="0"/>
    <xf numFmtId="0" fontId="13" fillId="0" borderId="0"/>
    <xf numFmtId="193" fontId="1" fillId="0" borderId="0" applyFont="0" applyFill="0" applyBorder="0" applyAlignment="0" applyProtection="0"/>
    <xf numFmtId="0" fontId="13" fillId="0" borderId="0"/>
    <xf numFmtId="193" fontId="1" fillId="0" borderId="0" applyFont="0" applyFill="0" applyBorder="0" applyAlignment="0" applyProtection="0"/>
    <xf numFmtId="0" fontId="13" fillId="0" borderId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38" fontId="9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1" fillId="0" borderId="0">
      <alignment horizontal="left" wrapText="1"/>
    </xf>
    <xf numFmtId="194" fontId="5" fillId="0" borderId="0" applyFont="0" applyFill="0" applyBorder="0" applyProtection="0">
      <alignment horizontal="right"/>
    </xf>
    <xf numFmtId="195" fontId="18" fillId="0" borderId="0" applyFont="0" applyFill="0" applyBorder="0" applyProtection="0">
      <alignment horizontal="right"/>
    </xf>
    <xf numFmtId="0" fontId="1" fillId="0" borderId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7" fontId="1" fillId="0" borderId="0"/>
    <xf numFmtId="197" fontId="1" fillId="0" borderId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0" fillId="0" borderId="0" applyFont="0" applyFill="0" applyBorder="0" applyAlignment="0" applyProtection="0"/>
    <xf numFmtId="198" fontId="10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37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9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198" fontId="1" fillId="0" borderId="0" applyFont="0" applyFill="0" applyBorder="0" applyAlignment="0" applyProtection="0"/>
    <xf numFmtId="0" fontId="1" fillId="0" borderId="0">
      <alignment horizontal="left" wrapText="1"/>
    </xf>
    <xf numFmtId="199" fontId="1" fillId="0" borderId="0" applyFont="0" applyFill="0" applyBorder="0" applyAlignment="0" applyProtection="0"/>
    <xf numFmtId="200" fontId="1" fillId="0" borderId="0"/>
    <xf numFmtId="200" fontId="1" fillId="0" borderId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0" fillId="0" borderId="0" applyFont="0" applyFill="0" applyBorder="0" applyAlignment="0" applyProtection="0"/>
    <xf numFmtId="203" fontId="1" fillId="0" borderId="0" applyFont="0" applyFill="0" applyBorder="0" applyAlignment="0" applyProtection="0"/>
    <xf numFmtId="201" fontId="10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3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4" fontId="5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5" fontId="19" fillId="0" borderId="0">
      <alignment horizontal="right" vertical="center"/>
      <protection locked="0"/>
    </xf>
    <xf numFmtId="201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5" fontId="19" fillId="0" borderId="0">
      <alignment horizontal="right" vertical="center"/>
      <protection locked="0"/>
    </xf>
    <xf numFmtId="205" fontId="19" fillId="0" borderId="0">
      <alignment horizontal="right" vertical="center"/>
      <protection locked="0"/>
    </xf>
    <xf numFmtId="206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9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5" fillId="0" borderId="0" applyFont="0" applyFill="0" applyBorder="0" applyAlignment="0" applyProtection="0"/>
    <xf numFmtId="201" fontId="5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5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199" fontId="1" fillId="0" borderId="0" applyProtection="0">
      <alignment horizontal="right"/>
    </xf>
    <xf numFmtId="201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202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0" fillId="0" borderId="0" applyFont="0" applyFill="0" applyBorder="0" applyAlignment="0" applyProtection="0"/>
    <xf numFmtId="209" fontId="1" fillId="0" borderId="0" applyFont="0" applyFill="0" applyBorder="0" applyAlignment="0" applyProtection="0"/>
    <xf numFmtId="208" fontId="10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9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96" fontId="19" fillId="0" borderId="0">
      <alignment horizontal="right" vertical="center"/>
      <protection locked="0"/>
    </xf>
    <xf numFmtId="196" fontId="19" fillId="0" borderId="0">
      <alignment horizontal="right" vertical="center"/>
      <protection locked="0"/>
    </xf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9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5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208" fontId="1" fillId="0" borderId="0" applyFont="0" applyFill="0" applyBorder="0" applyAlignment="0" applyProtection="0"/>
    <xf numFmtId="0" fontId="1" fillId="0" borderId="0">
      <alignment horizontal="left" wrapText="1"/>
    </xf>
    <xf numFmtId="14" fontId="5" fillId="0" borderId="0" applyFont="0" applyFill="0" applyBorder="0" applyProtection="0">
      <alignment horizontal="right"/>
    </xf>
    <xf numFmtId="0" fontId="1" fillId="0" borderId="0">
      <alignment horizontal="left" wrapText="1"/>
    </xf>
    <xf numFmtId="199" fontId="1" fillId="0" borderId="0" applyFont="0" applyFill="0" applyBorder="0" applyAlignment="0" applyProtection="0"/>
    <xf numFmtId="206" fontId="1" fillId="0" borderId="0" applyFont="0" applyFill="0" applyBorder="0" applyAlignment="0" applyProtection="0"/>
    <xf numFmtId="199" fontId="1" fillId="0" borderId="0" applyFont="0" applyFill="0" applyBorder="0" applyAlignment="0" applyProtection="0"/>
    <xf numFmtId="0" fontId="1" fillId="0" borderId="0">
      <alignment horizontal="left" wrapText="1"/>
    </xf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5" fillId="0" borderId="0" applyFont="0" applyFill="0" applyBorder="0" applyAlignment="0" applyProtection="0"/>
    <xf numFmtId="210" fontId="1" fillId="0" borderId="0" applyFont="0" applyFill="0" applyBorder="0" applyAlignment="0" applyProtection="0"/>
    <xf numFmtId="0" fontId="1" fillId="0" borderId="0"/>
    <xf numFmtId="0" fontId="1" fillId="0" borderId="0"/>
    <xf numFmtId="210" fontId="1" fillId="0" borderId="0" applyFont="0" applyFill="0" applyBorder="0" applyAlignment="0" applyProtection="0"/>
    <xf numFmtId="21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211" fontId="20" fillId="0" borderId="9" applyFont="0" applyFill="0" applyBorder="0" applyAlignment="0" applyProtection="0"/>
    <xf numFmtId="212" fontId="20" fillId="0" borderId="9" applyFont="0" applyFill="0" applyBorder="0" applyAlignment="0" applyProtection="0"/>
    <xf numFmtId="0" fontId="1" fillId="0" borderId="0">
      <alignment horizontal="left" wrapText="1"/>
    </xf>
    <xf numFmtId="38" fontId="9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5" fillId="4" borderId="0" applyNumberFormat="0" applyFont="0" applyAlignment="0" applyProtection="0"/>
    <xf numFmtId="0" fontId="1" fillId="4" borderId="0" applyNumberFormat="0" applyFont="0" applyAlignment="0" applyProtection="0"/>
    <xf numFmtId="0" fontId="5" fillId="4" borderId="0" applyNumberFormat="0" applyFont="0" applyAlignment="0" applyProtection="0"/>
    <xf numFmtId="0" fontId="5" fillId="5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22" fillId="4" borderId="0" applyNumberFormat="0" applyFont="0" applyAlignment="0" applyProtection="0"/>
    <xf numFmtId="0" fontId="1" fillId="4" borderId="0" applyNumberFormat="0" applyFont="0" applyAlignment="0" applyProtection="0"/>
    <xf numFmtId="0" fontId="5" fillId="2" borderId="0" applyNumberFormat="0" applyFont="0" applyAlignment="0" applyProtection="0"/>
    <xf numFmtId="0" fontId="5" fillId="5" borderId="0" applyNumberFormat="0" applyFont="0" applyAlignment="0" applyProtection="0"/>
    <xf numFmtId="0" fontId="1" fillId="0" borderId="0"/>
    <xf numFmtId="0" fontId="1" fillId="0" borderId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4" borderId="0" applyNumberFormat="0" applyFont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23" fillId="6" borderId="0"/>
    <xf numFmtId="0" fontId="24" fillId="6" borderId="0"/>
    <xf numFmtId="213" fontId="1" fillId="0" borderId="0"/>
    <xf numFmtId="213" fontId="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214" fontId="1" fillId="0" borderId="0" applyFont="0" applyFill="0" applyBorder="0" applyAlignment="0" applyProtection="0"/>
    <xf numFmtId="215" fontId="5" fillId="0" borderId="10" applyBorder="0">
      <alignment horizontal="right"/>
    </xf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0" fillId="0" borderId="0" applyFont="0" applyFill="0" applyBorder="0" applyAlignment="0" applyProtection="0"/>
    <xf numFmtId="216" fontId="10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7" fontId="1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7" fontId="1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9" fontId="1" fillId="0" borderId="0" applyFont="0" applyFill="0" applyBorder="0" applyProtection="0">
      <alignment horizontal="right"/>
    </xf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9" fillId="0" borderId="0">
      <alignment horizontal="left" vertical="center" indent="4"/>
      <protection locked="0"/>
    </xf>
    <xf numFmtId="214" fontId="19" fillId="0" borderId="0">
      <alignment horizontal="left" vertical="center" indent="4"/>
      <protection locked="0"/>
    </xf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25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26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9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0" fillId="0" borderId="0" applyFill="0" applyProtection="0">
      <alignment horizontal="center"/>
    </xf>
    <xf numFmtId="214" fontId="10" fillId="0" borderId="0" applyFill="0" applyProtection="0">
      <alignment horizontal="center"/>
    </xf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9" fontId="1" fillId="0" borderId="0" applyFont="0" applyFill="0" applyBorder="0" applyProtection="0">
      <alignment horizontal="right"/>
    </xf>
    <xf numFmtId="218" fontId="1" fillId="0" borderId="0" applyFont="0" applyFill="0" applyBorder="0" applyAlignment="0" applyProtection="0"/>
    <xf numFmtId="214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4" fontId="5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4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0" fillId="0" borderId="0" applyFont="0" applyFill="0" applyBorder="0" applyProtection="0">
      <alignment horizontal="right"/>
    </xf>
    <xf numFmtId="221" fontId="10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2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3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2" fontId="1" fillId="0" borderId="0" applyFont="0" applyFill="0" applyBorder="0" applyProtection="0">
      <alignment horizontal="right"/>
    </xf>
    <xf numFmtId="224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Protection="0">
      <alignment horizontal="left" indent="4"/>
    </xf>
    <xf numFmtId="220" fontId="1" fillId="0" borderId="0" applyFont="0" applyFill="0" applyBorder="0" applyProtection="0">
      <alignment horizontal="left" indent="4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3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9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2" fontId="1" fillId="0" borderId="0" applyFont="0" applyFill="0" applyBorder="0" applyProtection="0">
      <alignment horizontal="right"/>
    </xf>
    <xf numFmtId="220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223" fontId="5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0" fontId="5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3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1" fontId="1" fillId="0" borderId="0" applyFont="0" applyFill="0" applyBorder="0" applyProtection="0">
      <alignment horizontal="right"/>
    </xf>
    <xf numFmtId="223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Protection="0">
      <alignment horizontal="right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1" fillId="0" borderId="0" applyFont="0" applyFill="0" applyBorder="0" applyProtection="0">
      <alignment horizontal="right"/>
    </xf>
    <xf numFmtId="22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25" fontId="5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226" fontId="19" fillId="0" borderId="11" applyFont="0" applyFill="0" applyBorder="0" applyProtection="0">
      <alignment horizontal="right"/>
    </xf>
    <xf numFmtId="227" fontId="5" fillId="0" borderId="0" applyFont="0" applyFill="0" applyBorder="0" applyAlignment="0" applyProtection="0"/>
    <xf numFmtId="227" fontId="5" fillId="0" borderId="0" applyFont="0" applyFill="0" applyBorder="0" applyProtection="0">
      <alignment horizontal="right"/>
    </xf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Protection="0">
      <alignment horizontal="right"/>
    </xf>
    <xf numFmtId="22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28" fontId="5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Protection="0">
      <alignment horizontal="right"/>
    </xf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8" fontId="9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Font="0" applyFill="0" applyBorder="0" applyAlignment="0" applyProtection="0"/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229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/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27" fillId="0" borderId="0" applyNumberFormat="0" applyFill="0" applyBorder="0" applyProtection="0">
      <alignment vertical="top"/>
    </xf>
    <xf numFmtId="0" fontId="1" fillId="0" borderId="0">
      <alignment horizontal="left" wrapText="1"/>
    </xf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229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" fillId="0" borderId="0"/>
    <xf numFmtId="0" fontId="1" fillId="0" borderId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0" applyNumberFormat="0" applyFill="0" applyBorder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2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19" fillId="0" borderId="11" applyNumberFormat="0" applyFill="0" applyAlignment="0" applyProtection="0"/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9" fillId="0" borderId="13" applyNumberFormat="0" applyFill="0" applyProtection="0">
      <alignment horizontal="center"/>
    </xf>
    <xf numFmtId="0" fontId="29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9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1" fillId="0" borderId="0"/>
    <xf numFmtId="0" fontId="1" fillId="0" borderId="0"/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28" fillId="0" borderId="13" applyNumberFormat="0" applyFill="0" applyProtection="0">
      <alignment horizontal="center"/>
    </xf>
    <xf numFmtId="0" fontId="1" fillId="0" borderId="14" applyNumberFormat="0" applyFont="0" applyFill="0" applyAlignment="0" applyProtection="0"/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1" fillId="0" borderId="0"/>
    <xf numFmtId="0" fontId="1" fillId="0" borderId="0"/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1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1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ont="0" applyFill="0" applyBorder="0" applyAlignment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229" fontId="30" fillId="0" borderId="0" applyNumberFormat="0" applyFill="0" applyBorder="0" applyProtection="0">
      <alignment horizontal="centerContinuous"/>
    </xf>
    <xf numFmtId="0" fontId="31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1" fillId="0" borderId="0"/>
    <xf numFmtId="0" fontId="1" fillId="0" borderId="0"/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30" fillId="0" borderId="0" applyNumberFormat="0" applyFill="0" applyBorder="0" applyProtection="0">
      <alignment horizontal="centerContinuous"/>
    </xf>
    <xf numFmtId="0" fontId="19" fillId="0" borderId="0" applyNumberForma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30" fontId="1" fillId="0" borderId="0"/>
    <xf numFmtId="230" fontId="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8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9" fontId="1" fillId="7" borderId="0"/>
    <xf numFmtId="0" fontId="1" fillId="0" borderId="0"/>
    <xf numFmtId="231" fontId="33" fillId="0" borderId="0" applyFont="0" applyFill="0" applyBorder="0" applyAlignment="0" applyProtection="0"/>
    <xf numFmtId="0" fontId="34" fillId="0" borderId="0"/>
    <xf numFmtId="232" fontId="33" fillId="0" borderId="0" applyFont="0" applyFill="0" applyBorder="0" applyAlignment="0" applyProtection="0"/>
    <xf numFmtId="0" fontId="9" fillId="0" borderId="0"/>
    <xf numFmtId="0" fontId="35" fillId="0" borderId="0"/>
    <xf numFmtId="233" fontId="18" fillId="0" borderId="0" applyFont="0" applyFill="0" applyBorder="0" applyAlignment="0" applyProtection="0">
      <alignment horizontal="right"/>
    </xf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6" fillId="13" borderId="0" applyNumberFormat="0" applyBorder="0" applyAlignment="0" applyProtection="0"/>
    <xf numFmtId="0" fontId="37" fillId="0" borderId="0"/>
    <xf numFmtId="234" fontId="5" fillId="0" borderId="10" applyFont="0" applyBorder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6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4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6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5" borderId="0" applyNumberFormat="0" applyBorder="0" applyAlignment="0" applyProtection="0"/>
    <xf numFmtId="0" fontId="38" fillId="16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0" borderId="0" applyFont="0" applyFill="0" applyBorder="0" applyAlignment="0" applyProtection="0"/>
    <xf numFmtId="235" fontId="5" fillId="0" borderId="0" applyFont="0" applyFill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8" fillId="24" borderId="0" applyNumberFormat="0" applyBorder="0" applyAlignment="0" applyProtection="0"/>
    <xf numFmtId="0" fontId="38" fillId="19" borderId="0" applyNumberFormat="0" applyBorder="0" applyAlignment="0" applyProtection="0"/>
    <xf numFmtId="0" fontId="38" fillId="20" borderId="0" applyNumberFormat="0" applyBorder="0" applyAlignment="0" applyProtection="0"/>
    <xf numFmtId="0" fontId="38" fillId="25" borderId="0" applyNumberFormat="0" applyBorder="0" applyAlignment="0" applyProtection="0"/>
    <xf numFmtId="6" fontId="3" fillId="0" borderId="0">
      <alignment horizontal="right"/>
    </xf>
    <xf numFmtId="41" fontId="1" fillId="0" borderId="0" applyFont="0" applyFill="0" applyBorder="0" applyAlignment="0" applyProtection="0"/>
    <xf numFmtId="6" fontId="3" fillId="0" borderId="0">
      <alignment horizontal="right"/>
    </xf>
    <xf numFmtId="236" fontId="1" fillId="0" borderId="0"/>
    <xf numFmtId="237" fontId="40" fillId="26" borderId="0" applyNumberFormat="0" applyFont="0" applyBorder="0" applyAlignment="0">
      <alignment horizontal="right"/>
    </xf>
    <xf numFmtId="0" fontId="2" fillId="27" borderId="15">
      <alignment horizontal="center" vertical="center"/>
    </xf>
    <xf numFmtId="238" fontId="41" fillId="26" borderId="16" applyFont="0">
      <alignment horizontal="right"/>
    </xf>
    <xf numFmtId="0" fontId="3" fillId="0" borderId="0" applyNumberFormat="0" applyFill="0" applyBorder="0" applyAlignment="0" applyProtection="0"/>
    <xf numFmtId="239" fontId="25" fillId="0" borderId="0"/>
    <xf numFmtId="240" fontId="5" fillId="0" borderId="0"/>
    <xf numFmtId="0" fontId="25" fillId="0" borderId="0">
      <alignment horizontal="center" wrapText="1"/>
      <protection locked="0"/>
    </xf>
    <xf numFmtId="0" fontId="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17"/>
    <xf numFmtId="0" fontId="26" fillId="0" borderId="0" applyNumberFormat="0" applyFill="0" applyBorder="0" applyAlignment="0" applyProtection="0"/>
    <xf numFmtId="0" fontId="43" fillId="0" borderId="0"/>
    <xf numFmtId="0" fontId="44" fillId="0" borderId="18" applyNumberFormat="0" applyFill="0" applyBorder="0" applyAlignment="0" applyProtection="0"/>
    <xf numFmtId="0" fontId="45" fillId="0" borderId="18" applyNumberFormat="0" applyFill="0" applyBorder="0" applyAlignment="0" applyProtection="0"/>
    <xf numFmtId="0" fontId="46" fillId="0" borderId="18" applyNumberFormat="0" applyFill="0" applyBorder="0" applyAlignment="0" applyProtection="0"/>
    <xf numFmtId="0" fontId="3" fillId="0" borderId="18" applyNumberFormat="0" applyFill="0" applyAlignment="0" applyProtection="0"/>
    <xf numFmtId="0" fontId="33" fillId="0" borderId="0"/>
    <xf numFmtId="3" fontId="47" fillId="2" borderId="1">
      <alignment horizontal="center"/>
      <protection locked="0"/>
    </xf>
    <xf numFmtId="3" fontId="47" fillId="2" borderId="0">
      <alignment horizontal="center"/>
      <protection locked="0"/>
    </xf>
    <xf numFmtId="17" fontId="48" fillId="2" borderId="1">
      <alignment horizontal="center"/>
      <protection locked="0"/>
    </xf>
    <xf numFmtId="0" fontId="2" fillId="28" borderId="0" applyNumberFormat="0" applyFont="0" applyAlignment="0" applyProtection="0">
      <protection locked="0"/>
    </xf>
    <xf numFmtId="0" fontId="49" fillId="9" borderId="0" applyNumberFormat="0" applyBorder="0" applyAlignment="0" applyProtection="0"/>
    <xf numFmtId="3" fontId="26" fillId="0" borderId="0" applyFont="0" applyBorder="0" applyAlignment="0" applyProtection="0"/>
    <xf numFmtId="0" fontId="50" fillId="0" borderId="0" applyNumberFormat="0" applyFill="0" applyBorder="0" applyAlignment="0" applyProtection="0"/>
    <xf numFmtId="0" fontId="51" fillId="29" borderId="0" applyNumberFormat="0" applyFill="0" applyBorder="0" applyAlignment="0" applyProtection="0">
      <protection locked="0"/>
    </xf>
    <xf numFmtId="241" fontId="1" fillId="0" borderId="0" applyFont="0" applyFill="0" applyBorder="0" applyAlignment="0" applyProtection="0">
      <alignment horizontal="right"/>
    </xf>
    <xf numFmtId="14" fontId="52" fillId="0" borderId="0" applyNumberFormat="0" applyFill="0" applyBorder="0" applyAlignment="0" applyProtection="0">
      <alignment horizontal="center"/>
    </xf>
    <xf numFmtId="0" fontId="53" fillId="30" borderId="19">
      <alignment horizontal="center" vertical="center"/>
    </xf>
    <xf numFmtId="0" fontId="53" fillId="30" borderId="20">
      <alignment horizontal="center"/>
    </xf>
    <xf numFmtId="0" fontId="54" fillId="31" borderId="21">
      <alignment horizontal="center" vertical="center"/>
    </xf>
    <xf numFmtId="0" fontId="55" fillId="0" borderId="0" applyNumberFormat="0" applyFill="0" applyBorder="0" applyAlignment="0" applyProtection="0"/>
    <xf numFmtId="0" fontId="56" fillId="0" borderId="8" applyNumberFormat="0" applyFill="0" applyAlignment="0" applyProtection="0"/>
    <xf numFmtId="0" fontId="57" fillId="29" borderId="22" applyNumberFormat="0" applyFill="0" applyBorder="0" applyAlignment="0" applyProtection="0">
      <protection locked="0"/>
    </xf>
    <xf numFmtId="242" fontId="1" fillId="0" borderId="23" applyAlignment="0" applyProtection="0"/>
    <xf numFmtId="0" fontId="25" fillId="0" borderId="9" applyNumberFormat="0" applyFont="0" applyFill="0" applyAlignment="0" applyProtection="0"/>
    <xf numFmtId="229" fontId="1" fillId="0" borderId="24" applyNumberFormat="0" applyFill="0" applyAlignment="0" applyProtection="0"/>
    <xf numFmtId="0" fontId="6" fillId="0" borderId="8" applyNumberFormat="0" applyFont="0" applyFill="0" applyAlignment="0" applyProtection="0"/>
    <xf numFmtId="0" fontId="6" fillId="0" borderId="25" applyNumberFormat="0" applyFont="0" applyFill="0" applyAlignment="0" applyProtection="0"/>
    <xf numFmtId="0" fontId="6" fillId="0" borderId="22" applyNumberFormat="0" applyFont="0" applyFill="0" applyAlignment="0" applyProtection="0"/>
    <xf numFmtId="0" fontId="6" fillId="0" borderId="23" applyNumberFormat="0" applyFont="0" applyFill="0" applyAlignment="0" applyProtection="0"/>
    <xf numFmtId="242" fontId="1" fillId="0" borderId="23" applyAlignment="0" applyProtection="0"/>
    <xf numFmtId="243" fontId="58" fillId="0" borderId="0" applyFont="0" applyFill="0" applyBorder="0" applyAlignment="0" applyProtection="0"/>
    <xf numFmtId="244" fontId="33" fillId="0" borderId="0" applyFont="0" applyFill="0" applyBorder="0" applyAlignment="0" applyProtection="0"/>
    <xf numFmtId="0" fontId="1" fillId="0" borderId="0"/>
    <xf numFmtId="0" fontId="1" fillId="0" borderId="0"/>
    <xf numFmtId="0" fontId="55" fillId="0" borderId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245" fontId="48" fillId="0" borderId="0"/>
    <xf numFmtId="2" fontId="3" fillId="32" borderId="0" applyNumberFormat="0" applyFont="0" applyBorder="0" applyAlignment="0" applyProtection="0"/>
    <xf numFmtId="0" fontId="22" fillId="0" borderId="0" applyFill="0" applyBorder="0" applyAlignment="0"/>
    <xf numFmtId="196" fontId="11" fillId="0" borderId="0" applyFill="0" applyBorder="0" applyAlignment="0"/>
    <xf numFmtId="246" fontId="11" fillId="0" borderId="0" applyFill="0" applyBorder="0" applyAlignment="0"/>
    <xf numFmtId="247" fontId="1" fillId="0" borderId="0" applyFill="0" applyBorder="0" applyAlignment="0"/>
    <xf numFmtId="248" fontId="1" fillId="0" borderId="0" applyFill="0" applyBorder="0" applyAlignment="0"/>
    <xf numFmtId="44" fontId="11" fillId="0" borderId="0" applyFill="0" applyBorder="0" applyAlignment="0"/>
    <xf numFmtId="249" fontId="11" fillId="0" borderId="0" applyFill="0" applyBorder="0" applyAlignment="0"/>
    <xf numFmtId="196" fontId="11" fillId="0" borderId="0" applyFill="0" applyBorder="0" applyAlignment="0"/>
    <xf numFmtId="196" fontId="61" fillId="0" borderId="0"/>
    <xf numFmtId="250" fontId="1" fillId="0" borderId="1">
      <alignment horizontal="center"/>
    </xf>
    <xf numFmtId="0" fontId="62" fillId="33" borderId="26" applyNumberFormat="0" applyAlignment="0" applyProtection="0"/>
    <xf numFmtId="245" fontId="63" fillId="0" borderId="0">
      <alignment horizontal="left"/>
    </xf>
    <xf numFmtId="229" fontId="25" fillId="34" borderId="0" applyNumberFormat="0" applyFont="0" applyBorder="0" applyAlignment="0"/>
    <xf numFmtId="0" fontId="64" fillId="0" borderId="0"/>
    <xf numFmtId="0" fontId="9" fillId="0" borderId="0">
      <alignment horizontal="centerContinuous"/>
    </xf>
    <xf numFmtId="0" fontId="65" fillId="0" borderId="0" applyNumberFormat="0" applyFill="0" applyBorder="0" applyAlignment="0" applyProtection="0"/>
    <xf numFmtId="0" fontId="63" fillId="0" borderId="0" applyFill="0" applyBorder="0" applyProtection="0">
      <alignment horizontal="center"/>
      <protection locked="0"/>
    </xf>
    <xf numFmtId="0" fontId="66" fillId="35" borderId="27" applyNumberFormat="0" applyAlignment="0" applyProtection="0"/>
    <xf numFmtId="251" fontId="1" fillId="0" borderId="0"/>
    <xf numFmtId="0" fontId="3" fillId="0" borderId="0" applyNumberFormat="0" applyFill="0" applyBorder="0" applyAlignment="0" applyProtection="0"/>
    <xf numFmtId="0" fontId="45" fillId="36" borderId="28" applyFont="0" applyFill="0" applyBorder="0"/>
    <xf numFmtId="0" fontId="3" fillId="0" borderId="29"/>
    <xf numFmtId="0" fontId="9" fillId="0" borderId="0">
      <alignment horizontal="center" wrapText="1"/>
      <protection hidden="1"/>
    </xf>
    <xf numFmtId="0" fontId="67" fillId="0" borderId="0" applyNumberFormat="0" applyFill="0" applyBorder="0" applyProtection="0">
      <alignment horizontal="right"/>
    </xf>
    <xf numFmtId="0" fontId="68" fillId="0" borderId="8">
      <alignment horizontal="center"/>
    </xf>
    <xf numFmtId="43" fontId="3" fillId="0" borderId="0" applyFont="0" applyFill="0" applyBorder="0" applyAlignment="0" applyProtection="0"/>
    <xf numFmtId="0" fontId="69" fillId="0" borderId="0"/>
    <xf numFmtId="252" fontId="1" fillId="0" borderId="0"/>
    <xf numFmtId="252" fontId="1" fillId="0" borderId="0"/>
    <xf numFmtId="252" fontId="1" fillId="0" borderId="0"/>
    <xf numFmtId="252" fontId="1" fillId="0" borderId="0"/>
    <xf numFmtId="252" fontId="1" fillId="0" borderId="0"/>
    <xf numFmtId="252" fontId="1" fillId="0" borderId="0"/>
    <xf numFmtId="252" fontId="1" fillId="0" borderId="0"/>
    <xf numFmtId="44" fontId="11" fillId="0" borderId="0" applyFont="0" applyFill="0" applyBorder="0" applyAlignment="0" applyProtection="0"/>
    <xf numFmtId="253" fontId="25" fillId="0" borderId="0" applyFont="0" applyFill="0" applyBorder="0" applyAlignment="0" applyProtection="0"/>
    <xf numFmtId="40" fontId="70" fillId="0" borderId="0" applyFont="0" applyFill="0" applyBorder="0" applyAlignment="0" applyProtection="0">
      <alignment horizontal="center"/>
    </xf>
    <xf numFmtId="167" fontId="70" fillId="0" borderId="0" applyFont="0" applyFill="0" applyBorder="0" applyAlignment="0" applyProtection="0">
      <alignment horizontal="center"/>
    </xf>
    <xf numFmtId="0" fontId="71" fillId="0" borderId="0" applyFont="0" applyFill="0" applyBorder="0" applyAlignment="0" applyProtection="0">
      <alignment horizontal="right"/>
    </xf>
    <xf numFmtId="37" fontId="72" fillId="0" borderId="0"/>
    <xf numFmtId="0" fontId="71" fillId="0" borderId="0" applyFont="0" applyFill="0" applyBorder="0" applyAlignment="0" applyProtection="0"/>
    <xf numFmtId="0" fontId="71" fillId="0" borderId="0" applyFont="0" applyFill="0" applyBorder="0" applyAlignment="0" applyProtection="0">
      <alignment horizontal="right"/>
    </xf>
    <xf numFmtId="253" fontId="69" fillId="0" borderId="0" applyFont="0" applyFill="0" applyBorder="0" applyAlignment="0" applyProtection="0"/>
    <xf numFmtId="254" fontId="69" fillId="0" borderId="0" applyFont="0" applyFill="0" applyBorder="0" applyAlignment="0" applyProtection="0"/>
    <xf numFmtId="255" fontId="6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56" fontId="22" fillId="0" borderId="0"/>
    <xf numFmtId="37" fontId="35" fillId="0" borderId="0" applyFont="0" applyFill="0" applyBorder="0" applyAlignment="0" applyProtection="0"/>
    <xf numFmtId="3" fontId="1" fillId="0" borderId="0" applyFont="0" applyFill="0" applyBorder="0" applyAlignment="0" applyProtection="0"/>
    <xf numFmtId="0" fontId="73" fillId="0" borderId="0"/>
    <xf numFmtId="0" fontId="73" fillId="0" borderId="0"/>
    <xf numFmtId="0" fontId="74" fillId="0" borderId="0"/>
    <xf numFmtId="40" fontId="69" fillId="0" borderId="0" applyFont="0" applyFill="0" applyBorder="0" applyAlignment="0" applyProtection="0"/>
    <xf numFmtId="257" fontId="75" fillId="0" borderId="0">
      <alignment horizontal="right"/>
    </xf>
    <xf numFmtId="257" fontId="58" fillId="0" borderId="0">
      <alignment horizontal="right"/>
    </xf>
    <xf numFmtId="0" fontId="76" fillId="0" borderId="0">
      <alignment horizontal="left" indent="1"/>
    </xf>
    <xf numFmtId="0" fontId="77" fillId="37" borderId="0">
      <alignment horizontal="center" vertical="center" wrapText="1"/>
    </xf>
    <xf numFmtId="0" fontId="78" fillId="0" borderId="0" applyNumberFormat="0" applyFill="0" applyBorder="0">
      <alignment horizontal="right"/>
    </xf>
    <xf numFmtId="0" fontId="77" fillId="37" borderId="0">
      <alignment horizontal="center" vertical="center" wrapText="1"/>
    </xf>
    <xf numFmtId="0" fontId="1" fillId="2" borderId="0" applyNumberFormat="0" applyFont="0" applyBorder="0" applyAlignment="0" applyProtection="0"/>
    <xf numFmtId="0" fontId="55" fillId="0" borderId="0" applyNumberFormat="0" applyAlignment="0">
      <alignment horizontal="left"/>
    </xf>
    <xf numFmtId="258" fontId="1" fillId="0" borderId="0">
      <alignment horizontal="right"/>
    </xf>
    <xf numFmtId="259" fontId="9" fillId="0" borderId="0" applyFill="0" applyBorder="0">
      <alignment horizontal="right"/>
      <protection locked="0"/>
    </xf>
    <xf numFmtId="258" fontId="75" fillId="0" borderId="0">
      <alignment horizontal="right"/>
    </xf>
    <xf numFmtId="0" fontId="73" fillId="0" borderId="0"/>
    <xf numFmtId="0" fontId="69" fillId="0" borderId="0"/>
    <xf numFmtId="0" fontId="69" fillId="0" borderId="0"/>
    <xf numFmtId="0" fontId="69" fillId="0" borderId="0"/>
    <xf numFmtId="0" fontId="73" fillId="0" borderId="0"/>
    <xf numFmtId="260" fontId="25" fillId="0" borderId="0" applyFont="0" applyFill="0" applyBorder="0" applyAlignment="0" applyProtection="0">
      <protection locked="0"/>
    </xf>
    <xf numFmtId="261" fontId="25" fillId="0" borderId="0" applyFont="0" applyFill="0" applyBorder="0" applyAlignment="0" applyProtection="0">
      <protection locked="0"/>
    </xf>
    <xf numFmtId="262" fontId="1" fillId="0" borderId="0" applyFont="0" applyFill="0" applyBorder="0" applyAlignment="0" applyProtection="0"/>
    <xf numFmtId="237" fontId="48" fillId="0" borderId="0" applyFill="0" applyBorder="0">
      <protection locked="0"/>
    </xf>
    <xf numFmtId="196" fontId="11" fillId="0" borderId="0" applyFont="0" applyFill="0" applyBorder="0" applyAlignment="0" applyProtection="0"/>
    <xf numFmtId="181" fontId="22" fillId="0" borderId="0" applyFont="0" applyFill="0" applyBorder="0" applyAlignment="0" applyProtection="0"/>
    <xf numFmtId="8" fontId="25" fillId="0" borderId="0" applyFont="0" applyFill="0" applyBorder="0" applyAlignment="0" applyProtection="0"/>
    <xf numFmtId="263" fontId="48" fillId="0" borderId="0" applyFill="0" applyBorder="0">
      <protection locked="0"/>
    </xf>
    <xf numFmtId="264" fontId="1" fillId="0" borderId="0" applyFont="0" applyFill="0" applyBorder="0" applyAlignment="0" applyProtection="0"/>
    <xf numFmtId="265" fontId="25" fillId="0" borderId="0" applyFont="0" applyFill="0" applyBorder="0" applyAlignment="0" applyProtection="0"/>
    <xf numFmtId="0" fontId="71" fillId="0" borderId="0" applyFont="0" applyFill="0" applyBorder="0" applyAlignment="0" applyProtection="0">
      <alignment horizontal="right"/>
    </xf>
    <xf numFmtId="181" fontId="69" fillId="0" borderId="0" applyFont="0" applyFill="0" applyBorder="0" applyAlignment="0" applyProtection="0"/>
    <xf numFmtId="0" fontId="71" fillId="0" borderId="0" applyFont="0" applyFill="0" applyBorder="0" applyAlignment="0" applyProtection="0">
      <alignment horizontal="right"/>
    </xf>
    <xf numFmtId="44" fontId="1" fillId="0" borderId="0" applyFont="0" applyFill="0" applyBorder="0" applyAlignment="0" applyProtection="0"/>
    <xf numFmtId="7" fontId="1" fillId="0" borderId="0"/>
    <xf numFmtId="185" fontId="5" fillId="0" borderId="0" applyFont="0" applyFill="0" applyBorder="0" applyAlignment="0" applyProtection="0"/>
    <xf numFmtId="266" fontId="1" fillId="0" borderId="0" applyFont="0" applyFill="0" applyBorder="0" applyAlignment="0" applyProtection="0"/>
    <xf numFmtId="267" fontId="22" fillId="0" borderId="0"/>
    <xf numFmtId="268" fontId="71" fillId="0" borderId="0" applyFill="0" applyBorder="0" applyProtection="0">
      <alignment vertical="center"/>
    </xf>
    <xf numFmtId="0" fontId="5" fillId="0" borderId="0" applyFont="0" applyFill="0" applyBorder="0" applyAlignment="0" applyProtection="0"/>
    <xf numFmtId="7" fontId="69" fillId="0" borderId="0" applyFill="0" applyBorder="0">
      <alignment horizontal="right"/>
    </xf>
    <xf numFmtId="258" fontId="58" fillId="0" borderId="0">
      <alignment horizontal="right"/>
    </xf>
    <xf numFmtId="41" fontId="26" fillId="0" borderId="25"/>
    <xf numFmtId="269" fontId="33" fillId="0" borderId="0" applyFont="0" applyFill="0" applyBorder="0" applyAlignment="0" applyProtection="0"/>
    <xf numFmtId="8" fontId="79" fillId="0" borderId="0" applyNumberFormat="0" applyFill="0" applyBorder="0" applyAlignment="0"/>
    <xf numFmtId="0" fontId="1" fillId="0" borderId="0" applyFont="0" applyFill="0" applyBorder="0" applyAlignment="0" applyProtection="0"/>
    <xf numFmtId="0" fontId="73" fillId="0" borderId="0"/>
    <xf numFmtId="0" fontId="73" fillId="0" borderId="0"/>
    <xf numFmtId="270" fontId="1" fillId="0" borderId="0" applyFont="0" applyFill="0" applyBorder="0" applyAlignment="0" applyProtection="0"/>
    <xf numFmtId="15" fontId="1" fillId="0" borderId="0" applyFont="0" applyFill="0" applyBorder="0" applyAlignment="0" applyProtection="0"/>
    <xf numFmtId="271" fontId="1" fillId="0" borderId="0" applyFont="0" applyFill="0" applyBorder="0" applyAlignment="0" applyProtection="0"/>
    <xf numFmtId="272" fontId="80" fillId="0" borderId="0" applyFont="0" applyFill="0" applyBorder="0" applyAlignment="0" applyProtection="0"/>
    <xf numFmtId="273" fontId="1" fillId="0" borderId="0" applyFont="0" applyFill="0" applyBorder="0" applyAlignment="0" applyProtection="0"/>
    <xf numFmtId="14" fontId="1" fillId="0" borderId="0" applyFont="0" applyFill="0" applyBorder="0" applyAlignment="0" applyProtection="0"/>
    <xf numFmtId="274" fontId="81" fillId="0" borderId="0" applyFont="0" applyFill="0" applyBorder="0" applyAlignment="0" applyProtection="0"/>
    <xf numFmtId="275" fontId="64" fillId="0" borderId="0" applyFont="0" applyFill="0" applyBorder="0" applyAlignment="0" applyProtection="0"/>
    <xf numFmtId="0" fontId="71" fillId="0" borderId="0" applyFont="0" applyFill="0" applyBorder="0" applyAlignment="0" applyProtection="0"/>
    <xf numFmtId="14" fontId="72" fillId="0" borderId="0" applyFill="0" applyBorder="0" applyAlignment="0"/>
    <xf numFmtId="15" fontId="48" fillId="0" borderId="0" applyFill="0" applyBorder="0">
      <protection locked="0"/>
    </xf>
    <xf numFmtId="276" fontId="82" fillId="0" borderId="0">
      <protection locked="0"/>
    </xf>
    <xf numFmtId="14" fontId="83" fillId="0" borderId="0">
      <alignment horizontal="right"/>
      <protection locked="0"/>
    </xf>
    <xf numFmtId="14" fontId="33" fillId="0" borderId="8" applyBorder="0" applyAlignment="0">
      <alignment horizontal="center"/>
    </xf>
    <xf numFmtId="1" fontId="1" fillId="0" borderId="0" applyFill="0" applyBorder="0">
      <alignment horizontal="right"/>
    </xf>
    <xf numFmtId="2" fontId="1" fillId="0" borderId="0" applyFill="0" applyBorder="0">
      <alignment horizontal="right"/>
    </xf>
    <xf numFmtId="2" fontId="48" fillId="0" borderId="0" applyFill="0" applyBorder="0">
      <protection locked="0"/>
    </xf>
    <xf numFmtId="277" fontId="1" fillId="0" borderId="0" applyFont="0" applyFill="0" applyBorder="0" applyAlignment="0"/>
    <xf numFmtId="278" fontId="1" fillId="0" borderId="0" applyFill="0" applyBorder="0">
      <alignment horizontal="right"/>
    </xf>
    <xf numFmtId="278" fontId="48" fillId="0" borderId="0" applyFill="0" applyBorder="0">
      <protection locked="0"/>
    </xf>
    <xf numFmtId="279" fontId="1" fillId="0" borderId="0" applyFont="0" applyFill="0" applyBorder="0" applyAlignment="0" applyProtection="0"/>
    <xf numFmtId="0" fontId="1" fillId="0" borderId="0"/>
    <xf numFmtId="280" fontId="1" fillId="0" borderId="0" applyFont="0" applyFill="0" applyBorder="0" applyAlignment="0" applyProtection="0"/>
    <xf numFmtId="281" fontId="1" fillId="0" borderId="0" applyFont="0" applyFill="0" applyBorder="0" applyAlignment="0" applyProtection="0"/>
    <xf numFmtId="0" fontId="84" fillId="0" borderId="0" applyNumberFormat="0"/>
    <xf numFmtId="0" fontId="85" fillId="0" borderId="0">
      <alignment horizontal="centerContinuous"/>
    </xf>
    <xf numFmtId="0" fontId="85" fillId="0" borderId="0" applyNumberFormat="0"/>
    <xf numFmtId="282" fontId="86" fillId="0" borderId="0"/>
    <xf numFmtId="283" fontId="22" fillId="0" borderId="0"/>
    <xf numFmtId="211" fontId="35" fillId="0" borderId="0" applyFont="0" applyFill="0" applyBorder="0" applyAlignment="0" applyProtection="0"/>
    <xf numFmtId="284" fontId="35" fillId="0" borderId="0" applyFont="0" applyFill="0" applyBorder="0" applyAlignment="0" applyProtection="0"/>
    <xf numFmtId="282" fontId="69" fillId="0" borderId="0"/>
    <xf numFmtId="285" fontId="25" fillId="0" borderId="0"/>
    <xf numFmtId="285" fontId="87" fillId="0" borderId="0">
      <protection locked="0"/>
    </xf>
    <xf numFmtId="7" fontId="25" fillId="0" borderId="0"/>
    <xf numFmtId="285" fontId="1" fillId="0" borderId="0" applyFont="0" applyFill="0" applyBorder="0" applyAlignment="0" applyProtection="0"/>
    <xf numFmtId="0" fontId="71" fillId="0" borderId="30" applyNumberFormat="0" applyFont="0" applyFill="0" applyAlignment="0" applyProtection="0"/>
    <xf numFmtId="42" fontId="75" fillId="0" borderId="0" applyFill="0" applyBorder="0" applyAlignment="0" applyProtection="0"/>
    <xf numFmtId="286" fontId="2" fillId="38" borderId="0" applyFill="0" applyBorder="0" applyProtection="0"/>
    <xf numFmtId="44" fontId="11" fillId="0" borderId="0" applyFill="0" applyBorder="0" applyAlignment="0"/>
    <xf numFmtId="196" fontId="11" fillId="0" borderId="0" applyFill="0" applyBorder="0" applyAlignment="0"/>
    <xf numFmtId="44" fontId="11" fillId="0" borderId="0" applyFill="0" applyBorder="0" applyAlignment="0"/>
    <xf numFmtId="249" fontId="11" fillId="0" borderId="0" applyFill="0" applyBorder="0" applyAlignment="0"/>
    <xf numFmtId="196" fontId="11" fillId="0" borderId="0" applyFill="0" applyBorder="0" applyAlignment="0"/>
    <xf numFmtId="0" fontId="55" fillId="0" borderId="0" applyNumberFormat="0" applyAlignment="0">
      <alignment horizontal="left"/>
    </xf>
    <xf numFmtId="258" fontId="3" fillId="0" borderId="0">
      <alignment horizontal="right"/>
    </xf>
    <xf numFmtId="287" fontId="3" fillId="0" borderId="0"/>
    <xf numFmtId="287" fontId="88" fillId="0" borderId="0">
      <alignment horizontal="right"/>
    </xf>
    <xf numFmtId="0" fontId="32" fillId="0" borderId="0"/>
    <xf numFmtId="288" fontId="1" fillId="0" borderId="0" applyFont="0" applyFill="0" applyBorder="0" applyAlignment="0" applyProtection="0"/>
    <xf numFmtId="0" fontId="1" fillId="0" borderId="0"/>
    <xf numFmtId="0" fontId="89" fillId="0" borderId="0" applyNumberFormat="0" applyFill="0" applyBorder="0" applyAlignment="0" applyProtection="0"/>
    <xf numFmtId="289" fontId="1" fillId="39" borderId="23" applyNumberFormat="0" applyFont="0" applyBorder="0" applyAlignment="0" applyProtection="0">
      <alignment horizontal="right"/>
    </xf>
    <xf numFmtId="0" fontId="33" fillId="0" borderId="0" applyNumberFormat="0" applyFill="0" applyBorder="0" applyAlignment="0" applyProtection="0"/>
    <xf numFmtId="0" fontId="25" fillId="0" borderId="0" applyProtection="0"/>
    <xf numFmtId="0" fontId="2" fillId="0" borderId="0" applyProtection="0"/>
    <xf numFmtId="0" fontId="1" fillId="0" borderId="0" applyProtection="0"/>
    <xf numFmtId="0" fontId="3" fillId="0" borderId="0" applyProtection="0"/>
    <xf numFmtId="290" fontId="1" fillId="0" borderId="0" applyFont="0" applyFill="0" applyBorder="0" applyAlignment="0" applyProtection="0"/>
    <xf numFmtId="291" fontId="1" fillId="0" borderId="0" applyFill="0" applyBorder="0" applyAlignment="0" applyProtection="0"/>
    <xf numFmtId="2" fontId="1" fillId="0" borderId="0" applyFill="0" applyBorder="0" applyAlignment="0" applyProtection="0"/>
    <xf numFmtId="0" fontId="1" fillId="0" borderId="0"/>
    <xf numFmtId="0" fontId="5" fillId="0" borderId="0" applyFont="0" applyFill="0" applyBorder="0" applyAlignment="0" applyProtection="0"/>
    <xf numFmtId="292" fontId="5" fillId="0" borderId="10" applyFont="0" applyBorder="0">
      <alignment horizontal="right"/>
    </xf>
    <xf numFmtId="2" fontId="1" fillId="0" borderId="0" applyFont="0" applyFill="0" applyBorder="0" applyAlignment="0" applyProtection="0"/>
    <xf numFmtId="293" fontId="69" fillId="0" borderId="0" applyFont="0" applyFill="0" applyBorder="0" applyAlignment="0" applyProtection="0"/>
    <xf numFmtId="294" fontId="69" fillId="0" borderId="0" applyFont="0" applyFill="0" applyBorder="0" applyAlignment="0" applyProtection="0"/>
    <xf numFmtId="295" fontId="69" fillId="0" borderId="0" applyFont="0" applyFill="0" applyBorder="0" applyAlignment="0" applyProtection="0"/>
    <xf numFmtId="0" fontId="73" fillId="0" borderId="0"/>
    <xf numFmtId="296" fontId="69" fillId="0" borderId="0" applyFill="0" applyBorder="0">
      <alignment horizontal="right"/>
    </xf>
    <xf numFmtId="0" fontId="90" fillId="0" borderId="0" applyFill="0" applyBorder="0" applyProtection="0">
      <alignment horizontal="left"/>
    </xf>
    <xf numFmtId="1" fontId="3" fillId="0" borderId="0" applyNumberFormat="0" applyBorder="0" applyAlignment="0" applyProtection="0"/>
    <xf numFmtId="253" fontId="3" fillId="29" borderId="1" applyFont="0" applyBorder="0" applyAlignment="0" applyProtection="0">
      <alignment vertical="top"/>
    </xf>
    <xf numFmtId="297" fontId="5" fillId="0" borderId="0"/>
    <xf numFmtId="298" fontId="45" fillId="0" borderId="0" applyBorder="0" applyProtection="0"/>
    <xf numFmtId="299" fontId="91" fillId="0" borderId="0">
      <alignment vertical="center"/>
    </xf>
    <xf numFmtId="37" fontId="3" fillId="0" borderId="0"/>
    <xf numFmtId="0" fontId="92" fillId="0" borderId="0" applyNumberFormat="0" applyFill="0" applyBorder="0" applyAlignment="0" applyProtection="0"/>
    <xf numFmtId="0" fontId="93" fillId="10" borderId="0" applyNumberFormat="0" applyBorder="0" applyAlignment="0" applyProtection="0"/>
    <xf numFmtId="38" fontId="3" fillId="3" borderId="0" applyNumberFormat="0" applyBorder="0" applyAlignment="0" applyProtection="0"/>
    <xf numFmtId="9" fontId="48" fillId="2" borderId="0">
      <alignment horizontal="right"/>
      <protection locked="0"/>
    </xf>
    <xf numFmtId="300" fontId="53" fillId="30" borderId="21" applyNumberFormat="0" applyAlignment="0" applyProtection="0"/>
    <xf numFmtId="301" fontId="69" fillId="0" borderId="0" applyFont="0" applyFill="0" applyBorder="0" applyAlignment="0" applyProtection="0"/>
    <xf numFmtId="49" fontId="94" fillId="0" borderId="0">
      <alignment horizontal="right"/>
    </xf>
    <xf numFmtId="49" fontId="94" fillId="0" borderId="0">
      <alignment horizontal="right"/>
    </xf>
    <xf numFmtId="49" fontId="95" fillId="0" borderId="0">
      <alignment horizontal="right"/>
    </xf>
    <xf numFmtId="299" fontId="96" fillId="0" borderId="0">
      <alignment vertical="center"/>
    </xf>
    <xf numFmtId="0" fontId="71" fillId="0" borderId="0" applyFont="0" applyFill="0" applyBorder="0" applyAlignment="0" applyProtection="0">
      <alignment horizontal="right"/>
    </xf>
    <xf numFmtId="0" fontId="1" fillId="40" borderId="0"/>
    <xf numFmtId="0" fontId="97" fillId="0" borderId="0" applyProtection="0">
      <alignment horizontal="right"/>
    </xf>
    <xf numFmtId="0" fontId="60" fillId="0" borderId="31" applyNumberFormat="0" applyAlignment="0" applyProtection="0">
      <alignment horizontal="left" vertical="center"/>
    </xf>
    <xf numFmtId="0" fontId="60" fillId="0" borderId="16">
      <alignment horizontal="left" vertical="center"/>
    </xf>
    <xf numFmtId="0" fontId="98" fillId="0" borderId="0">
      <alignment horizontal="center"/>
    </xf>
    <xf numFmtId="0" fontId="60" fillId="0" borderId="1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23" applyNumberFormat="0" applyFill="0" applyAlignment="0" applyProtection="0"/>
    <xf numFmtId="0" fontId="99" fillId="0" borderId="32" applyNumberFormat="0" applyFill="0" applyAlignment="0" applyProtection="0"/>
    <xf numFmtId="302" fontId="100" fillId="41" borderId="0"/>
    <xf numFmtId="0" fontId="101" fillId="0" borderId="33" applyNumberFormat="0" applyFill="0" applyAlignment="0" applyProtection="0"/>
    <xf numFmtId="0" fontId="28" fillId="0" borderId="0" applyNumberFormat="0" applyFill="0" applyBorder="0"/>
    <xf numFmtId="0" fontId="102" fillId="0" borderId="34" applyNumberFormat="0" applyFill="0" applyAlignment="0" applyProtection="0"/>
    <xf numFmtId="0" fontId="102" fillId="0" borderId="0" applyNumberFormat="0" applyFill="0" applyBorder="0" applyAlignment="0" applyProtection="0"/>
    <xf numFmtId="0" fontId="63" fillId="0" borderId="0" applyFill="0" applyAlignment="0" applyProtection="0">
      <protection locked="0"/>
    </xf>
    <xf numFmtId="0" fontId="63" fillId="0" borderId="8" applyFill="0" applyAlignment="0" applyProtection="0">
      <protection locked="0"/>
    </xf>
    <xf numFmtId="0" fontId="1" fillId="0" borderId="0">
      <protection locked="0"/>
    </xf>
    <xf numFmtId="0" fontId="1" fillId="0" borderId="0">
      <protection locked="0"/>
    </xf>
    <xf numFmtId="0" fontId="103" fillId="0" borderId="0"/>
    <xf numFmtId="0" fontId="104" fillId="0" borderId="0">
      <alignment horizontal="left"/>
    </xf>
    <xf numFmtId="0" fontId="2" fillId="0" borderId="0"/>
    <xf numFmtId="0" fontId="105" fillId="0" borderId="0">
      <alignment horizontal="center"/>
    </xf>
    <xf numFmtId="0" fontId="106" fillId="0" borderId="0" applyNumberFormat="0" applyFill="0" applyBorder="0" applyAlignment="0" applyProtection="0"/>
    <xf numFmtId="0" fontId="48" fillId="0" borderId="35" applyNumberFormat="0" applyFill="0" applyAlignment="0" applyProtection="0"/>
    <xf numFmtId="0" fontId="107" fillId="0" borderId="0" applyNumberFormat="0" applyFill="0" applyBorder="0" applyAlignment="0" applyProtection="0">
      <alignment vertical="top"/>
      <protection locked="0"/>
    </xf>
    <xf numFmtId="0" fontId="108" fillId="0" borderId="0" applyNumberFormat="0" applyFill="0" applyBorder="0" applyAlignment="0" applyProtection="0">
      <alignment vertical="top"/>
      <protection locked="0"/>
    </xf>
    <xf numFmtId="0" fontId="109" fillId="0" borderId="0"/>
    <xf numFmtId="0" fontId="110" fillId="0" borderId="0" applyFill="0" applyBorder="0">
      <alignment horizontal="left" vertical="center"/>
      <protection locked="0"/>
    </xf>
    <xf numFmtId="0" fontId="111" fillId="0" borderId="0" applyNumberFormat="0" applyFill="0" applyBorder="0" applyAlignment="0" applyProtection="0">
      <alignment vertical="top"/>
      <protection locked="0"/>
    </xf>
    <xf numFmtId="0" fontId="112" fillId="42" borderId="0"/>
    <xf numFmtId="0" fontId="113" fillId="29" borderId="0"/>
    <xf numFmtId="0" fontId="114" fillId="0" borderId="0" applyNumberFormat="0" applyFill="0" applyBorder="0" applyAlignment="0" applyProtection="0">
      <alignment horizontal="left"/>
    </xf>
    <xf numFmtId="0" fontId="115" fillId="14" borderId="26" applyNumberFormat="0" applyAlignment="0" applyProtection="0"/>
    <xf numFmtId="303" fontId="1" fillId="0" borderId="36"/>
    <xf numFmtId="167" fontId="1" fillId="0" borderId="36"/>
    <xf numFmtId="303" fontId="1" fillId="0" borderId="36"/>
    <xf numFmtId="304" fontId="116" fillId="0" borderId="36"/>
    <xf numFmtId="305" fontId="116" fillId="0" borderId="36"/>
    <xf numFmtId="304" fontId="47" fillId="43" borderId="37"/>
    <xf numFmtId="254" fontId="1" fillId="2" borderId="37"/>
    <xf numFmtId="10" fontId="3" fillId="28" borderId="1" applyNumberFormat="0" applyBorder="0" applyAlignment="0" applyProtection="0"/>
    <xf numFmtId="0" fontId="9" fillId="44" borderId="0" applyNumberFormat="0" applyFont="0" applyBorder="0" applyAlignment="0" applyProtection="0"/>
    <xf numFmtId="164" fontId="3" fillId="28" borderId="0" applyNumberFormat="0" applyFont="0" applyBorder="0" applyAlignment="0" applyProtection="0">
      <alignment horizontal="center"/>
      <protection locked="0"/>
    </xf>
    <xf numFmtId="306" fontId="3" fillId="28" borderId="8" applyNumberFormat="0" applyFont="0" applyAlignment="0" applyProtection="0">
      <alignment horizontal="center"/>
      <protection locked="0"/>
    </xf>
    <xf numFmtId="307" fontId="117" fillId="0" borderId="0" applyFill="0" applyBorder="0" applyProtection="0">
      <alignment vertical="center"/>
    </xf>
    <xf numFmtId="268" fontId="117" fillId="0" borderId="0" applyFill="0" applyBorder="0" applyProtection="0">
      <alignment vertical="center"/>
    </xf>
    <xf numFmtId="308" fontId="117" fillId="0" borderId="0" applyFill="0" applyBorder="0" applyProtection="0">
      <alignment vertical="center"/>
    </xf>
    <xf numFmtId="309" fontId="117" fillId="0" borderId="0" applyFill="0" applyBorder="0" applyProtection="0">
      <alignment vertical="center"/>
    </xf>
    <xf numFmtId="0" fontId="118" fillId="45" borderId="38" applyNumberFormat="0" applyBorder="0" applyAlignment="0" applyProtection="0"/>
    <xf numFmtId="0" fontId="119" fillId="46" borderId="0" applyNumberFormat="0"/>
    <xf numFmtId="310" fontId="9" fillId="0" borderId="0" applyFill="0" applyBorder="0">
      <alignment horizontal="right"/>
      <protection locked="0"/>
    </xf>
    <xf numFmtId="0" fontId="120" fillId="47" borderId="39">
      <alignment horizontal="left" vertical="center" wrapText="1"/>
    </xf>
    <xf numFmtId="196" fontId="1" fillId="0" borderId="0" applyFont="0" applyFill="0" applyBorder="0" applyAlignment="0" applyProtection="0"/>
    <xf numFmtId="38" fontId="121" fillId="0" borderId="0"/>
    <xf numFmtId="38" fontId="122" fillId="0" borderId="0"/>
    <xf numFmtId="38" fontId="123" fillId="0" borderId="0"/>
    <xf numFmtId="38" fontId="124" fillId="0" borderId="0"/>
    <xf numFmtId="0" fontId="55" fillId="0" borderId="0"/>
    <xf numFmtId="0" fontId="55" fillId="0" borderId="0"/>
    <xf numFmtId="311" fontId="1" fillId="0" borderId="0">
      <alignment horizontal="left"/>
    </xf>
    <xf numFmtId="0" fontId="125" fillId="0" borderId="0" applyNumberFormat="0">
      <alignment horizontal="left"/>
    </xf>
    <xf numFmtId="41" fontId="56" fillId="0" borderId="0" applyBorder="0">
      <alignment vertical="center"/>
    </xf>
    <xf numFmtId="196" fontId="22" fillId="0" borderId="0" applyNumberFormat="0" applyAlignment="0">
      <alignment horizontal="left"/>
    </xf>
    <xf numFmtId="312" fontId="1" fillId="0" borderId="0" applyFont="0" applyFill="0" applyBorder="0" applyAlignment="0" applyProtection="0"/>
    <xf numFmtId="44" fontId="11" fillId="0" borderId="0" applyFill="0" applyBorder="0" applyAlignment="0"/>
    <xf numFmtId="196" fontId="11" fillId="0" borderId="0" applyFill="0" applyBorder="0" applyAlignment="0"/>
    <xf numFmtId="44" fontId="11" fillId="0" borderId="0" applyFill="0" applyBorder="0" applyAlignment="0"/>
    <xf numFmtId="249" fontId="11" fillId="0" borderId="0" applyFill="0" applyBorder="0" applyAlignment="0"/>
    <xf numFmtId="196" fontId="11" fillId="0" borderId="0" applyFill="0" applyBorder="0" applyAlignment="0"/>
    <xf numFmtId="0" fontId="126" fillId="0" borderId="40" applyNumberFormat="0" applyFill="0" applyAlignment="0" applyProtection="0"/>
    <xf numFmtId="14" fontId="32" fillId="0" borderId="0">
      <alignment horizontal="center"/>
    </xf>
    <xf numFmtId="0" fontId="104" fillId="0" borderId="0"/>
    <xf numFmtId="0" fontId="3" fillId="48" borderId="0" applyNumberFormat="0" applyFont="0" applyAlignment="0" applyProtection="0"/>
    <xf numFmtId="0" fontId="127" fillId="7" borderId="0" applyNumberFormat="0" applyFont="0" applyAlignment="0">
      <alignment horizontal="right"/>
    </xf>
    <xf numFmtId="0" fontId="3" fillId="0" borderId="0" applyNumberFormat="0" applyFont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0" fontId="55" fillId="0" borderId="0" applyFont="0" applyFill="0" applyBorder="0" applyAlignment="0" applyProtection="0"/>
    <xf numFmtId="313" fontId="1" fillId="0" borderId="0"/>
    <xf numFmtId="224" fontId="1" fillId="0" borderId="0" applyBorder="0"/>
    <xf numFmtId="226" fontId="1" fillId="0" borderId="0" applyBorder="0"/>
    <xf numFmtId="14" fontId="6" fillId="0" borderId="0" applyFont="0" applyFill="0" applyBorder="0" applyAlignment="0" applyProtection="0"/>
    <xf numFmtId="0" fontId="128" fillId="0" borderId="9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202" fontId="1" fillId="0" borderId="0" applyFill="0" applyBorder="0" applyAlignment="0" applyProtection="0"/>
    <xf numFmtId="203" fontId="1" fillId="0" borderId="0" applyFill="0" applyBorder="0" applyAlignment="0" applyProtection="0"/>
    <xf numFmtId="0" fontId="32" fillId="0" borderId="1">
      <alignment horizontal="right"/>
    </xf>
    <xf numFmtId="0" fontId="32" fillId="0" borderId="0">
      <alignment horizontal="center"/>
    </xf>
    <xf numFmtId="0" fontId="32" fillId="0" borderId="0">
      <alignment horizontal="center"/>
    </xf>
    <xf numFmtId="17" fontId="32" fillId="0" borderId="0">
      <alignment horizontal="center"/>
    </xf>
    <xf numFmtId="0" fontId="71" fillId="0" borderId="0" applyFont="0" applyFill="0" applyBorder="0" applyAlignment="0" applyProtection="0">
      <alignment horizontal="right"/>
    </xf>
    <xf numFmtId="314" fontId="1" fillId="0" borderId="0" applyFill="0" applyBorder="0" applyProtection="0">
      <alignment horizontal="right"/>
    </xf>
    <xf numFmtId="246" fontId="1" fillId="0" borderId="0"/>
    <xf numFmtId="308" fontId="71" fillId="0" borderId="0" applyFill="0" applyBorder="0" applyProtection="0">
      <alignment vertical="center"/>
    </xf>
    <xf numFmtId="294" fontId="1" fillId="0" borderId="0" applyFont="0" applyFill="0" applyBorder="0" applyProtection="0">
      <alignment horizontal="right"/>
    </xf>
    <xf numFmtId="204" fontId="1" fillId="0" borderId="0"/>
    <xf numFmtId="293" fontId="1" fillId="0" borderId="0" applyFont="0" applyFill="0" applyBorder="0" applyAlignment="0" applyProtection="0"/>
    <xf numFmtId="29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205" fontId="1" fillId="0" borderId="0" applyFont="0" applyFill="0" applyBorder="0" applyAlignment="0" applyProtection="0">
      <alignment horizontal="right"/>
    </xf>
    <xf numFmtId="0" fontId="129" fillId="4" borderId="0" applyNumberFormat="0" applyBorder="0" applyAlignment="0" applyProtection="0"/>
    <xf numFmtId="0" fontId="53" fillId="30" borderId="19">
      <alignment horizontal="center" wrapText="1"/>
    </xf>
    <xf numFmtId="37" fontId="130" fillId="0" borderId="0"/>
    <xf numFmtId="38" fontId="69" fillId="0" borderId="0" applyBorder="0"/>
    <xf numFmtId="49" fontId="3" fillId="0" borderId="0" applyNumberFormat="0" applyFont="0" applyFill="0" applyBorder="0" applyAlignment="0" applyProtection="0">
      <alignment horizontal="center"/>
      <protection locked="0"/>
    </xf>
    <xf numFmtId="206" fontId="1" fillId="0" borderId="0"/>
    <xf numFmtId="311" fontId="1" fillId="0" borderId="0"/>
    <xf numFmtId="0" fontId="69" fillId="0" borderId="0"/>
    <xf numFmtId="0" fontId="69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0" fontId="1" fillId="0" borderId="0"/>
    <xf numFmtId="0" fontId="36" fillId="0" borderId="0"/>
    <xf numFmtId="2" fontId="9" fillId="0" borderId="0" applyBorder="0" applyProtection="0"/>
    <xf numFmtId="0" fontId="48" fillId="0" borderId="0" applyFill="0" applyBorder="0">
      <protection locked="0"/>
    </xf>
    <xf numFmtId="207" fontId="1" fillId="0" borderId="0" applyFont="0" applyFill="0" applyBorder="0" applyAlignment="0" applyProtection="0"/>
    <xf numFmtId="208" fontId="1" fillId="0" borderId="0" applyFont="0" applyFill="0" applyBorder="0" applyAlignment="0" applyProtection="0">
      <alignment horizontal="center"/>
    </xf>
    <xf numFmtId="315" fontId="1" fillId="0" borderId="0" applyFill="0" applyBorder="0" applyProtection="0">
      <alignment vertical="center"/>
    </xf>
    <xf numFmtId="43" fontId="37" fillId="0" borderId="0"/>
    <xf numFmtId="0" fontId="131" fillId="0" borderId="0"/>
    <xf numFmtId="0" fontId="132" fillId="0" borderId="0" applyNumberFormat="0" applyFill="0" applyBorder="0" applyAlignment="0" applyProtection="0"/>
    <xf numFmtId="0" fontId="133" fillId="0" borderId="0" applyNumberFormat="0" applyFill="0" applyBorder="0" applyAlignment="0" applyProtection="0"/>
    <xf numFmtId="0" fontId="35" fillId="0" borderId="0" applyFill="0" applyBorder="0" applyAlignment="0" applyProtection="0"/>
    <xf numFmtId="0" fontId="80" fillId="0" borderId="0" applyNumberFormat="0" applyFill="0" applyBorder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0" fontId="36" fillId="49" borderId="41" applyNumberFormat="0" applyFont="0" applyAlignment="0" applyProtection="0"/>
    <xf numFmtId="196" fontId="3" fillId="0" borderId="0"/>
    <xf numFmtId="196" fontId="65" fillId="0" borderId="0">
      <protection locked="0"/>
    </xf>
    <xf numFmtId="311" fontId="1" fillId="0" borderId="0"/>
    <xf numFmtId="1" fontId="45" fillId="0" borderId="0" applyFont="0" applyFill="0" applyBorder="0" applyAlignment="0" applyProtection="0">
      <protection locked="0"/>
    </xf>
    <xf numFmtId="165" fontId="3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65" fontId="3" fillId="0" borderId="0" applyNumberFormat="0" applyFill="0" applyBorder="0" applyAlignment="0" applyProtection="0"/>
    <xf numFmtId="209" fontId="1" fillId="0" borderId="0" applyFont="0" applyFill="0" applyBorder="0" applyAlignment="0" applyProtection="0">
      <alignment horizontal="right"/>
    </xf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0" fontId="134" fillId="50" borderId="1" applyNumberFormat="0" applyFont="0" applyFill="0" applyAlignment="0" applyProtection="0"/>
    <xf numFmtId="0" fontId="135" fillId="33" borderId="42" applyNumberFormat="0" applyAlignment="0" applyProtection="0"/>
    <xf numFmtId="40" fontId="1" fillId="29" borderId="0">
      <alignment horizontal="right"/>
    </xf>
    <xf numFmtId="0" fontId="1" fillId="29" borderId="0">
      <alignment horizontal="right"/>
    </xf>
    <xf numFmtId="0" fontId="1" fillId="29" borderId="22"/>
    <xf numFmtId="0" fontId="1" fillId="0" borderId="0" applyBorder="0">
      <alignment horizontal="centerContinuous"/>
    </xf>
    <xf numFmtId="0" fontId="1" fillId="0" borderId="0" applyBorder="0">
      <alignment horizontal="centerContinuous"/>
    </xf>
    <xf numFmtId="0" fontId="1" fillId="0" borderId="0" applyNumberFormat="0" applyFont="0" applyBorder="0" applyAlignment="0"/>
    <xf numFmtId="37" fontId="3" fillId="0" borderId="0" applyBorder="0">
      <protection locked="0"/>
    </xf>
    <xf numFmtId="0" fontId="136" fillId="0" borderId="0" applyNumberFormat="0" applyFill="0" applyBorder="0">
      <alignment horizontal="left"/>
    </xf>
    <xf numFmtId="0" fontId="137" fillId="0" borderId="0" applyFill="0" applyBorder="0" applyProtection="0">
      <alignment horizontal="left"/>
    </xf>
    <xf numFmtId="0" fontId="138" fillId="0" borderId="0" applyFill="0" applyBorder="0" applyProtection="0">
      <alignment horizontal="left"/>
    </xf>
    <xf numFmtId="1" fontId="139" fillId="0" borderId="0" applyProtection="0">
      <alignment horizontal="right" vertical="center"/>
    </xf>
    <xf numFmtId="0" fontId="140" fillId="0" borderId="0">
      <alignment horizontal="centerContinuous"/>
    </xf>
    <xf numFmtId="0" fontId="141" fillId="0" borderId="43" applyNumberFormat="0" applyAlignment="0" applyProtection="0"/>
    <xf numFmtId="0" fontId="22" fillId="7" borderId="0" applyNumberFormat="0" applyFont="0" applyBorder="0" applyAlignment="0" applyProtection="0"/>
    <xf numFmtId="0" fontId="3" fillId="51" borderId="29" applyNumberFormat="0" applyFont="0" applyBorder="0" applyAlignment="0" applyProtection="0">
      <alignment horizontal="center"/>
    </xf>
    <xf numFmtId="0" fontId="3" fillId="27" borderId="29" applyNumberFormat="0" applyFont="0" applyBorder="0" applyAlignment="0" applyProtection="0">
      <alignment horizontal="center"/>
    </xf>
    <xf numFmtId="0" fontId="22" fillId="0" borderId="44" applyNumberFormat="0" applyAlignment="0" applyProtection="0"/>
    <xf numFmtId="0" fontId="22" fillId="0" borderId="45" applyNumberFormat="0" applyAlignment="0" applyProtection="0"/>
    <xf numFmtId="0" fontId="141" fillId="0" borderId="46" applyNumberFormat="0" applyAlignment="0" applyProtection="0"/>
    <xf numFmtId="236" fontId="1" fillId="0" borderId="0" applyFont="0" applyFill="0" applyBorder="0" applyAlignment="0" applyProtection="0"/>
    <xf numFmtId="0" fontId="142" fillId="0" borderId="0"/>
    <xf numFmtId="174" fontId="1" fillId="0" borderId="0"/>
    <xf numFmtId="9" fontId="3" fillId="0" borderId="0" applyFont="0" applyFill="0" applyBorder="0" applyAlignment="0" applyProtection="0"/>
    <xf numFmtId="306" fontId="1" fillId="0" borderId="0" applyFont="0" applyFill="0" applyBorder="0" applyAlignment="0" applyProtection="0"/>
    <xf numFmtId="0" fontId="32" fillId="0" borderId="0"/>
    <xf numFmtId="175" fontId="1" fillId="0" borderId="0" applyFill="0" applyBorder="0">
      <protection locked="0"/>
    </xf>
    <xf numFmtId="9" fontId="1" fillId="0" borderId="0" applyFont="0" applyFill="0" applyBorder="0" applyAlignment="0" applyProtection="0"/>
    <xf numFmtId="211" fontId="1" fillId="0" borderId="0" applyFont="0" applyFill="0" applyBorder="0" applyAlignment="0" applyProtection="0"/>
    <xf numFmtId="306" fontId="143" fillId="0" borderId="0" applyFont="0" applyFill="0" applyBorder="0" applyAlignment="0" applyProtection="0"/>
    <xf numFmtId="10" fontId="1" fillId="0" borderId="0" applyFont="0" applyFill="0" applyBorder="0" applyAlignment="0" applyProtection="0"/>
    <xf numFmtId="305" fontId="48" fillId="0" borderId="0" applyFill="0" applyBorder="0">
      <protection locked="0"/>
    </xf>
    <xf numFmtId="305" fontId="144" fillId="0" borderId="0" applyFill="0" applyBorder="0"/>
    <xf numFmtId="306" fontId="73" fillId="0" borderId="0" applyFont="0" applyFill="0" applyBorder="0" applyAlignment="0" applyProtection="0"/>
    <xf numFmtId="31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300" fontId="1" fillId="0" borderId="0" applyFont="0" applyFill="0" applyBorder="0" applyAlignment="0" applyProtection="0"/>
    <xf numFmtId="317" fontId="1" fillId="0" borderId="0" applyFont="0" applyFill="0" applyBorder="0" applyProtection="0">
      <alignment horizontal="right"/>
    </xf>
    <xf numFmtId="306" fontId="25" fillId="0" borderId="0"/>
    <xf numFmtId="315" fontId="1" fillId="0" borderId="0" applyFont="0" applyFill="0" applyBorder="0" applyAlignment="0" applyProtection="0"/>
    <xf numFmtId="309" fontId="71" fillId="0" borderId="0" applyFill="0" applyBorder="0" applyProtection="0">
      <alignment vertical="center"/>
    </xf>
    <xf numFmtId="306" fontId="87" fillId="0" borderId="0"/>
    <xf numFmtId="10" fontId="25" fillId="0" borderId="0"/>
    <xf numFmtId="10" fontId="87" fillId="0" borderId="0">
      <protection locked="0"/>
    </xf>
    <xf numFmtId="318" fontId="1" fillId="0" borderId="0"/>
    <xf numFmtId="212" fontId="1" fillId="0" borderId="0" applyFill="0" applyBorder="0">
      <alignment horizontal="right"/>
      <protection locked="0"/>
    </xf>
    <xf numFmtId="303" fontId="69" fillId="0" borderId="0" applyFill="0" applyBorder="0">
      <alignment horizontal="right"/>
    </xf>
    <xf numFmtId="0" fontId="145" fillId="0" borderId="0" applyFont="0"/>
    <xf numFmtId="10" fontId="1" fillId="0" borderId="0" applyFill="0" applyBorder="0" applyAlignment="0" applyProtection="0"/>
    <xf numFmtId="213" fontId="1" fillId="0" borderId="0"/>
    <xf numFmtId="243" fontId="20" fillId="0" borderId="0"/>
    <xf numFmtId="9" fontId="1" fillId="0" borderId="0" applyFont="0" applyFill="0" applyBorder="0" applyAlignment="0" applyProtection="0"/>
    <xf numFmtId="0" fontId="32" fillId="0" borderId="0"/>
    <xf numFmtId="44" fontId="11" fillId="0" borderId="0" applyFill="0" applyBorder="0" applyAlignment="0"/>
    <xf numFmtId="196" fontId="11" fillId="0" borderId="0" applyFill="0" applyBorder="0" applyAlignment="0"/>
    <xf numFmtId="44" fontId="11" fillId="0" borderId="0" applyFill="0" applyBorder="0" applyAlignment="0"/>
    <xf numFmtId="249" fontId="11" fillId="0" borderId="0" applyFill="0" applyBorder="0" applyAlignment="0"/>
    <xf numFmtId="196" fontId="11" fillId="0" borderId="0" applyFill="0" applyBorder="0" applyAlignment="0"/>
    <xf numFmtId="0" fontId="32" fillId="0" borderId="0"/>
    <xf numFmtId="253" fontId="25" fillId="0" borderId="0" applyFill="0" applyBorder="0" applyAlignment="0" applyProtection="0"/>
    <xf numFmtId="0" fontId="146" fillId="0" borderId="0"/>
    <xf numFmtId="0" fontId="45" fillId="3" borderId="1" applyNumberFormat="0" applyFont="0" applyAlignment="0" applyProtection="0"/>
    <xf numFmtId="164" fontId="3" fillId="3" borderId="0" applyNumberFormat="0" applyFont="0" applyBorder="0" applyAlignment="0" applyProtection="0">
      <alignment horizontal="center"/>
      <protection locked="0"/>
    </xf>
    <xf numFmtId="0" fontId="147" fillId="0" borderId="0" applyNumberFormat="0" applyFont="0" applyFill="0" applyBorder="0" applyAlignment="0">
      <alignment vertical="top"/>
    </xf>
    <xf numFmtId="0" fontId="9" fillId="0" borderId="0" applyNumberFormat="0" applyFont="0" applyFill="0" applyBorder="0" applyAlignment="0" applyProtection="0">
      <alignment horizontal="left"/>
    </xf>
    <xf numFmtId="15" fontId="9" fillId="0" borderId="0" applyFont="0" applyFill="0" applyBorder="0" applyAlignment="0" applyProtection="0"/>
    <xf numFmtId="4" fontId="9" fillId="0" borderId="0" applyFont="0" applyFill="0" applyBorder="0" applyAlignment="0" applyProtection="0"/>
    <xf numFmtId="0" fontId="120" fillId="0" borderId="9">
      <alignment horizontal="center"/>
    </xf>
    <xf numFmtId="3" fontId="9" fillId="0" borderId="0" applyFont="0" applyFill="0" applyBorder="0" applyAlignment="0" applyProtection="0"/>
    <xf numFmtId="0" fontId="9" fillId="36" borderId="0" applyNumberFormat="0" applyFont="0" applyBorder="0" applyAlignment="0" applyProtection="0"/>
    <xf numFmtId="39" fontId="1" fillId="0" borderId="0" applyFill="0" applyBorder="0" applyAlignment="0" applyProtection="0"/>
    <xf numFmtId="37" fontId="1" fillId="0" borderId="0" applyFill="0" applyBorder="0" applyAlignment="0" applyProtection="0"/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0" borderId="0">
      <alignment vertical="top"/>
    </xf>
    <xf numFmtId="196" fontId="22" fillId="43" borderId="0">
      <alignment horizontal="right"/>
    </xf>
    <xf numFmtId="165" fontId="1" fillId="0" borderId="0"/>
    <xf numFmtId="245" fontId="148" fillId="0" borderId="0"/>
    <xf numFmtId="316" fontId="9" fillId="23" borderId="47" applyNumberFormat="0" applyFont="0" applyBorder="0" applyAlignment="0" applyProtection="0">
      <alignment horizontal="center"/>
    </xf>
    <xf numFmtId="14" fontId="69" fillId="0" borderId="0" applyNumberFormat="0" applyFill="0" applyBorder="0" applyAlignment="0" applyProtection="0">
      <alignment horizontal="left"/>
    </xf>
    <xf numFmtId="37" fontId="149" fillId="0" borderId="0" applyNumberFormat="0" applyFill="0" applyBorder="0" applyAlignment="0" applyProtection="0"/>
    <xf numFmtId="0" fontId="45" fillId="0" borderId="0" applyNumberFormat="0" applyFill="0" applyBorder="0"/>
    <xf numFmtId="0" fontId="150" fillId="0" borderId="48">
      <alignment vertical="center"/>
    </xf>
    <xf numFmtId="0" fontId="151" fillId="0" borderId="49" applyNumberFormat="0" applyAlignment="0"/>
    <xf numFmtId="216" fontId="1" fillId="0" borderId="0" applyFill="0" applyBorder="0">
      <alignment horizontal="right"/>
      <protection hidden="1"/>
    </xf>
    <xf numFmtId="318" fontId="1" fillId="0" borderId="1">
      <alignment horizontal="right"/>
    </xf>
    <xf numFmtId="0" fontId="152" fillId="0" borderId="0"/>
    <xf numFmtId="0" fontId="153" fillId="0" borderId="0"/>
    <xf numFmtId="0" fontId="85" fillId="37" borderId="1">
      <alignment horizontal="center" vertical="center" wrapText="1"/>
      <protection hidden="1"/>
    </xf>
    <xf numFmtId="215" fontId="1" fillId="0" borderId="0" applyFont="0" applyFill="0" applyBorder="0" applyAlignment="0" applyProtection="0"/>
    <xf numFmtId="0" fontId="22" fillId="52" borderId="0" applyNumberFormat="0" applyFont="0" applyBorder="0" applyAlignment="0" applyProtection="0"/>
    <xf numFmtId="217" fontId="1" fillId="52" borderId="50" applyNumberFormat="0" applyProtection="0">
      <alignment horizontal="center"/>
      <protection locked="0"/>
    </xf>
    <xf numFmtId="1" fontId="146" fillId="53" borderId="0" applyNumberFormat="0" applyFont="0" applyBorder="0" applyAlignment="0">
      <alignment horizontal="left"/>
    </xf>
    <xf numFmtId="0" fontId="154" fillId="7" borderId="0" applyNumberFormat="0" applyFont="0" applyBorder="0" applyAlignment="0" applyProtection="0">
      <alignment horizontal="center"/>
    </xf>
    <xf numFmtId="0" fontId="138" fillId="0" borderId="0" applyNumberFormat="0" applyFill="0" applyBorder="0" applyAlignment="0" applyProtection="0">
      <alignment horizontal="left"/>
    </xf>
    <xf numFmtId="1" fontId="1" fillId="0" borderId="0"/>
    <xf numFmtId="218" fontId="1" fillId="0" borderId="0" applyFill="0" applyBorder="0"/>
    <xf numFmtId="42" fontId="58" fillId="0" borderId="0" applyFill="0" applyBorder="0" applyAlignment="0" applyProtection="0"/>
    <xf numFmtId="219" fontId="1" fillId="0" borderId="10" applyFont="0" applyBorder="0"/>
    <xf numFmtId="0" fontId="155" fillId="0" borderId="0" applyNumberFormat="0" applyFill="0" applyBorder="0" applyAlignment="0" applyProtection="0">
      <alignment vertical="top"/>
      <protection locked="0"/>
    </xf>
    <xf numFmtId="0" fontId="156" fillId="0" borderId="0"/>
    <xf numFmtId="0" fontId="157" fillId="0" borderId="0" applyNumberFormat="0">
      <alignment horizontal="left"/>
    </xf>
    <xf numFmtId="0" fontId="158" fillId="0" borderId="0"/>
    <xf numFmtId="303" fontId="1" fillId="0" borderId="0" applyFill="0" applyBorder="0" applyProtection="0"/>
    <xf numFmtId="211" fontId="35" fillId="0" borderId="0" applyFont="0" applyFill="0" applyBorder="0" applyAlignment="0" applyProtection="0"/>
    <xf numFmtId="284" fontId="35" fillId="0" borderId="0" applyFont="0" applyFill="0" applyBorder="0" applyAlignment="0" applyProtection="0"/>
    <xf numFmtId="42" fontId="38" fillId="54" borderId="0" applyBorder="0">
      <alignment wrapText="1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221" fontId="1" fillId="0" borderId="0" applyNumberFormat="0" applyFill="0" applyBorder="0" applyAlignment="0" applyProtection="0">
      <alignment horizontal="right" vertical="center" wrapText="1"/>
    </xf>
    <xf numFmtId="0" fontId="159" fillId="0" borderId="0" applyNumberFormat="0" applyFill="0" applyBorder="0" applyAlignment="0" applyProtection="0"/>
    <xf numFmtId="0" fontId="160" fillId="0" borderId="0" applyNumberFormat="0" applyFill="0" applyBorder="0" applyAlignment="0" applyProtection="0">
      <protection locked="0"/>
    </xf>
    <xf numFmtId="269" fontId="1" fillId="0" borderId="0"/>
    <xf numFmtId="0" fontId="161" fillId="0" borderId="0"/>
    <xf numFmtId="0" fontId="162" fillId="0" borderId="23" applyNumberFormat="0" applyFill="0" applyProtection="0">
      <alignment horizontal="right"/>
    </xf>
    <xf numFmtId="0" fontId="128" fillId="0" borderId="0"/>
    <xf numFmtId="0" fontId="163" fillId="0" borderId="0"/>
    <xf numFmtId="0" fontId="164" fillId="0" borderId="0"/>
    <xf numFmtId="0" fontId="165" fillId="0" borderId="23" applyNumberFormat="0"/>
    <xf numFmtId="0" fontId="1" fillId="0" borderId="23" applyNumberFormat="0" applyFont="0" applyFill="0" applyAlignment="0" applyProtection="0"/>
    <xf numFmtId="40" fontId="166" fillId="0" borderId="0" applyBorder="0">
      <alignment horizontal="right"/>
    </xf>
    <xf numFmtId="0" fontId="45" fillId="3" borderId="0" applyNumberFormat="0" applyFont="0" applyBorder="0" applyAlignment="0" applyProtection="0"/>
    <xf numFmtId="196" fontId="167" fillId="0" borderId="0"/>
    <xf numFmtId="41" fontId="47" fillId="2" borderId="0">
      <alignment horizontal="center"/>
      <protection locked="0"/>
    </xf>
    <xf numFmtId="0" fontId="168" fillId="0" borderId="18" applyNumberFormat="0" applyFill="0" applyBorder="0" applyAlignment="0" applyProtection="0"/>
    <xf numFmtId="39" fontId="2" fillId="0" borderId="16" applyNumberFormat="0" applyBorder="0">
      <alignment horizontal="right"/>
    </xf>
    <xf numFmtId="0" fontId="169" fillId="1" borderId="51" applyNumberFormat="0" applyBorder="0" applyAlignment="0"/>
    <xf numFmtId="9" fontId="1" fillId="0" borderId="0"/>
    <xf numFmtId="9" fontId="1" fillId="0" borderId="0"/>
    <xf numFmtId="9" fontId="1" fillId="0" borderId="0"/>
    <xf numFmtId="9" fontId="1" fillId="0" borderId="0"/>
    <xf numFmtId="39" fontId="2" fillId="0" borderId="16" applyNumberFormat="0" applyBorder="0">
      <alignment horizontal="right"/>
    </xf>
    <xf numFmtId="0" fontId="37" fillId="0" borderId="0"/>
    <xf numFmtId="0" fontId="20" fillId="0" borderId="0" applyFill="0" applyBorder="0" applyProtection="0">
      <alignment horizontal="center" vertical="center"/>
    </xf>
    <xf numFmtId="0" fontId="162" fillId="0" borderId="52" applyNumberFormat="0" applyProtection="0">
      <alignment horizontal="right"/>
    </xf>
    <xf numFmtId="0" fontId="170" fillId="0" borderId="0" applyBorder="0" applyProtection="0">
      <alignment vertical="center"/>
    </xf>
    <xf numFmtId="0" fontId="170" fillId="0" borderId="8" applyBorder="0" applyProtection="0">
      <alignment horizontal="right" vertical="center"/>
    </xf>
    <xf numFmtId="0" fontId="171" fillId="55" borderId="0" applyBorder="0" applyProtection="0">
      <alignment horizontal="centerContinuous" vertical="center"/>
    </xf>
    <xf numFmtId="0" fontId="171" fillId="42" borderId="8" applyBorder="0" applyProtection="0">
      <alignment horizontal="centerContinuous" vertical="center"/>
    </xf>
    <xf numFmtId="0" fontId="172" fillId="0" borderId="8" applyNumberFormat="0" applyFill="0" applyProtection="0"/>
    <xf numFmtId="0" fontId="173" fillId="0" borderId="0" applyFill="0" applyBorder="0" applyAlignment="0"/>
    <xf numFmtId="0" fontId="20" fillId="0" borderId="0" applyFill="0" applyBorder="0" applyProtection="0"/>
    <xf numFmtId="319" fontId="1" fillId="0" borderId="0" applyNumberFormat="0">
      <alignment horizontal="left"/>
    </xf>
    <xf numFmtId="0" fontId="131" fillId="0" borderId="0"/>
    <xf numFmtId="0" fontId="174" fillId="0" borderId="0">
      <alignment vertical="center"/>
    </xf>
    <xf numFmtId="0" fontId="91" fillId="0" borderId="0">
      <alignment vertical="center"/>
    </xf>
    <xf numFmtId="0" fontId="174" fillId="0" borderId="0">
      <alignment vertical="center"/>
    </xf>
    <xf numFmtId="0" fontId="96" fillId="0" borderId="0">
      <alignment vertical="center"/>
    </xf>
    <xf numFmtId="0" fontId="175" fillId="0" borderId="0" applyFill="0" applyBorder="0" applyProtection="0">
      <alignment horizontal="left"/>
    </xf>
    <xf numFmtId="0" fontId="90" fillId="0" borderId="25" applyFill="0" applyBorder="0" applyProtection="0">
      <alignment horizontal="left" vertical="top"/>
    </xf>
    <xf numFmtId="0" fontId="141" fillId="0" borderId="0">
      <alignment horizontal="centerContinuous"/>
    </xf>
    <xf numFmtId="0" fontId="51" fillId="29" borderId="23" applyNumberFormat="0" applyFont="0" applyFill="0" applyAlignment="0" applyProtection="0">
      <protection locked="0"/>
    </xf>
    <xf numFmtId="0" fontId="176" fillId="0" borderId="0" applyFill="0" applyBorder="0" applyProtection="0">
      <alignment horizontal="center" vertical="center"/>
    </xf>
    <xf numFmtId="0" fontId="51" fillId="29" borderId="53" applyNumberFormat="0" applyFont="0" applyFill="0" applyAlignment="0" applyProtection="0">
      <protection locked="0"/>
    </xf>
    <xf numFmtId="0" fontId="177" fillId="0" borderId="0" applyFill="0" applyBorder="0" applyProtection="0">
      <alignment vertical="top"/>
    </xf>
    <xf numFmtId="0" fontId="178" fillId="0" borderId="0" applyFill="0" applyBorder="0" applyProtection="0">
      <alignment vertical="center"/>
    </xf>
    <xf numFmtId="0" fontId="56" fillId="0" borderId="0" applyFill="0" applyBorder="0" applyProtection="0"/>
    <xf numFmtId="0" fontId="45" fillId="0" borderId="0" applyNumberFormat="0" applyFill="0" applyBorder="0" applyAlignment="0" applyProtection="0"/>
    <xf numFmtId="0" fontId="179" fillId="0" borderId="0"/>
    <xf numFmtId="0" fontId="180" fillId="0" borderId="0" applyFill="0" applyBorder="0" applyProtection="0"/>
    <xf numFmtId="0" fontId="181" fillId="0" borderId="0"/>
    <xf numFmtId="0" fontId="22" fillId="0" borderId="0" applyFill="0" applyBorder="0" applyProtection="0"/>
    <xf numFmtId="49" fontId="72" fillId="0" borderId="0" applyFill="0" applyBorder="0" applyAlignment="0"/>
    <xf numFmtId="222" fontId="1" fillId="0" borderId="0" applyFill="0" applyBorder="0" applyAlignment="0"/>
    <xf numFmtId="320" fontId="1" fillId="0" borderId="0" applyFill="0" applyBorder="0" applyAlignment="0"/>
    <xf numFmtId="0" fontId="6" fillId="0" borderId="0" applyNumberFormat="0" applyFont="0" applyFill="0" applyBorder="0" applyProtection="0">
      <alignment horizontal="left" vertical="top" wrapText="1"/>
    </xf>
    <xf numFmtId="0" fontId="179" fillId="0" borderId="25" applyFill="0" applyBorder="0" applyProtection="0"/>
    <xf numFmtId="303" fontId="1" fillId="0" borderId="0" applyFont="0" applyFill="0" applyBorder="0" applyProtection="0"/>
    <xf numFmtId="287" fontId="69" fillId="0" borderId="0" applyFill="0" applyBorder="0"/>
    <xf numFmtId="321" fontId="1" fillId="0" borderId="0" applyBorder="0" applyProtection="0">
      <alignment horizontal="right"/>
    </xf>
    <xf numFmtId="0" fontId="182" fillId="0" borderId="0" applyFill="0" applyBorder="0" applyProtection="0">
      <alignment horizontal="left" vertical="top"/>
    </xf>
    <xf numFmtId="0" fontId="183" fillId="0" borderId="0"/>
    <xf numFmtId="18" fontId="51" fillId="29" borderId="0" applyFont="0" applyFill="0" applyBorder="0" applyAlignment="0" applyProtection="0">
      <protection locked="0"/>
    </xf>
    <xf numFmtId="224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" fillId="0" borderId="0" applyFont="0" applyFill="0" applyBorder="0" applyAlignment="0" applyProtection="0"/>
    <xf numFmtId="227" fontId="1" fillId="0" borderId="0"/>
    <xf numFmtId="230" fontId="1" fillId="0" borderId="0"/>
    <xf numFmtId="0" fontId="184" fillId="0" borderId="0" applyNumberFormat="0" applyFill="0" applyBorder="0" applyAlignment="0" applyProtection="0"/>
    <xf numFmtId="0" fontId="185" fillId="0" borderId="0" applyNumberFormat="0" applyFill="0" applyBorder="0" applyAlignment="0" applyProtection="0"/>
    <xf numFmtId="303" fontId="1" fillId="0" borderId="0">
      <alignment horizontal="center"/>
    </xf>
    <xf numFmtId="311" fontId="1" fillId="0" borderId="0">
      <alignment horizontal="centerContinuous"/>
    </xf>
    <xf numFmtId="311" fontId="1" fillId="0" borderId="54">
      <alignment horizontal="centerContinuous"/>
    </xf>
    <xf numFmtId="311" fontId="1" fillId="0" borderId="0">
      <alignment horizontal="centerContinuous"/>
      <protection locked="0"/>
    </xf>
    <xf numFmtId="311" fontId="1" fillId="0" borderId="0">
      <alignment horizontal="left"/>
    </xf>
    <xf numFmtId="0" fontId="186" fillId="30" borderId="0"/>
    <xf numFmtId="0" fontId="9" fillId="0" borderId="0" applyBorder="0"/>
    <xf numFmtId="0" fontId="20" fillId="0" borderId="0" applyNumberFormat="0" applyFill="0" applyBorder="0" applyAlignment="0" applyProtection="0"/>
    <xf numFmtId="0" fontId="42" fillId="0" borderId="54"/>
    <xf numFmtId="37" fontId="48" fillId="0" borderId="23" applyNumberFormat="0" applyFont="0" applyFill="0" applyAlignment="0"/>
    <xf numFmtId="0" fontId="187" fillId="0" borderId="55" applyNumberFormat="0" applyFill="0" applyAlignment="0" applyProtection="0"/>
    <xf numFmtId="237" fontId="2" fillId="0" borderId="16" applyFill="0"/>
    <xf numFmtId="237" fontId="2" fillId="0" borderId="23" applyFill="0"/>
    <xf numFmtId="237" fontId="1" fillId="0" borderId="16" applyFill="0"/>
    <xf numFmtId="237" fontId="1" fillId="0" borderId="23" applyFill="0"/>
    <xf numFmtId="307" fontId="188" fillId="0" borderId="30" applyFill="0" applyBorder="0" applyProtection="0">
      <alignment vertical="center"/>
    </xf>
    <xf numFmtId="233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322" fontId="1" fillId="0" borderId="0" applyBorder="0" applyProtection="0">
      <alignment horizontal="right"/>
    </xf>
    <xf numFmtId="229" fontId="189" fillId="0" borderId="0">
      <alignment horizontal="left"/>
      <protection locked="0"/>
    </xf>
    <xf numFmtId="243" fontId="3" fillId="0" borderId="0"/>
    <xf numFmtId="38" fontId="3" fillId="2" borderId="0" applyNumberFormat="0" applyBorder="0" applyAlignment="0" applyProtection="0"/>
    <xf numFmtId="229" fontId="190" fillId="0" borderId="0"/>
    <xf numFmtId="3" fontId="65" fillId="0" borderId="8" applyNumberFormat="0" applyFont="0" applyFill="0" applyAlignment="0" applyProtection="0">
      <alignment horizontal="right"/>
      <protection locked="0"/>
    </xf>
    <xf numFmtId="0" fontId="25" fillId="0" borderId="0" applyNumberFormat="0" applyFill="0" applyBorder="0" applyAlignment="0" applyProtection="0"/>
    <xf numFmtId="318" fontId="1" fillId="7" borderId="1">
      <alignment horizontal="right"/>
    </xf>
    <xf numFmtId="0" fontId="191" fillId="0" borderId="0" applyNumberFormat="0" applyFont="0" applyFill="0"/>
    <xf numFmtId="38" fontId="72" fillId="0" borderId="29" applyFill="0" applyBorder="0" applyAlignment="0" applyProtection="0">
      <protection locked="0"/>
    </xf>
    <xf numFmtId="37" fontId="3" fillId="2" borderId="0" applyNumberFormat="0" applyBorder="0" applyAlignment="0" applyProtection="0"/>
    <xf numFmtId="37" fontId="3" fillId="0" borderId="0"/>
    <xf numFmtId="37" fontId="3" fillId="3" borderId="0" applyNumberFormat="0" applyBorder="0" applyAlignment="0" applyProtection="0"/>
    <xf numFmtId="3" fontId="65" fillId="0" borderId="35" applyProtection="0"/>
    <xf numFmtId="14" fontId="154" fillId="0" borderId="0" applyNumberFormat="0" applyFont="0" applyBorder="0" applyAlignment="0" applyProtection="0">
      <alignment horizontal="center"/>
    </xf>
    <xf numFmtId="0" fontId="33" fillId="0" borderId="8">
      <alignment horizontal="center"/>
    </xf>
    <xf numFmtId="0" fontId="37" fillId="0" borderId="0"/>
    <xf numFmtId="318" fontId="1" fillId="0" borderId="1">
      <alignment horizontal="right"/>
    </xf>
    <xf numFmtId="286" fontId="1" fillId="0" borderId="0" applyFont="0" applyFill="0" applyBorder="0" applyAlignment="0" applyProtection="0"/>
    <xf numFmtId="323" fontId="1" fillId="0" borderId="0" applyFont="0" applyFill="0" applyBorder="0" applyAlignment="0" applyProtection="0"/>
    <xf numFmtId="248" fontId="1" fillId="0" borderId="0" applyFont="0" applyFill="0" applyBorder="0" applyAlignment="0" applyProtection="0"/>
    <xf numFmtId="320" fontId="1" fillId="0" borderId="0" applyFont="0" applyFill="0" applyBorder="0" applyAlignment="0" applyProtection="0"/>
    <xf numFmtId="0" fontId="192" fillId="0" borderId="0" applyNumberFormat="0" applyFill="0" applyBorder="0"/>
    <xf numFmtId="0" fontId="193" fillId="0" borderId="0" applyNumberFormat="0" applyFill="0" applyBorder="0" applyAlignment="0" applyProtection="0"/>
    <xf numFmtId="0" fontId="194" fillId="0" borderId="22" applyBorder="0"/>
    <xf numFmtId="0" fontId="45" fillId="29" borderId="0" applyNumberFormat="0" applyFont="0" applyAlignment="0" applyProtection="0"/>
    <xf numFmtId="0" fontId="45" fillId="29" borderId="23" applyNumberFormat="0" applyFont="0" applyAlignment="0" applyProtection="0">
      <protection locked="0"/>
    </xf>
    <xf numFmtId="0" fontId="195" fillId="0" borderId="0" applyNumberFormat="0" applyFill="0" applyBorder="0" applyAlignment="0" applyProtection="0"/>
    <xf numFmtId="0" fontId="196" fillId="0" borderId="18" applyNumberFormat="0" applyFill="0" applyBorder="0" applyAlignment="0" applyProtection="0"/>
    <xf numFmtId="0" fontId="197" fillId="0" borderId="18" applyNumberFormat="0" applyFill="0" applyBorder="0" applyAlignment="0" applyProtection="0"/>
    <xf numFmtId="0" fontId="198" fillId="0" borderId="18" applyNumberFormat="0" applyFill="0" applyBorder="0" applyAlignment="0" applyProtection="0"/>
    <xf numFmtId="17" fontId="33" fillId="0" borderId="8">
      <alignment horizontal="center" wrapText="1"/>
    </xf>
    <xf numFmtId="311" fontId="1" fillId="0" borderId="0"/>
    <xf numFmtId="235" fontId="1" fillId="0" borderId="0" applyFont="0" applyFill="0" applyBorder="0" applyAlignment="0" applyProtection="0"/>
    <xf numFmtId="324" fontId="5" fillId="0" borderId="0"/>
    <xf numFmtId="325" fontId="1" fillId="0" borderId="0"/>
    <xf numFmtId="326" fontId="1" fillId="0" borderId="8" applyBorder="0" applyProtection="0">
      <alignment horizontal="right"/>
    </xf>
    <xf numFmtId="327" fontId="1" fillId="0" borderId="0" applyFont="0" applyFill="0" applyBorder="0" applyAlignment="0" applyProtection="0"/>
    <xf numFmtId="314" fontId="1" fillId="0" borderId="0" applyFont="0" applyFill="0" applyBorder="0" applyAlignment="0" applyProtection="0"/>
    <xf numFmtId="285" fontId="61" fillId="0" borderId="0"/>
    <xf numFmtId="0" fontId="1" fillId="0" borderId="0"/>
    <xf numFmtId="0" fontId="4" fillId="0" borderId="0"/>
    <xf numFmtId="43" fontId="3" fillId="0" borderId="0" applyFont="0" applyFill="0" applyBorder="0" applyAlignment="0" applyProtection="0"/>
    <xf numFmtId="0" fontId="115" fillId="14" borderId="26" applyNumberFormat="0" applyAlignment="0" applyProtection="0"/>
    <xf numFmtId="9" fontId="3" fillId="0" borderId="0" applyFont="0" applyFill="0" applyBorder="0" applyAlignment="0" applyProtection="0"/>
    <xf numFmtId="0" fontId="184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6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8" fontId="0" fillId="0" borderId="61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0" fillId="0" borderId="9" xfId="0" applyNumberFormat="1" applyFill="1" applyBorder="1" applyAlignment="1">
      <alignment horizontal="right"/>
    </xf>
    <xf numFmtId="0" fontId="1" fillId="0" borderId="9" xfId="0" applyFont="1" applyFill="1" applyBorder="1" applyAlignment="1">
      <alignment horizontal="left" indent="1"/>
    </xf>
    <xf numFmtId="0" fontId="0" fillId="0" borderId="60" xfId="0" applyBorder="1"/>
    <xf numFmtId="8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56" borderId="59" xfId="0" applyFont="1" applyFill="1" applyBorder="1"/>
    <xf numFmtId="0" fontId="1" fillId="56" borderId="25" xfId="0" applyFont="1" applyFill="1" applyBorder="1"/>
    <xf numFmtId="0" fontId="0" fillId="56" borderId="56" xfId="0" applyFill="1" applyBorder="1" applyAlignment="1">
      <alignment horizontal="center"/>
    </xf>
    <xf numFmtId="2" fontId="0" fillId="56" borderId="8" xfId="0" applyNumberFormat="1" applyFill="1" applyBorder="1" applyAlignment="1">
      <alignment horizontal="right"/>
    </xf>
    <xf numFmtId="0" fontId="1" fillId="56" borderId="59" xfId="0" applyFont="1" applyFill="1" applyBorder="1" applyAlignment="1">
      <alignment horizontal="left" indent="1"/>
    </xf>
    <xf numFmtId="0" fontId="0" fillId="0" borderId="22" xfId="0" applyBorder="1" applyAlignment="1">
      <alignment horizontal="center"/>
    </xf>
    <xf numFmtId="2" fontId="0" fillId="0" borderId="0" xfId="0" applyNumberFormat="1" applyBorder="1" applyAlignment="1">
      <alignment horizontal="right"/>
    </xf>
    <xf numFmtId="0" fontId="1" fillId="0" borderId="25" xfId="0" applyFont="1" applyBorder="1" applyAlignment="1">
      <alignment horizontal="left" indent="1"/>
    </xf>
    <xf numFmtId="0" fontId="0" fillId="56" borderId="22" xfId="0" applyFill="1" applyBorder="1" applyAlignment="1">
      <alignment horizontal="center"/>
    </xf>
    <xf numFmtId="2" fontId="0" fillId="56" borderId="0" xfId="0" applyNumberFormat="1" applyFill="1" applyBorder="1" applyAlignment="1">
      <alignment horizontal="right"/>
    </xf>
    <xf numFmtId="0" fontId="1" fillId="56" borderId="25" xfId="0" applyFont="1" applyFill="1" applyBorder="1" applyAlignment="1">
      <alignment horizontal="left" indent="1"/>
    </xf>
    <xf numFmtId="0" fontId="1" fillId="0" borderId="22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25" xfId="0" applyFont="1" applyBorder="1"/>
    <xf numFmtId="0" fontId="199" fillId="57" borderId="23" xfId="0" applyFont="1" applyFill="1" applyBorder="1"/>
    <xf numFmtId="2" fontId="0" fillId="56" borderId="56" xfId="0" applyNumberFormat="1" applyFill="1" applyBorder="1" applyAlignment="1">
      <alignment horizontal="right"/>
    </xf>
    <xf numFmtId="0" fontId="0" fillId="56" borderId="59" xfId="0" applyFill="1" applyBorder="1"/>
    <xf numFmtId="2" fontId="0" fillId="0" borderId="22" xfId="0" applyNumberFormat="1" applyFill="1" applyBorder="1" applyAlignment="1">
      <alignment horizontal="right"/>
    </xf>
    <xf numFmtId="0" fontId="1" fillId="0" borderId="25" xfId="0" applyFont="1" applyFill="1" applyBorder="1" applyAlignment="1">
      <alignment horizontal="left"/>
    </xf>
    <xf numFmtId="0" fontId="1" fillId="0" borderId="25" xfId="0" applyFont="1" applyBorder="1" applyAlignment="1">
      <alignment horizontal="left"/>
    </xf>
    <xf numFmtId="0" fontId="1" fillId="56" borderId="25" xfId="0" applyFont="1" applyFill="1" applyBorder="1" applyAlignment="1">
      <alignment horizontal="left"/>
    </xf>
    <xf numFmtId="2" fontId="0" fillId="0" borderId="22" xfId="0" applyNumberFormat="1" applyBorder="1" applyAlignment="1">
      <alignment horizontal="right"/>
    </xf>
    <xf numFmtId="0" fontId="0" fillId="0" borderId="25" xfId="0" applyBorder="1"/>
    <xf numFmtId="2" fontId="0" fillId="56" borderId="22" xfId="0" applyNumberFormat="1" applyFill="1" applyBorder="1" applyAlignment="1">
      <alignment horizontal="right"/>
    </xf>
    <xf numFmtId="0" fontId="0" fillId="56" borderId="25" xfId="0" applyFill="1" applyBorder="1"/>
    <xf numFmtId="0" fontId="199" fillId="57" borderId="57" xfId="0" applyFont="1" applyFill="1" applyBorder="1"/>
    <xf numFmtId="0" fontId="199" fillId="57" borderId="58" xfId="0" applyFont="1" applyFill="1" applyBorder="1"/>
    <xf numFmtId="0" fontId="2" fillId="0" borderId="0" xfId="0" applyFont="1" applyBorder="1"/>
    <xf numFmtId="0" fontId="0" fillId="0" borderId="0" xfId="0" applyBorder="1"/>
    <xf numFmtId="0" fontId="199" fillId="57" borderId="25" xfId="0" applyFont="1" applyFill="1" applyBorder="1"/>
    <xf numFmtId="0" fontId="199" fillId="57" borderId="22" xfId="0" applyFont="1" applyFill="1" applyBorder="1"/>
    <xf numFmtId="0" fontId="0" fillId="56" borderId="29" xfId="0" applyFill="1" applyBorder="1" applyAlignment="1">
      <alignment horizontal="center"/>
    </xf>
    <xf numFmtId="0" fontId="0" fillId="0" borderId="29" xfId="0" applyBorder="1" applyAlignment="1">
      <alignment horizontal="center"/>
    </xf>
    <xf numFmtId="2" fontId="0" fillId="56" borderId="29" xfId="0" applyNumberFormat="1" applyFill="1" applyBorder="1" applyAlignment="1">
      <alignment horizontal="right"/>
    </xf>
    <xf numFmtId="2" fontId="0" fillId="0" borderId="29" xfId="0" applyNumberFormat="1" applyBorder="1" applyAlignment="1">
      <alignment horizontal="right"/>
    </xf>
    <xf numFmtId="2" fontId="0" fillId="56" borderId="47" xfId="0" applyNumberFormat="1" applyFill="1" applyBorder="1" applyAlignment="1">
      <alignment horizontal="right"/>
    </xf>
  </cellXfs>
  <cellStyles count="2421">
    <cellStyle name="_x0013_" xfId="2" xr:uid="{00000000-0005-0000-0000-000000000000}"/>
    <cellStyle name="$" xfId="3" xr:uid="{00000000-0005-0000-0000-000001000000}"/>
    <cellStyle name="$ &amp; ¢" xfId="4" xr:uid="{00000000-0005-0000-0000-000002000000}"/>
    <cellStyle name="$_Modeling Mick" xfId="5" xr:uid="{00000000-0005-0000-0000-000003000000}"/>
    <cellStyle name="$_NeptunePIA LBO Model 9-2-03 Final Deepak Final" xfId="6" xr:uid="{00000000-0005-0000-0000-000004000000}"/>
    <cellStyle name="$MILLS" xfId="7" xr:uid="{00000000-0005-0000-0000-000005000000}"/>
    <cellStyle name="%" xfId="8" xr:uid="{00000000-0005-0000-0000-000006000000}"/>
    <cellStyle name="%.00" xfId="9" xr:uid="{00000000-0005-0000-0000-000007000000}"/>
    <cellStyle name="%_Inputs" xfId="10" xr:uid="{00000000-0005-0000-0000-000008000000}"/>
    <cellStyle name="*MILLS" xfId="11" xr:uid="{00000000-0005-0000-0000-000009000000}"/>
    <cellStyle name="*TD" xfId="12" xr:uid="{00000000-0005-0000-0000-00000A000000}"/>
    <cellStyle name="??" xfId="13" xr:uid="{00000000-0005-0000-0000-00000B000000}"/>
    <cellStyle name="?? [0]_??" xfId="14" xr:uid="{00000000-0005-0000-0000-00000C000000}"/>
    <cellStyle name="???[0]_~ME0858" xfId="15" xr:uid="{00000000-0005-0000-0000-00000D000000}"/>
    <cellStyle name="???_~ME0858" xfId="16" xr:uid="{00000000-0005-0000-0000-00000E000000}"/>
    <cellStyle name="??_?.????" xfId="17" xr:uid="{00000000-0005-0000-0000-00000F000000}"/>
    <cellStyle name="]_EUARNEW5_EMF Reports - Shipments" xfId="18" xr:uid="{00000000-0005-0000-0000-000010000000}"/>
    <cellStyle name="]_Labour Efficiency" xfId="19" xr:uid="{00000000-0005-0000-0000-000011000000}"/>
    <cellStyle name="_$accounting" xfId="20" xr:uid="{00000000-0005-0000-0000-000012000000}"/>
    <cellStyle name="_$accounting_PNC_merger_plan_divestitures_05" xfId="21" xr:uid="{00000000-0005-0000-0000-000013000000}"/>
    <cellStyle name="_%(SignOnly)" xfId="22" xr:uid="{00000000-0005-0000-0000-000014000000}"/>
    <cellStyle name="_%(SignOnly)_01 model" xfId="23" xr:uid="{00000000-0005-0000-0000-000015000000}"/>
    <cellStyle name="_%(SignOnly)_02 Potential Partner Ability to Pay Analysis2" xfId="24" xr:uid="{00000000-0005-0000-0000-000016000000}"/>
    <cellStyle name="_%(SignOnly)_12 Merger Plans" xfId="25" xr:uid="{00000000-0005-0000-0000-000017000000}"/>
    <cellStyle name="_%(SignOnly)_AVP - prev. 06 financials" xfId="26" xr:uid="{00000000-0005-0000-0000-000018000000}"/>
    <cellStyle name="_%(SignOnly)_bank_csc_Q2_2001_c1" xfId="27" xr:uid="{00000000-0005-0000-0000-000019000000}"/>
    <cellStyle name="_%(SignOnly)_FigTech Merger Model_02" xfId="28" xr:uid="{00000000-0005-0000-0000-00001A000000}"/>
    <cellStyle name="_%(SignOnly)_Football Field" xfId="29" xr:uid="{00000000-0005-0000-0000-00001B000000}"/>
    <cellStyle name="_%(SignOnly)_PNC_merger_plan_divestitures_05" xfId="30" xr:uid="{00000000-0005-0000-0000-00001C000000}"/>
    <cellStyle name="_%(SignOnly)_Summary Valuation Analysis" xfId="31" xr:uid="{00000000-0005-0000-0000-00001D000000}"/>
    <cellStyle name="_%(SignOnly)_Synergies" xfId="32" xr:uid="{00000000-0005-0000-0000-00001E000000}"/>
    <cellStyle name="_%(SignSpaceOnly)" xfId="33" xr:uid="{00000000-0005-0000-0000-00001F000000}"/>
    <cellStyle name="_%(SignSpaceOnly)_01 model" xfId="34" xr:uid="{00000000-0005-0000-0000-000020000000}"/>
    <cellStyle name="_%(SignSpaceOnly)_02 Potential Partner Ability to Pay Analysis2" xfId="35" xr:uid="{00000000-0005-0000-0000-000021000000}"/>
    <cellStyle name="_%(SignSpaceOnly)_12 Merger Plans" xfId="36" xr:uid="{00000000-0005-0000-0000-000022000000}"/>
    <cellStyle name="_%(SignSpaceOnly)_AVP - prev. 06 financials" xfId="37" xr:uid="{00000000-0005-0000-0000-000023000000}"/>
    <cellStyle name="_%(SignSpaceOnly)_bank_csc_Q2_2001_c1" xfId="38" xr:uid="{00000000-0005-0000-0000-000024000000}"/>
    <cellStyle name="_%(SignSpaceOnly)_FigTech Merger Model_02" xfId="39" xr:uid="{00000000-0005-0000-0000-000025000000}"/>
    <cellStyle name="_%(SignSpaceOnly)_Football Field" xfId="40" xr:uid="{00000000-0005-0000-0000-000026000000}"/>
    <cellStyle name="_%(SignSpaceOnly)_PNC_merger_plan_divestitures_05" xfId="41" xr:uid="{00000000-0005-0000-0000-000027000000}"/>
    <cellStyle name="_%(SignSpaceOnly)_Summary Valuation Analysis" xfId="42" xr:uid="{00000000-0005-0000-0000-000028000000}"/>
    <cellStyle name="_%(SignSpaceOnly)_Synergies" xfId="43" xr:uid="{00000000-0005-0000-0000-000029000000}"/>
    <cellStyle name="__ [0]___" xfId="44" xr:uid="{00000000-0005-0000-0000-00002A000000}"/>
    <cellStyle name="__ [0]____" xfId="45" xr:uid="{00000000-0005-0000-0000-00002B000000}"/>
    <cellStyle name="__ [0]______" xfId="46" xr:uid="{00000000-0005-0000-0000-00002C000000}"/>
    <cellStyle name="__ [0]__________" xfId="47" xr:uid="{00000000-0005-0000-0000-00002D000000}"/>
    <cellStyle name="__ [0]___________EWC 43.5MW8oMtresc 3_25_021" xfId="48" xr:uid="{00000000-0005-0000-0000-00002E000000}"/>
    <cellStyle name="__ [0]___________EWC 43.5MW8oMtresc 3_25_02v2" xfId="49" xr:uid="{00000000-0005-0000-0000-00002F000000}"/>
    <cellStyle name="__ [0]___________EWC 43.5MW8oMtresc 3_25_02v2w_esc" xfId="50" xr:uid="{00000000-0005-0000-0000-000030000000}"/>
    <cellStyle name="__ [0]___________Wind farm - operation CF" xfId="51" xr:uid="{00000000-0005-0000-0000-000031000000}"/>
    <cellStyle name="__ [0]_______EWC 43.5MW8oMtresc 3_25_021" xfId="52" xr:uid="{00000000-0005-0000-0000-000032000000}"/>
    <cellStyle name="__ [0]_______EWC 43.5MW8oMtresc 3_25_02v2" xfId="53" xr:uid="{00000000-0005-0000-0000-000033000000}"/>
    <cellStyle name="__ [0]_______EWC 43.5MW8oMtresc 3_25_02v2w_esc" xfId="54" xr:uid="{00000000-0005-0000-0000-000034000000}"/>
    <cellStyle name="__ [0]_______Wind farm - operation CF" xfId="55" xr:uid="{00000000-0005-0000-0000-000035000000}"/>
    <cellStyle name="__ [0]_____EWC 43.5MW8oMtresc 3_25_021" xfId="56" xr:uid="{00000000-0005-0000-0000-000036000000}"/>
    <cellStyle name="__ [0]_____EWC 43.5MW8oMtresc 3_25_02v2" xfId="57" xr:uid="{00000000-0005-0000-0000-000037000000}"/>
    <cellStyle name="__ [0]_____EWC 43.5MW8oMtresc 3_25_02v2w_esc" xfId="58" xr:uid="{00000000-0005-0000-0000-000038000000}"/>
    <cellStyle name="__ [0]_____Wind farm - operation CF" xfId="59" xr:uid="{00000000-0005-0000-0000-000039000000}"/>
    <cellStyle name="__ [0]____EWC 43.5MW8oMtresc 3_25_021" xfId="60" xr:uid="{00000000-0005-0000-0000-00003A000000}"/>
    <cellStyle name="__ [0]____EWC 43.5MW8oMtresc 3_25_02v2" xfId="61" xr:uid="{00000000-0005-0000-0000-00003B000000}"/>
    <cellStyle name="__ [0]____EWC 43.5MW8oMtresc 3_25_02v2w_esc" xfId="62" xr:uid="{00000000-0005-0000-0000-00003C000000}"/>
    <cellStyle name="__ [0]____Wind farm - operation CF" xfId="63" xr:uid="{00000000-0005-0000-0000-00003D000000}"/>
    <cellStyle name="__ [0]_94___" xfId="64" xr:uid="{00000000-0005-0000-0000-00003E000000}"/>
    <cellStyle name="__ [0]_94____EWC 43.5MW8oMtresc 3_25_021" xfId="65" xr:uid="{00000000-0005-0000-0000-00003F000000}"/>
    <cellStyle name="__ [0]_94____EWC 43.5MW8oMtresc 3_25_02v2" xfId="66" xr:uid="{00000000-0005-0000-0000-000040000000}"/>
    <cellStyle name="__ [0]_94____EWC 43.5MW8oMtresc 3_25_02v2w_esc" xfId="67" xr:uid="{00000000-0005-0000-0000-000041000000}"/>
    <cellStyle name="__ [0]_94____Wind farm - operation CF" xfId="68" xr:uid="{00000000-0005-0000-0000-000042000000}"/>
    <cellStyle name="__ [0]_dimon" xfId="69" xr:uid="{00000000-0005-0000-0000-000043000000}"/>
    <cellStyle name="__ [0]_form" xfId="70" xr:uid="{00000000-0005-0000-0000-000044000000}"/>
    <cellStyle name="__ [0]_form_EWC 43.5MW8oMtresc 3_25_021" xfId="71" xr:uid="{00000000-0005-0000-0000-000045000000}"/>
    <cellStyle name="__ [0]_form_EWC 43.5MW8oMtresc 3_25_02v2" xfId="72" xr:uid="{00000000-0005-0000-0000-000046000000}"/>
    <cellStyle name="__ [0]_form_EWC 43.5MW8oMtresc 3_25_02v2w_esc" xfId="73" xr:uid="{00000000-0005-0000-0000-000047000000}"/>
    <cellStyle name="__ [0]_form_Wind farm - operation CF" xfId="74" xr:uid="{00000000-0005-0000-0000-000048000000}"/>
    <cellStyle name="__ [0]_laroux" xfId="75" xr:uid="{00000000-0005-0000-0000-000049000000}"/>
    <cellStyle name="__ [0]_laroux_1" xfId="76" xr:uid="{00000000-0005-0000-0000-00004A000000}"/>
    <cellStyle name="__ [0]_laroux_1_EWC 43.5MW8oMtresc 3_25_021" xfId="77" xr:uid="{00000000-0005-0000-0000-00004B000000}"/>
    <cellStyle name="__ [0]_laroux_1_EWC 43.5MW8oMtresc 3_25_02v2" xfId="78" xr:uid="{00000000-0005-0000-0000-00004C000000}"/>
    <cellStyle name="__ [0]_laroux_1_EWC 43.5MW8oMtresc 3_25_02v2w_esc" xfId="79" xr:uid="{00000000-0005-0000-0000-00004D000000}"/>
    <cellStyle name="__ [0]_laroux_1_Wind farm - operation CF" xfId="80" xr:uid="{00000000-0005-0000-0000-00004E000000}"/>
    <cellStyle name="__ [0]_laroux_2" xfId="81" xr:uid="{00000000-0005-0000-0000-00004F000000}"/>
    <cellStyle name="__ [0]_laroux_EWC 43.5MW8oMtresc 3_25_021" xfId="82" xr:uid="{00000000-0005-0000-0000-000050000000}"/>
    <cellStyle name="__ [0]_laroux_EWC 43.5MW8oMtresc 3_25_021_1" xfId="83" xr:uid="{00000000-0005-0000-0000-000051000000}"/>
    <cellStyle name="__ [0]_laroux_EWC 43.5MW8oMtresc 3_25_02v2" xfId="84" xr:uid="{00000000-0005-0000-0000-000052000000}"/>
    <cellStyle name="__ [0]_laroux_EWC 43.5MW8oMtresc 3_25_02v2w_esc" xfId="85" xr:uid="{00000000-0005-0000-0000-000053000000}"/>
    <cellStyle name="__ [0]_laroux_Wind farm - operation CF" xfId="86" xr:uid="{00000000-0005-0000-0000-000054000000}"/>
    <cellStyle name="__ [0]_PERSONAL" xfId="87" xr:uid="{00000000-0005-0000-0000-000055000000}"/>
    <cellStyle name="__ [0]_PERSONAL_1" xfId="88" xr:uid="{00000000-0005-0000-0000-000056000000}"/>
    <cellStyle name="__ [0]_PERSONAL_1_EWC 43.5MW8oMtresc 3_25_021" xfId="89" xr:uid="{00000000-0005-0000-0000-000057000000}"/>
    <cellStyle name="__ [0]_PERSONAL_1_EWC 43.5MW8oMtresc 3_25_02v2" xfId="90" xr:uid="{00000000-0005-0000-0000-000058000000}"/>
    <cellStyle name="__ [0]_PERSONAL_1_EWC 43.5MW8oMtresc 3_25_02v2w_esc" xfId="91" xr:uid="{00000000-0005-0000-0000-000059000000}"/>
    <cellStyle name="__ [0]_PERSONAL_1_Wind farm - operation CF" xfId="92" xr:uid="{00000000-0005-0000-0000-00005A000000}"/>
    <cellStyle name="__ [0]_PERSONAL_2" xfId="93" xr:uid="{00000000-0005-0000-0000-00005B000000}"/>
    <cellStyle name="__ [0]_PERSONAL_2_EWC 43.5MW8oMtresc 3_25_021" xfId="94" xr:uid="{00000000-0005-0000-0000-00005C000000}"/>
    <cellStyle name="__ [0]_PERSONAL_2_EWC 43.5MW8oMtresc 3_25_02v2" xfId="95" xr:uid="{00000000-0005-0000-0000-00005D000000}"/>
    <cellStyle name="__ [0]_PERSONAL_2_EWC 43.5MW8oMtresc 3_25_02v2w_esc" xfId="96" xr:uid="{00000000-0005-0000-0000-00005E000000}"/>
    <cellStyle name="__ [0]_PERSONAL_2_Wind farm - operation CF" xfId="97" xr:uid="{00000000-0005-0000-0000-00005F000000}"/>
    <cellStyle name="__ [0]_PERSONAL_3" xfId="98" xr:uid="{00000000-0005-0000-0000-000060000000}"/>
    <cellStyle name="__ [0]_PERSONAL_EWC 43.5MW8oMtresc 3_25_021" xfId="99" xr:uid="{00000000-0005-0000-0000-000061000000}"/>
    <cellStyle name="__ [0]_PERSONAL_EWC 43.5MW8oMtresc 3_25_02v2" xfId="100" xr:uid="{00000000-0005-0000-0000-000062000000}"/>
    <cellStyle name="__ [0]_PERSONAL_EWC 43.5MW8oMtresc 3_25_02v2w_esc" xfId="101" xr:uid="{00000000-0005-0000-0000-000063000000}"/>
    <cellStyle name="__ [0]_PERSONAL_EWC 43.5MW8oMtresc 3_25_02v2w_esc_1" xfId="102" xr:uid="{00000000-0005-0000-0000-000064000000}"/>
    <cellStyle name="__ [0]_PERSONAL_Wind farm - operation CF" xfId="103" xr:uid="{00000000-0005-0000-0000-000065000000}"/>
    <cellStyle name="__ [0]_Sheet2" xfId="104" xr:uid="{00000000-0005-0000-0000-000066000000}"/>
    <cellStyle name="____.____" xfId="105" xr:uid="{00000000-0005-0000-0000-000067000000}"/>
    <cellStyle name="_____" xfId="106" xr:uid="{00000000-0005-0000-0000-000068000000}"/>
    <cellStyle name="______" xfId="107" xr:uid="{00000000-0005-0000-0000-000069000000}"/>
    <cellStyle name="_______" xfId="108" xr:uid="{00000000-0005-0000-0000-00006A000000}"/>
    <cellStyle name="________" xfId="109" xr:uid="{00000000-0005-0000-0000-00006B000000}"/>
    <cellStyle name="__________" xfId="110" xr:uid="{00000000-0005-0000-0000-00006C000000}"/>
    <cellStyle name="____________" xfId="111" xr:uid="{00000000-0005-0000-0000-00006D000000}"/>
    <cellStyle name="_____________EWC 43.5MW8oMtresc 3_25_021" xfId="112" xr:uid="{00000000-0005-0000-0000-00006E000000}"/>
    <cellStyle name="_____________EWC 43.5MW8oMtresc 3_25_021_1" xfId="113" xr:uid="{00000000-0005-0000-0000-00006F000000}"/>
    <cellStyle name="_____________EWC 43.5MW8oMtresc 3_25_02v2" xfId="114" xr:uid="{00000000-0005-0000-0000-000070000000}"/>
    <cellStyle name="_____________EWC 43.5MW8oMtresc 3_25_02v2_1" xfId="115" xr:uid="{00000000-0005-0000-0000-000071000000}"/>
    <cellStyle name="_____________EWC 43.5MW8oMtresc 3_25_02v2w_esc" xfId="116" xr:uid="{00000000-0005-0000-0000-000072000000}"/>
    <cellStyle name="_____________EWC 43.5MW8oMtresc 3_25_02v2w_esc_1" xfId="117" xr:uid="{00000000-0005-0000-0000-000073000000}"/>
    <cellStyle name="_____________Wind farm - operation CF" xfId="118" xr:uid="{00000000-0005-0000-0000-000074000000}"/>
    <cellStyle name="_____________Wind farm - operation CF_1" xfId="119" xr:uid="{00000000-0005-0000-0000-000075000000}"/>
    <cellStyle name="___________EWC 43.5MW8oMtresc 3_25_021" xfId="120" xr:uid="{00000000-0005-0000-0000-000076000000}"/>
    <cellStyle name="___________EWC 43.5MW8oMtresc 3_25_02v2" xfId="121" xr:uid="{00000000-0005-0000-0000-000077000000}"/>
    <cellStyle name="___________EWC 43.5MW8oMtresc 3_25_02v2w_esc" xfId="122" xr:uid="{00000000-0005-0000-0000-000078000000}"/>
    <cellStyle name="___________Wind farm - operation CF" xfId="123" xr:uid="{00000000-0005-0000-0000-000079000000}"/>
    <cellStyle name="_________1" xfId="124" xr:uid="{00000000-0005-0000-0000-00007A000000}"/>
    <cellStyle name="_________2" xfId="125" xr:uid="{00000000-0005-0000-0000-00007B000000}"/>
    <cellStyle name="_________EWC 43.5MW8oMtresc 3_25_021" xfId="126" xr:uid="{00000000-0005-0000-0000-00007C000000}"/>
    <cellStyle name="_________EWC 43.5MW8oMtresc 3_25_021_1" xfId="127" xr:uid="{00000000-0005-0000-0000-00007D000000}"/>
    <cellStyle name="_________EWC 43.5MW8oMtresc 3_25_02v2" xfId="128" xr:uid="{00000000-0005-0000-0000-00007E000000}"/>
    <cellStyle name="_________EWC 43.5MW8oMtresc 3_25_02v2_1" xfId="129" xr:uid="{00000000-0005-0000-0000-00007F000000}"/>
    <cellStyle name="_________EWC 43.5MW8oMtresc 3_25_02v2w_esc" xfId="130" xr:uid="{00000000-0005-0000-0000-000080000000}"/>
    <cellStyle name="_________EWC 43.5MW8oMtresc 3_25_02v2w_esc_1" xfId="131" xr:uid="{00000000-0005-0000-0000-000081000000}"/>
    <cellStyle name="_________Wind farm - operation CF" xfId="132" xr:uid="{00000000-0005-0000-0000-000082000000}"/>
    <cellStyle name="_________Wind farm - operation CF_1" xfId="133" xr:uid="{00000000-0005-0000-0000-000083000000}"/>
    <cellStyle name="________1" xfId="134" xr:uid="{00000000-0005-0000-0000-000084000000}"/>
    <cellStyle name="_______EWC 43.5MW8oMtresc 3_25_021" xfId="135" xr:uid="{00000000-0005-0000-0000-000085000000}"/>
    <cellStyle name="_______EWC 43.5MW8oMtresc 3_25_021_1" xfId="136" xr:uid="{00000000-0005-0000-0000-000086000000}"/>
    <cellStyle name="_______EWC 43.5MW8oMtresc 3_25_02v2" xfId="137" xr:uid="{00000000-0005-0000-0000-000087000000}"/>
    <cellStyle name="_______EWC 43.5MW8oMtresc 3_25_02v2_1" xfId="138" xr:uid="{00000000-0005-0000-0000-000088000000}"/>
    <cellStyle name="_______EWC 43.5MW8oMtresc 3_25_02v2_2" xfId="139" xr:uid="{00000000-0005-0000-0000-000089000000}"/>
    <cellStyle name="_______EWC 43.5MW8oMtresc 3_25_02v2w_esc" xfId="140" xr:uid="{00000000-0005-0000-0000-00008A000000}"/>
    <cellStyle name="_______EWC 43.5MW8oMtresc 3_25_02v2w_esc_1" xfId="141" xr:uid="{00000000-0005-0000-0000-00008B000000}"/>
    <cellStyle name="_______EWC 43.5MW8oMtresc 3_25_02v2w_esc_2" xfId="142" xr:uid="{00000000-0005-0000-0000-00008C000000}"/>
    <cellStyle name="_______Wind farm - operation CF" xfId="143" xr:uid="{00000000-0005-0000-0000-00008D000000}"/>
    <cellStyle name="_______Wind farm - operation CF_1" xfId="144" xr:uid="{00000000-0005-0000-0000-00008E000000}"/>
    <cellStyle name="______1" xfId="145" xr:uid="{00000000-0005-0000-0000-00008F000000}"/>
    <cellStyle name="______EWC 43.5MW8oMtresc 3_25_021" xfId="146" xr:uid="{00000000-0005-0000-0000-000090000000}"/>
    <cellStyle name="______EWC 43.5MW8oMtresc 3_25_021_1" xfId="147" xr:uid="{00000000-0005-0000-0000-000091000000}"/>
    <cellStyle name="______EWC 43.5MW8oMtresc 3_25_021_2" xfId="148" xr:uid="{00000000-0005-0000-0000-000092000000}"/>
    <cellStyle name="______EWC 43.5MW8oMtresc 3_25_02v2" xfId="149" xr:uid="{00000000-0005-0000-0000-000093000000}"/>
    <cellStyle name="______EWC 43.5MW8oMtresc 3_25_02v2_1" xfId="150" xr:uid="{00000000-0005-0000-0000-000094000000}"/>
    <cellStyle name="______EWC 43.5MW8oMtresc 3_25_02v2w_esc" xfId="151" xr:uid="{00000000-0005-0000-0000-000095000000}"/>
    <cellStyle name="______EWC 43.5MW8oMtresc 3_25_02v2w_esc_1" xfId="152" xr:uid="{00000000-0005-0000-0000-000096000000}"/>
    <cellStyle name="______EWC 43.5MW8oMtresc 3_25_02v2w_esc_2" xfId="153" xr:uid="{00000000-0005-0000-0000-000097000000}"/>
    <cellStyle name="______EWC 43.5MW8oMtresc 3_25_02v2w_esc_3" xfId="154" xr:uid="{00000000-0005-0000-0000-000098000000}"/>
    <cellStyle name="______Wind farm - operation CF" xfId="155" xr:uid="{00000000-0005-0000-0000-000099000000}"/>
    <cellStyle name="______Wind farm - operation CF_1" xfId="156" xr:uid="{00000000-0005-0000-0000-00009A000000}"/>
    <cellStyle name="______Wind farm - operation CF_2" xfId="157" xr:uid="{00000000-0005-0000-0000-00009B000000}"/>
    <cellStyle name="___94___" xfId="158" xr:uid="{00000000-0005-0000-0000-00009C000000}"/>
    <cellStyle name="___94____EWC 43.5MW8oMtresc 3_25_021" xfId="159" xr:uid="{00000000-0005-0000-0000-00009D000000}"/>
    <cellStyle name="___94____EWC 43.5MW8oMtresc 3_25_021_1" xfId="160" xr:uid="{00000000-0005-0000-0000-00009E000000}"/>
    <cellStyle name="___94____EWC 43.5MW8oMtresc 3_25_02v2" xfId="161" xr:uid="{00000000-0005-0000-0000-00009F000000}"/>
    <cellStyle name="___94____EWC 43.5MW8oMtresc 3_25_02v2w_esc" xfId="162" xr:uid="{00000000-0005-0000-0000-0000A0000000}"/>
    <cellStyle name="___94____Wind farm - operation CF" xfId="163" xr:uid="{00000000-0005-0000-0000-0000A1000000}"/>
    <cellStyle name="___97___" xfId="164" xr:uid="{00000000-0005-0000-0000-0000A2000000}"/>
    <cellStyle name="___970120" xfId="165" xr:uid="{00000000-0005-0000-0000-0000A3000000}"/>
    <cellStyle name="___BEBU_GI" xfId="166" xr:uid="{00000000-0005-0000-0000-0000A4000000}"/>
    <cellStyle name="___dimon" xfId="167" xr:uid="{00000000-0005-0000-0000-0000A5000000}"/>
    <cellStyle name="___dimon_EWC 43.5MW8oMtresc 3_25_021" xfId="168" xr:uid="{00000000-0005-0000-0000-0000A6000000}"/>
    <cellStyle name="___dimon_EWC 43.5MW8oMtresc 3_25_02v2" xfId="169" xr:uid="{00000000-0005-0000-0000-0000A7000000}"/>
    <cellStyle name="___dimon_EWC 43.5MW8oMtresc 3_25_02v2w_esc" xfId="170" xr:uid="{00000000-0005-0000-0000-0000A8000000}"/>
    <cellStyle name="___dimon_Wind farm - operation CF" xfId="171" xr:uid="{00000000-0005-0000-0000-0000A9000000}"/>
    <cellStyle name="___form" xfId="172" xr:uid="{00000000-0005-0000-0000-0000AA000000}"/>
    <cellStyle name="___form_EWC 43.5MW8oMtresc 3_25_021" xfId="173" xr:uid="{00000000-0005-0000-0000-0000AB000000}"/>
    <cellStyle name="___form_EWC 43.5MW8oMtresc 3_25_021_1" xfId="174" xr:uid="{00000000-0005-0000-0000-0000AC000000}"/>
    <cellStyle name="___form_EWC 43.5MW8oMtresc 3_25_02v2" xfId="175" xr:uid="{00000000-0005-0000-0000-0000AD000000}"/>
    <cellStyle name="___form_EWC 43.5MW8oMtresc 3_25_02v2_1" xfId="176" xr:uid="{00000000-0005-0000-0000-0000AE000000}"/>
    <cellStyle name="___form_EWC 43.5MW8oMtresc 3_25_02v2w_esc" xfId="177" xr:uid="{00000000-0005-0000-0000-0000AF000000}"/>
    <cellStyle name="___form_Wind farm - operation CF" xfId="178" xr:uid="{00000000-0005-0000-0000-0000B0000000}"/>
    <cellStyle name="___form_Wind farm - operation CF_1" xfId="179" xr:uid="{00000000-0005-0000-0000-0000B1000000}"/>
    <cellStyle name="___ga_PB" xfId="180" xr:uid="{00000000-0005-0000-0000-0000B2000000}"/>
    <cellStyle name="___laroux" xfId="181" xr:uid="{00000000-0005-0000-0000-0000B3000000}"/>
    <cellStyle name="___laroux_1" xfId="182" xr:uid="{00000000-0005-0000-0000-0000B4000000}"/>
    <cellStyle name="___laroux_1_EWC 43.5MW8oMtresc 3_25_021" xfId="183" xr:uid="{00000000-0005-0000-0000-0000B5000000}"/>
    <cellStyle name="___laroux_1_EWC 43.5MW8oMtresc 3_25_021_1" xfId="184" xr:uid="{00000000-0005-0000-0000-0000B6000000}"/>
    <cellStyle name="___laroux_1_EWC 43.5MW8oMtresc 3_25_021_2" xfId="185" xr:uid="{00000000-0005-0000-0000-0000B7000000}"/>
    <cellStyle name="___laroux_1_EWC 43.5MW8oMtresc 3_25_02v2" xfId="186" xr:uid="{00000000-0005-0000-0000-0000B8000000}"/>
    <cellStyle name="___laroux_1_EWC 43.5MW8oMtresc 3_25_02v2_1" xfId="187" xr:uid="{00000000-0005-0000-0000-0000B9000000}"/>
    <cellStyle name="___laroux_1_EWC 43.5MW8oMtresc 3_25_02v2w_esc" xfId="188" xr:uid="{00000000-0005-0000-0000-0000BA000000}"/>
    <cellStyle name="___laroux_1_EWC 43.5MW8oMtresc 3_25_02v2w_esc_1" xfId="189" xr:uid="{00000000-0005-0000-0000-0000BB000000}"/>
    <cellStyle name="___laroux_1_EWC 43.5MW8oMtresc 3_25_02v2w_esc_2" xfId="190" xr:uid="{00000000-0005-0000-0000-0000BC000000}"/>
    <cellStyle name="___laroux_1_Wind farm - operation CF" xfId="191" xr:uid="{00000000-0005-0000-0000-0000BD000000}"/>
    <cellStyle name="___laroux_1_Wind farm - operation CF_1" xfId="192" xr:uid="{00000000-0005-0000-0000-0000BE000000}"/>
    <cellStyle name="___laroux_2" xfId="193" xr:uid="{00000000-0005-0000-0000-0000BF000000}"/>
    <cellStyle name="___laroux_2_EWC 43.5MW8oMtresc 3_25_021" xfId="194" xr:uid="{00000000-0005-0000-0000-0000C0000000}"/>
    <cellStyle name="___laroux_2_EWC 43.5MW8oMtresc 3_25_021_1" xfId="195" xr:uid="{00000000-0005-0000-0000-0000C1000000}"/>
    <cellStyle name="___laroux_2_EWC 43.5MW8oMtresc 3_25_02v2" xfId="196" xr:uid="{00000000-0005-0000-0000-0000C2000000}"/>
    <cellStyle name="___laroux_2_EWC 43.5MW8oMtresc 3_25_02v2w_esc" xfId="197" xr:uid="{00000000-0005-0000-0000-0000C3000000}"/>
    <cellStyle name="___laroux_2_EWC 43.5MW8oMtresc 3_25_02v2w_esc_1" xfId="198" xr:uid="{00000000-0005-0000-0000-0000C4000000}"/>
    <cellStyle name="___laroux_2_Wind farm - operation CF" xfId="199" xr:uid="{00000000-0005-0000-0000-0000C5000000}"/>
    <cellStyle name="___laroux_3" xfId="200" xr:uid="{00000000-0005-0000-0000-0000C6000000}"/>
    <cellStyle name="___laroux_4" xfId="201" xr:uid="{00000000-0005-0000-0000-0000C7000000}"/>
    <cellStyle name="___laroux_5" xfId="202" xr:uid="{00000000-0005-0000-0000-0000C8000000}"/>
    <cellStyle name="___laroux_6" xfId="203" xr:uid="{00000000-0005-0000-0000-0000C9000000}"/>
    <cellStyle name="___laroux_7" xfId="204" xr:uid="{00000000-0005-0000-0000-0000CA000000}"/>
    <cellStyle name="___laroux_8" xfId="205" xr:uid="{00000000-0005-0000-0000-0000CB000000}"/>
    <cellStyle name="___laroux_EWC 43.5MW8oMtresc 3_25_021" xfId="206" xr:uid="{00000000-0005-0000-0000-0000CC000000}"/>
    <cellStyle name="___laroux_EWC 43.5MW8oMtresc 3_25_021_1" xfId="207" xr:uid="{00000000-0005-0000-0000-0000CD000000}"/>
    <cellStyle name="___laroux_EWC 43.5MW8oMtresc 3_25_02v2" xfId="208" xr:uid="{00000000-0005-0000-0000-0000CE000000}"/>
    <cellStyle name="___laroux_EWC 43.5MW8oMtresc 3_25_02v2_1" xfId="209" xr:uid="{00000000-0005-0000-0000-0000CF000000}"/>
    <cellStyle name="___laroux_EWC 43.5MW8oMtresc 3_25_02v2_2" xfId="210" xr:uid="{00000000-0005-0000-0000-0000D0000000}"/>
    <cellStyle name="___laroux_EWC 43.5MW8oMtresc 3_25_02v2w_esc" xfId="211" xr:uid="{00000000-0005-0000-0000-0000D1000000}"/>
    <cellStyle name="___laroux_EWC 43.5MW8oMtresc 3_25_02v2w_esc_1" xfId="212" xr:uid="{00000000-0005-0000-0000-0000D2000000}"/>
    <cellStyle name="___laroux_Wind farm - operation CF" xfId="213" xr:uid="{00000000-0005-0000-0000-0000D3000000}"/>
    <cellStyle name="___laroux_Wind farm - operation CF_1" xfId="214" xr:uid="{00000000-0005-0000-0000-0000D4000000}"/>
    <cellStyle name="___PERSONAL" xfId="215" xr:uid="{00000000-0005-0000-0000-0000D5000000}"/>
    <cellStyle name="___PERSONAL_1" xfId="216" xr:uid="{00000000-0005-0000-0000-0000D6000000}"/>
    <cellStyle name="___PERSONAL_1_EWC 43.5MW8oMtresc 3_25_021" xfId="217" xr:uid="{00000000-0005-0000-0000-0000D7000000}"/>
    <cellStyle name="___PERSONAL_1_EWC 43.5MW8oMtresc 3_25_021_1" xfId="218" xr:uid="{00000000-0005-0000-0000-0000D8000000}"/>
    <cellStyle name="___PERSONAL_1_EWC 43.5MW8oMtresc 3_25_02v2" xfId="219" xr:uid="{00000000-0005-0000-0000-0000D9000000}"/>
    <cellStyle name="___PERSONAL_1_EWC 43.5MW8oMtresc 3_25_02v2_1" xfId="220" xr:uid="{00000000-0005-0000-0000-0000DA000000}"/>
    <cellStyle name="___PERSONAL_1_EWC 43.5MW8oMtresc 3_25_02v2_2" xfId="221" xr:uid="{00000000-0005-0000-0000-0000DB000000}"/>
    <cellStyle name="___PERSONAL_1_EWC 43.5MW8oMtresc 3_25_02v2w_esc" xfId="222" xr:uid="{00000000-0005-0000-0000-0000DC000000}"/>
    <cellStyle name="___PERSONAL_1_EWC 43.5MW8oMtresc 3_25_02v2w_esc_1" xfId="223" xr:uid="{00000000-0005-0000-0000-0000DD000000}"/>
    <cellStyle name="___PERSONAL_1_Wind farm - operation CF" xfId="224" xr:uid="{00000000-0005-0000-0000-0000DE000000}"/>
    <cellStyle name="___PERSONAL_1_Wind farm - operation CF_1" xfId="225" xr:uid="{00000000-0005-0000-0000-0000DF000000}"/>
    <cellStyle name="___PERSONAL_2" xfId="226" xr:uid="{00000000-0005-0000-0000-0000E0000000}"/>
    <cellStyle name="___PERSONAL_2_EWC 43.5MW8oMtresc 3_25_021" xfId="227" xr:uid="{00000000-0005-0000-0000-0000E1000000}"/>
    <cellStyle name="___PERSONAL_2_EWC 43.5MW8oMtresc 3_25_021_1" xfId="228" xr:uid="{00000000-0005-0000-0000-0000E2000000}"/>
    <cellStyle name="___PERSONAL_2_EWC 43.5MW8oMtresc 3_25_02v2" xfId="229" xr:uid="{00000000-0005-0000-0000-0000E3000000}"/>
    <cellStyle name="___PERSONAL_2_EWC 43.5MW8oMtresc 3_25_02v2w_esc" xfId="230" xr:uid="{00000000-0005-0000-0000-0000E4000000}"/>
    <cellStyle name="___PERSONAL_2_EWC 43.5MW8oMtresc 3_25_02v2w_esc_1" xfId="231" xr:uid="{00000000-0005-0000-0000-0000E5000000}"/>
    <cellStyle name="___PERSONAL_2_Wind farm - operation CF" xfId="232" xr:uid="{00000000-0005-0000-0000-0000E6000000}"/>
    <cellStyle name="___PERSONAL_2_Wind farm - operation CF_1" xfId="233" xr:uid="{00000000-0005-0000-0000-0000E7000000}"/>
    <cellStyle name="___PERSONAL_3" xfId="234" xr:uid="{00000000-0005-0000-0000-0000E8000000}"/>
    <cellStyle name="___PERSONAL_3_EWC 43.5MW8oMtresc 3_25_021" xfId="235" xr:uid="{00000000-0005-0000-0000-0000E9000000}"/>
    <cellStyle name="___PERSONAL_3_EWC 43.5MW8oMtresc 3_25_02v2" xfId="236" xr:uid="{00000000-0005-0000-0000-0000EA000000}"/>
    <cellStyle name="___PERSONAL_3_EWC 43.5MW8oMtresc 3_25_02v2w_esc" xfId="237" xr:uid="{00000000-0005-0000-0000-0000EB000000}"/>
    <cellStyle name="___PERSONAL_3_EWC 43.5MW8oMtresc 3_25_02v2w_esc_1" xfId="238" xr:uid="{00000000-0005-0000-0000-0000EC000000}"/>
    <cellStyle name="___PERSONAL_3_Wind farm - operation CF" xfId="239" xr:uid="{00000000-0005-0000-0000-0000ED000000}"/>
    <cellStyle name="___PERSONAL_4" xfId="240" xr:uid="{00000000-0005-0000-0000-0000EE000000}"/>
    <cellStyle name="___PERSONAL_EWC 43.5MW8oMtresc 3_25_021" xfId="241" xr:uid="{00000000-0005-0000-0000-0000EF000000}"/>
    <cellStyle name="___PERSONAL_EWC 43.5MW8oMtresc 3_25_02v2" xfId="242" xr:uid="{00000000-0005-0000-0000-0000F0000000}"/>
    <cellStyle name="___PERSONAL_EWC 43.5MW8oMtresc 3_25_02v2_1" xfId="243" xr:uid="{00000000-0005-0000-0000-0000F1000000}"/>
    <cellStyle name="___PERSONAL_EWC 43.5MW8oMtresc 3_25_02v2w_esc" xfId="244" xr:uid="{00000000-0005-0000-0000-0000F2000000}"/>
    <cellStyle name="___PERSONAL_EWC 43.5MW8oMtresc 3_25_02v2w_esc_1" xfId="245" xr:uid="{00000000-0005-0000-0000-0000F3000000}"/>
    <cellStyle name="___PERSONAL_Wind farm - operation CF" xfId="246" xr:uid="{00000000-0005-0000-0000-0000F4000000}"/>
    <cellStyle name="___PERSONAL_Wind farm - operation CF_1" xfId="247" xr:uid="{00000000-0005-0000-0000-0000F5000000}"/>
    <cellStyle name="___Query11" xfId="248" xr:uid="{00000000-0005-0000-0000-0000F6000000}"/>
    <cellStyle name="___Sheet1" xfId="249" xr:uid="{00000000-0005-0000-0000-0000F7000000}"/>
    <cellStyle name="___Sheet1 (2)" xfId="250" xr:uid="{00000000-0005-0000-0000-0000F8000000}"/>
    <cellStyle name="___Sheet2" xfId="251" xr:uid="{00000000-0005-0000-0000-0000F9000000}"/>
    <cellStyle name="___Sheet2_EWC 43.5MW8oMtresc 3_25_021" xfId="252" xr:uid="{00000000-0005-0000-0000-0000FA000000}"/>
    <cellStyle name="___Sheet2_EWC 43.5MW8oMtresc 3_25_021_1" xfId="253" xr:uid="{00000000-0005-0000-0000-0000FB000000}"/>
    <cellStyle name="___Sheet2_EWC 43.5MW8oMtresc 3_25_02v2" xfId="254" xr:uid="{00000000-0005-0000-0000-0000FC000000}"/>
    <cellStyle name="___Sheet2_EWC 43.5MW8oMtresc 3_25_02v2_1" xfId="255" xr:uid="{00000000-0005-0000-0000-0000FD000000}"/>
    <cellStyle name="___Sheet2_EWC 43.5MW8oMtresc 3_25_02v2w_esc" xfId="256" xr:uid="{00000000-0005-0000-0000-0000FE000000}"/>
    <cellStyle name="___Sheet2_Wind farm - operation CF" xfId="257" xr:uid="{00000000-0005-0000-0000-0000FF000000}"/>
    <cellStyle name="_01 Horizon Wind Energy Analytics" xfId="258" xr:uid="{00000000-0005-0000-0000-000000010000}"/>
    <cellStyle name="_020829 - RMEC PRO FORMA - FINAL (from Venus 6-3-03 12-04pm)" xfId="259" xr:uid="{00000000-0005-0000-0000-000001010000}"/>
    <cellStyle name="_08 Updated Horizon Corporate DCF" xfId="260" xr:uid="{00000000-0005-0000-0000-000002010000}"/>
    <cellStyle name="_09 Horizon DCF" xfId="261" xr:uid="{00000000-0005-0000-0000-000003010000}"/>
    <cellStyle name="_10.1 RMEC Proforma Cash Flow 040203 (from Brian 5-20-03 1-47pm)" xfId="262" xr:uid="{00000000-0005-0000-0000-000004010000}"/>
    <cellStyle name="_10.10.01 Project Hurricane Indiantown" xfId="263" xr:uid="{00000000-0005-0000-0000-000005010000}"/>
    <cellStyle name="_10.10.01 Project Hurricane Indiantown_higherfuel" xfId="264" xr:uid="{00000000-0005-0000-0000-000006010000}"/>
    <cellStyle name="_2007 Projects 073106" xfId="265" xr:uid="{00000000-0005-0000-0000-000007010000}"/>
    <cellStyle name="_accounting" xfId="266" xr:uid="{00000000-0005-0000-0000-000008010000}"/>
    <cellStyle name="_accounting_monet_final_w_output" xfId="267" xr:uid="{00000000-0005-0000-0000-000009010000}"/>
    <cellStyle name="_Aeolus II 5-10-06 v27" xfId="268" xr:uid="{00000000-0005-0000-0000-00000A010000}"/>
    <cellStyle name="_Aeolus II GE leverage calc" xfId="269" xr:uid="{00000000-0005-0000-0000-00000B010000}"/>
    <cellStyle name="_AIG IRR Analysis_Rolling IRR base case with new numbers3" xfId="270" xr:uid="{00000000-0005-0000-0000-00000C010000}"/>
    <cellStyle name="_AIG IRR Analysis_Rolling IRR base case with new numbers4c" xfId="271" xr:uid="{00000000-0005-0000-0000-00000D010000}"/>
    <cellStyle name="_AIG IRR Analysis_Rolling IRR base case with new numbers5" xfId="272" xr:uid="{00000000-0005-0000-0000-00000E010000}"/>
    <cellStyle name="_Aries Model V5.3K (Tr.C) 6.19.03_CPN (from Todd 6-19-03 4-42pm)" xfId="273" xr:uid="{00000000-0005-0000-0000-00000F010000}"/>
    <cellStyle name="_Assumptions" xfId="274" xr:uid="{00000000-0005-0000-0000-000010010000}"/>
    <cellStyle name="_Assumptions_1" xfId="275" xr:uid="{00000000-0005-0000-0000-000011010000}"/>
    <cellStyle name="_babcock5pack-092806-kaw-base" xfId="276" xr:uid="{00000000-0005-0000-0000-000012010000}"/>
    <cellStyle name="_babcock5pack-092806-kaw-mr fuel-uw" xfId="277" xr:uid="{00000000-0005-0000-0000-000013010000}"/>
    <cellStyle name="_basic equity model (alliance)" xfId="278" xr:uid="{00000000-0005-0000-0000-000014010000}"/>
    <cellStyle name="_BCII  Quarterly TE Input 062606" xfId="279" xr:uid="{00000000-0005-0000-0000-000015010000}"/>
    <cellStyle name="_BCII  Quarterly TE Input 062606_Other Projects" xfId="280" xr:uid="{00000000-0005-0000-0000-000016010000}"/>
    <cellStyle name="_Blue Canyon II" xfId="281" xr:uid="{00000000-0005-0000-0000-000017010000}"/>
    <cellStyle name="_Cabernet Valuation Backup" xfId="282" xr:uid="{00000000-0005-0000-0000-000018010000}"/>
    <cellStyle name="_Cajun II CSFB Model v20_3-12 Term Sheet kb3" xfId="283" xr:uid="{00000000-0005-0000-0000-000019010000}"/>
    <cellStyle name="_Cajun II CSFB Model v20_GESF_Revised Redemption_UW-07 march-Paddy" xfId="284" xr:uid="{00000000-0005-0000-0000-00001A010000}"/>
    <cellStyle name="_Calpine Freeport 6922 FLHR 083104 UW" xfId="285" xr:uid="{00000000-0005-0000-0000-00001B010000}"/>
    <cellStyle name="_Calpine Model" xfId="286" xr:uid="{00000000-0005-0000-0000-00001C010000}"/>
    <cellStyle name="_Cardinal-Idaho-Oxnard-Naval 9.22.03 Updated" xfId="287" xr:uid="{00000000-0005-0000-0000-00001D010000}"/>
    <cellStyle name="_Cardinal-Idaho-Oxnard-Naval 9.22.03 Updated_Other Projects" xfId="288" xr:uid="{00000000-0005-0000-0000-00001E010000}"/>
    <cellStyle name="_Cash Project (2)" xfId="289" xr:uid="{00000000-0005-0000-0000-00001F010000}"/>
    <cellStyle name="_CE Gen Pref Model" xfId="290" xr:uid="{00000000-0005-0000-0000-000020010000}"/>
    <cellStyle name="_Comma" xfId="291" xr:uid="{00000000-0005-0000-0000-000021010000}"/>
    <cellStyle name="_Comma[0]" xfId="292" xr:uid="{00000000-0005-0000-0000-000022010000}"/>
    <cellStyle name="_Comma[0]_01 Horizon Wind Energy Analytics" xfId="293" xr:uid="{00000000-0005-0000-0000-000023010000}"/>
    <cellStyle name="_Comma_01 Fig Tech CSC 1Q03" xfId="294" xr:uid="{00000000-0005-0000-0000-000024010000}"/>
    <cellStyle name="_Comma_01 Financial Model" xfId="295" xr:uid="{00000000-0005-0000-0000-000025010000}"/>
    <cellStyle name="_Comma_02 financial projections for nestle" xfId="296" xr:uid="{00000000-0005-0000-0000-000026010000}"/>
    <cellStyle name="_Comma_02 Potential Partner Ability to Pay Analysis2" xfId="297" xr:uid="{00000000-0005-0000-0000-000027010000}"/>
    <cellStyle name="_Comma_02 Quick Model_PQ Corporation" xfId="298" xr:uid="{00000000-0005-0000-0000-000028010000}"/>
    <cellStyle name="_Comma_03 Aventine DCF" xfId="299" xr:uid="{00000000-0005-0000-0000-000029010000}"/>
    <cellStyle name="_Comma_03 lbo model - healthsouth" xfId="300" xr:uid="{00000000-0005-0000-0000-00002A010000}"/>
    <cellStyle name="_Comma_12 Merger Plans" xfId="301" xr:uid="{00000000-0005-0000-0000-00002B010000}"/>
    <cellStyle name="_Comma_accretion dilution analysis" xfId="302" xr:uid="{00000000-0005-0000-0000-00002C010000}"/>
    <cellStyle name="_Comma_Acquisition Ops 3" xfId="303" xr:uid="{00000000-0005-0000-0000-00002D010000}"/>
    <cellStyle name="_Comma_avp" xfId="304" xr:uid="{00000000-0005-0000-0000-00002E010000}"/>
    <cellStyle name="_Comma_avp 10.31.05" xfId="305" xr:uid="{00000000-0005-0000-0000-00002F010000}"/>
    <cellStyle name="_Comma_AVP_Modeling Mick" xfId="306" xr:uid="{00000000-0005-0000-0000-000030010000}"/>
    <cellStyle name="_Comma_Book1" xfId="307" xr:uid="{00000000-0005-0000-0000-000031010000}"/>
    <cellStyle name="_Comma_Book2" xfId="308" xr:uid="{00000000-0005-0000-0000-000032010000}"/>
    <cellStyle name="_Comma_buyer_analysis" xfId="309" xr:uid="{00000000-0005-0000-0000-000033010000}"/>
    <cellStyle name="_Comma_Ciervo DCF Final" xfId="310" xr:uid="{00000000-0005-0000-0000-000034010000}"/>
    <cellStyle name="_Comma_Ciervo_WACC" xfId="311" xr:uid="{00000000-0005-0000-0000-000035010000}"/>
    <cellStyle name="_Comma_Comparative Balance Sheets" xfId="312" xr:uid="{00000000-0005-0000-0000-000036010000}"/>
    <cellStyle name="_Comma_CSC with WACC" xfId="313" xr:uid="{00000000-0005-0000-0000-000037010000}"/>
    <cellStyle name="_Comma_csc_parfum_19062001" xfId="314" xr:uid="{00000000-0005-0000-0000-000038010000}"/>
    <cellStyle name="_Comma_dcf" xfId="315" xr:uid="{00000000-0005-0000-0000-000039010000}"/>
    <cellStyle name="_Comma_DCF Analysis" xfId="316" xr:uid="{00000000-0005-0000-0000-00003A010000}"/>
    <cellStyle name="_Comma_Eagle Ridge Cash Flow 01-10-02_GS" xfId="317" xr:uid="{00000000-0005-0000-0000-00003B010000}"/>
    <cellStyle name="_Comma_EPS impact with different financing scenarios (2)" xfId="318" xr:uid="{00000000-0005-0000-0000-00003C010000}"/>
    <cellStyle name="_Comma_Final Canadian Bank Comp (sent to IBD)FORM" xfId="319" xr:uid="{00000000-0005-0000-0000-00003D010000}"/>
    <cellStyle name="_Comma_Football Field" xfId="320" xr:uid="{00000000-0005-0000-0000-00003E010000}"/>
    <cellStyle name="_Comma_HealthSouth LBO Cases 14" xfId="321" xr:uid="{00000000-0005-0000-0000-00003F010000}"/>
    <cellStyle name="_Comma_HealthSouth LBO Cases 23 revised" xfId="322" xr:uid="{00000000-0005-0000-0000-000040010000}"/>
    <cellStyle name="_Comma_HealthSouth Merger Model 4" xfId="323" xr:uid="{00000000-0005-0000-0000-000041010000}"/>
    <cellStyle name="_Comma_Hook_MergerPlan_2003_Feb11" xfId="324" xr:uid="{00000000-0005-0000-0000-000042010000}"/>
    <cellStyle name="_Comma_IBES_EPS_Estimates" xfId="325" xr:uid="{00000000-0005-0000-0000-000043010000}"/>
    <cellStyle name="_Comma_IMS EPS Impact 15_new projections" xfId="326" xr:uid="{00000000-0005-0000-0000-000044010000}"/>
    <cellStyle name="_Comma_Inputs" xfId="327" xr:uid="{00000000-0005-0000-0000-000045010000}"/>
    <cellStyle name="_Comma_LBO Analysis Summary" xfId="328" xr:uid="{00000000-0005-0000-0000-000046010000}"/>
    <cellStyle name="_Comma_LBO Analysis Summary - Template" xfId="329" xr:uid="{00000000-0005-0000-0000-000047010000}"/>
    <cellStyle name="_Comma_LBO Model v3" xfId="330" xr:uid="{00000000-0005-0000-0000-000048010000}"/>
    <cellStyle name="_Comma_LBO SF" xfId="331" xr:uid="{00000000-0005-0000-0000-000049010000}"/>
    <cellStyle name="_Comma_LBO SF Model Output - Template" xfId="332" xr:uid="{00000000-0005-0000-0000-00004A010000}"/>
    <cellStyle name="_Comma_Master_Telecom_Equipment_CSCb" xfId="333" xr:uid="{00000000-0005-0000-0000-00004B010000}"/>
    <cellStyle name="_Comma_Merger Model - Exec" xfId="334" xr:uid="{00000000-0005-0000-0000-00004C010000}"/>
    <cellStyle name="_Comma_merger plans" xfId="335" xr:uid="{00000000-0005-0000-0000-00004D010000}"/>
    <cellStyle name="_Comma_MotLion Projections may" xfId="336" xr:uid="{00000000-0005-0000-0000-00004E010000}"/>
    <cellStyle name="_Comma_NDC Credit Comps from Drenusha" xfId="337" xr:uid="{00000000-0005-0000-0000-00004F010000}"/>
    <cellStyle name="_Comma_Numico_LBO 08" xfId="338" xr:uid="{00000000-0005-0000-0000-000050010000}"/>
    <cellStyle name="_Comma_Numico-Nestle Model-26 February 2002 2b" xfId="339" xr:uid="{00000000-0005-0000-0000-000051010000}"/>
    <cellStyle name="_Comma_Old Life CSC" xfId="340" xr:uid="{00000000-0005-0000-0000-000052010000}"/>
    <cellStyle name="_Comma_pace_merger plans" xfId="341" xr:uid="{00000000-0005-0000-0000-000053010000}"/>
    <cellStyle name="_Comma_Palm Model 10_05" xfId="342" xr:uid="{00000000-0005-0000-0000-000054010000}"/>
    <cellStyle name="_Comma_Panhandle Value" xfId="343" xr:uid="{00000000-0005-0000-0000-000055010000}"/>
    <cellStyle name="_Comma_PNC_PF_2Q_update" xfId="344" xr:uid="{00000000-0005-0000-0000-000056010000}"/>
    <cellStyle name="_Comma_Potential Strategic Partners" xfId="345" xr:uid="{00000000-0005-0000-0000-000057010000}"/>
    <cellStyle name="_Comma_Projections Difference" xfId="346" xr:uid="{00000000-0005-0000-0000-000058010000}"/>
    <cellStyle name="_Comma_PV of Future Stock Price" xfId="347" xr:uid="{00000000-0005-0000-0000-000059010000}"/>
    <cellStyle name="_Comma_QVC LBO Model 2-12-03 v3" xfId="348" xr:uid="{00000000-0005-0000-0000-00005A010000}"/>
    <cellStyle name="_Comma_Samsara Model_20062001" xfId="349" xr:uid="{00000000-0005-0000-0000-00005B010000}"/>
    <cellStyle name="_Comma_Samsara Model-DCF Template" xfId="350" xr:uid="{00000000-0005-0000-0000-00005C010000}"/>
    <cellStyle name="_Comma_Samsara_ppg" xfId="351" xr:uid="{00000000-0005-0000-0000-00005D010000}"/>
    <cellStyle name="_Comma_Split-off Model2" xfId="352" xr:uid="{00000000-0005-0000-0000-00005E010000}"/>
    <cellStyle name="_Comma_Summary Valuation Analysis" xfId="353" xr:uid="{00000000-0005-0000-0000-00005F010000}"/>
    <cellStyle name="_Comma_Synergies" xfId="354" xr:uid="{00000000-0005-0000-0000-000060010000}"/>
    <cellStyle name="_Comma_tables RIDER" xfId="355" xr:uid="{00000000-0005-0000-0000-000061010000}"/>
    <cellStyle name="_Comma_Troon Financials 8-1-02" xfId="356" xr:uid="{00000000-0005-0000-0000-000062010000}"/>
    <cellStyle name="_Comma_Troon_EBITDA" xfId="357" xr:uid="{00000000-0005-0000-0000-000063010000}"/>
    <cellStyle name="_Comma_Valuation Overview - June 2001" xfId="358" xr:uid="{00000000-0005-0000-0000-000064010000}"/>
    <cellStyle name="_Comma_Valuation_Troon dpak 8-5-02 v3" xfId="359" xr:uid="{00000000-0005-0000-0000-000065010000}"/>
    <cellStyle name="_Comma_VMS Breakdown" xfId="360" xr:uid="{00000000-0005-0000-0000-000066010000}"/>
    <cellStyle name="_Consolidated Budget" xfId="361" xr:uid="{00000000-0005-0000-0000-000067010000}"/>
    <cellStyle name="_Currency" xfId="362" xr:uid="{00000000-0005-0000-0000-000068010000}"/>
    <cellStyle name="_Currency(GBP)" xfId="363" xr:uid="{00000000-0005-0000-0000-000069010000}"/>
    <cellStyle name="_Currency(GBP)_01 Horizon Wind Energy Analytics" xfId="364" xr:uid="{00000000-0005-0000-0000-00006A010000}"/>
    <cellStyle name="_Currency_01 Fig Tech CSC 1Q03" xfId="365" xr:uid="{00000000-0005-0000-0000-00006B010000}"/>
    <cellStyle name="_Currency_01 Financial Model" xfId="366" xr:uid="{00000000-0005-0000-0000-00006C010000}"/>
    <cellStyle name="_Currency_02 financial projections for nestle" xfId="367" xr:uid="{00000000-0005-0000-0000-00006D010000}"/>
    <cellStyle name="_Currency_02 Financials" xfId="368" xr:uid="{00000000-0005-0000-0000-00006E010000}"/>
    <cellStyle name="_Currency_02 Potential Partner Ability to Pay Analysis2" xfId="369" xr:uid="{00000000-0005-0000-0000-00006F010000}"/>
    <cellStyle name="_Currency_02 Quick Model_PQ Corporation" xfId="370" xr:uid="{00000000-0005-0000-0000-000070010000}"/>
    <cellStyle name="_Currency_03 Aventine DCF" xfId="371" xr:uid="{00000000-0005-0000-0000-000071010000}"/>
    <cellStyle name="_Currency_03 lbo model - healthsouth" xfId="372" xr:uid="{00000000-0005-0000-0000-000072010000}"/>
    <cellStyle name="_Currency_04 Financials" xfId="373" xr:uid="{00000000-0005-0000-0000-000073010000}"/>
    <cellStyle name="_Currency_12 Merger Plans" xfId="374" xr:uid="{00000000-0005-0000-0000-000074010000}"/>
    <cellStyle name="_Currency_accretion dilution analysis" xfId="375" xr:uid="{00000000-0005-0000-0000-000075010000}"/>
    <cellStyle name="_Currency_Acquisition Ops 3" xfId="376" xr:uid="{00000000-0005-0000-0000-000076010000}"/>
    <cellStyle name="_Currency_avp" xfId="377" xr:uid="{00000000-0005-0000-0000-000077010000}"/>
    <cellStyle name="_Currency_AVP - prev. 06 financials" xfId="378" xr:uid="{00000000-0005-0000-0000-000078010000}"/>
    <cellStyle name="_Currency_avp 10.31.05" xfId="379" xr:uid="{00000000-0005-0000-0000-000079010000}"/>
    <cellStyle name="_Currency_AVP_Modeling Mick" xfId="380" xr:uid="{00000000-0005-0000-0000-00007A010000}"/>
    <cellStyle name="_Currency_avp_Palm Model 10_05" xfId="381" xr:uid="{00000000-0005-0000-0000-00007B010000}"/>
    <cellStyle name="_Currency_bank_csc_Q2_2001_c1" xfId="382" xr:uid="{00000000-0005-0000-0000-00007C010000}"/>
    <cellStyle name="_Currency_Book1" xfId="383" xr:uid="{00000000-0005-0000-0000-00007D010000}"/>
    <cellStyle name="_Currency_Book2" xfId="384" xr:uid="{00000000-0005-0000-0000-00007E010000}"/>
    <cellStyle name="_Currency_Buyer List" xfId="385" xr:uid="{00000000-0005-0000-0000-00007F010000}"/>
    <cellStyle name="_Currency_buyer_analysis" xfId="386" xr:uid="{00000000-0005-0000-0000-000080010000}"/>
    <cellStyle name="_Currency_CBD Model Master" xfId="387" xr:uid="{00000000-0005-0000-0000-000081010000}"/>
    <cellStyle name="_Currency_Ciervo_WACC" xfId="388" xr:uid="{00000000-0005-0000-0000-000082010000}"/>
    <cellStyle name="_Currency_com_ic_universe_6" xfId="389" xr:uid="{00000000-0005-0000-0000-000083010000}"/>
    <cellStyle name="_Currency_Comparative Balance Sheets" xfId="390" xr:uid="{00000000-0005-0000-0000-000084010000}"/>
    <cellStyle name="_Currency_CSC Update_Status of Companies_11_19" xfId="391" xr:uid="{00000000-0005-0000-0000-000085010000}"/>
    <cellStyle name="_Currency_CSC with WACC" xfId="392" xr:uid="{00000000-0005-0000-0000-000086010000}"/>
    <cellStyle name="_Currency_CSC_Palm_Sum_of_Parts_4_20_01" xfId="393" xr:uid="{00000000-0005-0000-0000-000087010000}"/>
    <cellStyle name="_Currency_CSC_Palm_Sum_of_Parts_5_23_01a" xfId="394" xr:uid="{00000000-0005-0000-0000-000088010000}"/>
    <cellStyle name="_Currency_csc_parfum_19062001" xfId="395" xr:uid="{00000000-0005-0000-0000-000089010000}"/>
    <cellStyle name="_Currency_dcf" xfId="396" xr:uid="{00000000-0005-0000-0000-00008A010000}"/>
    <cellStyle name="_Currency_DCF Analysis" xfId="397" xr:uid="{00000000-0005-0000-0000-00008B010000}"/>
    <cellStyle name="_Currency_Eagle Ridge Cash Flow 01-10-02_GS" xfId="398" xr:uid="{00000000-0005-0000-0000-00008C010000}"/>
    <cellStyle name="_Currency_EPS impact with different financing scenarios (2)" xfId="399" xr:uid="{00000000-0005-0000-0000-00008D010000}"/>
    <cellStyle name="_Currency_Final Canadian Bank Comp (sent to IBD)FORM" xfId="400" xr:uid="{00000000-0005-0000-0000-00008E010000}"/>
    <cellStyle name="_Currency_Football Field" xfId="401" xr:uid="{00000000-0005-0000-0000-00008F010000}"/>
    <cellStyle name="_Currency_HealthSouth LBO Cases 14" xfId="402" xr:uid="{00000000-0005-0000-0000-000090010000}"/>
    <cellStyle name="_Currency_HealthSouth LBO Cases 23 revised" xfId="403" xr:uid="{00000000-0005-0000-0000-000091010000}"/>
    <cellStyle name="_Currency_Hook_MergerPlan_2003_Feb11" xfId="404" xr:uid="{00000000-0005-0000-0000-000092010000}"/>
    <cellStyle name="_Currency_IBES_EPS_Estimates" xfId="405" xr:uid="{00000000-0005-0000-0000-000093010000}"/>
    <cellStyle name="_Currency_IMS EPS Impact 15_new projections" xfId="406" xr:uid="{00000000-0005-0000-0000-000094010000}"/>
    <cellStyle name="_Currency_Inputs" xfId="407" xr:uid="{00000000-0005-0000-0000-000095010000}"/>
    <cellStyle name="_Currency_JV accounting" xfId="408" xr:uid="{00000000-0005-0000-0000-000096010000}"/>
    <cellStyle name="_Currency_LBO Analysis Summary" xfId="409" xr:uid="{00000000-0005-0000-0000-000097010000}"/>
    <cellStyle name="_Currency_LBO Analysis Summary - Template" xfId="410" xr:uid="{00000000-0005-0000-0000-000098010000}"/>
    <cellStyle name="_Currency_LBO Model v3" xfId="411" xr:uid="{00000000-0005-0000-0000-000099010000}"/>
    <cellStyle name="_Currency_LBO SF" xfId="412" xr:uid="{00000000-0005-0000-0000-00009A010000}"/>
    <cellStyle name="_Currency_LBO SF Model Output - Template" xfId="413" xr:uid="{00000000-0005-0000-0000-00009B010000}"/>
    <cellStyle name="_Currency_LPD_Analysis" xfId="414" xr:uid="{00000000-0005-0000-0000-00009C010000}"/>
    <cellStyle name="_Currency_Master_Telecom_Equipment_CSCb" xfId="415" xr:uid="{00000000-0005-0000-0000-00009D010000}"/>
    <cellStyle name="_Currency_Merger Analysis" xfId="416" xr:uid="{00000000-0005-0000-0000-00009E010000}"/>
    <cellStyle name="_Currency_Merger Model - Exec" xfId="417" xr:uid="{00000000-0005-0000-0000-00009F010000}"/>
    <cellStyle name="_Currency_merger plans" xfId="418" xr:uid="{00000000-0005-0000-0000-0000A0010000}"/>
    <cellStyle name="_Currency_monet2.4_temp" xfId="419" xr:uid="{00000000-0005-0000-0000-0000A1010000}"/>
    <cellStyle name="_Currency_monet2.8" xfId="420" xr:uid="{00000000-0005-0000-0000-0000A2010000}"/>
    <cellStyle name="_Currency_MotLion Projections may" xfId="421" xr:uid="{00000000-0005-0000-0000-0000A3010000}"/>
    <cellStyle name="_Currency_NDC Credit Comps from Drenusha" xfId="422" xr:uid="{00000000-0005-0000-0000-0000A4010000}"/>
    <cellStyle name="_Currency_Numico_LBO 08" xfId="423" xr:uid="{00000000-0005-0000-0000-0000A5010000}"/>
    <cellStyle name="_Currency_Numico-Nestle Model-13 September" xfId="424" xr:uid="{00000000-0005-0000-0000-0000A6010000}"/>
    <cellStyle name="_Currency_Numico-Nestle Model-26 February 2002 2b" xfId="425" xr:uid="{00000000-0005-0000-0000-0000A7010000}"/>
    <cellStyle name="_Currency_Old Life CSC" xfId="426" xr:uid="{00000000-0005-0000-0000-0000A8010000}"/>
    <cellStyle name="_Currency_pace_merger plans" xfId="427" xr:uid="{00000000-0005-0000-0000-0000A9010000}"/>
    <cellStyle name="_Currency_Palm Model 10_05" xfId="428" xr:uid="{00000000-0005-0000-0000-0000AA010000}"/>
    <cellStyle name="_Currency_Panhandle Value" xfId="429" xr:uid="{00000000-0005-0000-0000-0000AB010000}"/>
    <cellStyle name="_Currency_pdf file" xfId="430" xr:uid="{00000000-0005-0000-0000-0000AC010000}"/>
    <cellStyle name="_Currency_PNC_PF_2Q_update" xfId="431" xr:uid="{00000000-0005-0000-0000-0000AD010000}"/>
    <cellStyle name="_Currency_Potential Strategic Partners" xfId="432" xr:uid="{00000000-0005-0000-0000-0000AE010000}"/>
    <cellStyle name="_Currency_Projections Difference" xfId="433" xr:uid="{00000000-0005-0000-0000-0000AF010000}"/>
    <cellStyle name="_Currency_PV of Future Stock Price" xfId="434" xr:uid="{00000000-0005-0000-0000-0000B0010000}"/>
    <cellStyle name="_Currency_QVC LBO Model 2-12-03 v3" xfId="435" xr:uid="{00000000-0005-0000-0000-0000B1010000}"/>
    <cellStyle name="_Currency_Samsara Model_20062001" xfId="436" xr:uid="{00000000-0005-0000-0000-0000B2010000}"/>
    <cellStyle name="_Currency_Samsara Model-DCF Template" xfId="437" xr:uid="{00000000-0005-0000-0000-0000B3010000}"/>
    <cellStyle name="_Currency_Samsara_ppg" xfId="438" xr:uid="{00000000-0005-0000-0000-0000B4010000}"/>
    <cellStyle name="_Currency_Scenarios" xfId="439" xr:uid="{00000000-0005-0000-0000-0000B5010000}"/>
    <cellStyle name="_Currency_Split-off Model2" xfId="440" xr:uid="{00000000-0005-0000-0000-0000B6010000}"/>
    <cellStyle name="_Currency_Summary Valuation Analysis" xfId="441" xr:uid="{00000000-0005-0000-0000-0000B7010000}"/>
    <cellStyle name="_Currency_Synergies" xfId="442" xr:uid="{00000000-0005-0000-0000-0000B8010000}"/>
    <cellStyle name="_Currency_tables RIDER" xfId="443" xr:uid="{00000000-0005-0000-0000-0000B9010000}"/>
    <cellStyle name="_Currency_Troon Financials 8-1-02" xfId="444" xr:uid="{00000000-0005-0000-0000-0000BA010000}"/>
    <cellStyle name="_Currency_Troon_EBITDA" xfId="445" xr:uid="{00000000-0005-0000-0000-0000BB010000}"/>
    <cellStyle name="_Currency_TRP Big Model" xfId="446" xr:uid="{00000000-0005-0000-0000-0000BC010000}"/>
    <cellStyle name="_Currency_Valuation Overview - June 2001" xfId="447" xr:uid="{00000000-0005-0000-0000-0000BD010000}"/>
    <cellStyle name="_Currency_Valuation_Troon dpak 8-5-02 v3" xfId="448" xr:uid="{00000000-0005-0000-0000-0000BE010000}"/>
    <cellStyle name="_Currency_VMS Breakdown" xfId="449" xr:uid="{00000000-0005-0000-0000-0000BF010000}"/>
    <cellStyle name="_Currency_xratio - historical mkt val" xfId="450" xr:uid="{00000000-0005-0000-0000-0000C0010000}"/>
    <cellStyle name="_CurrencySpace" xfId="451" xr:uid="{00000000-0005-0000-0000-0000C1010000}"/>
    <cellStyle name="_CurrencySpace_01 Fig Tech CSC 1Q03" xfId="452" xr:uid="{00000000-0005-0000-0000-0000C2010000}"/>
    <cellStyle name="_CurrencySpace_01 Financial Model" xfId="453" xr:uid="{00000000-0005-0000-0000-0000C3010000}"/>
    <cellStyle name="_CurrencySpace_02 financial projections for nestle" xfId="454" xr:uid="{00000000-0005-0000-0000-0000C4010000}"/>
    <cellStyle name="_CurrencySpace_02 Financials" xfId="455" xr:uid="{00000000-0005-0000-0000-0000C5010000}"/>
    <cellStyle name="_CurrencySpace_02 Potential Partner Ability to Pay Analysis2" xfId="456" xr:uid="{00000000-0005-0000-0000-0000C6010000}"/>
    <cellStyle name="_CurrencySpace_02 Quick Model_PQ Corporation" xfId="457" xr:uid="{00000000-0005-0000-0000-0000C7010000}"/>
    <cellStyle name="_CurrencySpace_03 Aventine DCF" xfId="458" xr:uid="{00000000-0005-0000-0000-0000C8010000}"/>
    <cellStyle name="_CurrencySpace_03 lbo model - healthsouth" xfId="459" xr:uid="{00000000-0005-0000-0000-0000C9010000}"/>
    <cellStyle name="_CurrencySpace_04 Financials" xfId="460" xr:uid="{00000000-0005-0000-0000-0000CA010000}"/>
    <cellStyle name="_CurrencySpace_10 Numico Model_AcquisitionDisposal" xfId="461" xr:uid="{00000000-0005-0000-0000-0000CB010000}"/>
    <cellStyle name="_CurrencySpace_12 Merger Plans" xfId="462" xr:uid="{00000000-0005-0000-0000-0000CC010000}"/>
    <cellStyle name="_CurrencySpace_accretion dilution analysis" xfId="463" xr:uid="{00000000-0005-0000-0000-0000CD010000}"/>
    <cellStyle name="_CurrencySpace_Acquisition Ops 3" xfId="464" xr:uid="{00000000-0005-0000-0000-0000CE010000}"/>
    <cellStyle name="_CurrencySpace_avp" xfId="465" xr:uid="{00000000-0005-0000-0000-0000CF010000}"/>
    <cellStyle name="_CurrencySpace_avp 10.31.05" xfId="466" xr:uid="{00000000-0005-0000-0000-0000D0010000}"/>
    <cellStyle name="_CurrencySpace_AVP_Modeling Mick" xfId="467" xr:uid="{00000000-0005-0000-0000-0000D1010000}"/>
    <cellStyle name="_CurrencySpace_avp_Palm Model 10_05" xfId="468" xr:uid="{00000000-0005-0000-0000-0000D2010000}"/>
    <cellStyle name="_CurrencySpace_Book1" xfId="469" xr:uid="{00000000-0005-0000-0000-0000D3010000}"/>
    <cellStyle name="_CurrencySpace_Book1_Merger Plan 2-10-04 GSIBDv3" xfId="470" xr:uid="{00000000-0005-0000-0000-0000D4010000}"/>
    <cellStyle name="_CurrencySpace_Book2" xfId="471" xr:uid="{00000000-0005-0000-0000-0000D5010000}"/>
    <cellStyle name="_CurrencySpace_buyer_analysis" xfId="472" xr:uid="{00000000-0005-0000-0000-0000D6010000}"/>
    <cellStyle name="_CurrencySpace_com_ic_universe_6" xfId="473" xr:uid="{00000000-0005-0000-0000-0000D7010000}"/>
    <cellStyle name="_CurrencySpace_Comparative Balance Sheets" xfId="474" xr:uid="{00000000-0005-0000-0000-0000D8010000}"/>
    <cellStyle name="_CurrencySpace_CSC Update_Status of Companies_11_19" xfId="475" xr:uid="{00000000-0005-0000-0000-0000D9010000}"/>
    <cellStyle name="_CurrencySpace_CSC with WACC" xfId="476" xr:uid="{00000000-0005-0000-0000-0000DA010000}"/>
    <cellStyle name="_CurrencySpace_CSC_Palm_Sum_of_Parts_4_20_01" xfId="477" xr:uid="{00000000-0005-0000-0000-0000DB010000}"/>
    <cellStyle name="_CurrencySpace_CSC_Palm_Sum_of_Parts_5_23_01a" xfId="478" xr:uid="{00000000-0005-0000-0000-0000DC010000}"/>
    <cellStyle name="_CurrencySpace_csc_parfum_19062001" xfId="479" xr:uid="{00000000-0005-0000-0000-0000DD010000}"/>
    <cellStyle name="_CurrencySpace_dcf" xfId="480" xr:uid="{00000000-0005-0000-0000-0000DE010000}"/>
    <cellStyle name="_CurrencySpace_DCF Analysis" xfId="481" xr:uid="{00000000-0005-0000-0000-0000DF010000}"/>
    <cellStyle name="_CurrencySpace_Eagle Ridge Cash Flow 01-10-02_GS" xfId="482" xr:uid="{00000000-0005-0000-0000-0000E0010000}"/>
    <cellStyle name="_CurrencySpace_EPS impact with different financing scenarios (2)" xfId="483" xr:uid="{00000000-0005-0000-0000-0000E1010000}"/>
    <cellStyle name="_CurrencySpace_Final Canadian Bank Comp (sent to IBD)FORM" xfId="484" xr:uid="{00000000-0005-0000-0000-0000E2010000}"/>
    <cellStyle name="_CurrencySpace_Football Field" xfId="485" xr:uid="{00000000-0005-0000-0000-0000E3010000}"/>
    <cellStyle name="_CurrencySpace_GNC integrated_standalone102" xfId="486" xr:uid="{00000000-0005-0000-0000-0000E4010000}"/>
    <cellStyle name="_CurrencySpace_HealthSouth LBO Cases 14" xfId="487" xr:uid="{00000000-0005-0000-0000-0000E5010000}"/>
    <cellStyle name="_CurrencySpace_HealthSouth LBO Cases 23 revised" xfId="488" xr:uid="{00000000-0005-0000-0000-0000E6010000}"/>
    <cellStyle name="_CurrencySpace_Hook_MergerPlan_2003_Feb11" xfId="489" xr:uid="{00000000-0005-0000-0000-0000E7010000}"/>
    <cellStyle name="_CurrencySpace_IBES_EPS_Estimates" xfId="490" xr:uid="{00000000-0005-0000-0000-0000E8010000}"/>
    <cellStyle name="_CurrencySpace_IMS EPS Impact 15_new projections" xfId="491" xr:uid="{00000000-0005-0000-0000-0000E9010000}"/>
    <cellStyle name="_CurrencySpace_Inputs" xfId="492" xr:uid="{00000000-0005-0000-0000-0000EA010000}"/>
    <cellStyle name="_CurrencySpace_LBO Analysis Summary" xfId="493" xr:uid="{00000000-0005-0000-0000-0000EB010000}"/>
    <cellStyle name="_CurrencySpace_LBO Analysis Summary - Template" xfId="494" xr:uid="{00000000-0005-0000-0000-0000EC010000}"/>
    <cellStyle name="_CurrencySpace_LBO Model v3" xfId="495" xr:uid="{00000000-0005-0000-0000-0000ED010000}"/>
    <cellStyle name="_CurrencySpace_LBO SF" xfId="496" xr:uid="{00000000-0005-0000-0000-0000EE010000}"/>
    <cellStyle name="_CurrencySpace_LBO SF Model Output - Template" xfId="497" xr:uid="{00000000-0005-0000-0000-0000EF010000}"/>
    <cellStyle name="_CurrencySpace_lbo_short_form" xfId="498" xr:uid="{00000000-0005-0000-0000-0000F0010000}"/>
    <cellStyle name="_CurrencySpace_Master_Telecom_Equipment_CSCb" xfId="499" xr:uid="{00000000-0005-0000-0000-0000F1010000}"/>
    <cellStyle name="_CurrencySpace_Merger Model - Exec" xfId="500" xr:uid="{00000000-0005-0000-0000-0000F2010000}"/>
    <cellStyle name="_CurrencySpace_merger plans" xfId="501" xr:uid="{00000000-0005-0000-0000-0000F3010000}"/>
    <cellStyle name="_CurrencySpace_monet2.4" xfId="502" xr:uid="{00000000-0005-0000-0000-0000F4010000}"/>
    <cellStyle name="_CurrencySpace_monet2.4_temp" xfId="503" xr:uid="{00000000-0005-0000-0000-0000F5010000}"/>
    <cellStyle name="_CurrencySpace_monet2.8" xfId="504" xr:uid="{00000000-0005-0000-0000-0000F6010000}"/>
    <cellStyle name="_CurrencySpace_MotLion Projections may" xfId="505" xr:uid="{00000000-0005-0000-0000-0000F7010000}"/>
    <cellStyle name="_CurrencySpace_NDC Credit Comps from Drenusha" xfId="506" xr:uid="{00000000-0005-0000-0000-0000F8010000}"/>
    <cellStyle name="_CurrencySpace_Nexfor Valuation Model_9_26_2001" xfId="507" xr:uid="{00000000-0005-0000-0000-0000F9010000}"/>
    <cellStyle name="_CurrencySpace_Numico_LBO 08" xfId="508" xr:uid="{00000000-0005-0000-0000-0000FA010000}"/>
    <cellStyle name="_CurrencySpace_Numico-Nestle Model-26 February 2002 2b" xfId="509" xr:uid="{00000000-0005-0000-0000-0000FB010000}"/>
    <cellStyle name="_CurrencySpace_Old Life CSC" xfId="510" xr:uid="{00000000-0005-0000-0000-0000FC010000}"/>
    <cellStyle name="_CurrencySpace_pace_merger plans" xfId="511" xr:uid="{00000000-0005-0000-0000-0000FD010000}"/>
    <cellStyle name="_CurrencySpace_Palm Model 10_05" xfId="512" xr:uid="{00000000-0005-0000-0000-0000FE010000}"/>
    <cellStyle name="_CurrencySpace_Panhandle Value" xfId="513" xr:uid="{00000000-0005-0000-0000-0000FF010000}"/>
    <cellStyle name="_CurrencySpace_pdf file" xfId="514" xr:uid="{00000000-0005-0000-0000-000000020000}"/>
    <cellStyle name="_CurrencySpace_PNC_PF_2Q_update" xfId="515" xr:uid="{00000000-0005-0000-0000-000001020000}"/>
    <cellStyle name="_CurrencySpace_Potential Strategic Partners" xfId="516" xr:uid="{00000000-0005-0000-0000-000002020000}"/>
    <cellStyle name="_CurrencySpace_Projections Difference" xfId="517" xr:uid="{00000000-0005-0000-0000-000003020000}"/>
    <cellStyle name="_CurrencySpace_PV of Future Stock Price" xfId="518" xr:uid="{00000000-0005-0000-0000-000004020000}"/>
    <cellStyle name="_CurrencySpace_QVC LBO Model 2-12-03 v3" xfId="519" xr:uid="{00000000-0005-0000-0000-000005020000}"/>
    <cellStyle name="_CurrencySpace_Samsara Model_20062001" xfId="520" xr:uid="{00000000-0005-0000-0000-000006020000}"/>
    <cellStyle name="_CurrencySpace_Samsara Model-DCF Template" xfId="521" xr:uid="{00000000-0005-0000-0000-000007020000}"/>
    <cellStyle name="_CurrencySpace_Samsara_ppg" xfId="522" xr:uid="{00000000-0005-0000-0000-000008020000}"/>
    <cellStyle name="_CurrencySpace_Scenarios" xfId="523" xr:uid="{00000000-0005-0000-0000-000009020000}"/>
    <cellStyle name="_CurrencySpace_Split-off Model2" xfId="524" xr:uid="{00000000-0005-0000-0000-00000A020000}"/>
    <cellStyle name="_CurrencySpace_Stallion Analysis_a" xfId="525" xr:uid="{00000000-0005-0000-0000-00000B020000}"/>
    <cellStyle name="_CurrencySpace_Summary Valuation Analysis" xfId="526" xr:uid="{00000000-0005-0000-0000-00000C020000}"/>
    <cellStyle name="_CurrencySpace_Synergies" xfId="527" xr:uid="{00000000-0005-0000-0000-00000D020000}"/>
    <cellStyle name="_CurrencySpace_tables RIDER" xfId="528" xr:uid="{00000000-0005-0000-0000-00000E020000}"/>
    <cellStyle name="_CurrencySpace_Troon Financials 8-1-02" xfId="529" xr:uid="{00000000-0005-0000-0000-00000F020000}"/>
    <cellStyle name="_CurrencySpace_Troon_EBITDA" xfId="530" xr:uid="{00000000-0005-0000-0000-000010020000}"/>
    <cellStyle name="_CurrencySpace_Valuation Overview - June 2001" xfId="531" xr:uid="{00000000-0005-0000-0000-000011020000}"/>
    <cellStyle name="_CurrencySpace_Valuation_Troon dpak 8-5-02 v3" xfId="532" xr:uid="{00000000-0005-0000-0000-000012020000}"/>
    <cellStyle name="_CurrencySpace_VMS Breakdown" xfId="533" xr:uid="{00000000-0005-0000-0000-000013020000}"/>
    <cellStyle name="_Current Value Case - DCF 5-25_db" xfId="534" xr:uid="{00000000-0005-0000-0000-000014020000}"/>
    <cellStyle name="_date" xfId="535" xr:uid="{00000000-0005-0000-0000-000015020000}"/>
    <cellStyle name="_Debt Sizing Model" xfId="536" xr:uid="{00000000-0005-0000-0000-000016020000}"/>
    <cellStyle name="_Dollar" xfId="537" xr:uid="{00000000-0005-0000-0000-000017020000}"/>
    <cellStyle name="_Dollar_03 lbo model - healthsouth" xfId="538" xr:uid="{00000000-0005-0000-0000-000018020000}"/>
    <cellStyle name="_Dollar_October 12 - BIG CSC Auto update" xfId="539" xr:uid="{00000000-0005-0000-0000-000019020000}"/>
    <cellStyle name="_EME DIP Sizing_JP" xfId="540" xr:uid="{00000000-0005-0000-0000-00001A020000}"/>
    <cellStyle name="_Euro" xfId="541" xr:uid="{00000000-0005-0000-0000-00001B020000}"/>
    <cellStyle name="_Euro_accretion dilution analysis" xfId="542" xr:uid="{00000000-0005-0000-0000-00001C020000}"/>
    <cellStyle name="_Euro_CSC_Palm_Sum_of_Parts_5_23_01a" xfId="543" xr:uid="{00000000-0005-0000-0000-00001D020000}"/>
    <cellStyle name="_Euro_Financials Layout dpak 9-26-01 v1" xfId="544" xr:uid="{00000000-0005-0000-0000-00001E020000}"/>
    <cellStyle name="_Euro_IBES_EPS_Estimates" xfId="545" xr:uid="{00000000-0005-0000-0000-00001F020000}"/>
    <cellStyle name="_Euro_Palm Model 10_05" xfId="546" xr:uid="{00000000-0005-0000-0000-000020020000}"/>
    <cellStyle name="_Euro_Palm Model 10_05_01 Horizon Wind Energy Analytics" xfId="547" xr:uid="{00000000-0005-0000-0000-000021020000}"/>
    <cellStyle name="_Euro_Potential Strategic Partners" xfId="548" xr:uid="{00000000-0005-0000-0000-000022020000}"/>
    <cellStyle name="_Euro_Simple Merger Plans" xfId="549" xr:uid="{00000000-0005-0000-0000-000023020000}"/>
    <cellStyle name="_Fenton_EquitySynModel_10_23_2006_P50__385MM" xfId="550" xr:uid="{00000000-0005-0000-0000-000024020000}"/>
    <cellStyle name="_Fenton_EquitySynModel_9_27_2006_P75_GE_v4" xfId="551" xr:uid="{00000000-0005-0000-0000-000025020000}"/>
    <cellStyle name="_FR" xfId="552" xr:uid="{00000000-0005-0000-0000-000026020000}"/>
    <cellStyle name="_GBP" xfId="553" xr:uid="{00000000-0005-0000-0000-000027020000}"/>
    <cellStyle name="_GBP_01 Horizon Wind Energy Analytics" xfId="554" xr:uid="{00000000-0005-0000-0000-000028020000}"/>
    <cellStyle name="_Greenport Loan Sizing" xfId="555" xr:uid="{00000000-0005-0000-0000-000029020000}"/>
    <cellStyle name="_Greenport Model Hawkeye_Loan" xfId="556" xr:uid="{00000000-0005-0000-0000-00002A020000}"/>
    <cellStyle name="_Heading" xfId="557" xr:uid="{00000000-0005-0000-0000-00002B020000}"/>
    <cellStyle name="_Heading_01 Horizon Wind Energy Analytics" xfId="558" xr:uid="{00000000-0005-0000-0000-00002C020000}"/>
    <cellStyle name="_Heading_02 Quick Model_PQ Corporation" xfId="559" xr:uid="{00000000-0005-0000-0000-00002D020000}"/>
    <cellStyle name="_Heading_02 Quick Model_PQ Corporation_01 Horizon Wind Energy Analytics" xfId="560" xr:uid="{00000000-0005-0000-0000-00002E020000}"/>
    <cellStyle name="_Heading_03 Aventine DCF" xfId="561" xr:uid="{00000000-0005-0000-0000-00002F020000}"/>
    <cellStyle name="_Heading_Arrowsmith Model_1_2_05" xfId="562" xr:uid="{00000000-0005-0000-0000-000030020000}"/>
    <cellStyle name="_Heading_Blue_Canyon_II_1_2_05" xfId="563" xr:uid="{00000000-0005-0000-0000-000031020000}"/>
    <cellStyle name="_Heading_Book1" xfId="564" xr:uid="{00000000-0005-0000-0000-000032020000}"/>
    <cellStyle name="_Heading_Book1_01 Horizon Wind Energy Analytics" xfId="565" xr:uid="{00000000-0005-0000-0000-000033020000}"/>
    <cellStyle name="_Heading_Book2" xfId="566" xr:uid="{00000000-0005-0000-0000-000034020000}"/>
    <cellStyle name="_Heading_Elkhorn 091906_v5" xfId="567" xr:uid="{00000000-0005-0000-0000-000035020000}"/>
    <cellStyle name="_Heading_Final Canadian Bank Comp (sent to IBD)FORM" xfId="568" xr:uid="{00000000-0005-0000-0000-000036020000}"/>
    <cellStyle name="_Heading_Final Canadian Bank Comp (sent to IBD)FORM_01 Horizon Wind Energy Analytics" xfId="569" xr:uid="{00000000-0005-0000-0000-000037020000}"/>
    <cellStyle name="_Heading_Flat Rock Acquisition Model_1_2_05" xfId="570" xr:uid="{00000000-0005-0000-0000-000038020000}"/>
    <cellStyle name="_Heading_Flat Rock Phase_2 Acquisition Model_1_2_05" xfId="571" xr:uid="{00000000-0005-0000-0000-000039020000}"/>
    <cellStyle name="_Heading_HealthSouth Group Credit Comp v11" xfId="572" xr:uid="{00000000-0005-0000-0000-00003A020000}"/>
    <cellStyle name="_Heading_HealthSouth LBO Cases 14" xfId="573" xr:uid="{00000000-0005-0000-0000-00003B020000}"/>
    <cellStyle name="_Heading_HealthSouth LBO Cases 14_01 Horizon Wind Energy Analytics" xfId="574" xr:uid="{00000000-0005-0000-0000-00003C020000}"/>
    <cellStyle name="_Heading_Healthsouthlevels 10-24-2005" xfId="575" xr:uid="{00000000-0005-0000-0000-00003D020000}"/>
    <cellStyle name="_Heading_High Prairie 091906" xfId="576" xr:uid="{00000000-0005-0000-0000-00003E020000}"/>
    <cellStyle name="_Heading_lbo_long_model" xfId="577" xr:uid="{00000000-0005-0000-0000-00003F020000}"/>
    <cellStyle name="_Heading_lbo_long_model_01 Horizon Wind Energy Analytics" xfId="578" xr:uid="{00000000-0005-0000-0000-000040020000}"/>
    <cellStyle name="_Heading_Lone Star II" xfId="579" xr:uid="{00000000-0005-0000-0000-000041020000}"/>
    <cellStyle name="_Heading_make whole_v2" xfId="580" xr:uid="{00000000-0005-0000-0000-000042020000}"/>
    <cellStyle name="_Heading_Maple Ridge II Annual" xfId="581" xr:uid="{00000000-0005-0000-0000-000043020000}"/>
    <cellStyle name="_Heading_MAXF historical financials" xfId="582" xr:uid="{00000000-0005-0000-0000-000044020000}"/>
    <cellStyle name="_Heading_MAXF historical financials_01 Horizon Wind Energy Analytics" xfId="583" xr:uid="{00000000-0005-0000-0000-000045020000}"/>
    <cellStyle name="_Heading_Medium Term Project Acquisition Model_1_2_05" xfId="584" xr:uid="{00000000-0005-0000-0000-000046020000}"/>
    <cellStyle name="_Heading_Modeling Mick" xfId="585" xr:uid="{00000000-0005-0000-0000-000047020000}"/>
    <cellStyle name="_Heading_PL Consolidated (2003)" xfId="586" xr:uid="{00000000-0005-0000-0000-000048020000}"/>
    <cellStyle name="_Heading_PL Consolidated (2003)_01 Horizon Wind Energy Analytics" xfId="587" xr:uid="{00000000-0005-0000-0000-000049020000}"/>
    <cellStyle name="_Heading_prestemp" xfId="588" xr:uid="{00000000-0005-0000-0000-00004A020000}"/>
    <cellStyle name="_Heading_prestemp_01 Horizon Wind Energy Analytics" xfId="589" xr:uid="{00000000-0005-0000-0000-00004B020000}"/>
    <cellStyle name="_Heading_prestemp_1" xfId="590" xr:uid="{00000000-0005-0000-0000-00004C020000}"/>
    <cellStyle name="_Heading_Project Financials Quarterly 2006" xfId="591" xr:uid="{00000000-0005-0000-0000-00004D020000}"/>
    <cellStyle name="_Heading_Quarterly Cash Needs 092706_db (8)" xfId="592" xr:uid="{00000000-0005-0000-0000-00004E020000}"/>
    <cellStyle name="_Heading_Returns" xfId="593" xr:uid="{00000000-0005-0000-0000-00004F020000}"/>
    <cellStyle name="_Heading_Sheet2" xfId="594" xr:uid="{00000000-0005-0000-0000-000050020000}"/>
    <cellStyle name="_Heading_Summary Financials 04" xfId="595" xr:uid="{00000000-0005-0000-0000-000051020000}"/>
    <cellStyle name="_Heading_Twin Groves" xfId="596" xr:uid="{00000000-0005-0000-0000-000052020000}"/>
    <cellStyle name="_Heading_Twin Groves II" xfId="597" xr:uid="{00000000-0005-0000-0000-000053020000}"/>
    <cellStyle name="_Heading_Valuation_Pres" xfId="598" xr:uid="{00000000-0005-0000-0000-000054020000}"/>
    <cellStyle name="_Heading_Zilkha Base Case 12_28_04" xfId="599" xr:uid="{00000000-0005-0000-0000-000055020000}"/>
    <cellStyle name="_Headline" xfId="600" xr:uid="{00000000-0005-0000-0000-000056020000}"/>
    <cellStyle name="_Highlight" xfId="601" xr:uid="{00000000-0005-0000-0000-000057020000}"/>
    <cellStyle name="_Highlight_accretion dilution analysis" xfId="602" xr:uid="{00000000-0005-0000-0000-000058020000}"/>
    <cellStyle name="_Highlight_Assumptions" xfId="603" xr:uid="{00000000-0005-0000-0000-000059020000}"/>
    <cellStyle name="_Highlight_CSC_Palm_Sum_of_Parts_5_23_01a" xfId="604" xr:uid="{00000000-0005-0000-0000-00005A020000}"/>
    <cellStyle name="_Highlight_Expenses_V6" xfId="605" xr:uid="{00000000-0005-0000-0000-00005B020000}"/>
    <cellStyle name="_Highlight_Financials Layout dpak 9-26-01 v1" xfId="606" xr:uid="{00000000-0005-0000-0000-00005C020000}"/>
    <cellStyle name="_Highlight_GS Long Form Model3 7-23-02 TROON v34" xfId="607" xr:uid="{00000000-0005-0000-0000-00005D020000}"/>
    <cellStyle name="_Highlight_Historical Financials" xfId="608" xr:uid="{00000000-0005-0000-0000-00005E020000}"/>
    <cellStyle name="_Highlight_IBES_EPS_Estimates" xfId="609" xr:uid="{00000000-0005-0000-0000-00005F020000}"/>
    <cellStyle name="_Highlight_Lease Expiration Model" xfId="610" xr:uid="{00000000-0005-0000-0000-000060020000}"/>
    <cellStyle name="_Highlight_ModelDrivers1" xfId="611" xr:uid="{00000000-0005-0000-0000-000061020000}"/>
    <cellStyle name="_Highlight_office supplies" xfId="612" xr:uid="{00000000-0005-0000-0000-000062020000}"/>
    <cellStyle name="_Highlight_Original Masters2002 Base Case Model 2-12-03 v1" xfId="613" xr:uid="{00000000-0005-0000-0000-000063020000}"/>
    <cellStyle name="_Highlight_Palm Model 10_05" xfId="614" xr:uid="{00000000-0005-0000-0000-000064020000}"/>
    <cellStyle name="_Highlight_Palm Model 10_05_01 Horizon Wind Energy Analytics" xfId="615" xr:uid="{00000000-0005-0000-0000-000065020000}"/>
    <cellStyle name="_Highlight_PFOwnership" xfId="616" xr:uid="{00000000-0005-0000-0000-000066020000}"/>
    <cellStyle name="_Highlight_Potential Strategic Partners" xfId="617" xr:uid="{00000000-0005-0000-0000-000067020000}"/>
    <cellStyle name="_Highlight_Prospective Asset Sales v42" xfId="618" xr:uid="{00000000-0005-0000-0000-000068020000}"/>
    <cellStyle name="_Highlight_Simple Merger Plans" xfId="619" xr:uid="{00000000-0005-0000-0000-000069020000}"/>
    <cellStyle name="_Highlight_Troon DCF Model 8-13-02 v1" xfId="620" xr:uid="{00000000-0005-0000-0000-00006A020000}"/>
    <cellStyle name="_Highlight_Updated LIBOR Curve from Marius Jungerhans 8-16-02" xfId="621" xr:uid="{00000000-0005-0000-0000-00006B020000}"/>
    <cellStyle name="_HWE Analytics 4 4 06 SSGv1_DCF_9%_4_19_06_Wax" xfId="622" xr:uid="{00000000-0005-0000-0000-00006C020000}"/>
    <cellStyle name="_I-GEM V1_7_1" xfId="623" xr:uid="{00000000-0005-0000-0000-00006D020000}"/>
    <cellStyle name="_Inputs" xfId="624" xr:uid="{00000000-0005-0000-0000-00006E020000}"/>
    <cellStyle name="_Maple Ridge" xfId="625" xr:uid="{00000000-0005-0000-0000-00006F020000}"/>
    <cellStyle name="_Maple Ridge I" xfId="626" xr:uid="{00000000-0005-0000-0000-000070020000}"/>
    <cellStyle name="_Maple Ridge II" xfId="627" xr:uid="{00000000-0005-0000-0000-000071020000}"/>
    <cellStyle name="_Maple Ridge II 080206" xfId="628" xr:uid="{00000000-0005-0000-0000-000072020000}"/>
    <cellStyle name="_Maple Ridge II 080206_Other Projects" xfId="629" xr:uid="{00000000-0005-0000-0000-000073020000}"/>
    <cellStyle name="_Maple Ridge II Annual" xfId="630" xr:uid="{00000000-0005-0000-0000-000074020000}"/>
    <cellStyle name="_Maple Ridge Model (2)" xfId="631" xr:uid="{00000000-0005-0000-0000-000075020000}"/>
    <cellStyle name="_Maple Ridge Model (2)_Other Projects" xfId="632" xr:uid="{00000000-0005-0000-0000-000076020000}"/>
    <cellStyle name="_Merger Plan 2-10-04 GSIBDv3" xfId="633" xr:uid="{00000000-0005-0000-0000-000077020000}"/>
    <cellStyle name="_Model v10-12-08 v2" xfId="634" xr:uid="{00000000-0005-0000-0000-000078020000}"/>
    <cellStyle name="_Model vNew" xfId="635" xr:uid="{00000000-0005-0000-0000-000079020000}"/>
    <cellStyle name="_Modeling Mick" xfId="636" xr:uid="{00000000-0005-0000-0000-00007A020000}"/>
    <cellStyle name="_Modeling Mick_01 Horizon Wind Energy Analytics" xfId="637" xr:uid="{00000000-0005-0000-0000-00007B020000}"/>
    <cellStyle name="_Month" xfId="638" xr:uid="{00000000-0005-0000-0000-00007C020000}"/>
    <cellStyle name="_Month_01 Horizon Wind Energy Analytics" xfId="639" xr:uid="{00000000-0005-0000-0000-00007D020000}"/>
    <cellStyle name="_Monthly NI" xfId="640" xr:uid="{00000000-0005-0000-0000-00007E020000}"/>
    <cellStyle name="_Monthly NI_Other Projects" xfId="641" xr:uid="{00000000-0005-0000-0000-00007F020000}"/>
    <cellStyle name="_MR Monthly Income Statement 081606" xfId="642" xr:uid="{00000000-0005-0000-0000-000080020000}"/>
    <cellStyle name="_MR Monthly Income Statement 081606_Other Projects" xfId="643" xr:uid="{00000000-0005-0000-0000-000081020000}"/>
    <cellStyle name="_MRII_091206" xfId="644" xr:uid="{00000000-0005-0000-0000-000082020000}"/>
    <cellStyle name="_MRII_091206 (version 1)" xfId="645" xr:uid="{00000000-0005-0000-0000-000083020000}"/>
    <cellStyle name="_Multiple" xfId="646" xr:uid="{00000000-0005-0000-0000-000084020000}"/>
    <cellStyle name="_Multiple 5" xfId="647" xr:uid="{00000000-0005-0000-0000-000085020000}"/>
    <cellStyle name="_Multiple_01 Fig Tech CSC 1Q03" xfId="648" xr:uid="{00000000-0005-0000-0000-000086020000}"/>
    <cellStyle name="_Multiple_01 Financial Model" xfId="649" xr:uid="{00000000-0005-0000-0000-000087020000}"/>
    <cellStyle name="_Multiple_02 financial projections for nestle" xfId="650" xr:uid="{00000000-0005-0000-0000-000088020000}"/>
    <cellStyle name="_Multiple_02 Potential Partner Ability to Pay Analysis2" xfId="651" xr:uid="{00000000-0005-0000-0000-000089020000}"/>
    <cellStyle name="_Multiple_02 Quick Model_PQ Corporation" xfId="652" xr:uid="{00000000-0005-0000-0000-00008A020000}"/>
    <cellStyle name="_Multiple_03 Aventine DCF" xfId="653" xr:uid="{00000000-0005-0000-0000-00008B020000}"/>
    <cellStyle name="_Multiple_03 lbo model - healthsouth" xfId="654" xr:uid="{00000000-0005-0000-0000-00008C020000}"/>
    <cellStyle name="_Multiple_08 Updated Horizon Corporate DCF" xfId="655" xr:uid="{00000000-0005-0000-0000-00008D020000}"/>
    <cellStyle name="_Multiple_09 Horizon DCF" xfId="656" xr:uid="{00000000-0005-0000-0000-00008E020000}"/>
    <cellStyle name="_Multiple_12 Merger Plans" xfId="657" xr:uid="{00000000-0005-0000-0000-00008F020000}"/>
    <cellStyle name="_Multiple_accretion dilution analysis" xfId="658" xr:uid="{00000000-0005-0000-0000-000090020000}"/>
    <cellStyle name="_Multiple_Acquisition Ops 3" xfId="659" xr:uid="{00000000-0005-0000-0000-000091020000}"/>
    <cellStyle name="_Multiple_Appliances Metrics for Leverage Finance" xfId="660" xr:uid="{00000000-0005-0000-0000-000092020000}"/>
    <cellStyle name="_Multiple_Asset_Management_CSC_Updated_06_26_2002" xfId="661" xr:uid="{00000000-0005-0000-0000-000093020000}"/>
    <cellStyle name="_Multiple_avp" xfId="662" xr:uid="{00000000-0005-0000-0000-000094020000}"/>
    <cellStyle name="_Multiple_AVP - prev. 06 financials" xfId="663" xr:uid="{00000000-0005-0000-0000-000095020000}"/>
    <cellStyle name="_Multiple_avp 10.31.05" xfId="664" xr:uid="{00000000-0005-0000-0000-000096020000}"/>
    <cellStyle name="_Multiple_avp_Merger Plan 2-10-04 GSIBDv3" xfId="665" xr:uid="{00000000-0005-0000-0000-000097020000}"/>
    <cellStyle name="_Multiple_AVP_Modeling Mick" xfId="666" xr:uid="{00000000-0005-0000-0000-000098020000}"/>
    <cellStyle name="_Multiple_avp_Palm Model 10_05" xfId="667" xr:uid="{00000000-0005-0000-0000-000099020000}"/>
    <cellStyle name="_Multiple_Bank &amp; Thrift Buyer Merger Plan(AutoPrice2000)" xfId="668" xr:uid="{00000000-0005-0000-0000-00009A020000}"/>
    <cellStyle name="_Multiple_bank_csc_Q1_2001" xfId="669" xr:uid="{00000000-0005-0000-0000-00009B020000}"/>
    <cellStyle name="_Multiple_bank_csc_Q2_2001" xfId="670" xr:uid="{00000000-0005-0000-0000-00009C020000}"/>
    <cellStyle name="_Multiple_bank_csc_Q2_2001_c1" xfId="671" xr:uid="{00000000-0005-0000-0000-00009D020000}"/>
    <cellStyle name="_Multiple_Book1" xfId="672" xr:uid="{00000000-0005-0000-0000-00009E020000}"/>
    <cellStyle name="_Multiple_Book1_1" xfId="673" xr:uid="{00000000-0005-0000-0000-00009F020000}"/>
    <cellStyle name="_Multiple_Book1_Merger Plan 2-10-04 GSIBDv3" xfId="674" xr:uid="{00000000-0005-0000-0000-0000A0020000}"/>
    <cellStyle name="_Multiple_Book2" xfId="675" xr:uid="{00000000-0005-0000-0000-0000A1020000}"/>
    <cellStyle name="_Multiple_Borders Model 11-11-03 mezz v6" xfId="676" xr:uid="{00000000-0005-0000-0000-0000A2020000}"/>
    <cellStyle name="_Multiple_buyer_analysis" xfId="677" xr:uid="{00000000-0005-0000-0000-0000A3020000}"/>
    <cellStyle name="_Multiple_com_ic_universe_6" xfId="678" xr:uid="{00000000-0005-0000-0000-0000A4020000}"/>
    <cellStyle name="_Multiple_Comparative Balance Sheets" xfId="679" xr:uid="{00000000-0005-0000-0000-0000A5020000}"/>
    <cellStyle name="_Multiple_Cross Dock Projections v3" xfId="680" xr:uid="{00000000-0005-0000-0000-0000A6020000}"/>
    <cellStyle name="_Multiple_csc" xfId="681" xr:uid="{00000000-0005-0000-0000-0000A7020000}"/>
    <cellStyle name="_Multiple_CSC Update_Status of Companies_11_19" xfId="682" xr:uid="{00000000-0005-0000-0000-0000A8020000}"/>
    <cellStyle name="_Multiple_CSC with WACC" xfId="683" xr:uid="{00000000-0005-0000-0000-0000A9020000}"/>
    <cellStyle name="_Multiple_CSC_Palm_Sum_of_Parts_4_20_01" xfId="684" xr:uid="{00000000-0005-0000-0000-0000AA020000}"/>
    <cellStyle name="_Multiple_CSC_Palm_Sum_of_Parts_5_23_01a" xfId="685" xr:uid="{00000000-0005-0000-0000-0000AB020000}"/>
    <cellStyle name="_Multiple_csc_parfum_19062001" xfId="686" xr:uid="{00000000-0005-0000-0000-0000AC020000}"/>
    <cellStyle name="_Multiple_dcf" xfId="687" xr:uid="{00000000-0005-0000-0000-0000AD020000}"/>
    <cellStyle name="_Multiple_DCF Analysis" xfId="688" xr:uid="{00000000-0005-0000-0000-0000AE020000}"/>
    <cellStyle name="_Multiple_discussion" xfId="689" xr:uid="{00000000-0005-0000-0000-0000AF020000}"/>
    <cellStyle name="_Multiple_Eagle Ridge Cash Flow 01-10-02_GS" xfId="690" xr:uid="{00000000-0005-0000-0000-0000B0020000}"/>
    <cellStyle name="_Multiple_Elkhorn 091906_v5" xfId="691" xr:uid="{00000000-0005-0000-0000-0000B1020000}"/>
    <cellStyle name="_Multiple_EPS impact with different financing scenarios (2)" xfId="692" xr:uid="{00000000-0005-0000-0000-0000B2020000}"/>
    <cellStyle name="_Multiple_Final Canadian Bank Comp (sent to IBD)FORM" xfId="693" xr:uid="{00000000-0005-0000-0000-0000B3020000}"/>
    <cellStyle name="_Multiple_Financial Buildup 6-18-03 v7" xfId="694" xr:uid="{00000000-0005-0000-0000-0000B4020000}"/>
    <cellStyle name="_Multiple_Financials" xfId="695" xr:uid="{00000000-0005-0000-0000-0000B5020000}"/>
    <cellStyle name="_Multiple_Financials_3" xfId="696" xr:uid="{00000000-0005-0000-0000-0000B6020000}"/>
    <cellStyle name="_Multiple_Football Field" xfId="697" xr:uid="{00000000-0005-0000-0000-0000B7020000}"/>
    <cellStyle name="_Multiple_HealthSouth LBO Cases 14" xfId="698" xr:uid="{00000000-0005-0000-0000-0000B8020000}"/>
    <cellStyle name="_Multiple_HealthSouth LBO Cases 23 revised" xfId="699" xr:uid="{00000000-0005-0000-0000-0000B9020000}"/>
    <cellStyle name="_Multiple_High Prairie 091906" xfId="700" xr:uid="{00000000-0005-0000-0000-0000BA020000}"/>
    <cellStyle name="_Multiple_Hook_MergerPlan_2003_Feb11" xfId="701" xr:uid="{00000000-0005-0000-0000-0000BB020000}"/>
    <cellStyle name="_Multiple_HWE Analytics 4 4 06 SSGv1_DCF_9%_4_19_06_Wax" xfId="702" xr:uid="{00000000-0005-0000-0000-0000BC020000}"/>
    <cellStyle name="_Multiple_IBES_EPS_Estimates" xfId="703" xr:uid="{00000000-0005-0000-0000-0000BD020000}"/>
    <cellStyle name="_Multiple_IMS EPS Impact 15_new projections" xfId="704" xr:uid="{00000000-0005-0000-0000-0000BE020000}"/>
    <cellStyle name="_Multiple_Inputs" xfId="705" xr:uid="{00000000-0005-0000-0000-0000BF020000}"/>
    <cellStyle name="_Multiple_KMart Model v6_djaama" xfId="706" xr:uid="{00000000-0005-0000-0000-0000C0020000}"/>
    <cellStyle name="_Multiple_LBO Analysis Summary" xfId="707" xr:uid="{00000000-0005-0000-0000-0000C1020000}"/>
    <cellStyle name="_Multiple_LBO Analysis Summary - Template" xfId="708" xr:uid="{00000000-0005-0000-0000-0000C2020000}"/>
    <cellStyle name="_Multiple_LBO Model v3" xfId="709" xr:uid="{00000000-0005-0000-0000-0000C3020000}"/>
    <cellStyle name="_Multiple_LBO SF" xfId="710" xr:uid="{00000000-0005-0000-0000-0000C4020000}"/>
    <cellStyle name="_Multiple_LBO SF Model Output - Template" xfId="711" xr:uid="{00000000-0005-0000-0000-0000C5020000}"/>
    <cellStyle name="_Multiple_Lone Star II" xfId="712" xr:uid="{00000000-0005-0000-0000-0000C6020000}"/>
    <cellStyle name="_Multiple_LTC Comps as of 18 Feb 2002" xfId="713" xr:uid="{00000000-0005-0000-0000-0000C7020000}"/>
    <cellStyle name="_Multiple_LTC Comps as of 2.20.02 v1.2" xfId="714" xr:uid="{00000000-0005-0000-0000-0000C8020000}"/>
    <cellStyle name="_Multiple_Maple Ridge II Annual" xfId="715" xr:uid="{00000000-0005-0000-0000-0000C9020000}"/>
    <cellStyle name="_Multiple_march_21_meeting" xfId="716" xr:uid="{00000000-0005-0000-0000-0000CA020000}"/>
    <cellStyle name="_Multiple_Master_Telecom_Equipment_CSCb" xfId="717" xr:uid="{00000000-0005-0000-0000-0000CB020000}"/>
    <cellStyle name="_Multiple_Merger Analysis" xfId="718" xr:uid="{00000000-0005-0000-0000-0000CC020000}"/>
    <cellStyle name="_Multiple_Merger Model - Exec" xfId="719" xr:uid="{00000000-0005-0000-0000-0000CD020000}"/>
    <cellStyle name="_Multiple_Merger model_new" xfId="720" xr:uid="{00000000-0005-0000-0000-0000CE020000}"/>
    <cellStyle name="_Multiple_Merger model_new_ability to pay" xfId="721" xr:uid="{00000000-0005-0000-0000-0000CF020000}"/>
    <cellStyle name="_Multiple_Merger Plan 2-10-04 GSIBDv3" xfId="722" xr:uid="{00000000-0005-0000-0000-0000D0020000}"/>
    <cellStyle name="_Multiple_merger plans" xfId="723" xr:uid="{00000000-0005-0000-0000-0000D1020000}"/>
    <cellStyle name="_Multiple_model_bk" xfId="724" xr:uid="{00000000-0005-0000-0000-0000D2020000}"/>
    <cellStyle name="_Multiple_Modeling Mick" xfId="725" xr:uid="{00000000-0005-0000-0000-0000D3020000}"/>
    <cellStyle name="_Multiple_monet_final_w_output" xfId="726" xr:uid="{00000000-0005-0000-0000-0000D4020000}"/>
    <cellStyle name="_Multiple_monet2.4" xfId="727" xr:uid="{00000000-0005-0000-0000-0000D5020000}"/>
    <cellStyle name="_Multiple_monet2.4_temp" xfId="728" xr:uid="{00000000-0005-0000-0000-0000D6020000}"/>
    <cellStyle name="_Multiple_monet2.8" xfId="729" xr:uid="{00000000-0005-0000-0000-0000D7020000}"/>
    <cellStyle name="_Multiple_MotLion Projections may" xfId="730" xr:uid="{00000000-0005-0000-0000-0000D8020000}"/>
    <cellStyle name="_Multiple_NDC Credit Comps from Drenusha" xfId="731" xr:uid="{00000000-0005-0000-0000-0000D9020000}"/>
    <cellStyle name="_Multiple_Neptune Ammortization Analysis 8-6-03" xfId="732" xr:uid="{00000000-0005-0000-0000-0000DA020000}"/>
    <cellStyle name="_Multiple_Numico_LBO 08" xfId="733" xr:uid="{00000000-0005-0000-0000-0000DB020000}"/>
    <cellStyle name="_Multiple_Numico-Nestle Model-13 September" xfId="734" xr:uid="{00000000-0005-0000-0000-0000DC020000}"/>
    <cellStyle name="_Multiple_Numico-Nestle Model-26 February 2002 2b" xfId="735" xr:uid="{00000000-0005-0000-0000-0000DD020000}"/>
    <cellStyle name="_Multiple_Old Life CSC" xfId="736" xr:uid="{00000000-0005-0000-0000-0000DE020000}"/>
    <cellStyle name="_Multiple_Other Category Breaidown 7-26-03 v1" xfId="737" xr:uid="{00000000-0005-0000-0000-0000DF020000}"/>
    <cellStyle name="_Multiple_Other Projects" xfId="738" xr:uid="{00000000-0005-0000-0000-0000E0020000}"/>
    <cellStyle name="_Multiple_pace_merger plans" xfId="739" xr:uid="{00000000-0005-0000-0000-0000E1020000}"/>
    <cellStyle name="_Multiple_Palm Model 10_05" xfId="740" xr:uid="{00000000-0005-0000-0000-0000E2020000}"/>
    <cellStyle name="_Multiple_Panhandle Value" xfId="741" xr:uid="{00000000-0005-0000-0000-0000E3020000}"/>
    <cellStyle name="_Multiple_pdf file" xfId="742" xr:uid="{00000000-0005-0000-0000-0000E4020000}"/>
    <cellStyle name="_Multiple_PNC_PF_2Q_update" xfId="743" xr:uid="{00000000-0005-0000-0000-0000E5020000}"/>
    <cellStyle name="_Multiple_Potential Strategic Partners" xfId="744" xr:uid="{00000000-0005-0000-0000-0000E6020000}"/>
    <cellStyle name="_Multiple_Project Financials Quarterly 2006" xfId="745" xr:uid="{00000000-0005-0000-0000-0000E7020000}"/>
    <cellStyle name="_Multiple_Projections Difference" xfId="746" xr:uid="{00000000-0005-0000-0000-0000E8020000}"/>
    <cellStyle name="_Multiple_Projections--Management (Data Room)v6" xfId="747" xr:uid="{00000000-0005-0000-0000-0000E9020000}"/>
    <cellStyle name="_Multiple_PV of Future Stock Price" xfId="748" xr:uid="{00000000-0005-0000-0000-0000EA020000}"/>
    <cellStyle name="_Multiple_QVC LBO Model 2-12-03 v3" xfId="749" xr:uid="{00000000-0005-0000-0000-0000EB020000}"/>
    <cellStyle name="_Multiple_Samsara Model_20062001" xfId="750" xr:uid="{00000000-0005-0000-0000-0000EC020000}"/>
    <cellStyle name="_Multiple_Samsara Model-DCF Template" xfId="751" xr:uid="{00000000-0005-0000-0000-0000ED020000}"/>
    <cellStyle name="_Multiple_Samsara_ppg" xfId="752" xr:uid="{00000000-0005-0000-0000-0000EE020000}"/>
    <cellStyle name="_Multiple_Scenarios" xfId="753" xr:uid="{00000000-0005-0000-0000-0000EF020000}"/>
    <cellStyle name="_Multiple_Sheet2" xfId="754" xr:uid="{00000000-0005-0000-0000-0000F0020000}"/>
    <cellStyle name="_Multiple_Sources and Uses FINAL dpakedit v2" xfId="755" xr:uid="{00000000-0005-0000-0000-0000F1020000}"/>
    <cellStyle name="_Multiple_Split-off Model2" xfId="756" xr:uid="{00000000-0005-0000-0000-0000F2020000}"/>
    <cellStyle name="_Multiple_Summary Valuation Analysis" xfId="757" xr:uid="{00000000-0005-0000-0000-0000F3020000}"/>
    <cellStyle name="_Multiple_Synergies" xfId="758" xr:uid="{00000000-0005-0000-0000-0000F4020000}"/>
    <cellStyle name="_Multiple_tables RIDER" xfId="759" xr:uid="{00000000-0005-0000-0000-0000F5020000}"/>
    <cellStyle name="_Multiple_Troon DCF Model 8-13-02 v1" xfId="760" xr:uid="{00000000-0005-0000-0000-0000F6020000}"/>
    <cellStyle name="_Multiple_Troon Financials 8-1-02" xfId="761" xr:uid="{00000000-0005-0000-0000-0000F7020000}"/>
    <cellStyle name="_Multiple_Troon LLC FS dpakedit 8-7-02" xfId="762" xr:uid="{00000000-0005-0000-0000-0000F8020000}"/>
    <cellStyle name="_Multiple_Troon LLC FS dpakedit 8-7-02 v3" xfId="763" xr:uid="{00000000-0005-0000-0000-0000F9020000}"/>
    <cellStyle name="_Multiple_Troon LLC FS dpakedit 8-7-02 v4" xfId="764" xr:uid="{00000000-0005-0000-0000-0000FA020000}"/>
    <cellStyle name="_Multiple_Troon_EBITDA" xfId="765" xr:uid="{00000000-0005-0000-0000-0000FB020000}"/>
    <cellStyle name="_Multiple_Twin Groves" xfId="766" xr:uid="{00000000-0005-0000-0000-0000FC020000}"/>
    <cellStyle name="_Multiple_Twin Groves II" xfId="767" xr:uid="{00000000-0005-0000-0000-0000FD020000}"/>
    <cellStyle name="_Multiple_Unit Level Economics V4" xfId="768" xr:uid="{00000000-0005-0000-0000-0000FE020000}"/>
    <cellStyle name="_Multiple_Unit Level Economics v5 (2)" xfId="769" xr:uid="{00000000-0005-0000-0000-0000FF020000}"/>
    <cellStyle name="_Multiple_Valuation Overview - June 2001" xfId="770" xr:uid="{00000000-0005-0000-0000-000000030000}"/>
    <cellStyle name="_Multiple_Valuation_Troon dpak 8-5-02 v3" xfId="771" xr:uid="{00000000-0005-0000-0000-000001030000}"/>
    <cellStyle name="_Multiple_VMS Breakdown" xfId="772" xr:uid="{00000000-0005-0000-0000-000002030000}"/>
    <cellStyle name="_MultipleSpace" xfId="773" xr:uid="{00000000-0005-0000-0000-000003030000}"/>
    <cellStyle name="_MultipleSpace_01 Fig Tech CSC 1Q03" xfId="774" xr:uid="{00000000-0005-0000-0000-000004030000}"/>
    <cellStyle name="_MultipleSpace_01 Financial Model" xfId="775" xr:uid="{00000000-0005-0000-0000-000005030000}"/>
    <cellStyle name="_MultipleSpace_02 financial projections for nestle" xfId="776" xr:uid="{00000000-0005-0000-0000-000006030000}"/>
    <cellStyle name="_MultipleSpace_02 Potential Partner Ability to Pay Analysis2" xfId="777" xr:uid="{00000000-0005-0000-0000-000007030000}"/>
    <cellStyle name="_MultipleSpace_02 Quick Model_PQ Corporation" xfId="778" xr:uid="{00000000-0005-0000-0000-000008030000}"/>
    <cellStyle name="_MultipleSpace_03 Aventine DCF" xfId="779" xr:uid="{00000000-0005-0000-0000-000009030000}"/>
    <cellStyle name="_MultipleSpace_03 lbo model - healthsouth" xfId="780" xr:uid="{00000000-0005-0000-0000-00000A030000}"/>
    <cellStyle name="_MultipleSpace_12 Merger Plans" xfId="781" xr:uid="{00000000-0005-0000-0000-00000B030000}"/>
    <cellStyle name="_MultipleSpace_accretion dilution analysis" xfId="782" xr:uid="{00000000-0005-0000-0000-00000C030000}"/>
    <cellStyle name="_MultipleSpace_Acquisition Ops 3" xfId="783" xr:uid="{00000000-0005-0000-0000-00000D030000}"/>
    <cellStyle name="_MultipleSpace_avp" xfId="784" xr:uid="{00000000-0005-0000-0000-00000E030000}"/>
    <cellStyle name="_MultipleSpace_AVP - prev. 06 financials" xfId="785" xr:uid="{00000000-0005-0000-0000-00000F030000}"/>
    <cellStyle name="_MultipleSpace_avp 10.31.05" xfId="786" xr:uid="{00000000-0005-0000-0000-000010030000}"/>
    <cellStyle name="_MultipleSpace_avp_Merger Plan 2-10-04 GSIBDv3" xfId="787" xr:uid="{00000000-0005-0000-0000-000011030000}"/>
    <cellStyle name="_MultipleSpace_AVP_Modeling Mick" xfId="788" xr:uid="{00000000-0005-0000-0000-000012030000}"/>
    <cellStyle name="_MultipleSpace_avp_Palm Model 10_05" xfId="789" xr:uid="{00000000-0005-0000-0000-000013030000}"/>
    <cellStyle name="_MultipleSpace_bank_csc_Q1_2001" xfId="790" xr:uid="{00000000-0005-0000-0000-000014030000}"/>
    <cellStyle name="_MultipleSpace_bank_csc_Q2_2001_c1" xfId="791" xr:uid="{00000000-0005-0000-0000-000015030000}"/>
    <cellStyle name="_MultipleSpace_Book1" xfId="792" xr:uid="{00000000-0005-0000-0000-000016030000}"/>
    <cellStyle name="_MultipleSpace_Book1_Merger Plan 2-10-04 GSIBDv3" xfId="793" xr:uid="{00000000-0005-0000-0000-000017030000}"/>
    <cellStyle name="_MultipleSpace_Book2" xfId="794" xr:uid="{00000000-0005-0000-0000-000018030000}"/>
    <cellStyle name="_MultipleSpace_buyer_analysis" xfId="795" xr:uid="{00000000-0005-0000-0000-000019030000}"/>
    <cellStyle name="_MultipleSpace_com_ic_universe_6" xfId="796" xr:uid="{00000000-0005-0000-0000-00001A030000}"/>
    <cellStyle name="_MultipleSpace_Comparative Balance Sheets" xfId="797" xr:uid="{00000000-0005-0000-0000-00001B030000}"/>
    <cellStyle name="_MultipleSpace_csc" xfId="798" xr:uid="{00000000-0005-0000-0000-00001C030000}"/>
    <cellStyle name="_MultipleSpace_CSC Update_Status of Companies_11_19" xfId="799" xr:uid="{00000000-0005-0000-0000-00001D030000}"/>
    <cellStyle name="_MultipleSpace_CSC with WACC" xfId="800" xr:uid="{00000000-0005-0000-0000-00001E030000}"/>
    <cellStyle name="_MultipleSpace_CSC_Palm_Sum_of_Parts_4_20_01" xfId="801" xr:uid="{00000000-0005-0000-0000-00001F030000}"/>
    <cellStyle name="_MultipleSpace_CSC_Palm_Sum_of_Parts_5_23_01a" xfId="802" xr:uid="{00000000-0005-0000-0000-000020030000}"/>
    <cellStyle name="_MultipleSpace_csc_parfum_19062001" xfId="803" xr:uid="{00000000-0005-0000-0000-000021030000}"/>
    <cellStyle name="_MultipleSpace_dcf" xfId="804" xr:uid="{00000000-0005-0000-0000-000022030000}"/>
    <cellStyle name="_MultipleSpace_DCF Analysis" xfId="805" xr:uid="{00000000-0005-0000-0000-000023030000}"/>
    <cellStyle name="_MultipleSpace_Eagle Ridge Cash Flow 01-10-02_GS" xfId="806" xr:uid="{00000000-0005-0000-0000-000024030000}"/>
    <cellStyle name="_MultipleSpace_EPS impact with different financing scenarios (2)" xfId="807" xr:uid="{00000000-0005-0000-0000-000025030000}"/>
    <cellStyle name="_MultipleSpace_Final Canadian Bank Comp (sent to IBD)FORM" xfId="808" xr:uid="{00000000-0005-0000-0000-000026030000}"/>
    <cellStyle name="_MultipleSpace_Football Field" xfId="809" xr:uid="{00000000-0005-0000-0000-000027030000}"/>
    <cellStyle name="_MultipleSpace_HealthSouth LBO Cases 14" xfId="810" xr:uid="{00000000-0005-0000-0000-000028030000}"/>
    <cellStyle name="_MultipleSpace_HealthSouth LBO Cases 23 revised" xfId="811" xr:uid="{00000000-0005-0000-0000-000029030000}"/>
    <cellStyle name="_MultipleSpace_Hook_MergerPlan_2003_Feb11" xfId="812" xr:uid="{00000000-0005-0000-0000-00002A030000}"/>
    <cellStyle name="_MultipleSpace_IBES_EPS_Estimates" xfId="813" xr:uid="{00000000-0005-0000-0000-00002B030000}"/>
    <cellStyle name="_MultipleSpace_IMS EPS Impact 15_new projections" xfId="814" xr:uid="{00000000-0005-0000-0000-00002C030000}"/>
    <cellStyle name="_MultipleSpace_Inputs" xfId="815" xr:uid="{00000000-0005-0000-0000-00002D030000}"/>
    <cellStyle name="_MultipleSpace_KMart Model v6_djaama" xfId="816" xr:uid="{00000000-0005-0000-0000-00002E030000}"/>
    <cellStyle name="_MultipleSpace_LBO Analysis Summary" xfId="817" xr:uid="{00000000-0005-0000-0000-00002F030000}"/>
    <cellStyle name="_MultipleSpace_LBO Analysis Summary - Template" xfId="818" xr:uid="{00000000-0005-0000-0000-000030030000}"/>
    <cellStyle name="_MultipleSpace_LBO Model v3" xfId="819" xr:uid="{00000000-0005-0000-0000-000031030000}"/>
    <cellStyle name="_MultipleSpace_LBO SF" xfId="820" xr:uid="{00000000-0005-0000-0000-000032030000}"/>
    <cellStyle name="_MultipleSpace_LBO SF Model Output - Template" xfId="821" xr:uid="{00000000-0005-0000-0000-000033030000}"/>
    <cellStyle name="_MultipleSpace_LTC Comps as of 18 Feb 2002" xfId="822" xr:uid="{00000000-0005-0000-0000-000034030000}"/>
    <cellStyle name="_MultipleSpace_LTC Comps as of 2.20.02 v1.2" xfId="823" xr:uid="{00000000-0005-0000-0000-000035030000}"/>
    <cellStyle name="_MultipleSpace_Master_Telecom_Equipment_CSCb" xfId="824" xr:uid="{00000000-0005-0000-0000-000036030000}"/>
    <cellStyle name="_MultipleSpace_Merger Analysis" xfId="825" xr:uid="{00000000-0005-0000-0000-000037030000}"/>
    <cellStyle name="_MultipleSpace_Merger Model - Exec" xfId="826" xr:uid="{00000000-0005-0000-0000-000038030000}"/>
    <cellStyle name="_MultipleSpace_merger plans" xfId="827" xr:uid="{00000000-0005-0000-0000-000039030000}"/>
    <cellStyle name="_MultipleSpace_model_bk" xfId="828" xr:uid="{00000000-0005-0000-0000-00003A030000}"/>
    <cellStyle name="_MultipleSpace_monet_final_w_output" xfId="829" xr:uid="{00000000-0005-0000-0000-00003B030000}"/>
    <cellStyle name="_MultipleSpace_monet2.4" xfId="830" xr:uid="{00000000-0005-0000-0000-00003C030000}"/>
    <cellStyle name="_MultipleSpace_monet2.4_temp" xfId="831" xr:uid="{00000000-0005-0000-0000-00003D030000}"/>
    <cellStyle name="_MultipleSpace_monet2.8" xfId="832" xr:uid="{00000000-0005-0000-0000-00003E030000}"/>
    <cellStyle name="_MultipleSpace_MotLion Projections may" xfId="833" xr:uid="{00000000-0005-0000-0000-00003F030000}"/>
    <cellStyle name="_MultipleSpace_NDC Credit Comps from Drenusha" xfId="834" xr:uid="{00000000-0005-0000-0000-000040030000}"/>
    <cellStyle name="_MultipleSpace_Numico_LBO 08" xfId="835" xr:uid="{00000000-0005-0000-0000-000041030000}"/>
    <cellStyle name="_MultipleSpace_Numico-Nestle Model-13 September" xfId="836" xr:uid="{00000000-0005-0000-0000-000042030000}"/>
    <cellStyle name="_MultipleSpace_Numico-Nestle Model-26 February 2002 2b" xfId="837" xr:uid="{00000000-0005-0000-0000-000043030000}"/>
    <cellStyle name="_MultipleSpace_Old Life CSC" xfId="838" xr:uid="{00000000-0005-0000-0000-000044030000}"/>
    <cellStyle name="_MultipleSpace_pace_merger plans" xfId="839" xr:uid="{00000000-0005-0000-0000-000045030000}"/>
    <cellStyle name="_MultipleSpace_Palm Model 10_05" xfId="840" xr:uid="{00000000-0005-0000-0000-000046030000}"/>
    <cellStyle name="_MultipleSpace_Panhandle Value" xfId="841" xr:uid="{00000000-0005-0000-0000-000047030000}"/>
    <cellStyle name="_MultipleSpace_pdf file" xfId="842" xr:uid="{00000000-0005-0000-0000-000048030000}"/>
    <cellStyle name="_MultipleSpace_PNC_PF_2Q_update" xfId="843" xr:uid="{00000000-0005-0000-0000-000049030000}"/>
    <cellStyle name="_MultipleSpace_Potential Strategic Partners" xfId="844" xr:uid="{00000000-0005-0000-0000-00004A030000}"/>
    <cellStyle name="_MultipleSpace_Projections Difference" xfId="845" xr:uid="{00000000-0005-0000-0000-00004B030000}"/>
    <cellStyle name="_MultipleSpace_PV of Future Stock Price" xfId="846" xr:uid="{00000000-0005-0000-0000-00004C030000}"/>
    <cellStyle name="_MultipleSpace_QVC LBO Model 2-12-03 v3" xfId="847" xr:uid="{00000000-0005-0000-0000-00004D030000}"/>
    <cellStyle name="_MultipleSpace_Samsara Model_20062001" xfId="848" xr:uid="{00000000-0005-0000-0000-00004E030000}"/>
    <cellStyle name="_MultipleSpace_Samsara Model-DCF Template" xfId="849" xr:uid="{00000000-0005-0000-0000-00004F030000}"/>
    <cellStyle name="_MultipleSpace_Samsara_ppg" xfId="850" xr:uid="{00000000-0005-0000-0000-000050030000}"/>
    <cellStyle name="_MultipleSpace_Scenarios" xfId="851" xr:uid="{00000000-0005-0000-0000-000051030000}"/>
    <cellStyle name="_MultipleSpace_Split-off Model2" xfId="852" xr:uid="{00000000-0005-0000-0000-000052030000}"/>
    <cellStyle name="_MultipleSpace_Summary Valuation Analysis" xfId="853" xr:uid="{00000000-0005-0000-0000-000053030000}"/>
    <cellStyle name="_MultipleSpace_Synergies" xfId="854" xr:uid="{00000000-0005-0000-0000-000054030000}"/>
    <cellStyle name="_MultipleSpace_tables RIDER" xfId="855" xr:uid="{00000000-0005-0000-0000-000055030000}"/>
    <cellStyle name="_MultipleSpace_Troon DCF Model 8-13-02 v1" xfId="856" xr:uid="{00000000-0005-0000-0000-000056030000}"/>
    <cellStyle name="_MultipleSpace_Troon Financials 8-1-02" xfId="857" xr:uid="{00000000-0005-0000-0000-000057030000}"/>
    <cellStyle name="_MultipleSpace_Troon LLC FS dpakedit 8-7-02" xfId="858" xr:uid="{00000000-0005-0000-0000-000058030000}"/>
    <cellStyle name="_MultipleSpace_Troon LLC FS dpakedit 8-7-02 v3" xfId="859" xr:uid="{00000000-0005-0000-0000-000059030000}"/>
    <cellStyle name="_MultipleSpace_Troon LLC FS dpakedit 8-7-02 v4" xfId="860" xr:uid="{00000000-0005-0000-0000-00005A030000}"/>
    <cellStyle name="_MultipleSpace_Troon_EBITDA" xfId="861" xr:uid="{00000000-0005-0000-0000-00005B030000}"/>
    <cellStyle name="_MultipleSpace_Valuation Overview - June 2001" xfId="862" xr:uid="{00000000-0005-0000-0000-00005C030000}"/>
    <cellStyle name="_MultipleSpace_Valuation_Troon dpak 8-5-02 v3" xfId="863" xr:uid="{00000000-0005-0000-0000-00005D030000}"/>
    <cellStyle name="_MultipleSpace_VMS Breakdown" xfId="864" xr:uid="{00000000-0005-0000-0000-00005E030000}"/>
    <cellStyle name="_Naval Assets Model 9.12.03 v02" xfId="865" xr:uid="{00000000-0005-0000-0000-00005F030000}"/>
    <cellStyle name="_Naval Assets Model 9.12.03 v02_Other Projects" xfId="866" xr:uid="{00000000-0005-0000-0000-000060030000}"/>
    <cellStyle name="_NAVY TRUST  9.22.03" xfId="867" xr:uid="{00000000-0005-0000-0000-000061030000}"/>
    <cellStyle name="_NAVY TRUST  9.22.03_Other Projects" xfId="868" xr:uid="{00000000-0005-0000-0000-000062030000}"/>
    <cellStyle name="_NAVY TRUST 9.16.03" xfId="869" xr:uid="{00000000-0005-0000-0000-000063030000}"/>
    <cellStyle name="_NAVY TRUST 9.16.03_Other Projects" xfId="870" xr:uid="{00000000-0005-0000-0000-000064030000}"/>
    <cellStyle name="_NAVY TRUST 9.18.03" xfId="871" xr:uid="{00000000-0005-0000-0000-000065030000}"/>
    <cellStyle name="_NAVY TRUST 9.18.03_Other Projects" xfId="872" xr:uid="{00000000-0005-0000-0000-000066030000}"/>
    <cellStyle name="_Noble NY 2006 OM - Model" xfId="873" xr:uid="{00000000-0005-0000-0000-000067030000}"/>
    <cellStyle name="_Other Projects" xfId="874" xr:uid="{00000000-0005-0000-0000-000068030000}"/>
    <cellStyle name="_OXNARD TRUST 9.16.03" xfId="875" xr:uid="{00000000-0005-0000-0000-000069030000}"/>
    <cellStyle name="_OXNARD TRUST 9.16.03_Other Projects" xfId="876" xr:uid="{00000000-0005-0000-0000-00006A030000}"/>
    <cellStyle name="_Percent" xfId="877" xr:uid="{00000000-0005-0000-0000-00006B030000}"/>
    <cellStyle name="_Percent_03 lbo model - healthsouth" xfId="878" xr:uid="{00000000-0005-0000-0000-00006C030000}"/>
    <cellStyle name="_Percent_Acquisition Ops 3" xfId="879" xr:uid="{00000000-0005-0000-0000-00006D030000}"/>
    <cellStyle name="_Percent_avp" xfId="880" xr:uid="{00000000-0005-0000-0000-00006E030000}"/>
    <cellStyle name="_Percent_AVP_Modeling Mick" xfId="881" xr:uid="{00000000-0005-0000-0000-00006F030000}"/>
    <cellStyle name="_Percent_Book1" xfId="882" xr:uid="{00000000-0005-0000-0000-000070030000}"/>
    <cellStyle name="_Percent_Comparative Balance Sheets" xfId="883" xr:uid="{00000000-0005-0000-0000-000071030000}"/>
    <cellStyle name="_Percent_Credit Comp 10" xfId="884" xr:uid="{00000000-0005-0000-0000-000072030000}"/>
    <cellStyle name="_Percent_CSC with WACC" xfId="885" xr:uid="{00000000-0005-0000-0000-000073030000}"/>
    <cellStyle name="_Percent_csc_parfum_19062001" xfId="886" xr:uid="{00000000-0005-0000-0000-000074030000}"/>
    <cellStyle name="_Percent_dcf" xfId="887" xr:uid="{00000000-0005-0000-0000-000075030000}"/>
    <cellStyle name="_Percent_HealthSouth LBO Cases 14" xfId="888" xr:uid="{00000000-0005-0000-0000-000076030000}"/>
    <cellStyle name="_Percent_Hook_MergerPlan_2003_Feb11" xfId="889" xr:uid="{00000000-0005-0000-0000-000077030000}"/>
    <cellStyle name="_Percent_Master_Telecom_Equipment_CSCb" xfId="890" xr:uid="{00000000-0005-0000-0000-000078030000}"/>
    <cellStyle name="_Percent_Merger Model - Exec" xfId="891" xr:uid="{00000000-0005-0000-0000-000079030000}"/>
    <cellStyle name="_Percent_merger plans" xfId="892" xr:uid="{00000000-0005-0000-0000-00007A030000}"/>
    <cellStyle name="_Percent_monet2.4" xfId="893" xr:uid="{00000000-0005-0000-0000-00007B030000}"/>
    <cellStyle name="_Percent_monet2.4_temp" xfId="894" xr:uid="{00000000-0005-0000-0000-00007C030000}"/>
    <cellStyle name="_Percent_monet2.8" xfId="895" xr:uid="{00000000-0005-0000-0000-00007D030000}"/>
    <cellStyle name="_Percent_MotLion Projections may" xfId="896" xr:uid="{00000000-0005-0000-0000-00007E030000}"/>
    <cellStyle name="_Percent_Numico-Nestle Model-26 February 2002 2b" xfId="897" xr:uid="{00000000-0005-0000-0000-00007F030000}"/>
    <cellStyle name="_Percent_pace_merger plans" xfId="898" xr:uid="{00000000-0005-0000-0000-000080030000}"/>
    <cellStyle name="_Percent_Palm Model 10_05" xfId="899" xr:uid="{00000000-0005-0000-0000-000081030000}"/>
    <cellStyle name="_Percent_Panhandle Value" xfId="900" xr:uid="{00000000-0005-0000-0000-000082030000}"/>
    <cellStyle name="_Percent_pdf file" xfId="901" xr:uid="{00000000-0005-0000-0000-000083030000}"/>
    <cellStyle name="_Percent_Projections Difference" xfId="902" xr:uid="{00000000-0005-0000-0000-000084030000}"/>
    <cellStyle name="_Percent_PV of Future Stock Price" xfId="903" xr:uid="{00000000-0005-0000-0000-000085030000}"/>
    <cellStyle name="_Percent_Samsara Model_20062001" xfId="904" xr:uid="{00000000-0005-0000-0000-000086030000}"/>
    <cellStyle name="_Percent_Samsara Model-DCF Template" xfId="905" xr:uid="{00000000-0005-0000-0000-000087030000}"/>
    <cellStyle name="_Percent_Samsara_ppg" xfId="906" xr:uid="{00000000-0005-0000-0000-000088030000}"/>
    <cellStyle name="_Percent_Sources and Uses FINAL dpakedit v2" xfId="907" xr:uid="{00000000-0005-0000-0000-000089030000}"/>
    <cellStyle name="_Percent_Valuation Overview - June 2001" xfId="908" xr:uid="{00000000-0005-0000-0000-00008A030000}"/>
    <cellStyle name="_Percent_Valuation_Troon dpak 8-5-02 v3" xfId="909" xr:uid="{00000000-0005-0000-0000-00008B030000}"/>
    <cellStyle name="_PercentReal" xfId="910" xr:uid="{00000000-0005-0000-0000-00008C030000}"/>
    <cellStyle name="_PercentReal_bs_avp" xfId="911" xr:uid="{00000000-0005-0000-0000-00008D030000}"/>
    <cellStyle name="_percentReal_monet_final_w_output" xfId="912" xr:uid="{00000000-0005-0000-0000-00008E030000}"/>
    <cellStyle name="_PercentSpace" xfId="913" xr:uid="{00000000-0005-0000-0000-00008F030000}"/>
    <cellStyle name="_PercentSpace_03 lbo model - healthsouth" xfId="914" xr:uid="{00000000-0005-0000-0000-000090030000}"/>
    <cellStyle name="_PercentSpace_Acquisition Ops 3" xfId="915" xr:uid="{00000000-0005-0000-0000-000091030000}"/>
    <cellStyle name="_PercentSpace_avp" xfId="916" xr:uid="{00000000-0005-0000-0000-000092030000}"/>
    <cellStyle name="_PercentSpace_AVP_Modeling Mick" xfId="917" xr:uid="{00000000-0005-0000-0000-000093030000}"/>
    <cellStyle name="_PercentSpace_Book1" xfId="918" xr:uid="{00000000-0005-0000-0000-000094030000}"/>
    <cellStyle name="_PercentSpace_Book1_Merger Plan 2-10-04 GSIBDv3" xfId="919" xr:uid="{00000000-0005-0000-0000-000095030000}"/>
    <cellStyle name="_PercentSpace_Comparative Balance Sheets" xfId="920" xr:uid="{00000000-0005-0000-0000-000096030000}"/>
    <cellStyle name="_PercentSpace_Credit Comp 10" xfId="921" xr:uid="{00000000-0005-0000-0000-000097030000}"/>
    <cellStyle name="_PercentSpace_CSC with WACC" xfId="922" xr:uid="{00000000-0005-0000-0000-000098030000}"/>
    <cellStyle name="_PercentSpace_csc_parfum_19062001" xfId="923" xr:uid="{00000000-0005-0000-0000-000099030000}"/>
    <cellStyle name="_PercentSpace_dcf" xfId="924" xr:uid="{00000000-0005-0000-0000-00009A030000}"/>
    <cellStyle name="_PercentSpace_HealthSouth LBO Cases 14" xfId="925" xr:uid="{00000000-0005-0000-0000-00009B030000}"/>
    <cellStyle name="_PercentSpace_Hook_MergerPlan_2003_Feb11" xfId="926" xr:uid="{00000000-0005-0000-0000-00009C030000}"/>
    <cellStyle name="_PercentSpace_Master_Telecom_Equipment_CSCb" xfId="927" xr:uid="{00000000-0005-0000-0000-00009D030000}"/>
    <cellStyle name="_PercentSpace_Merger Model - Exec" xfId="928" xr:uid="{00000000-0005-0000-0000-00009E030000}"/>
    <cellStyle name="_PercentSpace_merger plans" xfId="929" xr:uid="{00000000-0005-0000-0000-00009F030000}"/>
    <cellStyle name="_PercentSpace_monet2.4" xfId="930" xr:uid="{00000000-0005-0000-0000-0000A0030000}"/>
    <cellStyle name="_PercentSpace_monet2.4_temp" xfId="931" xr:uid="{00000000-0005-0000-0000-0000A1030000}"/>
    <cellStyle name="_PercentSpace_monet2.8" xfId="932" xr:uid="{00000000-0005-0000-0000-0000A2030000}"/>
    <cellStyle name="_PercentSpace_MotLion Projections may" xfId="933" xr:uid="{00000000-0005-0000-0000-0000A3030000}"/>
    <cellStyle name="_PercentSpace_Numico-Nestle Model-26 February 2002 2b" xfId="934" xr:uid="{00000000-0005-0000-0000-0000A4030000}"/>
    <cellStyle name="_PercentSpace_pace_merger plans" xfId="935" xr:uid="{00000000-0005-0000-0000-0000A5030000}"/>
    <cellStyle name="_PercentSpace_Palm Model 10_05" xfId="936" xr:uid="{00000000-0005-0000-0000-0000A6030000}"/>
    <cellStyle name="_PercentSpace_Panhandle Value" xfId="937" xr:uid="{00000000-0005-0000-0000-0000A7030000}"/>
    <cellStyle name="_PercentSpace_pdf file" xfId="938" xr:uid="{00000000-0005-0000-0000-0000A8030000}"/>
    <cellStyle name="_PercentSpace_Projections Difference" xfId="939" xr:uid="{00000000-0005-0000-0000-0000A9030000}"/>
    <cellStyle name="_PercentSpace_Projections--Management (Data Room)v6" xfId="940" xr:uid="{00000000-0005-0000-0000-0000AA030000}"/>
    <cellStyle name="_PercentSpace_PV of Future Stock Price" xfId="941" xr:uid="{00000000-0005-0000-0000-0000AB030000}"/>
    <cellStyle name="_PercentSpace_Samsara Model_20062001" xfId="942" xr:uid="{00000000-0005-0000-0000-0000AC030000}"/>
    <cellStyle name="_PercentSpace_Samsara Model-DCF Template" xfId="943" xr:uid="{00000000-0005-0000-0000-0000AD030000}"/>
    <cellStyle name="_PercentSpace_Samsara_ppg" xfId="944" xr:uid="{00000000-0005-0000-0000-0000AE030000}"/>
    <cellStyle name="_PercentSpace_Sources and Uses FINAL dpakedit v2" xfId="945" xr:uid="{00000000-0005-0000-0000-0000AF030000}"/>
    <cellStyle name="_PercentSpace_Valuation Overview - June 2001" xfId="946" xr:uid="{00000000-0005-0000-0000-0000B0030000}"/>
    <cellStyle name="_PercentSpace_Valuation_Troon dpak 8-5-02 v3" xfId="947" xr:uid="{00000000-0005-0000-0000-0000B1030000}"/>
    <cellStyle name="_Revised Model - v13 (from CSFB 5-4-04) copy Heat Rate" xfId="948" xr:uid="{00000000-0005-0000-0000-0000B2030000}"/>
    <cellStyle name="_Riverside Refi Model 4-14-04" xfId="949" xr:uid="{00000000-0005-0000-0000-0000B3030000}"/>
    <cellStyle name="_Riverside Refi Model 4-14-04 - aruna" xfId="950" xr:uid="{00000000-0005-0000-0000-0000B4030000}"/>
    <cellStyle name="_RMEC 2X1 501F 78% starts r6 011402 OM1 (from Andrew W. 6-27-03 9-28am)" xfId="951" xr:uid="{00000000-0005-0000-0000-0000B5030000}"/>
    <cellStyle name="_RMEC 2X1 501F 84% hours r12 100802" xfId="952" xr:uid="{00000000-0005-0000-0000-0000B6030000}"/>
    <cellStyle name="_RMEC Refi Model 4-14-04" xfId="953" xr:uid="{00000000-0005-0000-0000-0000B7030000}"/>
    <cellStyle name="_RMEC Refi Model 4-14-04 - aruna" xfId="954" xr:uid="{00000000-0005-0000-0000-0000B8030000}"/>
    <cellStyle name="_Rocky Mount DRD" xfId="955" xr:uid="{00000000-0005-0000-0000-0000B9030000}"/>
    <cellStyle name="_Senior Debt" xfId="956" xr:uid="{00000000-0005-0000-0000-0000BA030000}"/>
    <cellStyle name="_Sheet1" xfId="957" xr:uid="{00000000-0005-0000-0000-0000BB030000}"/>
    <cellStyle name="_Sithe_West_Other_deliverables" xfId="958" xr:uid="{00000000-0005-0000-0000-0000BC030000}"/>
    <cellStyle name="_Sithe_West_Other_deliverables_Other Projects" xfId="959" xr:uid="{00000000-0005-0000-0000-0000BD030000}"/>
    <cellStyle name="_Sources and Uses FINAL dpakedit v2" xfId="960" xr:uid="{00000000-0005-0000-0000-0000BE030000}"/>
    <cellStyle name="_SubHeading" xfId="961" xr:uid="{00000000-0005-0000-0000-0000BF030000}"/>
    <cellStyle name="_SubHeading_01 Horizon Wind Energy Analytics" xfId="962" xr:uid="{00000000-0005-0000-0000-0000C0030000}"/>
    <cellStyle name="_SubHeading_01 model" xfId="963" xr:uid="{00000000-0005-0000-0000-0000C1030000}"/>
    <cellStyle name="_SubHeading_02 Potential Partner Ability to Pay Analysis2" xfId="964" xr:uid="{00000000-0005-0000-0000-0000C2030000}"/>
    <cellStyle name="_SubHeading_02 Quick Model_PQ Corporation" xfId="965" xr:uid="{00000000-0005-0000-0000-0000C3030000}"/>
    <cellStyle name="_SubHeading_02 Quick Model_PQ Corporation_01 Horizon Wind Energy Analytics" xfId="966" xr:uid="{00000000-0005-0000-0000-0000C4030000}"/>
    <cellStyle name="_SubHeading_03 Aventine DCF" xfId="967" xr:uid="{00000000-0005-0000-0000-0000C5030000}"/>
    <cellStyle name="_SubHeading_12 Merger Plans" xfId="968" xr:uid="{00000000-0005-0000-0000-0000C6030000}"/>
    <cellStyle name="_SubHeading_accretion dilution analysis" xfId="969" xr:uid="{00000000-0005-0000-0000-0000C7030000}"/>
    <cellStyle name="_SubHeading_Arrowsmith Model_1_2_05" xfId="970" xr:uid="{00000000-0005-0000-0000-0000C8030000}"/>
    <cellStyle name="_SubHeading_bank_csc_and merger plan4" xfId="971" xr:uid="{00000000-0005-0000-0000-0000C9030000}"/>
    <cellStyle name="_SubHeading_bank_csc_Q1_2001" xfId="972" xr:uid="{00000000-0005-0000-0000-0000CA030000}"/>
    <cellStyle name="_SubHeading_bank_csc_Q2_2001" xfId="973" xr:uid="{00000000-0005-0000-0000-0000CB030000}"/>
    <cellStyle name="_SubHeading_bank_csc_Q2_2001_c1" xfId="974" xr:uid="{00000000-0005-0000-0000-0000CC030000}"/>
    <cellStyle name="_SubHeading_Blue_Canyon_II_1_2_05" xfId="975" xr:uid="{00000000-0005-0000-0000-0000CD030000}"/>
    <cellStyle name="_SubHeading_Book1" xfId="976" xr:uid="{00000000-0005-0000-0000-0000CE030000}"/>
    <cellStyle name="_SubHeading_Book1_01 Horizon Wind Energy Analytics" xfId="977" xr:uid="{00000000-0005-0000-0000-0000CF030000}"/>
    <cellStyle name="_SubHeading_Book1_Modeling Mick" xfId="978" xr:uid="{00000000-0005-0000-0000-0000D0030000}"/>
    <cellStyle name="_SubHeading_Book2" xfId="979" xr:uid="{00000000-0005-0000-0000-0000D1030000}"/>
    <cellStyle name="_SubHeading_CSC with WACC" xfId="980" xr:uid="{00000000-0005-0000-0000-0000D2030000}"/>
    <cellStyle name="_SubHeading_CSC_Palm_Sum_of_Parts_5_23_01a" xfId="981" xr:uid="{00000000-0005-0000-0000-0000D3030000}"/>
    <cellStyle name="_SubHeading_Elkhorn 091906_v5" xfId="982" xr:uid="{00000000-0005-0000-0000-0000D4030000}"/>
    <cellStyle name="_SubHeading_er" xfId="983" xr:uid="{00000000-0005-0000-0000-0000D5030000}"/>
    <cellStyle name="_SubHeading_FigTech Merger Model_02" xfId="984" xr:uid="{00000000-0005-0000-0000-0000D6030000}"/>
    <cellStyle name="_SubHeading_Final Canadian Bank Comp (sent to IBD)FORM" xfId="985" xr:uid="{00000000-0005-0000-0000-0000D7030000}"/>
    <cellStyle name="_SubHeading_Final Canadian Bank Comp (sent to IBD)FORM_01 Horizon Wind Energy Analytics" xfId="986" xr:uid="{00000000-0005-0000-0000-0000D8030000}"/>
    <cellStyle name="_SubHeading_Financials Layout dpak 9-26-01 v1" xfId="987" xr:uid="{00000000-0005-0000-0000-0000D9030000}"/>
    <cellStyle name="_SubHeading_Flat Rock Acquisition Model_1_2_05" xfId="988" xr:uid="{00000000-0005-0000-0000-0000DA030000}"/>
    <cellStyle name="_SubHeading_Flat Rock Phase_2 Acquisition Model_1_2_05" xfId="989" xr:uid="{00000000-0005-0000-0000-0000DB030000}"/>
    <cellStyle name="_SubHeading_Football Field" xfId="990" xr:uid="{00000000-0005-0000-0000-0000DC030000}"/>
    <cellStyle name="_SubHeading_HealthSouth Group Credit Comp v11" xfId="991" xr:uid="{00000000-0005-0000-0000-0000DD030000}"/>
    <cellStyle name="_SubHeading_HealthSouth LBO Cases 14" xfId="992" xr:uid="{00000000-0005-0000-0000-0000DE030000}"/>
    <cellStyle name="_SubHeading_HealthSouth LBO Cases 14_01 Horizon Wind Energy Analytics" xfId="993" xr:uid="{00000000-0005-0000-0000-0000DF030000}"/>
    <cellStyle name="_SubHeading_Healthsouthlevels 10-24-2005" xfId="994" xr:uid="{00000000-0005-0000-0000-0000E0030000}"/>
    <cellStyle name="_SubHeading_High Prairie 091906" xfId="995" xr:uid="{00000000-0005-0000-0000-0000E1030000}"/>
    <cellStyle name="_SubHeading_IBES_EPS_Estimates" xfId="996" xr:uid="{00000000-0005-0000-0000-0000E2030000}"/>
    <cellStyle name="_SubHeading_lbo_long_model" xfId="997" xr:uid="{00000000-0005-0000-0000-0000E3030000}"/>
    <cellStyle name="_SubHeading_lbo_long_model_01 Horizon Wind Energy Analytics" xfId="998" xr:uid="{00000000-0005-0000-0000-0000E4030000}"/>
    <cellStyle name="_SubHeading_Lone Star II" xfId="999" xr:uid="{00000000-0005-0000-0000-0000E5030000}"/>
    <cellStyle name="_SubHeading_make whole_v2" xfId="1000" xr:uid="{00000000-0005-0000-0000-0000E6030000}"/>
    <cellStyle name="_SubHeading_Maple Ridge II Annual" xfId="1001" xr:uid="{00000000-0005-0000-0000-0000E7030000}"/>
    <cellStyle name="_SubHeading_Master_Telecom_Equipment_CSC_5_9_01_v02" xfId="1002" xr:uid="{00000000-0005-0000-0000-0000E8030000}"/>
    <cellStyle name="_SubHeading_Master_Telecom_Equipment_CSCb" xfId="1003" xr:uid="{00000000-0005-0000-0000-0000E9030000}"/>
    <cellStyle name="_SubHeading_MAXF historical financials" xfId="1004" xr:uid="{00000000-0005-0000-0000-0000EA030000}"/>
    <cellStyle name="_SubHeading_MAXF historical financials_01 Horizon Wind Energy Analytics" xfId="1005" xr:uid="{00000000-0005-0000-0000-0000EB030000}"/>
    <cellStyle name="_SubHeading_Medium Term Project Acquisition Model_1_2_05" xfId="1006" xr:uid="{00000000-0005-0000-0000-0000EC030000}"/>
    <cellStyle name="_SubHeading_Merger model_new_ability to pay" xfId="1007" xr:uid="{00000000-0005-0000-0000-0000ED030000}"/>
    <cellStyle name="_SubHeading_Merger Plan 31-Scenario 12" xfId="1008" xr:uid="{00000000-0005-0000-0000-0000EE030000}"/>
    <cellStyle name="_SubHeading_merger plans_June 1" xfId="1009" xr:uid="{00000000-0005-0000-0000-0000EF030000}"/>
    <cellStyle name="_SubHeading_model_bk" xfId="1010" xr:uid="{00000000-0005-0000-0000-0000F0030000}"/>
    <cellStyle name="_SubHeading_Modeling Mick" xfId="1011" xr:uid="{00000000-0005-0000-0000-0000F1030000}"/>
    <cellStyle name="_SubHeading_monet2.4" xfId="1012" xr:uid="{00000000-0005-0000-0000-0000F2030000}"/>
    <cellStyle name="_SubHeading_MotLion Projections may" xfId="1013" xr:uid="{00000000-0005-0000-0000-0000F3030000}"/>
    <cellStyle name="_SubHeading_Panhandle Value" xfId="1014" xr:uid="{00000000-0005-0000-0000-0000F4030000}"/>
    <cellStyle name="_SubHeading_PL Consolidated (2003)" xfId="1015" xr:uid="{00000000-0005-0000-0000-0000F5030000}"/>
    <cellStyle name="_SubHeading_PL Consolidated (2003)_01 Horizon Wind Energy Analytics" xfId="1016" xr:uid="{00000000-0005-0000-0000-0000F6030000}"/>
    <cellStyle name="_SubHeading_PNC_merger_plan_divestitures_05" xfId="1017" xr:uid="{00000000-0005-0000-0000-0000F7030000}"/>
    <cellStyle name="_SubHeading_Potential Strategic Partners" xfId="1018" xr:uid="{00000000-0005-0000-0000-0000F8030000}"/>
    <cellStyle name="_SubHeading_PPG_Merger_Plans" xfId="1019" xr:uid="{00000000-0005-0000-0000-0000F9030000}"/>
    <cellStyle name="_SubHeading_prestemp" xfId="1020" xr:uid="{00000000-0005-0000-0000-0000FA030000}"/>
    <cellStyle name="_SubHeading_prestemp_03 lbo model - healthsouth" xfId="1021" xr:uid="{00000000-0005-0000-0000-0000FB030000}"/>
    <cellStyle name="_SubHeading_prestemp_03 lbo model - healthsouth_01 Horizon Wind Energy Analytics" xfId="1022" xr:uid="{00000000-0005-0000-0000-0000FC030000}"/>
    <cellStyle name="_SubHeading_prestemp_1" xfId="1023" xr:uid="{00000000-0005-0000-0000-0000FD030000}"/>
    <cellStyle name="_SubHeading_prestemp_1_01 Horizon Wind Energy Analytics" xfId="1024" xr:uid="{00000000-0005-0000-0000-0000FE030000}"/>
    <cellStyle name="_SubHeading_prestemp_2" xfId="1025" xr:uid="{00000000-0005-0000-0000-0000FF030000}"/>
    <cellStyle name="_SubHeading_prestemp_AVP - prev. 06 financials" xfId="1026" xr:uid="{00000000-0005-0000-0000-000000040000}"/>
    <cellStyle name="_SubHeading_prestemp_Book2" xfId="1027" xr:uid="{00000000-0005-0000-0000-000001040000}"/>
    <cellStyle name="_SubHeading_prestemp_Book2_01 Horizon Wind Energy Analytics" xfId="1028" xr:uid="{00000000-0005-0000-0000-000002040000}"/>
    <cellStyle name="_SubHeading_prestemp_GNC integrated_standalone102" xfId="1029" xr:uid="{00000000-0005-0000-0000-000003040000}"/>
    <cellStyle name="_SubHeading_prestemp_Healthsouthlevels 10-24-2005" xfId="1030" xr:uid="{00000000-0005-0000-0000-000004040000}"/>
    <cellStyle name="_SubHeading_prestemp_Healthsouthlevels 10-24-2005_01 Horizon Wind Energy Analytics" xfId="1031" xr:uid="{00000000-0005-0000-0000-000005040000}"/>
    <cellStyle name="_SubHeading_prestemp_Modeling Mick" xfId="1032" xr:uid="{00000000-0005-0000-0000-000006040000}"/>
    <cellStyle name="_SubHeading_prestemp_Modeling Mick_01 Horizon Wind Energy Analytics" xfId="1033" xr:uid="{00000000-0005-0000-0000-000007040000}"/>
    <cellStyle name="_SubHeading_prestemp_Palm Model 10_05" xfId="1034" xr:uid="{00000000-0005-0000-0000-000008040000}"/>
    <cellStyle name="_SubHeading_prestemp_PNC_merger_plan_divestitures_05" xfId="1035" xr:uid="{00000000-0005-0000-0000-000009040000}"/>
    <cellStyle name="_SubHeading_prestemp_PNC_PF_2Q_update" xfId="1036" xr:uid="{00000000-0005-0000-0000-00000A040000}"/>
    <cellStyle name="_SubHeading_prestemp_PNC_PF_2Q_update_01 Horizon Wind Energy Analytics" xfId="1037" xr:uid="{00000000-0005-0000-0000-00000B040000}"/>
    <cellStyle name="_SubHeading_prestemp_Simple Merger Plans" xfId="1038" xr:uid="{00000000-0005-0000-0000-00000C040000}"/>
    <cellStyle name="_SubHeading_prestemp_Troon DCF Model 8-13-02 v1" xfId="1039" xr:uid="{00000000-0005-0000-0000-00000D040000}"/>
    <cellStyle name="_SubHeading_prestemp_Valuation_Troon dpak 8-5-02 v3" xfId="1040" xr:uid="{00000000-0005-0000-0000-00000E040000}"/>
    <cellStyle name="_SubHeading_prestemp_Valuation_Troon dpak 8-5-02 v3_01 Horizon Wind Energy Analytics" xfId="1041" xr:uid="{00000000-0005-0000-0000-00000F040000}"/>
    <cellStyle name="_SubHeading_Project Financials Quarterly 2006" xfId="1042" xr:uid="{00000000-0005-0000-0000-000010040000}"/>
    <cellStyle name="_SubHeading_Quarterly Cash Needs 092706_db (8)" xfId="1043" xr:uid="{00000000-0005-0000-0000-000011040000}"/>
    <cellStyle name="_SubHeading_Returns" xfId="1044" xr:uid="{00000000-0005-0000-0000-000012040000}"/>
    <cellStyle name="_SubHeading_Sheet2" xfId="1045" xr:uid="{00000000-0005-0000-0000-000013040000}"/>
    <cellStyle name="_SubHeading_Simple Merger Plans" xfId="1046" xr:uid="{00000000-0005-0000-0000-000014040000}"/>
    <cellStyle name="_SubHeading_Stallion Analysis_a" xfId="1047" xr:uid="{00000000-0005-0000-0000-000015040000}"/>
    <cellStyle name="_SubHeading_stand_alone_dcf" xfId="1048" xr:uid="{00000000-0005-0000-0000-000016040000}"/>
    <cellStyle name="_SubHeading_Summary Financials 04" xfId="1049" xr:uid="{00000000-0005-0000-0000-000017040000}"/>
    <cellStyle name="_SubHeading_Summary Valuation Analysis" xfId="1050" xr:uid="{00000000-0005-0000-0000-000018040000}"/>
    <cellStyle name="_SubHeading_Synergies" xfId="1051" xr:uid="{00000000-0005-0000-0000-000019040000}"/>
    <cellStyle name="_SubHeading_Troon DCF Model 8-13-02 v1" xfId="1052" xr:uid="{00000000-0005-0000-0000-00001A040000}"/>
    <cellStyle name="_SubHeading_Troon LLC FS dpakedit 8-7-02" xfId="1053" xr:uid="{00000000-0005-0000-0000-00001B040000}"/>
    <cellStyle name="_SubHeading_Troon LLC FS dpakedit 8-7-02 v3" xfId="1054" xr:uid="{00000000-0005-0000-0000-00001C040000}"/>
    <cellStyle name="_SubHeading_Troon LLC FS dpakedit 8-7-02 v4" xfId="1055" xr:uid="{00000000-0005-0000-0000-00001D040000}"/>
    <cellStyle name="_SubHeading_Twin Groves" xfId="1056" xr:uid="{00000000-0005-0000-0000-00001E040000}"/>
    <cellStyle name="_SubHeading_Twin Groves II" xfId="1057" xr:uid="{00000000-0005-0000-0000-00001F040000}"/>
    <cellStyle name="_SubHeading_Valuation_Pres" xfId="1058" xr:uid="{00000000-0005-0000-0000-000020040000}"/>
    <cellStyle name="_SubHeading_Valuation_Troon dpak 8-5-02 v3" xfId="1059" xr:uid="{00000000-0005-0000-0000-000021040000}"/>
    <cellStyle name="_SubHeading_Zilkha Base Case 12_28_04" xfId="1060" xr:uid="{00000000-0005-0000-0000-000022040000}"/>
    <cellStyle name="_Supplemental Data" xfId="1061" xr:uid="{00000000-0005-0000-0000-000023040000}"/>
    <cellStyle name="_Table" xfId="1062" xr:uid="{00000000-0005-0000-0000-000024040000}"/>
    <cellStyle name="_Table_01 Horizon Wind Energy Analytics" xfId="1063" xr:uid="{00000000-0005-0000-0000-000025040000}"/>
    <cellStyle name="_Table_01 model" xfId="1064" xr:uid="{00000000-0005-0000-0000-000026040000}"/>
    <cellStyle name="_Table_02 Potential Partner Ability to Pay Analysis2" xfId="1065" xr:uid="{00000000-0005-0000-0000-000027040000}"/>
    <cellStyle name="_Table_02 Quick Model_PQ Corporation" xfId="1066" xr:uid="{00000000-0005-0000-0000-000028040000}"/>
    <cellStyle name="_Table_02 Quick Model_PQ Corporation_01 Horizon Wind Energy Analytics" xfId="1067" xr:uid="{00000000-0005-0000-0000-000029040000}"/>
    <cellStyle name="_Table_03 Aventine DCF" xfId="1068" xr:uid="{00000000-0005-0000-0000-00002A040000}"/>
    <cellStyle name="_Table_12 Merger Plans" xfId="1069" xr:uid="{00000000-0005-0000-0000-00002B040000}"/>
    <cellStyle name="_Table_accretion dilution analysis" xfId="1070" xr:uid="{00000000-0005-0000-0000-00002C040000}"/>
    <cellStyle name="_Table_Arrowsmith Model_1_2_05" xfId="1071" xr:uid="{00000000-0005-0000-0000-00002D040000}"/>
    <cellStyle name="_Table_bank_csc_and merger plan4" xfId="1072" xr:uid="{00000000-0005-0000-0000-00002E040000}"/>
    <cellStyle name="_Table_bank_csc_Q1_2001" xfId="1073" xr:uid="{00000000-0005-0000-0000-00002F040000}"/>
    <cellStyle name="_Table_bank_csc_Q2_2001" xfId="1074" xr:uid="{00000000-0005-0000-0000-000030040000}"/>
    <cellStyle name="_Table_bank_csc_Q2_2001_c1" xfId="1075" xr:uid="{00000000-0005-0000-0000-000031040000}"/>
    <cellStyle name="_Table_Blue_Canyon_II_1_2_05" xfId="1076" xr:uid="{00000000-0005-0000-0000-000032040000}"/>
    <cellStyle name="_Table_Book1" xfId="1077" xr:uid="{00000000-0005-0000-0000-000033040000}"/>
    <cellStyle name="_Table_Book1_01 Horizon Wind Energy Analytics" xfId="1078" xr:uid="{00000000-0005-0000-0000-000034040000}"/>
    <cellStyle name="_Table_Book2" xfId="1079" xr:uid="{00000000-0005-0000-0000-000035040000}"/>
    <cellStyle name="_Table_CSC_Palm_Sum_of_Parts_5_23_01a" xfId="1080" xr:uid="{00000000-0005-0000-0000-000036040000}"/>
    <cellStyle name="_Table_Elkhorn 091906_v5" xfId="1081" xr:uid="{00000000-0005-0000-0000-000037040000}"/>
    <cellStyle name="_Table_FigTech Merger Model_02" xfId="1082" xr:uid="{00000000-0005-0000-0000-000038040000}"/>
    <cellStyle name="_Table_Financials Layout dpak 9-26-01 v1" xfId="1083" xr:uid="{00000000-0005-0000-0000-000039040000}"/>
    <cellStyle name="_Table_Flat Rock Acquisition Model_1_2_05" xfId="1084" xr:uid="{00000000-0005-0000-0000-00003A040000}"/>
    <cellStyle name="_Table_Flat Rock Phase_2 Acquisition Model_1_2_05" xfId="1085" xr:uid="{00000000-0005-0000-0000-00003B040000}"/>
    <cellStyle name="_Table_Football Field" xfId="1086" xr:uid="{00000000-0005-0000-0000-00003C040000}"/>
    <cellStyle name="_Table_HealthSouth Group Credit Comp v11" xfId="1087" xr:uid="{00000000-0005-0000-0000-00003D040000}"/>
    <cellStyle name="_Table_HealthSouth LBO Cases 14" xfId="1088" xr:uid="{00000000-0005-0000-0000-00003E040000}"/>
    <cellStyle name="_Table_HealthSouth LBO Cases 14_01 Horizon Wind Energy Analytics" xfId="1089" xr:uid="{00000000-0005-0000-0000-00003F040000}"/>
    <cellStyle name="_Table_Healthsouthlevels 10-24-2005" xfId="1090" xr:uid="{00000000-0005-0000-0000-000040040000}"/>
    <cellStyle name="_Table_High Prairie 091906" xfId="1091" xr:uid="{00000000-0005-0000-0000-000041040000}"/>
    <cellStyle name="_Table_IBES_EPS_Estimates" xfId="1092" xr:uid="{00000000-0005-0000-0000-000042040000}"/>
    <cellStyle name="_Table_KMart Model v6_djaama" xfId="1093" xr:uid="{00000000-0005-0000-0000-000043040000}"/>
    <cellStyle name="_Table_Lone Star II" xfId="1094" xr:uid="{00000000-0005-0000-0000-000044040000}"/>
    <cellStyle name="_Table_LTC Comps as of 18 Feb 2002" xfId="1095" xr:uid="{00000000-0005-0000-0000-000045040000}"/>
    <cellStyle name="_Table_LTC Comps as of 2.20.02 v1.2" xfId="1096" xr:uid="{00000000-0005-0000-0000-000046040000}"/>
    <cellStyle name="_Table_make whole_v2" xfId="1097" xr:uid="{00000000-0005-0000-0000-000047040000}"/>
    <cellStyle name="_Table_Maple Ridge II Annual" xfId="1098" xr:uid="{00000000-0005-0000-0000-000048040000}"/>
    <cellStyle name="_Table_Medium Term Project Acquisition Model_1_2_05" xfId="1099" xr:uid="{00000000-0005-0000-0000-000049040000}"/>
    <cellStyle name="_Table_Merger Analysis" xfId="1100" xr:uid="{00000000-0005-0000-0000-00004A040000}"/>
    <cellStyle name="_Table_Merger model_new_ability to pay" xfId="1101" xr:uid="{00000000-0005-0000-0000-00004B040000}"/>
    <cellStyle name="_Table_model_bk" xfId="1102" xr:uid="{00000000-0005-0000-0000-00004C040000}"/>
    <cellStyle name="_Table_Modeling Mick" xfId="1103" xr:uid="{00000000-0005-0000-0000-00004D040000}"/>
    <cellStyle name="_Table_monet_final_w_output" xfId="1104" xr:uid="{00000000-0005-0000-0000-00004E040000}"/>
    <cellStyle name="_Table_Numico-Nestle Model-13 September" xfId="1105" xr:uid="{00000000-0005-0000-0000-00004F040000}"/>
    <cellStyle name="_Table_Palm Model 10_05" xfId="1106" xr:uid="{00000000-0005-0000-0000-000050040000}"/>
    <cellStyle name="_Table_Palm Model 10_05_01 Horizon Wind Energy Analytics" xfId="1107" xr:uid="{00000000-0005-0000-0000-000051040000}"/>
    <cellStyle name="_Table_PNC_merger_plan_divestitures_05" xfId="1108" xr:uid="{00000000-0005-0000-0000-000052040000}"/>
    <cellStyle name="_Table_Potential Strategic Partners" xfId="1109" xr:uid="{00000000-0005-0000-0000-000053040000}"/>
    <cellStyle name="_Table_PPG_Merger_Plans" xfId="1110" xr:uid="{00000000-0005-0000-0000-000054040000}"/>
    <cellStyle name="_Table_Project Financials Quarterly 2006" xfId="1111" xr:uid="{00000000-0005-0000-0000-000055040000}"/>
    <cellStyle name="_Table_Quarterly Cash Needs 092706_db (8)" xfId="1112" xr:uid="{00000000-0005-0000-0000-000056040000}"/>
    <cellStyle name="_Table_Returns" xfId="1113" xr:uid="{00000000-0005-0000-0000-000057040000}"/>
    <cellStyle name="_Table_Samsara Model-DCF Template" xfId="1114" xr:uid="{00000000-0005-0000-0000-000058040000}"/>
    <cellStyle name="_Table_Sheet2" xfId="1115" xr:uid="{00000000-0005-0000-0000-000059040000}"/>
    <cellStyle name="_Table_Simple Merger Plans" xfId="1116" xr:uid="{00000000-0005-0000-0000-00005A040000}"/>
    <cellStyle name="_Table_Stallion Analysis_a" xfId="1117" xr:uid="{00000000-0005-0000-0000-00005B040000}"/>
    <cellStyle name="_Table_stand_alone_dcf" xfId="1118" xr:uid="{00000000-0005-0000-0000-00005C040000}"/>
    <cellStyle name="_Table_Summary Valuation Analysis" xfId="1119" xr:uid="{00000000-0005-0000-0000-00005D040000}"/>
    <cellStyle name="_Table_Synergies" xfId="1120" xr:uid="{00000000-0005-0000-0000-00005E040000}"/>
    <cellStyle name="_Table_Troon DCF Model 8-13-02 v1" xfId="1121" xr:uid="{00000000-0005-0000-0000-00005F040000}"/>
    <cellStyle name="_Table_Troon LLC FS dpakedit 8-7-02" xfId="1122" xr:uid="{00000000-0005-0000-0000-000060040000}"/>
    <cellStyle name="_Table_Troon LLC FS dpakedit 8-7-02 v3" xfId="1123" xr:uid="{00000000-0005-0000-0000-000061040000}"/>
    <cellStyle name="_Table_Troon LLC FS dpakedit 8-7-02 v4" xfId="1124" xr:uid="{00000000-0005-0000-0000-000062040000}"/>
    <cellStyle name="_Table_Twin Groves" xfId="1125" xr:uid="{00000000-0005-0000-0000-000063040000}"/>
    <cellStyle name="_Table_Twin Groves II" xfId="1126" xr:uid="{00000000-0005-0000-0000-000064040000}"/>
    <cellStyle name="_Table_Valuation_Pres" xfId="1127" xr:uid="{00000000-0005-0000-0000-000065040000}"/>
    <cellStyle name="_Table_Valuation_Troon dpak 8-5-02 v3" xfId="1128" xr:uid="{00000000-0005-0000-0000-000066040000}"/>
    <cellStyle name="_TableHead" xfId="1129" xr:uid="{00000000-0005-0000-0000-000067040000}"/>
    <cellStyle name="_TableHead_01 Horizon Wind Energy Analytics" xfId="1130" xr:uid="{00000000-0005-0000-0000-000068040000}"/>
    <cellStyle name="_TableHead_02 Quick Model_PQ Corporation" xfId="1131" xr:uid="{00000000-0005-0000-0000-000069040000}"/>
    <cellStyle name="_TableHead_02 Quick Model_PQ Corporation_01 Horizon Wind Energy Analytics" xfId="1132" xr:uid="{00000000-0005-0000-0000-00006A040000}"/>
    <cellStyle name="_TableHead_03 Aventine DCF" xfId="1133" xr:uid="{00000000-0005-0000-0000-00006B040000}"/>
    <cellStyle name="_TableHead_accretion dilution analysis" xfId="1134" xr:uid="{00000000-0005-0000-0000-00006C040000}"/>
    <cellStyle name="_TableHead_Arrowsmith Model_1_2_05" xfId="1135" xr:uid="{00000000-0005-0000-0000-00006D040000}"/>
    <cellStyle name="_TableHead_AVP - prev. 06 financials" xfId="1136" xr:uid="{00000000-0005-0000-0000-00006E040000}"/>
    <cellStyle name="_TableHead_bank_csc_Q1_2001" xfId="1137" xr:uid="{00000000-0005-0000-0000-00006F040000}"/>
    <cellStyle name="_TableHead_bank_csc_Q2_2001_c1" xfId="1138" xr:uid="{00000000-0005-0000-0000-000070040000}"/>
    <cellStyle name="_TableHead_Blue_Canyon_II_1_2_05" xfId="1139" xr:uid="{00000000-0005-0000-0000-000071040000}"/>
    <cellStyle name="_TableHead_Book1" xfId="1140" xr:uid="{00000000-0005-0000-0000-000072040000}"/>
    <cellStyle name="_TableHead_Book1_01 Horizon Wind Energy Analytics" xfId="1141" xr:uid="{00000000-0005-0000-0000-000073040000}"/>
    <cellStyle name="_TableHead_Book2" xfId="1142" xr:uid="{00000000-0005-0000-0000-000074040000}"/>
    <cellStyle name="_TableHead_CSC_Palm_Sum_of_Parts_5_23_01a" xfId="1143" xr:uid="{00000000-0005-0000-0000-000075040000}"/>
    <cellStyle name="_TableHead_Elkhorn 091906_v5" xfId="1144" xr:uid="{00000000-0005-0000-0000-000076040000}"/>
    <cellStyle name="_TableHead_Financials Layout dpak 9-26-01 v1" xfId="1145" xr:uid="{00000000-0005-0000-0000-000077040000}"/>
    <cellStyle name="_TableHead_Flat Rock Acquisition Model_1_2_05" xfId="1146" xr:uid="{00000000-0005-0000-0000-000078040000}"/>
    <cellStyle name="_TableHead_Flat Rock Phase_2 Acquisition Model_1_2_05" xfId="1147" xr:uid="{00000000-0005-0000-0000-000079040000}"/>
    <cellStyle name="_TableHead_HealthSouth Group Credit Comp v11" xfId="1148" xr:uid="{00000000-0005-0000-0000-00007A040000}"/>
    <cellStyle name="_TableHead_HealthSouth LBO Cases 14" xfId="1149" xr:uid="{00000000-0005-0000-0000-00007B040000}"/>
    <cellStyle name="_TableHead_HealthSouth LBO Cases 14_01 Horizon Wind Energy Analytics" xfId="1150" xr:uid="{00000000-0005-0000-0000-00007C040000}"/>
    <cellStyle name="_TableHead_Healthsouthlevels 10-24-2005" xfId="1151" xr:uid="{00000000-0005-0000-0000-00007D040000}"/>
    <cellStyle name="_TableHead_High Prairie 091906" xfId="1152" xr:uid="{00000000-0005-0000-0000-00007E040000}"/>
    <cellStyle name="_TableHead_IBES_EPS_Estimates" xfId="1153" xr:uid="{00000000-0005-0000-0000-00007F040000}"/>
    <cellStyle name="_TableHead_Lone Star II" xfId="1154" xr:uid="{00000000-0005-0000-0000-000080040000}"/>
    <cellStyle name="_TableHead_make whole_v2" xfId="1155" xr:uid="{00000000-0005-0000-0000-000081040000}"/>
    <cellStyle name="_TableHead_Maple Ridge II Annual" xfId="1156" xr:uid="{00000000-0005-0000-0000-000082040000}"/>
    <cellStyle name="_TableHead_MDU Fin Model v7" xfId="1157" xr:uid="{00000000-0005-0000-0000-000083040000}"/>
    <cellStyle name="_TableHead_Medium Term Project Acquisition Model_1_2_05" xfId="1158" xr:uid="{00000000-0005-0000-0000-000084040000}"/>
    <cellStyle name="_TableHead_model_bk" xfId="1159" xr:uid="{00000000-0005-0000-0000-000085040000}"/>
    <cellStyle name="_TableHead_Modeling Mick" xfId="1160" xr:uid="{00000000-0005-0000-0000-000086040000}"/>
    <cellStyle name="_TableHead_monet_final_w_output" xfId="1161" xr:uid="{00000000-0005-0000-0000-000087040000}"/>
    <cellStyle name="_TableHead_Palm Model 10_05" xfId="1162" xr:uid="{00000000-0005-0000-0000-000088040000}"/>
    <cellStyle name="_TableHead_Palm Model 10_05_01 Horizon Wind Energy Analytics" xfId="1163" xr:uid="{00000000-0005-0000-0000-000089040000}"/>
    <cellStyle name="_TableHead_Potential Strategic Partners" xfId="1164" xr:uid="{00000000-0005-0000-0000-00008A040000}"/>
    <cellStyle name="_TableHead_Project Financials Quarterly 2006" xfId="1165" xr:uid="{00000000-0005-0000-0000-00008B040000}"/>
    <cellStyle name="_TableHead_Quarterly Cash Needs 092706_db (8)" xfId="1166" xr:uid="{00000000-0005-0000-0000-00008C040000}"/>
    <cellStyle name="_TableHead_Returns" xfId="1167" xr:uid="{00000000-0005-0000-0000-00008D040000}"/>
    <cellStyle name="_TableHead_Sheet2" xfId="1168" xr:uid="{00000000-0005-0000-0000-00008E040000}"/>
    <cellStyle name="_TableHead_Simple Merger Plans" xfId="1169" xr:uid="{00000000-0005-0000-0000-00008F040000}"/>
    <cellStyle name="_TableHead_Twin Groves" xfId="1170" xr:uid="{00000000-0005-0000-0000-000090040000}"/>
    <cellStyle name="_TableHead_Twin Groves II" xfId="1171" xr:uid="{00000000-0005-0000-0000-000091040000}"/>
    <cellStyle name="_TableHead_Valuation_Pres" xfId="1172" xr:uid="{00000000-0005-0000-0000-000092040000}"/>
    <cellStyle name="_TableHeading" xfId="1173" xr:uid="{00000000-0005-0000-0000-000093040000}"/>
    <cellStyle name="_TableRowBorder" xfId="1174" xr:uid="{00000000-0005-0000-0000-000094040000}"/>
    <cellStyle name="_TableRowHead" xfId="1175" xr:uid="{00000000-0005-0000-0000-000095040000}"/>
    <cellStyle name="_TableRowHead_01 Horizon Wind Energy Analytics" xfId="1176" xr:uid="{00000000-0005-0000-0000-000096040000}"/>
    <cellStyle name="_TableRowHead_02 Quick Model_PQ Corporation" xfId="1177" xr:uid="{00000000-0005-0000-0000-000097040000}"/>
    <cellStyle name="_TableRowHead_02 Quick Model_PQ Corporation_01 Horizon Wind Energy Analytics" xfId="1178" xr:uid="{00000000-0005-0000-0000-000098040000}"/>
    <cellStyle name="_TableRowHead_03 Aventine DCF" xfId="1179" xr:uid="{00000000-0005-0000-0000-000099040000}"/>
    <cellStyle name="_TableRowHead_08 Updated Horizon Corporate DCF" xfId="1180" xr:uid="{00000000-0005-0000-0000-00009A040000}"/>
    <cellStyle name="_TableRowHead_09 Horizon DCF" xfId="1181" xr:uid="{00000000-0005-0000-0000-00009B040000}"/>
    <cellStyle name="_TableRowHead_accretion dilution analysis" xfId="1182" xr:uid="{00000000-0005-0000-0000-00009C040000}"/>
    <cellStyle name="_TableRowHead_Arrowsmith Model_1_2_05" xfId="1183" xr:uid="{00000000-0005-0000-0000-00009D040000}"/>
    <cellStyle name="_TableRowHead_Blue_Canyon_II_1_2_05" xfId="1184" xr:uid="{00000000-0005-0000-0000-00009E040000}"/>
    <cellStyle name="_TableRowHead_Book1" xfId="1185" xr:uid="{00000000-0005-0000-0000-00009F040000}"/>
    <cellStyle name="_TableRowHead_Book1_01 Horizon Wind Energy Analytics" xfId="1186" xr:uid="{00000000-0005-0000-0000-0000A0040000}"/>
    <cellStyle name="_TableRowHead_Book2" xfId="1187" xr:uid="{00000000-0005-0000-0000-0000A1040000}"/>
    <cellStyle name="_TableRowHead_CSC_Palm_Sum_of_Parts_5_23_01a" xfId="1188" xr:uid="{00000000-0005-0000-0000-0000A2040000}"/>
    <cellStyle name="_TableRowHead_Financials Layout dpak 9-26-01 v1" xfId="1189" xr:uid="{00000000-0005-0000-0000-0000A3040000}"/>
    <cellStyle name="_TableRowHead_Flat Rock Acquisition Model_1_2_05" xfId="1190" xr:uid="{00000000-0005-0000-0000-0000A4040000}"/>
    <cellStyle name="_TableRowHead_Flat Rock Phase_2 Acquisition Model_1_2_05" xfId="1191" xr:uid="{00000000-0005-0000-0000-0000A5040000}"/>
    <cellStyle name="_TableRowHead_HealthSouth Group Credit Comp v11" xfId="1192" xr:uid="{00000000-0005-0000-0000-0000A6040000}"/>
    <cellStyle name="_TableRowHead_HealthSouth LBO Cases 14" xfId="1193" xr:uid="{00000000-0005-0000-0000-0000A7040000}"/>
    <cellStyle name="_TableRowHead_HealthSouth LBO Cases 14_01 Horizon Wind Energy Analytics" xfId="1194" xr:uid="{00000000-0005-0000-0000-0000A8040000}"/>
    <cellStyle name="_TableRowHead_Healthsouthlevels 10-24-2005" xfId="1195" xr:uid="{00000000-0005-0000-0000-0000A9040000}"/>
    <cellStyle name="_TableRowHead_HWE Analytics 4 4 06 SSGv1_DCF_9%_4_19_06_Wax" xfId="1196" xr:uid="{00000000-0005-0000-0000-0000AA040000}"/>
    <cellStyle name="_TableRowHead_HWE Analytics 4 4 06 SSGv1_DCF_9%_4_19_06_Wax_01 Horizon Wind Energy Analytics" xfId="1197" xr:uid="{00000000-0005-0000-0000-0000AB040000}"/>
    <cellStyle name="_TableRowHead_IBES_EPS_Estimates" xfId="1198" xr:uid="{00000000-0005-0000-0000-0000AC040000}"/>
    <cellStyle name="_TableRowHead_make whole_v2" xfId="1199" xr:uid="{00000000-0005-0000-0000-0000AD040000}"/>
    <cellStyle name="_TableRowHead_Medium Term Project Acquisition Model_1_2_05" xfId="1200" xr:uid="{00000000-0005-0000-0000-0000AE040000}"/>
    <cellStyle name="_TableRowHead_Modeling Mick" xfId="1201" xr:uid="{00000000-0005-0000-0000-0000AF040000}"/>
    <cellStyle name="_TableRowHead_Palm Model 10_05" xfId="1202" xr:uid="{00000000-0005-0000-0000-0000B0040000}"/>
    <cellStyle name="_TableRowHead_Palm Model 10_05_01 Horizon Wind Energy Analytics" xfId="1203" xr:uid="{00000000-0005-0000-0000-0000B1040000}"/>
    <cellStyle name="_TableRowHead_Potential Strategic Partners" xfId="1204" xr:uid="{00000000-0005-0000-0000-0000B2040000}"/>
    <cellStyle name="_TableRowHead_Quarterly Cash Needs 092706_db (8)" xfId="1205" xr:uid="{00000000-0005-0000-0000-0000B3040000}"/>
    <cellStyle name="_TableRowHead_Returns" xfId="1206" xr:uid="{00000000-0005-0000-0000-0000B4040000}"/>
    <cellStyle name="_TableRowHead_Simple Merger Plans" xfId="1207" xr:uid="{00000000-0005-0000-0000-0000B5040000}"/>
    <cellStyle name="_TableRowHead_Unit Level Economics V4" xfId="1208" xr:uid="{00000000-0005-0000-0000-0000B6040000}"/>
    <cellStyle name="_TableRowHead_Unit Level Economics v5 (2)" xfId="1209" xr:uid="{00000000-0005-0000-0000-0000B7040000}"/>
    <cellStyle name="_TableRowHead_Valuation_Pres" xfId="1210" xr:uid="{00000000-0005-0000-0000-0000B8040000}"/>
    <cellStyle name="_TableRowHeading" xfId="1211" xr:uid="{00000000-0005-0000-0000-0000B9040000}"/>
    <cellStyle name="_TableSuperHead" xfId="1212" xr:uid="{00000000-0005-0000-0000-0000BA040000}"/>
    <cellStyle name="_TableSuperHead_01 Horizon Wind Energy Analytics" xfId="1213" xr:uid="{00000000-0005-0000-0000-0000BB040000}"/>
    <cellStyle name="_TableSuperHead_01 model" xfId="1214" xr:uid="{00000000-0005-0000-0000-0000BC040000}"/>
    <cellStyle name="_TableSuperHead_02 Potential Partner Ability to Pay Analysis2" xfId="1215" xr:uid="{00000000-0005-0000-0000-0000BD040000}"/>
    <cellStyle name="_TableSuperHead_02 Quick Model_PQ Corporation" xfId="1216" xr:uid="{00000000-0005-0000-0000-0000BE040000}"/>
    <cellStyle name="_TableSuperHead_02 Quick Model_PQ Corporation_01 Horizon Wind Energy Analytics" xfId="1217" xr:uid="{00000000-0005-0000-0000-0000BF040000}"/>
    <cellStyle name="_TableSuperHead_03 Aventine DCF" xfId="1218" xr:uid="{00000000-0005-0000-0000-0000C0040000}"/>
    <cellStyle name="_TableSuperHead_12 Merger Plans" xfId="1219" xr:uid="{00000000-0005-0000-0000-0000C1040000}"/>
    <cellStyle name="_TableSuperHead_accretion dilution analysis" xfId="1220" xr:uid="{00000000-0005-0000-0000-0000C2040000}"/>
    <cellStyle name="_TableSuperHead_Arrowsmith Model_1_2_05" xfId="1221" xr:uid="{00000000-0005-0000-0000-0000C3040000}"/>
    <cellStyle name="_TableSuperHead_AVP - prev. 06 financials" xfId="1222" xr:uid="{00000000-0005-0000-0000-0000C4040000}"/>
    <cellStyle name="_TableSuperHead_bank_csc_and merger plan4" xfId="1223" xr:uid="{00000000-0005-0000-0000-0000C5040000}"/>
    <cellStyle name="_TableSuperHead_bank_csc_Q1_2001" xfId="1224" xr:uid="{00000000-0005-0000-0000-0000C6040000}"/>
    <cellStyle name="_TableSuperHead_bank_csc_Q2_2001" xfId="1225" xr:uid="{00000000-0005-0000-0000-0000C7040000}"/>
    <cellStyle name="_TableSuperHead_bank_csc_Q2_2001_c1" xfId="1226" xr:uid="{00000000-0005-0000-0000-0000C8040000}"/>
    <cellStyle name="_TableSuperHead_Blue_Canyon_II_1_2_05" xfId="1227" xr:uid="{00000000-0005-0000-0000-0000C9040000}"/>
    <cellStyle name="_TableSuperHead_Book1" xfId="1228" xr:uid="{00000000-0005-0000-0000-0000CA040000}"/>
    <cellStyle name="_TableSuperHead_Book1_01 Horizon Wind Energy Analytics" xfId="1229" xr:uid="{00000000-0005-0000-0000-0000CB040000}"/>
    <cellStyle name="_TableSuperHead_Book2" xfId="1230" xr:uid="{00000000-0005-0000-0000-0000CC040000}"/>
    <cellStyle name="_TableSuperHead_CSC_Palm_Sum_of_Parts_5_23_01a" xfId="1231" xr:uid="{00000000-0005-0000-0000-0000CD040000}"/>
    <cellStyle name="_TableSuperHead_Elkhorn 091906_v5" xfId="1232" xr:uid="{00000000-0005-0000-0000-0000CE040000}"/>
    <cellStyle name="_TableSuperHead_FigTech Merger Model_02" xfId="1233" xr:uid="{00000000-0005-0000-0000-0000CF040000}"/>
    <cellStyle name="_TableSuperHead_Financials Layout dpak 9-26-01 v1" xfId="1234" xr:uid="{00000000-0005-0000-0000-0000D0040000}"/>
    <cellStyle name="_TableSuperHead_Flat Rock Acquisition Model_1_2_05" xfId="1235" xr:uid="{00000000-0005-0000-0000-0000D1040000}"/>
    <cellStyle name="_TableSuperHead_Flat Rock Phase_2 Acquisition Model_1_2_05" xfId="1236" xr:uid="{00000000-0005-0000-0000-0000D2040000}"/>
    <cellStyle name="_TableSuperHead_Football Field" xfId="1237" xr:uid="{00000000-0005-0000-0000-0000D3040000}"/>
    <cellStyle name="_TableSuperHead_HealthSouth Group Credit Comp v11" xfId="1238" xr:uid="{00000000-0005-0000-0000-0000D4040000}"/>
    <cellStyle name="_TableSuperHead_HealthSouth LBO Cases 14" xfId="1239" xr:uid="{00000000-0005-0000-0000-0000D5040000}"/>
    <cellStyle name="_TableSuperHead_HealthSouth LBO Cases 14_01 Horizon Wind Energy Analytics" xfId="1240" xr:uid="{00000000-0005-0000-0000-0000D6040000}"/>
    <cellStyle name="_TableSuperHead_Healthsouthlevels 10-24-2005" xfId="1241" xr:uid="{00000000-0005-0000-0000-0000D7040000}"/>
    <cellStyle name="_TableSuperHead_High Prairie 091906" xfId="1242" xr:uid="{00000000-0005-0000-0000-0000D8040000}"/>
    <cellStyle name="_TableSuperHead_IBES_EPS_Estimates" xfId="1243" xr:uid="{00000000-0005-0000-0000-0000D9040000}"/>
    <cellStyle name="_TableSuperHead_KMart Model v6_djaama" xfId="1244" xr:uid="{00000000-0005-0000-0000-0000DA040000}"/>
    <cellStyle name="_TableSuperHead_Lone Star II" xfId="1245" xr:uid="{00000000-0005-0000-0000-0000DB040000}"/>
    <cellStyle name="_TableSuperHead_LTC Comps as of 18 Feb 2002" xfId="1246" xr:uid="{00000000-0005-0000-0000-0000DC040000}"/>
    <cellStyle name="_TableSuperHead_LTC Comps as of 2.20.02 v1.2" xfId="1247" xr:uid="{00000000-0005-0000-0000-0000DD040000}"/>
    <cellStyle name="_TableSuperHead_make whole_v2" xfId="1248" xr:uid="{00000000-0005-0000-0000-0000DE040000}"/>
    <cellStyle name="_TableSuperHead_Maple Ridge II Annual" xfId="1249" xr:uid="{00000000-0005-0000-0000-0000DF040000}"/>
    <cellStyle name="_TableSuperHead_MDU Fin Model v7" xfId="1250" xr:uid="{00000000-0005-0000-0000-0000E0040000}"/>
    <cellStyle name="_TableSuperHead_Medium Term Project Acquisition Model_1_2_05" xfId="1251" xr:uid="{00000000-0005-0000-0000-0000E1040000}"/>
    <cellStyle name="_TableSuperHead_Merger Analysis" xfId="1252" xr:uid="{00000000-0005-0000-0000-0000E2040000}"/>
    <cellStyle name="_TableSuperHead_Merger model_new_ability to pay" xfId="1253" xr:uid="{00000000-0005-0000-0000-0000E3040000}"/>
    <cellStyle name="_TableSuperHead_model_bk" xfId="1254" xr:uid="{00000000-0005-0000-0000-0000E4040000}"/>
    <cellStyle name="_TableSuperHead_Modeling Mick" xfId="1255" xr:uid="{00000000-0005-0000-0000-0000E5040000}"/>
    <cellStyle name="_TableSuperHead_monet_final_w_output" xfId="1256" xr:uid="{00000000-0005-0000-0000-0000E6040000}"/>
    <cellStyle name="_TableSuperHead_Numico-Nestle Model-13 September" xfId="1257" xr:uid="{00000000-0005-0000-0000-0000E7040000}"/>
    <cellStyle name="_TableSuperHead_Palm Model 10_05" xfId="1258" xr:uid="{00000000-0005-0000-0000-0000E8040000}"/>
    <cellStyle name="_TableSuperHead_Palm Model 10_05_01 Horizon Wind Energy Analytics" xfId="1259" xr:uid="{00000000-0005-0000-0000-0000E9040000}"/>
    <cellStyle name="_TableSuperHead_PNC_merger_plan_divestitures_05" xfId="1260" xr:uid="{00000000-0005-0000-0000-0000EA040000}"/>
    <cellStyle name="_TableSuperHead_Potential Strategic Partners" xfId="1261" xr:uid="{00000000-0005-0000-0000-0000EB040000}"/>
    <cellStyle name="_TableSuperHead_PPG_Merger_Plans" xfId="1262" xr:uid="{00000000-0005-0000-0000-0000EC040000}"/>
    <cellStyle name="_TableSuperHead_Project Financials Quarterly 2006" xfId="1263" xr:uid="{00000000-0005-0000-0000-0000ED040000}"/>
    <cellStyle name="_TableSuperHead_Quarterly Cash Needs 092706_db (8)" xfId="1264" xr:uid="{00000000-0005-0000-0000-0000EE040000}"/>
    <cellStyle name="_TableSuperHead_Returns" xfId="1265" xr:uid="{00000000-0005-0000-0000-0000EF040000}"/>
    <cellStyle name="_TableSuperHead_Samsara Model-DCF Template" xfId="1266" xr:uid="{00000000-0005-0000-0000-0000F0040000}"/>
    <cellStyle name="_TableSuperHead_Sheet2" xfId="1267" xr:uid="{00000000-0005-0000-0000-0000F1040000}"/>
    <cellStyle name="_TableSuperHead_Simple Merger Plans" xfId="1268" xr:uid="{00000000-0005-0000-0000-0000F2040000}"/>
    <cellStyle name="_TableSuperHead_Stallion Analysis_a" xfId="1269" xr:uid="{00000000-0005-0000-0000-0000F3040000}"/>
    <cellStyle name="_TableSuperHead_stand_alone_dcf" xfId="1270" xr:uid="{00000000-0005-0000-0000-0000F4040000}"/>
    <cellStyle name="_TableSuperHead_Summary Valuation Analysis" xfId="1271" xr:uid="{00000000-0005-0000-0000-0000F5040000}"/>
    <cellStyle name="_TableSuperHead_Synergies" xfId="1272" xr:uid="{00000000-0005-0000-0000-0000F6040000}"/>
    <cellStyle name="_TableSuperHead_Troon DCF Model 8-13-02 v1" xfId="1273" xr:uid="{00000000-0005-0000-0000-0000F7040000}"/>
    <cellStyle name="_TableSuperHead_Troon LLC FS dpakedit 8-7-02" xfId="1274" xr:uid="{00000000-0005-0000-0000-0000F8040000}"/>
    <cellStyle name="_TableSuperHead_Troon LLC FS dpakedit 8-7-02 v3" xfId="1275" xr:uid="{00000000-0005-0000-0000-0000F9040000}"/>
    <cellStyle name="_TableSuperHead_Troon LLC FS dpakedit 8-7-02 v4" xfId="1276" xr:uid="{00000000-0005-0000-0000-0000FA040000}"/>
    <cellStyle name="_TableSuperHead_Twin Groves" xfId="1277" xr:uid="{00000000-0005-0000-0000-0000FB040000}"/>
    <cellStyle name="_TableSuperHead_Twin Groves II" xfId="1278" xr:uid="{00000000-0005-0000-0000-0000FC040000}"/>
    <cellStyle name="_TableSuperHead_Valuation_Pres" xfId="1279" xr:uid="{00000000-0005-0000-0000-0000FD040000}"/>
    <cellStyle name="_TableSuperHead_Valuation_Troon dpak 8-5-02 v3" xfId="1280" xr:uid="{00000000-0005-0000-0000-0000FE040000}"/>
    <cellStyle name="_TableSuperHeading" xfId="1281" xr:uid="{00000000-0005-0000-0000-0000FF040000}"/>
    <cellStyle name="_TableText" xfId="1282" xr:uid="{00000000-0005-0000-0000-000000050000}"/>
    <cellStyle name="_Unit Level Economics V4" xfId="1283" xr:uid="{00000000-0005-0000-0000-000001050000}"/>
    <cellStyle name="_Unit Level Economics v5 (2)" xfId="1284" xr:uid="{00000000-0005-0000-0000-000002050000}"/>
    <cellStyle name="_Year" xfId="1285" xr:uid="{00000000-0005-0000-0000-000003050000}"/>
    <cellStyle name="_Year_01 Horizon Wind Energy Analytics" xfId="1286" xr:uid="{00000000-0005-0000-0000-000004050000}"/>
    <cellStyle name="~Capacity (0)" xfId="1287" xr:uid="{00000000-0005-0000-0000-000005050000}"/>
    <cellStyle name="~Capacity (1)" xfId="1288" xr:uid="{00000000-0005-0000-0000-000006050000}"/>
    <cellStyle name="~Escalation" xfId="1289" xr:uid="{00000000-0005-0000-0000-000007050000}"/>
    <cellStyle name="~Gas (0)" xfId="1290" xr:uid="{00000000-0005-0000-0000-000008050000}"/>
    <cellStyle name="~Gas Price" xfId="1291" xr:uid="{00000000-0005-0000-0000-000009050000}"/>
    <cellStyle name="~Power (0)" xfId="1292" xr:uid="{00000000-0005-0000-0000-00000A050000}"/>
    <cellStyle name="~Power Price" xfId="1293" xr:uid="{00000000-0005-0000-0000-00000B050000}"/>
    <cellStyle name="’Ê‰Ý [0.00]_Cover" xfId="1294" xr:uid="{00000000-0005-0000-0000-00000C050000}"/>
    <cellStyle name="’Ê‰Ý_Cover" xfId="1295" xr:uid="{00000000-0005-0000-0000-00000D050000}"/>
    <cellStyle name="£ BP" xfId="1298" xr:uid="{00000000-0005-0000-0000-00000E050000}"/>
    <cellStyle name="¤@¯ë_pldt" xfId="1299" xr:uid="{00000000-0005-0000-0000-00000F050000}"/>
    <cellStyle name="¥ JY" xfId="1300" xr:uid="{00000000-0005-0000-0000-000010050000}"/>
    <cellStyle name="=C:\WINDOWS\SYSTEM32\COMMAND.COM" xfId="1296" xr:uid="{00000000-0005-0000-0000-000011050000}"/>
    <cellStyle name="=C:\WINNT35\SYSTEM32\COMMAND.COM" xfId="1297" xr:uid="{00000000-0005-0000-0000-000012050000}"/>
    <cellStyle name="•W€_Capital Structure" xfId="1302" xr:uid="{00000000-0005-0000-0000-000013050000}"/>
    <cellStyle name="•W_Cover" xfId="1301" xr:uid="{00000000-0005-0000-0000-000014050000}"/>
    <cellStyle name="0" xfId="1303" xr:uid="{00000000-0005-0000-0000-000015050000}"/>
    <cellStyle name="20% - Accent1 10" xfId="1305" xr:uid="{00000000-0005-0000-0000-000016050000}"/>
    <cellStyle name="20% - Accent1 11" xfId="1306" xr:uid="{00000000-0005-0000-0000-000017050000}"/>
    <cellStyle name="20% - Accent1 12" xfId="1307" xr:uid="{00000000-0005-0000-0000-000018050000}"/>
    <cellStyle name="20% - Accent1 13" xfId="1308" xr:uid="{00000000-0005-0000-0000-000019050000}"/>
    <cellStyle name="20% - Accent1 14" xfId="1304" xr:uid="{00000000-0005-0000-0000-00001A050000}"/>
    <cellStyle name="20% - Accent1 2" xfId="1309" xr:uid="{00000000-0005-0000-0000-00001B050000}"/>
    <cellStyle name="20% - Accent1 3" xfId="1310" xr:uid="{00000000-0005-0000-0000-00001C050000}"/>
    <cellStyle name="20% - Accent1 4" xfId="1311" xr:uid="{00000000-0005-0000-0000-00001D050000}"/>
    <cellStyle name="20% - Accent1 5" xfId="1312" xr:uid="{00000000-0005-0000-0000-00001E050000}"/>
    <cellStyle name="20% - Accent1 6" xfId="1313" xr:uid="{00000000-0005-0000-0000-00001F050000}"/>
    <cellStyle name="20% - Accent1 7" xfId="1314" xr:uid="{00000000-0005-0000-0000-000020050000}"/>
    <cellStyle name="20% - Accent1 8" xfId="1315" xr:uid="{00000000-0005-0000-0000-000021050000}"/>
    <cellStyle name="20% - Accent1 9" xfId="1316" xr:uid="{00000000-0005-0000-0000-000022050000}"/>
    <cellStyle name="20% - Accent2 10" xfId="1318" xr:uid="{00000000-0005-0000-0000-000023050000}"/>
    <cellStyle name="20% - Accent2 11" xfId="1319" xr:uid="{00000000-0005-0000-0000-000024050000}"/>
    <cellStyle name="20% - Accent2 12" xfId="1320" xr:uid="{00000000-0005-0000-0000-000025050000}"/>
    <cellStyle name="20% - Accent2 13" xfId="1321" xr:uid="{00000000-0005-0000-0000-000026050000}"/>
    <cellStyle name="20% - Accent2 14" xfId="1317" xr:uid="{00000000-0005-0000-0000-000027050000}"/>
    <cellStyle name="20% - Accent2 2" xfId="1322" xr:uid="{00000000-0005-0000-0000-000028050000}"/>
    <cellStyle name="20% - Accent2 3" xfId="1323" xr:uid="{00000000-0005-0000-0000-000029050000}"/>
    <cellStyle name="20% - Accent2 4" xfId="1324" xr:uid="{00000000-0005-0000-0000-00002A050000}"/>
    <cellStyle name="20% - Accent2 5" xfId="1325" xr:uid="{00000000-0005-0000-0000-00002B050000}"/>
    <cellStyle name="20% - Accent2 6" xfId="1326" xr:uid="{00000000-0005-0000-0000-00002C050000}"/>
    <cellStyle name="20% - Accent2 7" xfId="1327" xr:uid="{00000000-0005-0000-0000-00002D050000}"/>
    <cellStyle name="20% - Accent2 8" xfId="1328" xr:uid="{00000000-0005-0000-0000-00002E050000}"/>
    <cellStyle name="20% - Accent2 9" xfId="1329" xr:uid="{00000000-0005-0000-0000-00002F050000}"/>
    <cellStyle name="20% - Accent3 10" xfId="1331" xr:uid="{00000000-0005-0000-0000-000030050000}"/>
    <cellStyle name="20% - Accent3 11" xfId="1332" xr:uid="{00000000-0005-0000-0000-000031050000}"/>
    <cellStyle name="20% - Accent3 12" xfId="1333" xr:uid="{00000000-0005-0000-0000-000032050000}"/>
    <cellStyle name="20% - Accent3 13" xfId="1334" xr:uid="{00000000-0005-0000-0000-000033050000}"/>
    <cellStyle name="20% - Accent3 14" xfId="1330" xr:uid="{00000000-0005-0000-0000-000034050000}"/>
    <cellStyle name="20% - Accent3 2" xfId="1335" xr:uid="{00000000-0005-0000-0000-000035050000}"/>
    <cellStyle name="20% - Accent3 2 2" xfId="1336" xr:uid="{00000000-0005-0000-0000-000036050000}"/>
    <cellStyle name="20% - Accent3 2 3" xfId="1337" xr:uid="{00000000-0005-0000-0000-000037050000}"/>
    <cellStyle name="20% - Accent3 2 4" xfId="1338" xr:uid="{00000000-0005-0000-0000-000038050000}"/>
    <cellStyle name="20% - Accent3 2 5" xfId="1339" xr:uid="{00000000-0005-0000-0000-000039050000}"/>
    <cellStyle name="20% - Accent3 2 6" xfId="1340" xr:uid="{00000000-0005-0000-0000-00003A050000}"/>
    <cellStyle name="20% - Accent3 3" xfId="1341" xr:uid="{00000000-0005-0000-0000-00003B050000}"/>
    <cellStyle name="20% - Accent3 4" xfId="1342" xr:uid="{00000000-0005-0000-0000-00003C050000}"/>
    <cellStyle name="20% - Accent3 5" xfId="1343" xr:uid="{00000000-0005-0000-0000-00003D050000}"/>
    <cellStyle name="20% - Accent3 6" xfId="1344" xr:uid="{00000000-0005-0000-0000-00003E050000}"/>
    <cellStyle name="20% - Accent3 7" xfId="1345" xr:uid="{00000000-0005-0000-0000-00003F050000}"/>
    <cellStyle name="20% - Accent3 8" xfId="1346" xr:uid="{00000000-0005-0000-0000-000040050000}"/>
    <cellStyle name="20% - Accent3 9" xfId="1347" xr:uid="{00000000-0005-0000-0000-000041050000}"/>
    <cellStyle name="20% - Accent4 10" xfId="1349" xr:uid="{00000000-0005-0000-0000-000042050000}"/>
    <cellStyle name="20% - Accent4 11" xfId="1350" xr:uid="{00000000-0005-0000-0000-000043050000}"/>
    <cellStyle name="20% - Accent4 12" xfId="1351" xr:uid="{00000000-0005-0000-0000-000044050000}"/>
    <cellStyle name="20% - Accent4 13" xfId="1352" xr:uid="{00000000-0005-0000-0000-000045050000}"/>
    <cellStyle name="20% - Accent4 14" xfId="1348" xr:uid="{00000000-0005-0000-0000-000046050000}"/>
    <cellStyle name="20% - Accent4 2" xfId="1353" xr:uid="{00000000-0005-0000-0000-000047050000}"/>
    <cellStyle name="20% - Accent4 3" xfId="1354" xr:uid="{00000000-0005-0000-0000-000048050000}"/>
    <cellStyle name="20% - Accent4 4" xfId="1355" xr:uid="{00000000-0005-0000-0000-000049050000}"/>
    <cellStyle name="20% - Accent4 5" xfId="1356" xr:uid="{00000000-0005-0000-0000-00004A050000}"/>
    <cellStyle name="20% - Accent4 6" xfId="1357" xr:uid="{00000000-0005-0000-0000-00004B050000}"/>
    <cellStyle name="20% - Accent4 7" xfId="1358" xr:uid="{00000000-0005-0000-0000-00004C050000}"/>
    <cellStyle name="20% - Accent4 8" xfId="1359" xr:uid="{00000000-0005-0000-0000-00004D050000}"/>
    <cellStyle name="20% - Accent4 9" xfId="1360" xr:uid="{00000000-0005-0000-0000-00004E050000}"/>
    <cellStyle name="20% - Accent5 10" xfId="1362" xr:uid="{00000000-0005-0000-0000-00004F050000}"/>
    <cellStyle name="20% - Accent5 11" xfId="1363" xr:uid="{00000000-0005-0000-0000-000050050000}"/>
    <cellStyle name="20% - Accent5 12" xfId="1364" xr:uid="{00000000-0005-0000-0000-000051050000}"/>
    <cellStyle name="20% - Accent5 13" xfId="1365" xr:uid="{00000000-0005-0000-0000-000052050000}"/>
    <cellStyle name="20% - Accent5 14" xfId="1361" xr:uid="{00000000-0005-0000-0000-000053050000}"/>
    <cellStyle name="20% - Accent5 2" xfId="1366" xr:uid="{00000000-0005-0000-0000-000054050000}"/>
    <cellStyle name="20% - Accent5 3" xfId="1367" xr:uid="{00000000-0005-0000-0000-000055050000}"/>
    <cellStyle name="20% - Accent5 4" xfId="1368" xr:uid="{00000000-0005-0000-0000-000056050000}"/>
    <cellStyle name="20% - Accent5 5" xfId="1369" xr:uid="{00000000-0005-0000-0000-000057050000}"/>
    <cellStyle name="20% - Accent5 6" xfId="1370" xr:uid="{00000000-0005-0000-0000-000058050000}"/>
    <cellStyle name="20% - Accent5 7" xfId="1371" xr:uid="{00000000-0005-0000-0000-000059050000}"/>
    <cellStyle name="20% - Accent5 8" xfId="1372" xr:uid="{00000000-0005-0000-0000-00005A050000}"/>
    <cellStyle name="20% - Accent5 9" xfId="1373" xr:uid="{00000000-0005-0000-0000-00005B050000}"/>
    <cellStyle name="20% - Accent6 10" xfId="1375" xr:uid="{00000000-0005-0000-0000-00005C050000}"/>
    <cellStyle name="20% - Accent6 11" xfId="1376" xr:uid="{00000000-0005-0000-0000-00005D050000}"/>
    <cellStyle name="20% - Accent6 12" xfId="1377" xr:uid="{00000000-0005-0000-0000-00005E050000}"/>
    <cellStyle name="20% - Accent6 13" xfId="1378" xr:uid="{00000000-0005-0000-0000-00005F050000}"/>
    <cellStyle name="20% - Accent6 14" xfId="1374" xr:uid="{00000000-0005-0000-0000-000060050000}"/>
    <cellStyle name="20% - Accent6 2" xfId="1379" xr:uid="{00000000-0005-0000-0000-000061050000}"/>
    <cellStyle name="20% - Accent6 3" xfId="1380" xr:uid="{00000000-0005-0000-0000-000062050000}"/>
    <cellStyle name="20% - Accent6 4" xfId="1381" xr:uid="{00000000-0005-0000-0000-000063050000}"/>
    <cellStyle name="20% - Accent6 5" xfId="1382" xr:uid="{00000000-0005-0000-0000-000064050000}"/>
    <cellStyle name="20% - Accent6 6" xfId="1383" xr:uid="{00000000-0005-0000-0000-000065050000}"/>
    <cellStyle name="20% - Accent6 7" xfId="1384" xr:uid="{00000000-0005-0000-0000-000066050000}"/>
    <cellStyle name="20% - Accent6 8" xfId="1385" xr:uid="{00000000-0005-0000-0000-000067050000}"/>
    <cellStyle name="20% - Accent6 9" xfId="1386" xr:uid="{00000000-0005-0000-0000-000068050000}"/>
    <cellStyle name="3" xfId="1387" xr:uid="{00000000-0005-0000-0000-000069050000}"/>
    <cellStyle name="3 space" xfId="1388" xr:uid="{00000000-0005-0000-0000-00006A050000}"/>
    <cellStyle name="³f¹ô[0]_pldt" xfId="1389" xr:uid="{00000000-0005-0000-0000-00006B050000}"/>
    <cellStyle name="³f¹ô_pldt" xfId="1390" xr:uid="{00000000-0005-0000-0000-00006C050000}"/>
    <cellStyle name="40% - Accent1 10" xfId="1392" xr:uid="{00000000-0005-0000-0000-00006D050000}"/>
    <cellStyle name="40% - Accent1 11" xfId="1393" xr:uid="{00000000-0005-0000-0000-00006E050000}"/>
    <cellStyle name="40% - Accent1 12" xfId="1394" xr:uid="{00000000-0005-0000-0000-00006F050000}"/>
    <cellStyle name="40% - Accent1 13" xfId="1395" xr:uid="{00000000-0005-0000-0000-000070050000}"/>
    <cellStyle name="40% - Accent1 14" xfId="1391" xr:uid="{00000000-0005-0000-0000-000071050000}"/>
    <cellStyle name="40% - Accent1 2" xfId="1396" xr:uid="{00000000-0005-0000-0000-000072050000}"/>
    <cellStyle name="40% - Accent1 3" xfId="1397" xr:uid="{00000000-0005-0000-0000-000073050000}"/>
    <cellStyle name="40% - Accent1 4" xfId="1398" xr:uid="{00000000-0005-0000-0000-000074050000}"/>
    <cellStyle name="40% - Accent1 5" xfId="1399" xr:uid="{00000000-0005-0000-0000-000075050000}"/>
    <cellStyle name="40% - Accent1 6" xfId="1400" xr:uid="{00000000-0005-0000-0000-000076050000}"/>
    <cellStyle name="40% - Accent1 7" xfId="1401" xr:uid="{00000000-0005-0000-0000-000077050000}"/>
    <cellStyle name="40% - Accent1 8" xfId="1402" xr:uid="{00000000-0005-0000-0000-000078050000}"/>
    <cellStyle name="40% - Accent1 9" xfId="1403" xr:uid="{00000000-0005-0000-0000-000079050000}"/>
    <cellStyle name="40% - Accent2 10" xfId="1405" xr:uid="{00000000-0005-0000-0000-00007A050000}"/>
    <cellStyle name="40% - Accent2 11" xfId="1406" xr:uid="{00000000-0005-0000-0000-00007B050000}"/>
    <cellStyle name="40% - Accent2 12" xfId="1407" xr:uid="{00000000-0005-0000-0000-00007C050000}"/>
    <cellStyle name="40% - Accent2 13" xfId="1408" xr:uid="{00000000-0005-0000-0000-00007D050000}"/>
    <cellStyle name="40% - Accent2 14" xfId="1404" xr:uid="{00000000-0005-0000-0000-00007E050000}"/>
    <cellStyle name="40% - Accent2 2" xfId="1409" xr:uid="{00000000-0005-0000-0000-00007F050000}"/>
    <cellStyle name="40% - Accent2 3" xfId="1410" xr:uid="{00000000-0005-0000-0000-000080050000}"/>
    <cellStyle name="40% - Accent2 4" xfId="1411" xr:uid="{00000000-0005-0000-0000-000081050000}"/>
    <cellStyle name="40% - Accent2 5" xfId="1412" xr:uid="{00000000-0005-0000-0000-000082050000}"/>
    <cellStyle name="40% - Accent2 6" xfId="1413" xr:uid="{00000000-0005-0000-0000-000083050000}"/>
    <cellStyle name="40% - Accent2 7" xfId="1414" xr:uid="{00000000-0005-0000-0000-000084050000}"/>
    <cellStyle name="40% - Accent2 8" xfId="1415" xr:uid="{00000000-0005-0000-0000-000085050000}"/>
    <cellStyle name="40% - Accent2 9" xfId="1416" xr:uid="{00000000-0005-0000-0000-000086050000}"/>
    <cellStyle name="40% - Accent3 10" xfId="1418" xr:uid="{00000000-0005-0000-0000-000087050000}"/>
    <cellStyle name="40% - Accent3 11" xfId="1419" xr:uid="{00000000-0005-0000-0000-000088050000}"/>
    <cellStyle name="40% - Accent3 12" xfId="1420" xr:uid="{00000000-0005-0000-0000-000089050000}"/>
    <cellStyle name="40% - Accent3 13" xfId="1421" xr:uid="{00000000-0005-0000-0000-00008A050000}"/>
    <cellStyle name="40% - Accent3 14" xfId="1417" xr:uid="{00000000-0005-0000-0000-00008B050000}"/>
    <cellStyle name="40% - Accent3 2" xfId="1422" xr:uid="{00000000-0005-0000-0000-00008C050000}"/>
    <cellStyle name="40% - Accent3 3" xfId="1423" xr:uid="{00000000-0005-0000-0000-00008D050000}"/>
    <cellStyle name="40% - Accent3 4" xfId="1424" xr:uid="{00000000-0005-0000-0000-00008E050000}"/>
    <cellStyle name="40% - Accent3 5" xfId="1425" xr:uid="{00000000-0005-0000-0000-00008F050000}"/>
    <cellStyle name="40% - Accent3 6" xfId="1426" xr:uid="{00000000-0005-0000-0000-000090050000}"/>
    <cellStyle name="40% - Accent3 7" xfId="1427" xr:uid="{00000000-0005-0000-0000-000091050000}"/>
    <cellStyle name="40% - Accent3 8" xfId="1428" xr:uid="{00000000-0005-0000-0000-000092050000}"/>
    <cellStyle name="40% - Accent3 9" xfId="1429" xr:uid="{00000000-0005-0000-0000-000093050000}"/>
    <cellStyle name="40% - Accent4 10" xfId="1431" xr:uid="{00000000-0005-0000-0000-000094050000}"/>
    <cellStyle name="40% - Accent4 11" xfId="1432" xr:uid="{00000000-0005-0000-0000-000095050000}"/>
    <cellStyle name="40% - Accent4 12" xfId="1433" xr:uid="{00000000-0005-0000-0000-000096050000}"/>
    <cellStyle name="40% - Accent4 13" xfId="1434" xr:uid="{00000000-0005-0000-0000-000097050000}"/>
    <cellStyle name="40% - Accent4 14" xfId="1430" xr:uid="{00000000-0005-0000-0000-000098050000}"/>
    <cellStyle name="40% - Accent4 2" xfId="1435" xr:uid="{00000000-0005-0000-0000-000099050000}"/>
    <cellStyle name="40% - Accent4 3" xfId="1436" xr:uid="{00000000-0005-0000-0000-00009A050000}"/>
    <cellStyle name="40% - Accent4 4" xfId="1437" xr:uid="{00000000-0005-0000-0000-00009B050000}"/>
    <cellStyle name="40% - Accent4 5" xfId="1438" xr:uid="{00000000-0005-0000-0000-00009C050000}"/>
    <cellStyle name="40% - Accent4 6" xfId="1439" xr:uid="{00000000-0005-0000-0000-00009D050000}"/>
    <cellStyle name="40% - Accent4 7" xfId="1440" xr:uid="{00000000-0005-0000-0000-00009E050000}"/>
    <cellStyle name="40% - Accent4 8" xfId="1441" xr:uid="{00000000-0005-0000-0000-00009F050000}"/>
    <cellStyle name="40% - Accent4 9" xfId="1442" xr:uid="{00000000-0005-0000-0000-0000A0050000}"/>
    <cellStyle name="40% - Accent5 10" xfId="1444" xr:uid="{00000000-0005-0000-0000-0000A1050000}"/>
    <cellStyle name="40% - Accent5 11" xfId="1445" xr:uid="{00000000-0005-0000-0000-0000A2050000}"/>
    <cellStyle name="40% - Accent5 12" xfId="1446" xr:uid="{00000000-0005-0000-0000-0000A3050000}"/>
    <cellStyle name="40% - Accent5 13" xfId="1447" xr:uid="{00000000-0005-0000-0000-0000A4050000}"/>
    <cellStyle name="40% - Accent5 14" xfId="1443" xr:uid="{00000000-0005-0000-0000-0000A5050000}"/>
    <cellStyle name="40% - Accent5 2" xfId="1448" xr:uid="{00000000-0005-0000-0000-0000A6050000}"/>
    <cellStyle name="40% - Accent5 3" xfId="1449" xr:uid="{00000000-0005-0000-0000-0000A7050000}"/>
    <cellStyle name="40% - Accent5 4" xfId="1450" xr:uid="{00000000-0005-0000-0000-0000A8050000}"/>
    <cellStyle name="40% - Accent5 5" xfId="1451" xr:uid="{00000000-0005-0000-0000-0000A9050000}"/>
    <cellStyle name="40% - Accent5 6" xfId="1452" xr:uid="{00000000-0005-0000-0000-0000AA050000}"/>
    <cellStyle name="40% - Accent5 7" xfId="1453" xr:uid="{00000000-0005-0000-0000-0000AB050000}"/>
    <cellStyle name="40% - Accent5 8" xfId="1454" xr:uid="{00000000-0005-0000-0000-0000AC050000}"/>
    <cellStyle name="40% - Accent5 9" xfId="1455" xr:uid="{00000000-0005-0000-0000-0000AD050000}"/>
    <cellStyle name="40% - Accent6 10" xfId="1457" xr:uid="{00000000-0005-0000-0000-0000AE050000}"/>
    <cellStyle name="40% - Accent6 11" xfId="1458" xr:uid="{00000000-0005-0000-0000-0000AF050000}"/>
    <cellStyle name="40% - Accent6 12" xfId="1459" xr:uid="{00000000-0005-0000-0000-0000B0050000}"/>
    <cellStyle name="40% - Accent6 13" xfId="1460" xr:uid="{00000000-0005-0000-0000-0000B1050000}"/>
    <cellStyle name="40% - Accent6 14" xfId="1456" xr:uid="{00000000-0005-0000-0000-0000B2050000}"/>
    <cellStyle name="40% - Accent6 2" xfId="1461" xr:uid="{00000000-0005-0000-0000-0000B3050000}"/>
    <cellStyle name="40% - Accent6 3" xfId="1462" xr:uid="{00000000-0005-0000-0000-0000B4050000}"/>
    <cellStyle name="40% - Accent6 4" xfId="1463" xr:uid="{00000000-0005-0000-0000-0000B5050000}"/>
    <cellStyle name="40% - Accent6 5" xfId="1464" xr:uid="{00000000-0005-0000-0000-0000B6050000}"/>
    <cellStyle name="40% - Accent6 6" xfId="1465" xr:uid="{00000000-0005-0000-0000-0000B7050000}"/>
    <cellStyle name="40% - Accent6 7" xfId="1466" xr:uid="{00000000-0005-0000-0000-0000B8050000}"/>
    <cellStyle name="40% - Accent6 8" xfId="1467" xr:uid="{00000000-0005-0000-0000-0000B9050000}"/>
    <cellStyle name="40% - Accent6 9" xfId="1468" xr:uid="{00000000-0005-0000-0000-0000BA050000}"/>
    <cellStyle name="60% - Accent1 2" xfId="1469" xr:uid="{00000000-0005-0000-0000-0000BB050000}"/>
    <cellStyle name="60% - Accent2 2" xfId="1470" xr:uid="{00000000-0005-0000-0000-0000BC050000}"/>
    <cellStyle name="60% - Accent3 2" xfId="1471" xr:uid="{00000000-0005-0000-0000-0000BD050000}"/>
    <cellStyle name="60% - Accent4 2" xfId="1472" xr:uid="{00000000-0005-0000-0000-0000BE050000}"/>
    <cellStyle name="60% - Accent5 2" xfId="1473" xr:uid="{00000000-0005-0000-0000-0000BF050000}"/>
    <cellStyle name="60% - Accent6 2" xfId="1474" xr:uid="{00000000-0005-0000-0000-0000C0050000}"/>
    <cellStyle name="A¨­¢¬¢Ò_Spectre_23_Mar_00" xfId="1475" xr:uid="{00000000-0005-0000-0000-0000C1050000}"/>
    <cellStyle name="Absolute Change" xfId="1476" xr:uid="{00000000-0005-0000-0000-0000C2050000}"/>
    <cellStyle name="Accent1 2" xfId="1477" xr:uid="{00000000-0005-0000-0000-0000C3050000}"/>
    <cellStyle name="Accent2 2" xfId="1478" xr:uid="{00000000-0005-0000-0000-0000C4050000}"/>
    <cellStyle name="Accent3 2" xfId="1479" xr:uid="{00000000-0005-0000-0000-0000C5050000}"/>
    <cellStyle name="Accent4 2" xfId="1480" xr:uid="{00000000-0005-0000-0000-0000C6050000}"/>
    <cellStyle name="Accent5 2" xfId="1481" xr:uid="{00000000-0005-0000-0000-0000C7050000}"/>
    <cellStyle name="Accent6 2" xfId="1482" xr:uid="{00000000-0005-0000-0000-0000C8050000}"/>
    <cellStyle name="Accounting" xfId="1483" xr:uid="{00000000-0005-0000-0000-0000C9050000}"/>
    <cellStyle name="Accounting [0]" xfId="1484" xr:uid="{00000000-0005-0000-0000-0000CA050000}"/>
    <cellStyle name="Accounting_BB 5-Pack Allegheny v5" xfId="1485" xr:uid="{00000000-0005-0000-0000-0000CB050000}"/>
    <cellStyle name="Accting 1 dec 12 pt" xfId="1486" xr:uid="{00000000-0005-0000-0000-0000CC050000}"/>
    <cellStyle name="Actual data" xfId="1487" xr:uid="{00000000-0005-0000-0000-0000CD050000}"/>
    <cellStyle name="Actual Date" xfId="1488" xr:uid="{00000000-0005-0000-0000-0000CE050000}"/>
    <cellStyle name="Actual year" xfId="1489" xr:uid="{00000000-0005-0000-0000-0000CF050000}"/>
    <cellStyle name="Actuals Cells" xfId="1490" xr:uid="{00000000-0005-0000-0000-0000D0050000}"/>
    <cellStyle name="adjusted" xfId="1491" xr:uid="{00000000-0005-0000-0000-0000D1050000}"/>
    <cellStyle name="AJHCustom" xfId="1492" xr:uid="{00000000-0005-0000-0000-0000D2050000}"/>
    <cellStyle name="args.style" xfId="1493" xr:uid="{00000000-0005-0000-0000-0000D3050000}"/>
    <cellStyle name="Arial 10" xfId="1494" xr:uid="{00000000-0005-0000-0000-0000D4050000}"/>
    <cellStyle name="Arial 12" xfId="1495" xr:uid="{00000000-0005-0000-0000-0000D5050000}"/>
    <cellStyle name="ARIAL 12 BOLD" xfId="1496" xr:uid="{00000000-0005-0000-0000-0000D6050000}"/>
    <cellStyle name="Arial 12_BB 5-Pack Allegheny v5" xfId="1497" xr:uid="{00000000-0005-0000-0000-0000D7050000}"/>
    <cellStyle name="ARIAL 24 BOLD" xfId="1498" xr:uid="{00000000-0005-0000-0000-0000D8050000}"/>
    <cellStyle name="Arial6Bold" xfId="1499" xr:uid="{00000000-0005-0000-0000-0000D9050000}"/>
    <cellStyle name="Arial8Bold" xfId="1500" xr:uid="{00000000-0005-0000-0000-0000DA050000}"/>
    <cellStyle name="Arial8Italic" xfId="1501" xr:uid="{00000000-0005-0000-0000-0000DB050000}"/>
    <cellStyle name="ArialNormal" xfId="1502" xr:uid="{00000000-0005-0000-0000-0000DC050000}"/>
    <cellStyle name="assumption 1" xfId="1503" xr:uid="{00000000-0005-0000-0000-0000DD050000}"/>
    <cellStyle name="Assumption 2" xfId="1504" xr:uid="{00000000-0005-0000-0000-0000DE050000}"/>
    <cellStyle name="Assumption 3" xfId="1505" xr:uid="{00000000-0005-0000-0000-0000DF050000}"/>
    <cellStyle name="Assumption Date" xfId="1506" xr:uid="{00000000-0005-0000-0000-0000E0050000}"/>
    <cellStyle name="background" xfId="1507" xr:uid="{00000000-0005-0000-0000-0000E1050000}"/>
    <cellStyle name="Bad 2" xfId="1508" xr:uid="{00000000-0005-0000-0000-0000E2050000}"/>
    <cellStyle name="Bank1" xfId="1509" xr:uid="{00000000-0005-0000-0000-0000E3050000}"/>
    <cellStyle name="BlackStrike" xfId="1510" xr:uid="{00000000-0005-0000-0000-0000E4050000}"/>
    <cellStyle name="BlackText" xfId="1511" xr:uid="{00000000-0005-0000-0000-0000E5050000}"/>
    <cellStyle name="blank" xfId="1512" xr:uid="{00000000-0005-0000-0000-0000E6050000}"/>
    <cellStyle name="blue" xfId="1513" xr:uid="{00000000-0005-0000-0000-0000E7050000}"/>
    <cellStyle name="blue shading" xfId="1514" xr:uid="{00000000-0005-0000-0000-0000E8050000}"/>
    <cellStyle name="Blue Title" xfId="1515" xr:uid="{00000000-0005-0000-0000-0000E9050000}"/>
    <cellStyle name="blue_01 Horizon Wind Energy Analytics" xfId="1516" xr:uid="{00000000-0005-0000-0000-0000EA050000}"/>
    <cellStyle name="Body" xfId="1517" xr:uid="{00000000-0005-0000-0000-0000EB050000}"/>
    <cellStyle name="Bold/Border" xfId="1518" xr:uid="{00000000-0005-0000-0000-0000EC050000}"/>
    <cellStyle name="BoldText" xfId="1519" xr:uid="{00000000-0005-0000-0000-0000ED050000}"/>
    <cellStyle name="Border" xfId="1520" xr:uid="{00000000-0005-0000-0000-0000EE050000}"/>
    <cellStyle name="Border Heavy" xfId="1521" xr:uid="{00000000-0005-0000-0000-0000EF050000}"/>
    <cellStyle name="Border Thin" xfId="1522" xr:uid="{00000000-0005-0000-0000-0000F0050000}"/>
    <cellStyle name="Border, Bottom" xfId="1523" xr:uid="{00000000-0005-0000-0000-0000F1050000}"/>
    <cellStyle name="Border, Left" xfId="1524" xr:uid="{00000000-0005-0000-0000-0000F2050000}"/>
    <cellStyle name="Border, Right" xfId="1525" xr:uid="{00000000-0005-0000-0000-0000F3050000}"/>
    <cellStyle name="Border, Top" xfId="1526" xr:uid="{00000000-0005-0000-0000-0000F4050000}"/>
    <cellStyle name="Border_01 Horizon Wind Energy Analytics" xfId="1527" xr:uid="{00000000-0005-0000-0000-0000F5050000}"/>
    <cellStyle name="British Pound" xfId="1528" xr:uid="{00000000-0005-0000-0000-0000F6050000}"/>
    <cellStyle name="Bullet" xfId="1529" xr:uid="{00000000-0005-0000-0000-0000F7050000}"/>
    <cellStyle name="C?AØ_Spectre_23_Mar_00" xfId="1530" xr:uid="{00000000-0005-0000-0000-0000F8050000}"/>
    <cellStyle name="C¡ÍA¨ª_Spectre_23_Mar_00" xfId="1531" xr:uid="{00000000-0005-0000-0000-0000F9050000}"/>
    <cellStyle name="Ç¥ÁØ_¿ù°£¿ä¾àº¸°í" xfId="1532" xr:uid="{00000000-0005-0000-0000-0000FA050000}"/>
    <cellStyle name="Cabecera 1" xfId="1533" xr:uid="{00000000-0005-0000-0000-0000FB050000}"/>
    <cellStyle name="Cabecera 2" xfId="1534" xr:uid="{00000000-0005-0000-0000-0000FC050000}"/>
    <cellStyle name="Calc" xfId="1535" xr:uid="{00000000-0005-0000-0000-0000FD050000}"/>
    <cellStyle name="Calc Cells" xfId="1536" xr:uid="{00000000-0005-0000-0000-0000FE050000}"/>
    <cellStyle name="Calc Currency (0)" xfId="1537" xr:uid="{00000000-0005-0000-0000-0000FF050000}"/>
    <cellStyle name="Calc Currency (2)" xfId="1538" xr:uid="{00000000-0005-0000-0000-000000060000}"/>
    <cellStyle name="Calc Percent (0)" xfId="1539" xr:uid="{00000000-0005-0000-0000-000001060000}"/>
    <cellStyle name="Calc Percent (1)" xfId="1540" xr:uid="{00000000-0005-0000-0000-000002060000}"/>
    <cellStyle name="Calc Percent (2)" xfId="1541" xr:uid="{00000000-0005-0000-0000-000003060000}"/>
    <cellStyle name="Calc Units (0)" xfId="1542" xr:uid="{00000000-0005-0000-0000-000004060000}"/>
    <cellStyle name="Calc Units (1)" xfId="1543" xr:uid="{00000000-0005-0000-0000-000005060000}"/>
    <cellStyle name="Calc Units (2)" xfId="1544" xr:uid="{00000000-0005-0000-0000-000006060000}"/>
    <cellStyle name="Calc$" xfId="1545" xr:uid="{00000000-0005-0000-0000-000007060000}"/>
    <cellStyle name="Calc_AUD" xfId="1546" xr:uid="{00000000-0005-0000-0000-000008060000}"/>
    <cellStyle name="Calculation 2" xfId="1547" xr:uid="{00000000-0005-0000-0000-000009060000}"/>
    <cellStyle name="Caption" xfId="1548" xr:uid="{00000000-0005-0000-0000-00000A060000}"/>
    <cellStyle name="Case" xfId="1549" xr:uid="{00000000-0005-0000-0000-00000B060000}"/>
    <cellStyle name="category" xfId="1550" xr:uid="{00000000-0005-0000-0000-00000C060000}"/>
    <cellStyle name="cd" xfId="1551" xr:uid="{00000000-0005-0000-0000-00000D060000}"/>
    <cellStyle name="Cell-Input" xfId="1552" xr:uid="{00000000-0005-0000-0000-00000E060000}"/>
    <cellStyle name="Centered Heading" xfId="1553" xr:uid="{00000000-0005-0000-0000-00000F060000}"/>
    <cellStyle name="Check Cell 2" xfId="1554" xr:uid="{00000000-0005-0000-0000-000010060000}"/>
    <cellStyle name="claire" xfId="1555" xr:uid="{00000000-0005-0000-0000-000011060000}"/>
    <cellStyle name="Co. Names" xfId="1556" xr:uid="{00000000-0005-0000-0000-000012060000}"/>
    <cellStyle name="Code" xfId="1557" xr:uid="{00000000-0005-0000-0000-000013060000}"/>
    <cellStyle name="Code Section" xfId="1558" xr:uid="{00000000-0005-0000-0000-000014060000}"/>
    <cellStyle name="ColHeading" xfId="1559" xr:uid="{00000000-0005-0000-0000-000015060000}"/>
    <cellStyle name="Column Headings" xfId="1560" xr:uid="{00000000-0005-0000-0000-000016060000}"/>
    <cellStyle name="ColumnHeader" xfId="1561" xr:uid="{00000000-0005-0000-0000-000017060000}"/>
    <cellStyle name="Comma  - Style1" xfId="1563" xr:uid="{00000000-0005-0000-0000-000018060000}"/>
    <cellStyle name="Comma  - Style2" xfId="1564" xr:uid="{00000000-0005-0000-0000-000019060000}"/>
    <cellStyle name="Comma  - Style3" xfId="1565" xr:uid="{00000000-0005-0000-0000-00001A060000}"/>
    <cellStyle name="Comma  - Style4" xfId="1566" xr:uid="{00000000-0005-0000-0000-00001B060000}"/>
    <cellStyle name="Comma  - Style5" xfId="1567" xr:uid="{00000000-0005-0000-0000-00001C060000}"/>
    <cellStyle name="Comma  - Style6" xfId="1568" xr:uid="{00000000-0005-0000-0000-00001D060000}"/>
    <cellStyle name="Comma  - Style7" xfId="1569" xr:uid="{00000000-0005-0000-0000-00001E060000}"/>
    <cellStyle name="Comma  - Style8" xfId="1570" xr:uid="{00000000-0005-0000-0000-00001F060000}"/>
    <cellStyle name="Comma [00]" xfId="1571" xr:uid="{00000000-0005-0000-0000-000020060000}"/>
    <cellStyle name="Comma [1]" xfId="1572" xr:uid="{00000000-0005-0000-0000-000021060000}"/>
    <cellStyle name="Comma [2]" xfId="1573" xr:uid="{00000000-0005-0000-0000-000022060000}"/>
    <cellStyle name="Comma [3]" xfId="1574" xr:uid="{00000000-0005-0000-0000-000023060000}"/>
    <cellStyle name="Comma 0" xfId="1575" xr:uid="{00000000-0005-0000-0000-000024060000}"/>
    <cellStyle name="Comma 0 [0]" xfId="1576" xr:uid="{00000000-0005-0000-0000-000025060000}"/>
    <cellStyle name="Comma 0*" xfId="1577" xr:uid="{00000000-0005-0000-0000-000026060000}"/>
    <cellStyle name="Comma 0_01 Horizon Wind Energy Analytics" xfId="1578" xr:uid="{00000000-0005-0000-0000-000027060000}"/>
    <cellStyle name="Comma 1" xfId="1579" xr:uid="{00000000-0005-0000-0000-000028060000}"/>
    <cellStyle name="Comma 1 Btons" xfId="1580" xr:uid="{00000000-0005-0000-0000-000029060000}"/>
    <cellStyle name="Comma 1 Tcf" xfId="1581" xr:uid="{00000000-0005-0000-0000-00002A060000}"/>
    <cellStyle name="Comma 2" xfId="1582" xr:uid="{00000000-0005-0000-0000-00002B060000}"/>
    <cellStyle name="Comma 3" xfId="1562" xr:uid="{00000000-0005-0000-0000-00002C060000}"/>
    <cellStyle name="Comma 4" xfId="1583" xr:uid="{00000000-0005-0000-0000-00002D060000}"/>
    <cellStyle name="Comma 5" xfId="2417" xr:uid="{00000000-0005-0000-0000-00002E060000}"/>
    <cellStyle name="comma zerodec" xfId="1584" xr:uid="{00000000-0005-0000-0000-00002F060000}"/>
    <cellStyle name="Comma[0]" xfId="1585" xr:uid="{00000000-0005-0000-0000-000030060000}"/>
    <cellStyle name="Comma0" xfId="1586" xr:uid="{00000000-0005-0000-0000-000031060000}"/>
    <cellStyle name="Comma0 - Style4" xfId="1587" xr:uid="{00000000-0005-0000-0000-000032060000}"/>
    <cellStyle name="Comma0 - Style5" xfId="1588" xr:uid="{00000000-0005-0000-0000-000033060000}"/>
    <cellStyle name="Comma1 - Style1" xfId="1589" xr:uid="{00000000-0005-0000-0000-000034060000}"/>
    <cellStyle name="Comma2" xfId="1590" xr:uid="{00000000-0005-0000-0000-000035060000}"/>
    <cellStyle name="CommaDU" xfId="1591" xr:uid="{00000000-0005-0000-0000-000036060000}"/>
    <cellStyle name="CommaU" xfId="1592" xr:uid="{00000000-0005-0000-0000-000037060000}"/>
    <cellStyle name="Comment" xfId="1593" xr:uid="{00000000-0005-0000-0000-000038060000}"/>
    <cellStyle name="Company" xfId="1594" xr:uid="{00000000-0005-0000-0000-000039060000}"/>
    <cellStyle name="Company name" xfId="1595" xr:uid="{00000000-0005-0000-0000-00003A060000}"/>
    <cellStyle name="Company_01 Horizon Wind Energy Analytics" xfId="1596" xr:uid="{00000000-0005-0000-0000-00003B060000}"/>
    <cellStyle name="Content - Name" xfId="1597" xr:uid="{00000000-0005-0000-0000-00003C060000}"/>
    <cellStyle name="Copied" xfId="1598" xr:uid="{00000000-0005-0000-0000-00003D060000}"/>
    <cellStyle name="Curr" xfId="1599" xr:uid="{00000000-0005-0000-0000-00003E060000}"/>
    <cellStyle name="CurRatio" xfId="1600" xr:uid="{00000000-0005-0000-0000-00003F060000}"/>
    <cellStyle name="CurrDU" xfId="1601" xr:uid="{00000000-0005-0000-0000-000040060000}"/>
    <cellStyle name="Curren - Style1" xfId="1602" xr:uid="{00000000-0005-0000-0000-000041060000}"/>
    <cellStyle name="Curren - Style3" xfId="1603" xr:uid="{00000000-0005-0000-0000-000042060000}"/>
    <cellStyle name="Curren - Style4" xfId="1604" xr:uid="{00000000-0005-0000-0000-000043060000}"/>
    <cellStyle name="Curren - Style5" xfId="1605" xr:uid="{00000000-0005-0000-0000-000044060000}"/>
    <cellStyle name="Curren - Style6" xfId="1606" xr:uid="{00000000-0005-0000-0000-000045060000}"/>
    <cellStyle name="Currency ($)" xfId="1607" xr:uid="{00000000-0005-0000-0000-000046060000}"/>
    <cellStyle name="Currency (£)" xfId="1608" xr:uid="{00000000-0005-0000-0000-000047060000}"/>
    <cellStyle name="Currency (€)" xfId="1609" xr:uid="{00000000-0005-0000-0000-000048060000}"/>
    <cellStyle name="Currency [0] U" xfId="1610" xr:uid="{00000000-0005-0000-0000-000049060000}"/>
    <cellStyle name="Currency [00]" xfId="1611" xr:uid="{00000000-0005-0000-0000-00004A060000}"/>
    <cellStyle name="Currency [1]" xfId="1612" xr:uid="{00000000-0005-0000-0000-00004B060000}"/>
    <cellStyle name="Currency [2]" xfId="1613" xr:uid="{00000000-0005-0000-0000-00004C060000}"/>
    <cellStyle name="Currency [2] U" xfId="1614" xr:uid="{00000000-0005-0000-0000-00004D060000}"/>
    <cellStyle name="Currency [2]_Assumptions" xfId="1615" xr:uid="{00000000-0005-0000-0000-00004E060000}"/>
    <cellStyle name="Currency [3]" xfId="1616" xr:uid="{00000000-0005-0000-0000-00004F060000}"/>
    <cellStyle name="Currency 0" xfId="1617" xr:uid="{00000000-0005-0000-0000-000050060000}"/>
    <cellStyle name="Currency 1" xfId="1618" xr:uid="{00000000-0005-0000-0000-000051060000}"/>
    <cellStyle name="Currency 2" xfId="1619" xr:uid="{00000000-0005-0000-0000-000052060000}"/>
    <cellStyle name="Currency 3" xfId="1620" xr:uid="{00000000-0005-0000-0000-000053060000}"/>
    <cellStyle name="Currency new" xfId="1621" xr:uid="{00000000-0005-0000-0000-000054060000}"/>
    <cellStyle name="Currency$" xfId="1622" xr:uid="{00000000-0005-0000-0000-000055060000}"/>
    <cellStyle name="Currency0" xfId="1623" xr:uid="{00000000-0005-0000-0000-000056060000}"/>
    <cellStyle name="Currency1" xfId="1624" xr:uid="{00000000-0005-0000-0000-000057060000}"/>
    <cellStyle name="Currency2" xfId="1625" xr:uid="{00000000-0005-0000-0000-000058060000}"/>
    <cellStyle name="Currencyunder" xfId="1626" xr:uid="{00000000-0005-0000-0000-000059060000}"/>
    <cellStyle name="Currsmall" xfId="1627" xr:uid="{00000000-0005-0000-0000-00005A060000}"/>
    <cellStyle name="CurrU" xfId="1628" xr:uid="{00000000-0005-0000-0000-00005B060000}"/>
    <cellStyle name="Custom" xfId="1629" xr:uid="{00000000-0005-0000-0000-00005C060000}"/>
    <cellStyle name="Dash" xfId="1630" xr:uid="{00000000-0005-0000-0000-00005D060000}"/>
    <cellStyle name="Data Link" xfId="1631" xr:uid="{00000000-0005-0000-0000-00005E060000}"/>
    <cellStyle name="Date" xfId="1632" xr:uid="{00000000-0005-0000-0000-00005F060000}"/>
    <cellStyle name="Date - Style3" xfId="1633" xr:uid="{00000000-0005-0000-0000-000060060000}"/>
    <cellStyle name="Date - Style4" xfId="1634" xr:uid="{00000000-0005-0000-0000-000061060000}"/>
    <cellStyle name="Date (d/mm/yy)" xfId="1635" xr:uid="{00000000-0005-0000-0000-000062060000}"/>
    <cellStyle name="Date (d-mm-yy)" xfId="1636" xr:uid="{00000000-0005-0000-0000-000063060000}"/>
    <cellStyle name="Date (Full)" xfId="1637" xr:uid="{00000000-0005-0000-0000-000064060000}"/>
    <cellStyle name="Date [1 Dec 01]" xfId="1638" xr:uid="{00000000-0005-0000-0000-000065060000}"/>
    <cellStyle name="Date [31 Dec 2000]" xfId="1639" xr:uid="{00000000-0005-0000-0000-000066060000}"/>
    <cellStyle name="Date [31/12/02]" xfId="1640" xr:uid="{00000000-0005-0000-0000-000067060000}"/>
    <cellStyle name="Date [Dec 00]" xfId="1641" xr:uid="{00000000-0005-0000-0000-000068060000}"/>
    <cellStyle name="Date + Time" xfId="1642" xr:uid="{00000000-0005-0000-0000-000069060000}"/>
    <cellStyle name="Date Aligned" xfId="1643" xr:uid="{00000000-0005-0000-0000-00006A060000}"/>
    <cellStyle name="Date Short" xfId="1644" xr:uid="{00000000-0005-0000-0000-00006B060000}"/>
    <cellStyle name="Date U" xfId="1645" xr:uid="{00000000-0005-0000-0000-00006C060000}"/>
    <cellStyle name="Date_01 Horizon Wind Energy Analytics" xfId="1646" xr:uid="{00000000-0005-0000-0000-00006D060000}"/>
    <cellStyle name="Date1" xfId="1647" xr:uid="{00000000-0005-0000-0000-00006E060000}"/>
    <cellStyle name="ddate" xfId="1648" xr:uid="{00000000-0005-0000-0000-00006F060000}"/>
    <cellStyle name="Decimal [0]" xfId="1649" xr:uid="{00000000-0005-0000-0000-000070060000}"/>
    <cellStyle name="Decimal [2]" xfId="1650" xr:uid="{00000000-0005-0000-0000-000071060000}"/>
    <cellStyle name="Decimal [2] U" xfId="1651" xr:uid="{00000000-0005-0000-0000-000072060000}"/>
    <cellStyle name="Decimal [2]_Assumptions" xfId="1652" xr:uid="{00000000-0005-0000-0000-000073060000}"/>
    <cellStyle name="Decimal [4]" xfId="1653" xr:uid="{00000000-0005-0000-0000-000074060000}"/>
    <cellStyle name="Decimal [4] U" xfId="1654" xr:uid="{00000000-0005-0000-0000-000075060000}"/>
    <cellStyle name="Decimal [4]_Assumptions" xfId="1655" xr:uid="{00000000-0005-0000-0000-000076060000}"/>
    <cellStyle name="default" xfId="1656" xr:uid="{00000000-0005-0000-0000-000077060000}"/>
    <cellStyle name="Dezimal [0]_DATEN" xfId="1657" xr:uid="{00000000-0005-0000-0000-000078060000}"/>
    <cellStyle name="Dezimal_DATEN" xfId="1658" xr:uid="{00000000-0005-0000-0000-000079060000}"/>
    <cellStyle name="dohm" xfId="1659" xr:uid="{00000000-0005-0000-0000-00007A060000}"/>
    <cellStyle name="dohm1" xfId="1660" xr:uid="{00000000-0005-0000-0000-00007B060000}"/>
    <cellStyle name="dohm2" xfId="1661" xr:uid="{00000000-0005-0000-0000-00007C060000}"/>
    <cellStyle name="Dollar" xfId="1662" xr:uid="{00000000-0005-0000-0000-00007D060000}"/>
    <cellStyle name="Dollar (zero dec)" xfId="1663" xr:uid="{00000000-0005-0000-0000-00007E060000}"/>
    <cellStyle name="dollar [0]" xfId="1664" xr:uid="{00000000-0005-0000-0000-00007F060000}"/>
    <cellStyle name="dollar [1]" xfId="1665" xr:uid="{00000000-0005-0000-0000-000080060000}"/>
    <cellStyle name="Dollar_01 Horizon Wind Energy Analytics" xfId="1666" xr:uid="{00000000-0005-0000-0000-000081060000}"/>
    <cellStyle name="Dollar1" xfId="1667" xr:uid="{00000000-0005-0000-0000-000082060000}"/>
    <cellStyle name="Dollar1Blue" xfId="1668" xr:uid="{00000000-0005-0000-0000-000083060000}"/>
    <cellStyle name="Dollar2" xfId="1669" xr:uid="{00000000-0005-0000-0000-000084060000}"/>
    <cellStyle name="Doller" xfId="1670" xr:uid="{00000000-0005-0000-0000-000085060000}"/>
    <cellStyle name="Dotted Line" xfId="1671" xr:uid="{00000000-0005-0000-0000-000086060000}"/>
    <cellStyle name="Double Accounting" xfId="1672" xr:uid="{00000000-0005-0000-0000-000087060000}"/>
    <cellStyle name="Engine" xfId="1673" xr:uid="{00000000-0005-0000-0000-000088060000}"/>
    <cellStyle name="Enter Currency (0)" xfId="1674" xr:uid="{00000000-0005-0000-0000-000089060000}"/>
    <cellStyle name="Enter Currency (2)" xfId="1675" xr:uid="{00000000-0005-0000-0000-00008A060000}"/>
    <cellStyle name="Enter Units (0)" xfId="1676" xr:uid="{00000000-0005-0000-0000-00008B060000}"/>
    <cellStyle name="Enter Units (1)" xfId="1677" xr:uid="{00000000-0005-0000-0000-00008C060000}"/>
    <cellStyle name="Enter Units (2)" xfId="1678" xr:uid="{00000000-0005-0000-0000-00008D060000}"/>
    <cellStyle name="Entered" xfId="1679" xr:uid="{00000000-0005-0000-0000-00008E060000}"/>
    <cellStyle name="Eric1" xfId="1680" xr:uid="{00000000-0005-0000-0000-00008F060000}"/>
    <cellStyle name="Eric2" xfId="1681" xr:uid="{00000000-0005-0000-0000-000090060000}"/>
    <cellStyle name="Eric3" xfId="1682" xr:uid="{00000000-0005-0000-0000-000091060000}"/>
    <cellStyle name="Escalation" xfId="1683" xr:uid="{00000000-0005-0000-0000-000092060000}"/>
    <cellStyle name="Euro" xfId="1684" xr:uid="{00000000-0005-0000-0000-000093060000}"/>
    <cellStyle name="Exchange_rates" xfId="1685" xr:uid="{00000000-0005-0000-0000-000094060000}"/>
    <cellStyle name="Explanatory Text 2" xfId="1686" xr:uid="{00000000-0005-0000-0000-000095060000}"/>
    <cellStyle name="External File Cells" xfId="1687" xr:uid="{00000000-0005-0000-0000-000096060000}"/>
    <cellStyle name="EY House" xfId="1688" xr:uid="{00000000-0005-0000-0000-000097060000}"/>
    <cellStyle name="F3" xfId="1689" xr:uid="{00000000-0005-0000-0000-000098060000}"/>
    <cellStyle name="F5" xfId="1690" xr:uid="{00000000-0005-0000-0000-000099060000}"/>
    <cellStyle name="F6" xfId="1691" xr:uid="{00000000-0005-0000-0000-00009A060000}"/>
    <cellStyle name="F7" xfId="1692" xr:uid="{00000000-0005-0000-0000-00009B060000}"/>
    <cellStyle name="FAS Number" xfId="1693" xr:uid="{00000000-0005-0000-0000-00009C060000}"/>
    <cellStyle name="Fecha" xfId="1694" xr:uid="{00000000-0005-0000-0000-00009D060000}"/>
    <cellStyle name="Fijo" xfId="1695" xr:uid="{00000000-0005-0000-0000-00009E060000}"/>
    <cellStyle name="First Column" xfId="1696" xr:uid="{00000000-0005-0000-0000-00009F060000}"/>
    <cellStyle name="five" xfId="1697" xr:uid="{00000000-0005-0000-0000-0000A0060000}"/>
    <cellStyle name="five space" xfId="1698" xr:uid="{00000000-0005-0000-0000-0000A1060000}"/>
    <cellStyle name="Fixed" xfId="1699" xr:uid="{00000000-0005-0000-0000-0000A2060000}"/>
    <cellStyle name="Fixed 1" xfId="1700" xr:uid="{00000000-0005-0000-0000-0000A3060000}"/>
    <cellStyle name="Fixed 2" xfId="1701" xr:uid="{00000000-0005-0000-0000-0000A4060000}"/>
    <cellStyle name="Fixed_aig model cover" xfId="1702" xr:uid="{00000000-0005-0000-0000-0000A5060000}"/>
    <cellStyle name="Fixed3 - Style3" xfId="1703" xr:uid="{00000000-0005-0000-0000-0000A6060000}"/>
    <cellStyle name="Fixlong" xfId="1704" xr:uid="{00000000-0005-0000-0000-0000A7060000}"/>
    <cellStyle name="Footnote" xfId="1705" xr:uid="{00000000-0005-0000-0000-0000A8060000}"/>
    <cellStyle name="Forecast Cells" xfId="1706" xr:uid="{00000000-0005-0000-0000-0000A9060000}"/>
    <cellStyle name="Formula" xfId="1707" xr:uid="{00000000-0005-0000-0000-0000AA060000}"/>
    <cellStyle name="four" xfId="1708" xr:uid="{00000000-0005-0000-0000-0000AB060000}"/>
    <cellStyle name="fourdecplace" xfId="1709" xr:uid="{00000000-0005-0000-0000-0000AC060000}"/>
    <cellStyle name="G1_1999 figures" xfId="1710" xr:uid="{00000000-0005-0000-0000-0000AD060000}"/>
    <cellStyle name="general" xfId="1711" xr:uid="{00000000-0005-0000-0000-0000AE060000}"/>
    <cellStyle name="Global" xfId="1712" xr:uid="{00000000-0005-0000-0000-0000AF060000}"/>
    <cellStyle name="Good 2" xfId="1713" xr:uid="{00000000-0005-0000-0000-0000B0060000}"/>
    <cellStyle name="Grey" xfId="1714" xr:uid="{00000000-0005-0000-0000-0000B1060000}"/>
    <cellStyle name="Growth Factor" xfId="1715" xr:uid="{00000000-0005-0000-0000-0000B2060000}"/>
    <cellStyle name="GS Table Header" xfId="1716" xr:uid="{00000000-0005-0000-0000-0000B3060000}"/>
    <cellStyle name="H I D E" xfId="1717" xr:uid="{00000000-0005-0000-0000-0000B4060000}"/>
    <cellStyle name="H_1998_col_head" xfId="1718" xr:uid="{00000000-0005-0000-0000-0000B5060000}"/>
    <cellStyle name="H_1998_col_head_01 Horizon Wind Energy Analytics" xfId="1719" xr:uid="{00000000-0005-0000-0000-0000B6060000}"/>
    <cellStyle name="H_1999_col_head" xfId="1720" xr:uid="{00000000-0005-0000-0000-0000B7060000}"/>
    <cellStyle name="H1_1998 figures" xfId="1721" xr:uid="{00000000-0005-0000-0000-0000B8060000}"/>
    <cellStyle name="Hard Percent" xfId="1722" xr:uid="{00000000-0005-0000-0000-0000B9060000}"/>
    <cellStyle name="Hash Out" xfId="1723" xr:uid="{00000000-0005-0000-0000-0000BA060000}"/>
    <cellStyle name="Header" xfId="1724" xr:uid="{00000000-0005-0000-0000-0000BB060000}"/>
    <cellStyle name="Header1" xfId="1725" xr:uid="{00000000-0005-0000-0000-0000BC060000}"/>
    <cellStyle name="Header2" xfId="1726" xr:uid="{00000000-0005-0000-0000-0000BD060000}"/>
    <cellStyle name="heading" xfId="1727" xr:uid="{00000000-0005-0000-0000-0000BE060000}"/>
    <cellStyle name="Heading - Section" xfId="1728" xr:uid="{00000000-0005-0000-0000-0000BF060000}"/>
    <cellStyle name="Heading - Sub" xfId="1729" xr:uid="{00000000-0005-0000-0000-0000C0060000}"/>
    <cellStyle name="Heading - Totals" xfId="1730" xr:uid="{00000000-0005-0000-0000-0000C1060000}"/>
    <cellStyle name="Heading 1 2" xfId="1731" xr:uid="{00000000-0005-0000-0000-0000C2060000}"/>
    <cellStyle name="Heading 1A" xfId="1732" xr:uid="{00000000-0005-0000-0000-0000C3060000}"/>
    <cellStyle name="Heading 2 2" xfId="1733" xr:uid="{00000000-0005-0000-0000-0000C4060000}"/>
    <cellStyle name="Heading 2a" xfId="1734" xr:uid="{00000000-0005-0000-0000-0000C5060000}"/>
    <cellStyle name="Heading 3 2" xfId="1735" xr:uid="{00000000-0005-0000-0000-0000C6060000}"/>
    <cellStyle name="Heading 4 2" xfId="1736" xr:uid="{00000000-0005-0000-0000-0000C7060000}"/>
    <cellStyle name="Heading No Underline" xfId="1737" xr:uid="{00000000-0005-0000-0000-0000C8060000}"/>
    <cellStyle name="Heading With Underline" xfId="1738" xr:uid="{00000000-0005-0000-0000-0000C9060000}"/>
    <cellStyle name="Heading1" xfId="1739" xr:uid="{00000000-0005-0000-0000-0000CA060000}"/>
    <cellStyle name="Heading2" xfId="1740" xr:uid="{00000000-0005-0000-0000-0000CB060000}"/>
    <cellStyle name="Heading3" xfId="1741" xr:uid="{00000000-0005-0000-0000-0000CC060000}"/>
    <cellStyle name="Heading4" xfId="1742" xr:uid="{00000000-0005-0000-0000-0000CD060000}"/>
    <cellStyle name="Headings" xfId="1743" xr:uid="{00000000-0005-0000-0000-0000CE060000}"/>
    <cellStyle name="HEADINGSTOP" xfId="1744" xr:uid="{00000000-0005-0000-0000-0000CF060000}"/>
    <cellStyle name="Hidden" xfId="1745" xr:uid="{00000000-0005-0000-0000-0000D0060000}"/>
    <cellStyle name="HIGHLIGHT" xfId="1746" xr:uid="{00000000-0005-0000-0000-0000D1060000}"/>
    <cellStyle name="Hipervínculo visitado_Model(deuda corrida)" xfId="1747" xr:uid="{00000000-0005-0000-0000-0000D2060000}"/>
    <cellStyle name="Hipervínculo_Model(deuda corrida)" xfId="1748" xr:uid="{00000000-0005-0000-0000-0000D3060000}"/>
    <cellStyle name="hlv14B" xfId="1749" xr:uid="{00000000-0005-0000-0000-0000D4060000}"/>
    <cellStyle name="Hyperlink Text" xfId="1750" xr:uid="{00000000-0005-0000-0000-0000D5060000}"/>
    <cellStyle name="Hypertextový odkaz" xfId="1751" xr:uid="{00000000-0005-0000-0000-0000D6060000}"/>
    <cellStyle name="Important" xfId="1752" xr:uid="{00000000-0005-0000-0000-0000D7060000}"/>
    <cellStyle name="inc/dec" xfId="1753" xr:uid="{00000000-0005-0000-0000-0000D8060000}"/>
    <cellStyle name="Inconsistent" xfId="1754" xr:uid="{00000000-0005-0000-0000-0000D9060000}"/>
    <cellStyle name="Input - Comma" xfId="1756" xr:uid="{00000000-0005-0000-0000-0000DA060000}"/>
    <cellStyle name="Input - Comma [0]" xfId="1757" xr:uid="{00000000-0005-0000-0000-0000DB060000}"/>
    <cellStyle name="Input - Comma_Assumptions" xfId="1758" xr:uid="{00000000-0005-0000-0000-0000DC060000}"/>
    <cellStyle name="Input - Date" xfId="1759" xr:uid="{00000000-0005-0000-0000-0000DD060000}"/>
    <cellStyle name="Input - Percent [2]" xfId="1760" xr:uid="{00000000-0005-0000-0000-0000DE060000}"/>
    <cellStyle name="Input (Date)" xfId="1761" xr:uid="{00000000-0005-0000-0000-0000DF060000}"/>
    <cellStyle name="Input (StyleA)" xfId="1762" xr:uid="{00000000-0005-0000-0000-0000E0060000}"/>
    <cellStyle name="Input [yellow]" xfId="1763" xr:uid="{00000000-0005-0000-0000-0000E1060000}"/>
    <cellStyle name="Input 2" xfId="1755" xr:uid="{00000000-0005-0000-0000-0000E2060000}"/>
    <cellStyle name="Input 3" xfId="2418" xr:uid="{00000000-0005-0000-0000-0000E3060000}"/>
    <cellStyle name="Input Cells" xfId="1764" xr:uid="{00000000-0005-0000-0000-0000E4060000}"/>
    <cellStyle name="Input1" xfId="1765" xr:uid="{00000000-0005-0000-0000-0000E5060000}"/>
    <cellStyle name="Input2" xfId="1766" xr:uid="{00000000-0005-0000-0000-0000E6060000}"/>
    <cellStyle name="InputCurrency" xfId="1767" xr:uid="{00000000-0005-0000-0000-0000E7060000}"/>
    <cellStyle name="InputCurrency2" xfId="1768" xr:uid="{00000000-0005-0000-0000-0000E8060000}"/>
    <cellStyle name="InputMultiple1" xfId="1769" xr:uid="{00000000-0005-0000-0000-0000E9060000}"/>
    <cellStyle name="InputPercent1" xfId="1770" xr:uid="{00000000-0005-0000-0000-0000EA060000}"/>
    <cellStyle name="INPUTS" xfId="1771" xr:uid="{00000000-0005-0000-0000-0000EB060000}"/>
    <cellStyle name="Inputs2" xfId="1772" xr:uid="{00000000-0005-0000-0000-0000EC060000}"/>
    <cellStyle name="Item" xfId="1773" xr:uid="{00000000-0005-0000-0000-0000ED060000}"/>
    <cellStyle name="ItemTypeClass" xfId="1774" xr:uid="{00000000-0005-0000-0000-0000EE060000}"/>
    <cellStyle name="Jason" xfId="1775" xr:uid="{00000000-0005-0000-0000-0000EF060000}"/>
    <cellStyle name="KPMG Heading 1" xfId="1776" xr:uid="{00000000-0005-0000-0000-0000F0060000}"/>
    <cellStyle name="KPMG Heading 2" xfId="1777" xr:uid="{00000000-0005-0000-0000-0000F1060000}"/>
    <cellStyle name="KPMG Heading 3" xfId="1778" xr:uid="{00000000-0005-0000-0000-0000F2060000}"/>
    <cellStyle name="KPMG Heading 4" xfId="1779" xr:uid="{00000000-0005-0000-0000-0000F3060000}"/>
    <cellStyle name="KPMG Normal" xfId="1780" xr:uid="{00000000-0005-0000-0000-0000F4060000}"/>
    <cellStyle name="KPMG Normal Text" xfId="1781" xr:uid="{00000000-0005-0000-0000-0000F5060000}"/>
    <cellStyle name="Lable8Left" xfId="1782" xr:uid="{00000000-0005-0000-0000-0000F6060000}"/>
    <cellStyle name="Large Page Heading" xfId="1783" xr:uid="{00000000-0005-0000-0000-0000F7060000}"/>
    <cellStyle name="Level 1" xfId="1784" xr:uid="{00000000-0005-0000-0000-0000F8060000}"/>
    <cellStyle name="LEVERS69" xfId="1785" xr:uid="{00000000-0005-0000-0000-0000F9060000}"/>
    <cellStyle name="LineItem" xfId="1786" xr:uid="{00000000-0005-0000-0000-0000FA060000}"/>
    <cellStyle name="Link Currency (0)" xfId="1787" xr:uid="{00000000-0005-0000-0000-0000FB060000}"/>
    <cellStyle name="Link Currency (2)" xfId="1788" xr:uid="{00000000-0005-0000-0000-0000FC060000}"/>
    <cellStyle name="Link Units (0)" xfId="1789" xr:uid="{00000000-0005-0000-0000-0000FD060000}"/>
    <cellStyle name="Link Units (1)" xfId="1790" xr:uid="{00000000-0005-0000-0000-0000FE060000}"/>
    <cellStyle name="Link Units (2)" xfId="1791" xr:uid="{00000000-0005-0000-0000-0000FF060000}"/>
    <cellStyle name="Linked Cell 2" xfId="1792" xr:uid="{00000000-0005-0000-0000-000000070000}"/>
    <cellStyle name="m/d/yy" xfId="1793" xr:uid="{00000000-0005-0000-0000-000001070000}"/>
    <cellStyle name="Mainhead" xfId="1794" xr:uid="{00000000-0005-0000-0000-000002070000}"/>
    <cellStyle name="mike" xfId="1795" xr:uid="{00000000-0005-0000-0000-000003070000}"/>
    <cellStyle name="mike1" xfId="1796" xr:uid="{00000000-0005-0000-0000-000004070000}"/>
    <cellStyle name="mike2" xfId="1797" xr:uid="{00000000-0005-0000-0000-000005070000}"/>
    <cellStyle name="Millares [0]_Model(deuda corrida)" xfId="1798" xr:uid="{00000000-0005-0000-0000-000006070000}"/>
    <cellStyle name="Millares_capex" xfId="1799" xr:uid="{00000000-0005-0000-0000-000007070000}"/>
    <cellStyle name="Milliers_Motor vehicle market" xfId="1800" xr:uid="{00000000-0005-0000-0000-000008070000}"/>
    <cellStyle name="millions" xfId="1801" xr:uid="{00000000-0005-0000-0000-000009070000}"/>
    <cellStyle name="MILLS$" xfId="1802" xr:uid="{00000000-0005-0000-0000-00000A070000}"/>
    <cellStyle name="MILLS*" xfId="1803" xr:uid="{00000000-0005-0000-0000-00000B070000}"/>
    <cellStyle name="mm/dd/yy" xfId="1804" xr:uid="{00000000-0005-0000-0000-00000C070000}"/>
    <cellStyle name="Model" xfId="1805" xr:uid="{00000000-0005-0000-0000-00000D070000}"/>
    <cellStyle name="Moneda [0]_Model(deuda corrida)" xfId="1806" xr:uid="{00000000-0005-0000-0000-00000E070000}"/>
    <cellStyle name="Moneda_Model(deuda corrida)" xfId="1807" xr:uid="{00000000-0005-0000-0000-00000F070000}"/>
    <cellStyle name="Monetario" xfId="1808" xr:uid="{00000000-0005-0000-0000-000010070000}"/>
    <cellStyle name="Monetario0" xfId="1809" xr:uid="{00000000-0005-0000-0000-000011070000}"/>
    <cellStyle name="Month" xfId="1810" xr:uid="{00000000-0005-0000-0000-000012070000}"/>
    <cellStyle name="Month-long" xfId="1811" xr:uid="{00000000-0005-0000-0000-000013070000}"/>
    <cellStyle name="Month-short" xfId="1812" xr:uid="{00000000-0005-0000-0000-000014070000}"/>
    <cellStyle name="Mon-yr" xfId="1813" xr:uid="{00000000-0005-0000-0000-000015070000}"/>
    <cellStyle name="Multiple" xfId="1814" xr:uid="{00000000-0005-0000-0000-000016070000}"/>
    <cellStyle name="Multiple [1]" xfId="1815" xr:uid="{00000000-0005-0000-0000-000017070000}"/>
    <cellStyle name="multiple_01 Horizon Wind Energy Analytics" xfId="1816" xr:uid="{00000000-0005-0000-0000-000018070000}"/>
    <cellStyle name="Multiple1" xfId="1817" xr:uid="{00000000-0005-0000-0000-000019070000}"/>
    <cellStyle name="Multiples" xfId="1818" xr:uid="{00000000-0005-0000-0000-00001A070000}"/>
    <cellStyle name="MultipleSpace" xfId="1819" xr:uid="{00000000-0005-0000-0000-00001B070000}"/>
    <cellStyle name="Negative" xfId="1820" xr:uid="{00000000-0005-0000-0000-00001C070000}"/>
    <cellStyle name="Negative[0]" xfId="1821" xr:uid="{00000000-0005-0000-0000-00001D070000}"/>
    <cellStyle name="Negative_Sheet" xfId="1822" xr:uid="{00000000-0005-0000-0000-00001E070000}"/>
    <cellStyle name="NEGNM%" xfId="1823" xr:uid="{00000000-0005-0000-0000-00001F070000}"/>
    <cellStyle name="Neutral 2" xfId="1824" xr:uid="{00000000-0005-0000-0000-000020070000}"/>
    <cellStyle name="new style" xfId="1825" xr:uid="{00000000-0005-0000-0000-000021070000}"/>
    <cellStyle name="no dec" xfId="1826" xr:uid="{00000000-0005-0000-0000-000022070000}"/>
    <cellStyle name="No decimals" xfId="1827" xr:uid="{00000000-0005-0000-0000-000023070000}"/>
    <cellStyle name="NONE" xfId="1828" xr:uid="{00000000-0005-0000-0000-000024070000}"/>
    <cellStyle name="nonmultiple" xfId="1829" xr:uid="{00000000-0005-0000-0000-000025070000}"/>
    <cellStyle name="Normal" xfId="0" builtinId="0"/>
    <cellStyle name="Normal - Style1" xfId="1830" xr:uid="{00000000-0005-0000-0000-000027070000}"/>
    <cellStyle name="Normal - Style6" xfId="1831" xr:uid="{00000000-0005-0000-0000-000028070000}"/>
    <cellStyle name="Normal - Style7" xfId="1832" xr:uid="{00000000-0005-0000-0000-000029070000}"/>
    <cellStyle name="Normal 10" xfId="1833" xr:uid="{00000000-0005-0000-0000-00002A070000}"/>
    <cellStyle name="Normal 11" xfId="1834" xr:uid="{00000000-0005-0000-0000-00002B070000}"/>
    <cellStyle name="Normal 12" xfId="1835" xr:uid="{00000000-0005-0000-0000-00002C070000}"/>
    <cellStyle name="Normal 13" xfId="1836" xr:uid="{00000000-0005-0000-0000-00002D070000}"/>
    <cellStyle name="Normal 14" xfId="1837" xr:uid="{00000000-0005-0000-0000-00002E070000}"/>
    <cellStyle name="Normal 15" xfId="1838" xr:uid="{00000000-0005-0000-0000-00002F070000}"/>
    <cellStyle name="Normal 16" xfId="1839" xr:uid="{00000000-0005-0000-0000-000030070000}"/>
    <cellStyle name="Normal 17" xfId="1840" xr:uid="{00000000-0005-0000-0000-000031070000}"/>
    <cellStyle name="Normal 18" xfId="1" xr:uid="{00000000-0005-0000-0000-000032070000}"/>
    <cellStyle name="Normal 19" xfId="2416" xr:uid="{00000000-0005-0000-0000-000033070000}"/>
    <cellStyle name="Normal 2" xfId="1841" xr:uid="{00000000-0005-0000-0000-000034070000}"/>
    <cellStyle name="Normal 2 10" xfId="1842" xr:uid="{00000000-0005-0000-0000-000035070000}"/>
    <cellStyle name="Normal 2 2" xfId="1843" xr:uid="{00000000-0005-0000-0000-000036070000}"/>
    <cellStyle name="Normal 2 3" xfId="1844" xr:uid="{00000000-0005-0000-0000-000037070000}"/>
    <cellStyle name="Normal 2 4" xfId="1845" xr:uid="{00000000-0005-0000-0000-000038070000}"/>
    <cellStyle name="Normal 2 5" xfId="1846" xr:uid="{00000000-0005-0000-0000-000039070000}"/>
    <cellStyle name="Normal 2 6" xfId="1847" xr:uid="{00000000-0005-0000-0000-00003A070000}"/>
    <cellStyle name="Normal 2 7" xfId="1848" xr:uid="{00000000-0005-0000-0000-00003B070000}"/>
    <cellStyle name="Normal 2 8" xfId="1849" xr:uid="{00000000-0005-0000-0000-00003C070000}"/>
    <cellStyle name="Normal 2 9" xfId="1850" xr:uid="{00000000-0005-0000-0000-00003D070000}"/>
    <cellStyle name="Normal 3" xfId="1851" xr:uid="{00000000-0005-0000-0000-00003E070000}"/>
    <cellStyle name="Normal 4" xfId="1852" xr:uid="{00000000-0005-0000-0000-00003F070000}"/>
    <cellStyle name="Normal 4 10" xfId="1853" xr:uid="{00000000-0005-0000-0000-000040070000}"/>
    <cellStyle name="Normal 4 11" xfId="1854" xr:uid="{00000000-0005-0000-0000-000041070000}"/>
    <cellStyle name="Normal 4 12" xfId="1855" xr:uid="{00000000-0005-0000-0000-000042070000}"/>
    <cellStyle name="Normal 4 13" xfId="1856" xr:uid="{00000000-0005-0000-0000-000043070000}"/>
    <cellStyle name="Normal 4 2" xfId="1857" xr:uid="{00000000-0005-0000-0000-000044070000}"/>
    <cellStyle name="Normal 4 3" xfId="1858" xr:uid="{00000000-0005-0000-0000-000045070000}"/>
    <cellStyle name="Normal 4 4" xfId="1859" xr:uid="{00000000-0005-0000-0000-000046070000}"/>
    <cellStyle name="Normal 4 5" xfId="1860" xr:uid="{00000000-0005-0000-0000-000047070000}"/>
    <cellStyle name="Normal 4 6" xfId="1861" xr:uid="{00000000-0005-0000-0000-000048070000}"/>
    <cellStyle name="Normal 4 7" xfId="1862" xr:uid="{00000000-0005-0000-0000-000049070000}"/>
    <cellStyle name="Normal 4 8" xfId="1863" xr:uid="{00000000-0005-0000-0000-00004A070000}"/>
    <cellStyle name="Normal 4 9" xfId="1864" xr:uid="{00000000-0005-0000-0000-00004B070000}"/>
    <cellStyle name="Normal 40" xfId="1865" xr:uid="{00000000-0005-0000-0000-00004C070000}"/>
    <cellStyle name="Normal 48" xfId="1866" xr:uid="{00000000-0005-0000-0000-00004D070000}"/>
    <cellStyle name="Normal 49" xfId="1867" xr:uid="{00000000-0005-0000-0000-00004E070000}"/>
    <cellStyle name="Normal 5" xfId="1868" xr:uid="{00000000-0005-0000-0000-00004F070000}"/>
    <cellStyle name="Normal 5 10" xfId="1869" xr:uid="{00000000-0005-0000-0000-000050070000}"/>
    <cellStyle name="Normal 5 11" xfId="1870" xr:uid="{00000000-0005-0000-0000-000051070000}"/>
    <cellStyle name="Normal 5 12" xfId="1871" xr:uid="{00000000-0005-0000-0000-000052070000}"/>
    <cellStyle name="Normal 5 13" xfId="1872" xr:uid="{00000000-0005-0000-0000-000053070000}"/>
    <cellStyle name="Normal 5 14" xfId="1873" xr:uid="{00000000-0005-0000-0000-000054070000}"/>
    <cellStyle name="Normal 5 15" xfId="1874" xr:uid="{00000000-0005-0000-0000-000055070000}"/>
    <cellStyle name="Normal 5 16" xfId="1875" xr:uid="{00000000-0005-0000-0000-000056070000}"/>
    <cellStyle name="Normal 5 17" xfId="1876" xr:uid="{00000000-0005-0000-0000-000057070000}"/>
    <cellStyle name="Normal 5 18" xfId="1877" xr:uid="{00000000-0005-0000-0000-000058070000}"/>
    <cellStyle name="Normal 5 19" xfId="1878" xr:uid="{00000000-0005-0000-0000-000059070000}"/>
    <cellStyle name="Normal 5 2" xfId="1879" xr:uid="{00000000-0005-0000-0000-00005A070000}"/>
    <cellStyle name="Normal 5 2 10" xfId="1880" xr:uid="{00000000-0005-0000-0000-00005B070000}"/>
    <cellStyle name="Normal 5 2 11" xfId="1881" xr:uid="{00000000-0005-0000-0000-00005C070000}"/>
    <cellStyle name="Normal 5 2 12" xfId="1882" xr:uid="{00000000-0005-0000-0000-00005D070000}"/>
    <cellStyle name="Normal 5 2 13" xfId="1883" xr:uid="{00000000-0005-0000-0000-00005E070000}"/>
    <cellStyle name="Normal 5 2 14" xfId="1884" xr:uid="{00000000-0005-0000-0000-00005F070000}"/>
    <cellStyle name="Normal 5 2 15" xfId="1885" xr:uid="{00000000-0005-0000-0000-000060070000}"/>
    <cellStyle name="Normal 5 2 16" xfId="1886" xr:uid="{00000000-0005-0000-0000-000061070000}"/>
    <cellStyle name="Normal 5 2 17" xfId="1887" xr:uid="{00000000-0005-0000-0000-000062070000}"/>
    <cellStyle name="Normal 5 2 18" xfId="1888" xr:uid="{00000000-0005-0000-0000-000063070000}"/>
    <cellStyle name="Normal 5 2 19" xfId="1889" xr:uid="{00000000-0005-0000-0000-000064070000}"/>
    <cellStyle name="Normal 5 2 2" xfId="1890" xr:uid="{00000000-0005-0000-0000-000065070000}"/>
    <cellStyle name="Normal 5 2 2 10" xfId="1891" xr:uid="{00000000-0005-0000-0000-000066070000}"/>
    <cellStyle name="Normal 5 2 2 11" xfId="1892" xr:uid="{00000000-0005-0000-0000-000067070000}"/>
    <cellStyle name="Normal 5 2 2 12" xfId="1893" xr:uid="{00000000-0005-0000-0000-000068070000}"/>
    <cellStyle name="Normal 5 2 2 13" xfId="1894" xr:uid="{00000000-0005-0000-0000-000069070000}"/>
    <cellStyle name="Normal 5 2 2 14" xfId="1895" xr:uid="{00000000-0005-0000-0000-00006A070000}"/>
    <cellStyle name="Normal 5 2 2 15" xfId="1896" xr:uid="{00000000-0005-0000-0000-00006B070000}"/>
    <cellStyle name="Normal 5 2 2 16" xfId="1897" xr:uid="{00000000-0005-0000-0000-00006C070000}"/>
    <cellStyle name="Normal 5 2 2 17" xfId="1898" xr:uid="{00000000-0005-0000-0000-00006D070000}"/>
    <cellStyle name="Normal 5 2 2 18" xfId="1899" xr:uid="{00000000-0005-0000-0000-00006E070000}"/>
    <cellStyle name="Normal 5 2 2 19" xfId="1900" xr:uid="{00000000-0005-0000-0000-00006F070000}"/>
    <cellStyle name="Normal 5 2 2 2" xfId="1901" xr:uid="{00000000-0005-0000-0000-000070070000}"/>
    <cellStyle name="Normal 5 2 2 2 10" xfId="1902" xr:uid="{00000000-0005-0000-0000-000071070000}"/>
    <cellStyle name="Normal 5 2 2 2 11" xfId="1903" xr:uid="{00000000-0005-0000-0000-000072070000}"/>
    <cellStyle name="Normal 5 2 2 2 12" xfId="1904" xr:uid="{00000000-0005-0000-0000-000073070000}"/>
    <cellStyle name="Normal 5 2 2 2 13" xfId="1905" xr:uid="{00000000-0005-0000-0000-000074070000}"/>
    <cellStyle name="Normal 5 2 2 2 14" xfId="1906" xr:uid="{00000000-0005-0000-0000-000075070000}"/>
    <cellStyle name="Normal 5 2 2 2 15" xfId="1907" xr:uid="{00000000-0005-0000-0000-000076070000}"/>
    <cellStyle name="Normal 5 2 2 2 16" xfId="1908" xr:uid="{00000000-0005-0000-0000-000077070000}"/>
    <cellStyle name="Normal 5 2 2 2 17" xfId="1909" xr:uid="{00000000-0005-0000-0000-000078070000}"/>
    <cellStyle name="Normal 5 2 2 2 18" xfId="1910" xr:uid="{00000000-0005-0000-0000-000079070000}"/>
    <cellStyle name="Normal 5 2 2 2 19" xfId="1911" xr:uid="{00000000-0005-0000-0000-00007A070000}"/>
    <cellStyle name="Normal 5 2 2 2 2" xfId="1912" xr:uid="{00000000-0005-0000-0000-00007B070000}"/>
    <cellStyle name="Normal 5 2 2 2 2 10" xfId="1913" xr:uid="{00000000-0005-0000-0000-00007C070000}"/>
    <cellStyle name="Normal 5 2 2 2 2 11" xfId="1914" xr:uid="{00000000-0005-0000-0000-00007D070000}"/>
    <cellStyle name="Normal 5 2 2 2 2 12" xfId="1915" xr:uid="{00000000-0005-0000-0000-00007E070000}"/>
    <cellStyle name="Normal 5 2 2 2 2 13" xfId="1916" xr:uid="{00000000-0005-0000-0000-00007F070000}"/>
    <cellStyle name="Normal 5 2 2 2 2 14" xfId="1917" xr:uid="{00000000-0005-0000-0000-000080070000}"/>
    <cellStyle name="Normal 5 2 2 2 2 15" xfId="1918" xr:uid="{00000000-0005-0000-0000-000081070000}"/>
    <cellStyle name="Normal 5 2 2 2 2 16" xfId="1919" xr:uid="{00000000-0005-0000-0000-000082070000}"/>
    <cellStyle name="Normal 5 2 2 2 2 17" xfId="1920" xr:uid="{00000000-0005-0000-0000-000083070000}"/>
    <cellStyle name="Normal 5 2 2 2 2 18" xfId="1921" xr:uid="{00000000-0005-0000-0000-000084070000}"/>
    <cellStyle name="Normal 5 2 2 2 2 19" xfId="1922" xr:uid="{00000000-0005-0000-0000-000085070000}"/>
    <cellStyle name="Normal 5 2 2 2 2 2" xfId="1923" xr:uid="{00000000-0005-0000-0000-000086070000}"/>
    <cellStyle name="Normal 5 2 2 2 2 2 2" xfId="1924" xr:uid="{00000000-0005-0000-0000-000087070000}"/>
    <cellStyle name="Normal 5 2 2 2 2 2 3" xfId="1925" xr:uid="{00000000-0005-0000-0000-000088070000}"/>
    <cellStyle name="Normal 5 2 2 2 2 2 4" xfId="1926" xr:uid="{00000000-0005-0000-0000-000089070000}"/>
    <cellStyle name="Normal 5 2 2 2 2 3" xfId="1927" xr:uid="{00000000-0005-0000-0000-00008A070000}"/>
    <cellStyle name="Normal 5 2 2 2 2 4" xfId="1928" xr:uid="{00000000-0005-0000-0000-00008B070000}"/>
    <cellStyle name="Normal 5 2 2 2 2 5" xfId="1929" xr:uid="{00000000-0005-0000-0000-00008C070000}"/>
    <cellStyle name="Normal 5 2 2 2 2 6" xfId="1930" xr:uid="{00000000-0005-0000-0000-00008D070000}"/>
    <cellStyle name="Normal 5 2 2 2 2 7" xfId="1931" xr:uid="{00000000-0005-0000-0000-00008E070000}"/>
    <cellStyle name="Normal 5 2 2 2 2 8" xfId="1932" xr:uid="{00000000-0005-0000-0000-00008F070000}"/>
    <cellStyle name="Normal 5 2 2 2 2 9" xfId="1933" xr:uid="{00000000-0005-0000-0000-000090070000}"/>
    <cellStyle name="Normal 5 2 2 2 20" xfId="1934" xr:uid="{00000000-0005-0000-0000-000091070000}"/>
    <cellStyle name="Normal 5 2 2 2 3" xfId="1935" xr:uid="{00000000-0005-0000-0000-000092070000}"/>
    <cellStyle name="Normal 5 2 2 2 4" xfId="1936" xr:uid="{00000000-0005-0000-0000-000093070000}"/>
    <cellStyle name="Normal 5 2 2 2 5" xfId="1937" xr:uid="{00000000-0005-0000-0000-000094070000}"/>
    <cellStyle name="Normal 5 2 2 2 6" xfId="1938" xr:uid="{00000000-0005-0000-0000-000095070000}"/>
    <cellStyle name="Normal 5 2 2 2 7" xfId="1939" xr:uid="{00000000-0005-0000-0000-000096070000}"/>
    <cellStyle name="Normal 5 2 2 2 8" xfId="1940" xr:uid="{00000000-0005-0000-0000-000097070000}"/>
    <cellStyle name="Normal 5 2 2 2 9" xfId="1941" xr:uid="{00000000-0005-0000-0000-000098070000}"/>
    <cellStyle name="Normal 5 2 2 20" xfId="1942" xr:uid="{00000000-0005-0000-0000-000099070000}"/>
    <cellStyle name="Normal 5 2 2 3" xfId="1943" xr:uid="{00000000-0005-0000-0000-00009A070000}"/>
    <cellStyle name="Normal 5 2 2 3 10" xfId="1944" xr:uid="{00000000-0005-0000-0000-00009B070000}"/>
    <cellStyle name="Normal 5 2 2 3 11" xfId="1945" xr:uid="{00000000-0005-0000-0000-00009C070000}"/>
    <cellStyle name="Normal 5 2 2 3 12" xfId="1946" xr:uid="{00000000-0005-0000-0000-00009D070000}"/>
    <cellStyle name="Normal 5 2 2 3 13" xfId="1947" xr:uid="{00000000-0005-0000-0000-00009E070000}"/>
    <cellStyle name="Normal 5 2 2 3 14" xfId="1948" xr:uid="{00000000-0005-0000-0000-00009F070000}"/>
    <cellStyle name="Normal 5 2 2 3 15" xfId="1949" xr:uid="{00000000-0005-0000-0000-0000A0070000}"/>
    <cellStyle name="Normal 5 2 2 3 16" xfId="1950" xr:uid="{00000000-0005-0000-0000-0000A1070000}"/>
    <cellStyle name="Normal 5 2 2 3 17" xfId="1951" xr:uid="{00000000-0005-0000-0000-0000A2070000}"/>
    <cellStyle name="Normal 5 2 2 3 2" xfId="1952" xr:uid="{00000000-0005-0000-0000-0000A3070000}"/>
    <cellStyle name="Normal 5 2 2 3 3" xfId="1953" xr:uid="{00000000-0005-0000-0000-0000A4070000}"/>
    <cellStyle name="Normal 5 2 2 3 4" xfId="1954" xr:uid="{00000000-0005-0000-0000-0000A5070000}"/>
    <cellStyle name="Normal 5 2 2 3 5" xfId="1955" xr:uid="{00000000-0005-0000-0000-0000A6070000}"/>
    <cellStyle name="Normal 5 2 2 3 6" xfId="1956" xr:uid="{00000000-0005-0000-0000-0000A7070000}"/>
    <cellStyle name="Normal 5 2 2 3 7" xfId="1957" xr:uid="{00000000-0005-0000-0000-0000A8070000}"/>
    <cellStyle name="Normal 5 2 2 3 8" xfId="1958" xr:uid="{00000000-0005-0000-0000-0000A9070000}"/>
    <cellStyle name="Normal 5 2 2 3 9" xfId="1959" xr:uid="{00000000-0005-0000-0000-0000AA070000}"/>
    <cellStyle name="Normal 5 2 2 4" xfId="1960" xr:uid="{00000000-0005-0000-0000-0000AB070000}"/>
    <cellStyle name="Normal 5 2 2 5" xfId="1961" xr:uid="{00000000-0005-0000-0000-0000AC070000}"/>
    <cellStyle name="Normal 5 2 2 6" xfId="1962" xr:uid="{00000000-0005-0000-0000-0000AD070000}"/>
    <cellStyle name="Normal 5 2 2 7" xfId="1963" xr:uid="{00000000-0005-0000-0000-0000AE070000}"/>
    <cellStyle name="Normal 5 2 2 8" xfId="1964" xr:uid="{00000000-0005-0000-0000-0000AF070000}"/>
    <cellStyle name="Normal 5 2 2 9" xfId="1965" xr:uid="{00000000-0005-0000-0000-0000B0070000}"/>
    <cellStyle name="Normal 5 2 20" xfId="1966" xr:uid="{00000000-0005-0000-0000-0000B1070000}"/>
    <cellStyle name="Normal 5 2 21" xfId="1967" xr:uid="{00000000-0005-0000-0000-0000B2070000}"/>
    <cellStyle name="Normal 5 2 3" xfId="1968" xr:uid="{00000000-0005-0000-0000-0000B3070000}"/>
    <cellStyle name="Normal 5 2 4" xfId="1969" xr:uid="{00000000-0005-0000-0000-0000B4070000}"/>
    <cellStyle name="Normal 5 2 4 10" xfId="1970" xr:uid="{00000000-0005-0000-0000-0000B5070000}"/>
    <cellStyle name="Normal 5 2 4 11" xfId="1971" xr:uid="{00000000-0005-0000-0000-0000B6070000}"/>
    <cellStyle name="Normal 5 2 4 12" xfId="1972" xr:uid="{00000000-0005-0000-0000-0000B7070000}"/>
    <cellStyle name="Normal 5 2 4 13" xfId="1973" xr:uid="{00000000-0005-0000-0000-0000B8070000}"/>
    <cellStyle name="Normal 5 2 4 14" xfId="1974" xr:uid="{00000000-0005-0000-0000-0000B9070000}"/>
    <cellStyle name="Normal 5 2 4 15" xfId="1975" xr:uid="{00000000-0005-0000-0000-0000BA070000}"/>
    <cellStyle name="Normal 5 2 4 16" xfId="1976" xr:uid="{00000000-0005-0000-0000-0000BB070000}"/>
    <cellStyle name="Normal 5 2 4 17" xfId="1977" xr:uid="{00000000-0005-0000-0000-0000BC070000}"/>
    <cellStyle name="Normal 5 2 4 2" xfId="1978" xr:uid="{00000000-0005-0000-0000-0000BD070000}"/>
    <cellStyle name="Normal 5 2 4 3" xfId="1979" xr:uid="{00000000-0005-0000-0000-0000BE070000}"/>
    <cellStyle name="Normal 5 2 4 4" xfId="1980" xr:uid="{00000000-0005-0000-0000-0000BF070000}"/>
    <cellStyle name="Normal 5 2 4 5" xfId="1981" xr:uid="{00000000-0005-0000-0000-0000C0070000}"/>
    <cellStyle name="Normal 5 2 4 6" xfId="1982" xr:uid="{00000000-0005-0000-0000-0000C1070000}"/>
    <cellStyle name="Normal 5 2 4 7" xfId="1983" xr:uid="{00000000-0005-0000-0000-0000C2070000}"/>
    <cellStyle name="Normal 5 2 4 8" xfId="1984" xr:uid="{00000000-0005-0000-0000-0000C3070000}"/>
    <cellStyle name="Normal 5 2 4 9" xfId="1985" xr:uid="{00000000-0005-0000-0000-0000C4070000}"/>
    <cellStyle name="Normal 5 2 5" xfId="1986" xr:uid="{00000000-0005-0000-0000-0000C5070000}"/>
    <cellStyle name="Normal 5 2 6" xfId="1987" xr:uid="{00000000-0005-0000-0000-0000C6070000}"/>
    <cellStyle name="Normal 5 2 7" xfId="1988" xr:uid="{00000000-0005-0000-0000-0000C7070000}"/>
    <cellStyle name="Normal 5 2 8" xfId="1989" xr:uid="{00000000-0005-0000-0000-0000C8070000}"/>
    <cellStyle name="Normal 5 2 9" xfId="1990" xr:uid="{00000000-0005-0000-0000-0000C9070000}"/>
    <cellStyle name="Normal 5 20" xfId="1991" xr:uid="{00000000-0005-0000-0000-0000CA070000}"/>
    <cellStyle name="Normal 5 21" xfId="1992" xr:uid="{00000000-0005-0000-0000-0000CB070000}"/>
    <cellStyle name="Normal 5 22" xfId="1993" xr:uid="{00000000-0005-0000-0000-0000CC070000}"/>
    <cellStyle name="Normal 5 23" xfId="1994" xr:uid="{00000000-0005-0000-0000-0000CD070000}"/>
    <cellStyle name="Normal 5 24" xfId="1995" xr:uid="{00000000-0005-0000-0000-0000CE070000}"/>
    <cellStyle name="Normal 5 24 2" xfId="1996" xr:uid="{00000000-0005-0000-0000-0000CF070000}"/>
    <cellStyle name="Normal 5 25" xfId="1997" xr:uid="{00000000-0005-0000-0000-0000D0070000}"/>
    <cellStyle name="Normal 5 26" xfId="1998" xr:uid="{00000000-0005-0000-0000-0000D1070000}"/>
    <cellStyle name="Normal 5 27" xfId="1999" xr:uid="{00000000-0005-0000-0000-0000D2070000}"/>
    <cellStyle name="Normal 5 28" xfId="2000" xr:uid="{00000000-0005-0000-0000-0000D3070000}"/>
    <cellStyle name="Normal 5 29" xfId="2001" xr:uid="{00000000-0005-0000-0000-0000D4070000}"/>
    <cellStyle name="Normal 5 3" xfId="2002" xr:uid="{00000000-0005-0000-0000-0000D5070000}"/>
    <cellStyle name="Normal 5 30" xfId="2003" xr:uid="{00000000-0005-0000-0000-0000D6070000}"/>
    <cellStyle name="Normal 5 31" xfId="2004" xr:uid="{00000000-0005-0000-0000-0000D7070000}"/>
    <cellStyle name="Normal 5 32" xfId="2005" xr:uid="{00000000-0005-0000-0000-0000D8070000}"/>
    <cellStyle name="Normal 5 33" xfId="2006" xr:uid="{00000000-0005-0000-0000-0000D9070000}"/>
    <cellStyle name="Normal 5 34" xfId="2007" xr:uid="{00000000-0005-0000-0000-0000DA070000}"/>
    <cellStyle name="Normal 5 35" xfId="2008" xr:uid="{00000000-0005-0000-0000-0000DB070000}"/>
    <cellStyle name="Normal 5 36" xfId="2009" xr:uid="{00000000-0005-0000-0000-0000DC070000}"/>
    <cellStyle name="Normal 5 37" xfId="2010" xr:uid="{00000000-0005-0000-0000-0000DD070000}"/>
    <cellStyle name="Normal 5 38" xfId="2011" xr:uid="{00000000-0005-0000-0000-0000DE070000}"/>
    <cellStyle name="Normal 5 39" xfId="2012" xr:uid="{00000000-0005-0000-0000-0000DF070000}"/>
    <cellStyle name="Normal 5 4" xfId="2013" xr:uid="{00000000-0005-0000-0000-0000E0070000}"/>
    <cellStyle name="Normal 5 40" xfId="2014" xr:uid="{00000000-0005-0000-0000-0000E1070000}"/>
    <cellStyle name="Normal 5 41" xfId="2015" xr:uid="{00000000-0005-0000-0000-0000E2070000}"/>
    <cellStyle name="Normal 5 42" xfId="2016" xr:uid="{00000000-0005-0000-0000-0000E3070000}"/>
    <cellStyle name="Normal 5 43" xfId="2017" xr:uid="{00000000-0005-0000-0000-0000E4070000}"/>
    <cellStyle name="Normal 5 44" xfId="2018" xr:uid="{00000000-0005-0000-0000-0000E5070000}"/>
    <cellStyle name="Normal 5 45" xfId="2019" xr:uid="{00000000-0005-0000-0000-0000E6070000}"/>
    <cellStyle name="Normal 5 46" xfId="2020" xr:uid="{00000000-0005-0000-0000-0000E7070000}"/>
    <cellStyle name="Normal 5 47" xfId="2021" xr:uid="{00000000-0005-0000-0000-0000E8070000}"/>
    <cellStyle name="Normal 5 48" xfId="2022" xr:uid="{00000000-0005-0000-0000-0000E9070000}"/>
    <cellStyle name="Normal 5 49" xfId="2023" xr:uid="{00000000-0005-0000-0000-0000EA070000}"/>
    <cellStyle name="Normal 5 5" xfId="2024" xr:uid="{00000000-0005-0000-0000-0000EB070000}"/>
    <cellStyle name="Normal 5 50" xfId="2025" xr:uid="{00000000-0005-0000-0000-0000EC070000}"/>
    <cellStyle name="Normal 5 50 10" xfId="2026" xr:uid="{00000000-0005-0000-0000-0000ED070000}"/>
    <cellStyle name="Normal 5 50 11" xfId="2027" xr:uid="{00000000-0005-0000-0000-0000EE070000}"/>
    <cellStyle name="Normal 5 50 12" xfId="2028" xr:uid="{00000000-0005-0000-0000-0000EF070000}"/>
    <cellStyle name="Normal 5 50 13" xfId="2029" xr:uid="{00000000-0005-0000-0000-0000F0070000}"/>
    <cellStyle name="Normal 5 50 14" xfId="2030" xr:uid="{00000000-0005-0000-0000-0000F1070000}"/>
    <cellStyle name="Normal 5 50 15" xfId="2031" xr:uid="{00000000-0005-0000-0000-0000F2070000}"/>
    <cellStyle name="Normal 5 50 16" xfId="2032" xr:uid="{00000000-0005-0000-0000-0000F3070000}"/>
    <cellStyle name="Normal 5 50 17" xfId="2033" xr:uid="{00000000-0005-0000-0000-0000F4070000}"/>
    <cellStyle name="Normal 5 50 2" xfId="2034" xr:uid="{00000000-0005-0000-0000-0000F5070000}"/>
    <cellStyle name="Normal 5 50 3" xfId="2035" xr:uid="{00000000-0005-0000-0000-0000F6070000}"/>
    <cellStyle name="Normal 5 50 4" xfId="2036" xr:uid="{00000000-0005-0000-0000-0000F7070000}"/>
    <cellStyle name="Normal 5 50 5" xfId="2037" xr:uid="{00000000-0005-0000-0000-0000F8070000}"/>
    <cellStyle name="Normal 5 50 6" xfId="2038" xr:uid="{00000000-0005-0000-0000-0000F9070000}"/>
    <cellStyle name="Normal 5 50 7" xfId="2039" xr:uid="{00000000-0005-0000-0000-0000FA070000}"/>
    <cellStyle name="Normal 5 50 8" xfId="2040" xr:uid="{00000000-0005-0000-0000-0000FB070000}"/>
    <cellStyle name="Normal 5 50 9" xfId="2041" xr:uid="{00000000-0005-0000-0000-0000FC070000}"/>
    <cellStyle name="Normal 5 51" xfId="2042" xr:uid="{00000000-0005-0000-0000-0000FD070000}"/>
    <cellStyle name="Normal 5 52" xfId="2043" xr:uid="{00000000-0005-0000-0000-0000FE070000}"/>
    <cellStyle name="Normal 5 53" xfId="2044" xr:uid="{00000000-0005-0000-0000-0000FF070000}"/>
    <cellStyle name="Normal 5 54" xfId="2045" xr:uid="{00000000-0005-0000-0000-000000080000}"/>
    <cellStyle name="Normal 5 55" xfId="2046" xr:uid="{00000000-0005-0000-0000-000001080000}"/>
    <cellStyle name="Normal 5 56" xfId="2047" xr:uid="{00000000-0005-0000-0000-000002080000}"/>
    <cellStyle name="Normal 5 57" xfId="2048" xr:uid="{00000000-0005-0000-0000-000003080000}"/>
    <cellStyle name="Normal 5 58" xfId="2049" xr:uid="{00000000-0005-0000-0000-000004080000}"/>
    <cellStyle name="Normal 5 59" xfId="2050" xr:uid="{00000000-0005-0000-0000-000005080000}"/>
    <cellStyle name="Normal 5 6" xfId="2051" xr:uid="{00000000-0005-0000-0000-000006080000}"/>
    <cellStyle name="Normal 5 60" xfId="2052" xr:uid="{00000000-0005-0000-0000-000007080000}"/>
    <cellStyle name="Normal 5 61" xfId="2053" xr:uid="{00000000-0005-0000-0000-000008080000}"/>
    <cellStyle name="Normal 5 62" xfId="2054" xr:uid="{00000000-0005-0000-0000-000009080000}"/>
    <cellStyle name="Normal 5 63" xfId="2055" xr:uid="{00000000-0005-0000-0000-00000A080000}"/>
    <cellStyle name="Normal 5 64" xfId="2056" xr:uid="{00000000-0005-0000-0000-00000B080000}"/>
    <cellStyle name="Normal 5 65" xfId="2057" xr:uid="{00000000-0005-0000-0000-00000C080000}"/>
    <cellStyle name="Normal 5 66" xfId="2058" xr:uid="{00000000-0005-0000-0000-00000D080000}"/>
    <cellStyle name="Normal 5 67" xfId="2059" xr:uid="{00000000-0005-0000-0000-00000E080000}"/>
    <cellStyle name="Normal 5 68" xfId="2060" xr:uid="{00000000-0005-0000-0000-00000F080000}"/>
    <cellStyle name="Normal 5 69" xfId="2061" xr:uid="{00000000-0005-0000-0000-000010080000}"/>
    <cellStyle name="Normal 5 7" xfId="2062" xr:uid="{00000000-0005-0000-0000-000011080000}"/>
    <cellStyle name="Normal 5 70" xfId="2063" xr:uid="{00000000-0005-0000-0000-000012080000}"/>
    <cellStyle name="Normal 5 71" xfId="2064" xr:uid="{00000000-0005-0000-0000-000013080000}"/>
    <cellStyle name="Normal 5 72" xfId="2065" xr:uid="{00000000-0005-0000-0000-000014080000}"/>
    <cellStyle name="Normal 5 73" xfId="2066" xr:uid="{00000000-0005-0000-0000-000015080000}"/>
    <cellStyle name="Normal 5 74" xfId="2067" xr:uid="{00000000-0005-0000-0000-000016080000}"/>
    <cellStyle name="Normal 5 75" xfId="2068" xr:uid="{00000000-0005-0000-0000-000017080000}"/>
    <cellStyle name="Normal 5 76" xfId="2069" xr:uid="{00000000-0005-0000-0000-000018080000}"/>
    <cellStyle name="Normal 5 77" xfId="2070" xr:uid="{00000000-0005-0000-0000-000019080000}"/>
    <cellStyle name="Normal 5 78" xfId="2071" xr:uid="{00000000-0005-0000-0000-00001A080000}"/>
    <cellStyle name="Normal 5 79" xfId="2072" xr:uid="{00000000-0005-0000-0000-00001B080000}"/>
    <cellStyle name="Normal 5 8" xfId="2073" xr:uid="{00000000-0005-0000-0000-00001C080000}"/>
    <cellStyle name="Normal 5 80" xfId="2074" xr:uid="{00000000-0005-0000-0000-00001D080000}"/>
    <cellStyle name="Normal 5 81" xfId="2075" xr:uid="{00000000-0005-0000-0000-00001E080000}"/>
    <cellStyle name="Normal 5 82" xfId="2076" xr:uid="{00000000-0005-0000-0000-00001F080000}"/>
    <cellStyle name="Normal 5 83" xfId="2077" xr:uid="{00000000-0005-0000-0000-000020080000}"/>
    <cellStyle name="Normal 5 84" xfId="2078" xr:uid="{00000000-0005-0000-0000-000021080000}"/>
    <cellStyle name="Normal 5 85" xfId="2079" xr:uid="{00000000-0005-0000-0000-000022080000}"/>
    <cellStyle name="Normal 5 86" xfId="2080" xr:uid="{00000000-0005-0000-0000-000023080000}"/>
    <cellStyle name="Normal 5 9" xfId="2081" xr:uid="{00000000-0005-0000-0000-000024080000}"/>
    <cellStyle name="Normal 50" xfId="2082" xr:uid="{00000000-0005-0000-0000-000025080000}"/>
    <cellStyle name="Normal 51" xfId="2083" xr:uid="{00000000-0005-0000-0000-000026080000}"/>
    <cellStyle name="Normal 6" xfId="2084" xr:uid="{00000000-0005-0000-0000-000027080000}"/>
    <cellStyle name="Normal 6 10" xfId="2085" xr:uid="{00000000-0005-0000-0000-000028080000}"/>
    <cellStyle name="Normal 6 11" xfId="2086" xr:uid="{00000000-0005-0000-0000-000029080000}"/>
    <cellStyle name="Normal 6 12" xfId="2087" xr:uid="{00000000-0005-0000-0000-00002A080000}"/>
    <cellStyle name="Normal 6 13" xfId="2088" xr:uid="{00000000-0005-0000-0000-00002B080000}"/>
    <cellStyle name="Normal 6 14" xfId="2089" xr:uid="{00000000-0005-0000-0000-00002C080000}"/>
    <cellStyle name="Normal 6 15" xfId="2090" xr:uid="{00000000-0005-0000-0000-00002D080000}"/>
    <cellStyle name="Normal 6 16" xfId="2091" xr:uid="{00000000-0005-0000-0000-00002E080000}"/>
    <cellStyle name="Normal 6 17" xfId="2092" xr:uid="{00000000-0005-0000-0000-00002F080000}"/>
    <cellStyle name="Normal 6 18" xfId="2093" xr:uid="{00000000-0005-0000-0000-000030080000}"/>
    <cellStyle name="Normal 6 19" xfId="2094" xr:uid="{00000000-0005-0000-0000-000031080000}"/>
    <cellStyle name="Normal 6 2" xfId="2095" xr:uid="{00000000-0005-0000-0000-000032080000}"/>
    <cellStyle name="Normal 6 20" xfId="2096" xr:uid="{00000000-0005-0000-0000-000033080000}"/>
    <cellStyle name="Normal 6 21" xfId="2097" xr:uid="{00000000-0005-0000-0000-000034080000}"/>
    <cellStyle name="Normal 6 22" xfId="2098" xr:uid="{00000000-0005-0000-0000-000035080000}"/>
    <cellStyle name="Normal 6 23" xfId="2099" xr:uid="{00000000-0005-0000-0000-000036080000}"/>
    <cellStyle name="Normal 6 24" xfId="2100" xr:uid="{00000000-0005-0000-0000-000037080000}"/>
    <cellStyle name="Normal 6 25" xfId="2101" xr:uid="{00000000-0005-0000-0000-000038080000}"/>
    <cellStyle name="Normal 6 3" xfId="2102" xr:uid="{00000000-0005-0000-0000-000039080000}"/>
    <cellStyle name="Normal 6 4" xfId="2103" xr:uid="{00000000-0005-0000-0000-00003A080000}"/>
    <cellStyle name="Normal 6 5" xfId="2104" xr:uid="{00000000-0005-0000-0000-00003B080000}"/>
    <cellStyle name="Normal 6 6" xfId="2105" xr:uid="{00000000-0005-0000-0000-00003C080000}"/>
    <cellStyle name="Normal 6 7" xfId="2106" xr:uid="{00000000-0005-0000-0000-00003D080000}"/>
    <cellStyle name="Normal 6 8" xfId="2107" xr:uid="{00000000-0005-0000-0000-00003E080000}"/>
    <cellStyle name="Normal 6 9" xfId="2108" xr:uid="{00000000-0005-0000-0000-00003F080000}"/>
    <cellStyle name="Normal 7" xfId="2109" xr:uid="{00000000-0005-0000-0000-000040080000}"/>
    <cellStyle name="Normal 7 2" xfId="2110" xr:uid="{00000000-0005-0000-0000-000041080000}"/>
    <cellStyle name="Normal 8" xfId="2111" xr:uid="{00000000-0005-0000-0000-000042080000}"/>
    <cellStyle name="Normal 8 2" xfId="2112" xr:uid="{00000000-0005-0000-0000-000043080000}"/>
    <cellStyle name="Normal 9" xfId="2113" xr:uid="{00000000-0005-0000-0000-000044080000}"/>
    <cellStyle name="Normal 9 2" xfId="2114" xr:uid="{00000000-0005-0000-0000-000045080000}"/>
    <cellStyle name="Normal Cells" xfId="2115" xr:uid="{00000000-0005-0000-0000-000046080000}"/>
    <cellStyle name="Normal U" xfId="2116" xr:uid="{00000000-0005-0000-0000-000047080000}"/>
    <cellStyle name="Normal%" xfId="2117" xr:uid="{00000000-0005-0000-0000-000048080000}"/>
    <cellStyle name="Normal1" xfId="2118" xr:uid="{00000000-0005-0000-0000-000049080000}"/>
    <cellStyle name="Normal2" xfId="2119" xr:uid="{00000000-0005-0000-0000-00004A080000}"/>
    <cellStyle name="Normal95" xfId="2120" xr:uid="{00000000-0005-0000-0000-00004B080000}"/>
    <cellStyle name="NormalGB" xfId="2121" xr:uid="{00000000-0005-0000-0000-00004C080000}"/>
    <cellStyle name="Normal-HelBold" xfId="2122" xr:uid="{00000000-0005-0000-0000-00004D080000}"/>
    <cellStyle name="Normal-HelUnderline" xfId="2123" xr:uid="{00000000-0005-0000-0000-00004E080000}"/>
    <cellStyle name="NormalHelv" xfId="2124" xr:uid="{00000000-0005-0000-0000-00004F080000}"/>
    <cellStyle name="Normal-Helvetica" xfId="2125" xr:uid="{00000000-0005-0000-0000-000050080000}"/>
    <cellStyle name="Note 10" xfId="2127" xr:uid="{00000000-0005-0000-0000-000051080000}"/>
    <cellStyle name="Note 11" xfId="2128" xr:uid="{00000000-0005-0000-0000-000052080000}"/>
    <cellStyle name="Note 12" xfId="2129" xr:uid="{00000000-0005-0000-0000-000053080000}"/>
    <cellStyle name="Note 13" xfId="2130" xr:uid="{00000000-0005-0000-0000-000054080000}"/>
    <cellStyle name="Note 14" xfId="2131" xr:uid="{00000000-0005-0000-0000-000055080000}"/>
    <cellStyle name="Note 15" xfId="2126" xr:uid="{00000000-0005-0000-0000-000056080000}"/>
    <cellStyle name="Note 2" xfId="2132" xr:uid="{00000000-0005-0000-0000-000057080000}"/>
    <cellStyle name="Note 2 2" xfId="2133" xr:uid="{00000000-0005-0000-0000-000058080000}"/>
    <cellStyle name="Note 3" xfId="2134" xr:uid="{00000000-0005-0000-0000-000059080000}"/>
    <cellStyle name="Note 3 2" xfId="2135" xr:uid="{00000000-0005-0000-0000-00005A080000}"/>
    <cellStyle name="Note 4" xfId="2136" xr:uid="{00000000-0005-0000-0000-00005B080000}"/>
    <cellStyle name="Note 4 2" xfId="2137" xr:uid="{00000000-0005-0000-0000-00005C080000}"/>
    <cellStyle name="Note 5" xfId="2138" xr:uid="{00000000-0005-0000-0000-00005D080000}"/>
    <cellStyle name="Note 6" xfId="2139" xr:uid="{00000000-0005-0000-0000-00005E080000}"/>
    <cellStyle name="Note 7" xfId="2140" xr:uid="{00000000-0005-0000-0000-00005F080000}"/>
    <cellStyle name="Note 8" xfId="2141" xr:uid="{00000000-0005-0000-0000-000060080000}"/>
    <cellStyle name="Note 9" xfId="2142" xr:uid="{00000000-0005-0000-0000-000061080000}"/>
    <cellStyle name="Num1" xfId="2143" xr:uid="{00000000-0005-0000-0000-000062080000}"/>
    <cellStyle name="Num1Blue" xfId="2144" xr:uid="{00000000-0005-0000-0000-000063080000}"/>
    <cellStyle name="Num2" xfId="2145" xr:uid="{00000000-0005-0000-0000-000064080000}"/>
    <cellStyle name="number" xfId="2146" xr:uid="{00000000-0005-0000-0000-000065080000}"/>
    <cellStyle name="Numbers" xfId="2147" xr:uid="{00000000-0005-0000-0000-000066080000}"/>
    <cellStyle name="Numbers - Bold" xfId="2148" xr:uid="{00000000-0005-0000-0000-000067080000}"/>
    <cellStyle name="Numbers_BB 5-Pack Allegheny v5" xfId="2149" xr:uid="{00000000-0005-0000-0000-000068080000}"/>
    <cellStyle name="o" xfId="2150" xr:uid="{00000000-0005-0000-0000-000069080000}"/>
    <cellStyle name="Œ…‹æØ‚è [0.00]_Capital Structure" xfId="2151" xr:uid="{00000000-0005-0000-0000-00006A080000}"/>
    <cellStyle name="Œ…‹æØ‚è_Capital Structure" xfId="2152" xr:uid="{00000000-0005-0000-0000-00006B080000}"/>
    <cellStyle name="Outlined" xfId="2153" xr:uid="{00000000-0005-0000-0000-00006C080000}"/>
    <cellStyle name="Output 2" xfId="2154" xr:uid="{00000000-0005-0000-0000-00006D080000}"/>
    <cellStyle name="Output Amounts" xfId="2155" xr:uid="{00000000-0005-0000-0000-00006E080000}"/>
    <cellStyle name="Output Column Headings" xfId="2156" xr:uid="{00000000-0005-0000-0000-00006F080000}"/>
    <cellStyle name="Output Line Items" xfId="2157" xr:uid="{00000000-0005-0000-0000-000070080000}"/>
    <cellStyle name="Output Report Heading" xfId="2158" xr:uid="{00000000-0005-0000-0000-000071080000}"/>
    <cellStyle name="Output Report Title" xfId="2159" xr:uid="{00000000-0005-0000-0000-000072080000}"/>
    <cellStyle name="Outputs (Locked)" xfId="2160" xr:uid="{00000000-0005-0000-0000-000073080000}"/>
    <cellStyle name="P&amp;L Numbers" xfId="2161" xr:uid="{00000000-0005-0000-0000-000074080000}"/>
    <cellStyle name="Page header" xfId="2162" xr:uid="{00000000-0005-0000-0000-000075080000}"/>
    <cellStyle name="Page Heading Large" xfId="2163" xr:uid="{00000000-0005-0000-0000-000076080000}"/>
    <cellStyle name="Page Heading Small" xfId="2164" xr:uid="{00000000-0005-0000-0000-000077080000}"/>
    <cellStyle name="Page Number" xfId="2165" xr:uid="{00000000-0005-0000-0000-000078080000}"/>
    <cellStyle name="Page Title" xfId="2166" xr:uid="{00000000-0005-0000-0000-000079080000}"/>
    <cellStyle name="PB Table Heading" xfId="2167" xr:uid="{00000000-0005-0000-0000-00007A080000}"/>
    <cellStyle name="PB Table Highlight1" xfId="2168" xr:uid="{00000000-0005-0000-0000-00007B080000}"/>
    <cellStyle name="PB Table Highlight2" xfId="2169" xr:uid="{00000000-0005-0000-0000-00007C080000}"/>
    <cellStyle name="PB Table Highlight3" xfId="2170" xr:uid="{00000000-0005-0000-0000-00007D080000}"/>
    <cellStyle name="PB Table Standard Row" xfId="2171" xr:uid="{00000000-0005-0000-0000-00007E080000}"/>
    <cellStyle name="PB Table Subtotal Row" xfId="2172" xr:uid="{00000000-0005-0000-0000-00007F080000}"/>
    <cellStyle name="PB Table Total Row" xfId="2173" xr:uid="{00000000-0005-0000-0000-000080080000}"/>
    <cellStyle name="pct_sub" xfId="2174" xr:uid="{00000000-0005-0000-0000-000081080000}"/>
    <cellStyle name="Pence" xfId="2175" xr:uid="{00000000-0005-0000-0000-000082080000}"/>
    <cellStyle name="Percen - Style2" xfId="2176" xr:uid="{00000000-0005-0000-0000-000083080000}"/>
    <cellStyle name="Percent (0)" xfId="2178" xr:uid="{00000000-0005-0000-0000-000084080000}"/>
    <cellStyle name="Percent [0]" xfId="2179" xr:uid="{00000000-0005-0000-0000-000085080000}"/>
    <cellStyle name="Percent [0] U" xfId="2180" xr:uid="{00000000-0005-0000-0000-000086080000}"/>
    <cellStyle name="Percent [0]_Assumptions" xfId="2181" xr:uid="{00000000-0005-0000-0000-000087080000}"/>
    <cellStyle name="Percent [00]" xfId="2182" xr:uid="{00000000-0005-0000-0000-000088080000}"/>
    <cellStyle name="Percent [1]" xfId="2183" xr:uid="{00000000-0005-0000-0000-000089080000}"/>
    <cellStyle name="Percent [2]" xfId="2184" xr:uid="{00000000-0005-0000-0000-00008A080000}"/>
    <cellStyle name="Percent [2] U" xfId="2185" xr:uid="{00000000-0005-0000-0000-00008B080000}"/>
    <cellStyle name="Percent [2]_Assumptions" xfId="2186" xr:uid="{00000000-0005-0000-0000-00008C080000}"/>
    <cellStyle name="Percent 0.0" xfId="2187" xr:uid="{00000000-0005-0000-0000-00008D080000}"/>
    <cellStyle name="Percent 1" xfId="2188" xr:uid="{00000000-0005-0000-0000-00008E080000}"/>
    <cellStyle name="Percent 2" xfId="2189" xr:uid="{00000000-0005-0000-0000-00008F080000}"/>
    <cellStyle name="Percent 3" xfId="2177" xr:uid="{00000000-0005-0000-0000-000090080000}"/>
    <cellStyle name="Percent 4" xfId="2190" xr:uid="{00000000-0005-0000-0000-000091080000}"/>
    <cellStyle name="Percent 5" xfId="2419" xr:uid="{00000000-0005-0000-0000-000092080000}"/>
    <cellStyle name="Percent Change" xfId="2191" xr:uid="{00000000-0005-0000-0000-000093080000}"/>
    <cellStyle name="Percent Hard" xfId="2192" xr:uid="{00000000-0005-0000-0000-000094080000}"/>
    <cellStyle name="Percent1" xfId="2193" xr:uid="{00000000-0005-0000-0000-000095080000}"/>
    <cellStyle name="Percent1(-)" xfId="2194" xr:uid="{00000000-0005-0000-0000-000096080000}"/>
    <cellStyle name="Percent1_Inputs" xfId="2195" xr:uid="{00000000-0005-0000-0000-000097080000}"/>
    <cellStyle name="Percent1Blue" xfId="2196" xr:uid="{00000000-0005-0000-0000-000098080000}"/>
    <cellStyle name="Percent2" xfId="2197" xr:uid="{00000000-0005-0000-0000-000099080000}"/>
    <cellStyle name="Percent2Blue" xfId="2198" xr:uid="{00000000-0005-0000-0000-00009A080000}"/>
    <cellStyle name="Percentage" xfId="2199" xr:uid="{00000000-0005-0000-0000-00009B080000}"/>
    <cellStyle name="PercentChange" xfId="2200" xr:uid="{00000000-0005-0000-0000-00009C080000}"/>
    <cellStyle name="Perlong" xfId="2201" xr:uid="{00000000-0005-0000-0000-00009D080000}"/>
    <cellStyle name="Popis" xfId="2202" xr:uid="{00000000-0005-0000-0000-00009E080000}"/>
    <cellStyle name="Porcentaje" xfId="2203" xr:uid="{00000000-0005-0000-0000-00009F080000}"/>
    <cellStyle name="pound" xfId="2204" xr:uid="{00000000-0005-0000-0000-0000A0080000}"/>
    <cellStyle name="Pounds (0)" xfId="2205" xr:uid="{00000000-0005-0000-0000-0000A1080000}"/>
    <cellStyle name="Pourcentage_Données de base _ Boralex" xfId="2206" xr:uid="{00000000-0005-0000-0000-0000A2080000}"/>
    <cellStyle name="Power Price" xfId="2207" xr:uid="{00000000-0005-0000-0000-0000A3080000}"/>
    <cellStyle name="PrePop Currency (0)" xfId="2208" xr:uid="{00000000-0005-0000-0000-0000A4080000}"/>
    <cellStyle name="PrePop Currency (2)" xfId="2209" xr:uid="{00000000-0005-0000-0000-0000A5080000}"/>
    <cellStyle name="PrePop Units (0)" xfId="2210" xr:uid="{00000000-0005-0000-0000-0000A6080000}"/>
    <cellStyle name="PrePop Units (1)" xfId="2211" xr:uid="{00000000-0005-0000-0000-0000A7080000}"/>
    <cellStyle name="PrePop Units (2)" xfId="2212" xr:uid="{00000000-0005-0000-0000-0000A8080000}"/>
    <cellStyle name="Present Value" xfId="2213" xr:uid="{00000000-0005-0000-0000-0000A9080000}"/>
    <cellStyle name="Presentation" xfId="2214" xr:uid="{00000000-0005-0000-0000-0000AA080000}"/>
    <cellStyle name="Price" xfId="2215" xr:uid="{00000000-0005-0000-0000-0000AB080000}"/>
    <cellStyle name="Private" xfId="2216" xr:uid="{00000000-0005-0000-0000-0000AC080000}"/>
    <cellStyle name="Private1" xfId="2217" xr:uid="{00000000-0005-0000-0000-0000AD080000}"/>
    <cellStyle name="Proteted" xfId="2218" xr:uid="{00000000-0005-0000-0000-0000AE080000}"/>
    <cellStyle name="PSChar" xfId="2219" xr:uid="{00000000-0005-0000-0000-0000AF080000}"/>
    <cellStyle name="PSDate" xfId="2220" xr:uid="{00000000-0005-0000-0000-0000B0080000}"/>
    <cellStyle name="PSDec" xfId="2221" xr:uid="{00000000-0005-0000-0000-0000B1080000}"/>
    <cellStyle name="PSHeading" xfId="2222" xr:uid="{00000000-0005-0000-0000-0000B2080000}"/>
    <cellStyle name="PSInt" xfId="2223" xr:uid="{00000000-0005-0000-0000-0000B3080000}"/>
    <cellStyle name="PSSpacer" xfId="2224" xr:uid="{00000000-0005-0000-0000-0000B4080000}"/>
    <cellStyle name="Punto" xfId="2225" xr:uid="{00000000-0005-0000-0000-0000B5080000}"/>
    <cellStyle name="Punto0" xfId="2226" xr:uid="{00000000-0005-0000-0000-0000B6080000}"/>
    <cellStyle name="r" xfId="2227" xr:uid="{00000000-0005-0000-0000-0000B7080000}"/>
    <cellStyle name="r_BB 5-Pack Allegheny v5" xfId="2228" xr:uid="{00000000-0005-0000-0000-0000B8080000}"/>
    <cellStyle name="r_BB.5-Pack.Aragonne.v7" xfId="2229" xr:uid="{00000000-0005-0000-0000-0000B9080000}"/>
    <cellStyle name="r_BB.5-Pack.Aragonne.v9" xfId="2230" xr:uid="{00000000-0005-0000-0000-0000BA080000}"/>
    <cellStyle name="r_BB.5-Pack.BuenaVista.v5" xfId="2231" xr:uid="{00000000-0005-0000-0000-0000BB080000}"/>
    <cellStyle name="r_BB.5-Pack.BuenaVista.v6" xfId="2232" xr:uid="{00000000-0005-0000-0000-0000BC080000}"/>
    <cellStyle name="r_BB.5-Pack.GSG.v4" xfId="2233" xr:uid="{00000000-0005-0000-0000-0000BD080000}"/>
    <cellStyle name="r_BB.5-Pack.Mendota.v6" xfId="2234" xr:uid="{00000000-0005-0000-0000-0000BE080000}"/>
    <cellStyle name="Rajay" xfId="2235" xr:uid="{00000000-0005-0000-0000-0000BF080000}"/>
    <cellStyle name="Ratio" xfId="2236" xr:uid="{00000000-0005-0000-0000-0000C0080000}"/>
    <cellStyle name="Read" xfId="2237" xr:uid="{00000000-0005-0000-0000-0000C1080000}"/>
    <cellStyle name="Reuters Cells" xfId="2238" xr:uid="{00000000-0005-0000-0000-0000C2080000}"/>
    <cellStyle name="RevList" xfId="2239" xr:uid="{00000000-0005-0000-0000-0000C3080000}"/>
    <cellStyle name="Right" xfId="2240" xr:uid="{00000000-0005-0000-0000-0000C4080000}"/>
    <cellStyle name="Row Headings" xfId="2241" xr:uid="{00000000-0005-0000-0000-0000C5080000}"/>
    <cellStyle name="Salomon Logo" xfId="2242" xr:uid="{00000000-0005-0000-0000-0000C6080000}"/>
    <cellStyle name="ScenarioInput" xfId="2243" xr:uid="{00000000-0005-0000-0000-0000C7080000}"/>
    <cellStyle name="ScripFactor" xfId="2244" xr:uid="{00000000-0005-0000-0000-0000C8080000}"/>
    <cellStyle name="secondary" xfId="2245" xr:uid="{00000000-0005-0000-0000-0000C9080000}"/>
    <cellStyle name="Section Heading-Large" xfId="2246" xr:uid="{00000000-0005-0000-0000-0000CA080000}"/>
    <cellStyle name="Section Heading-Small" xfId="2247" xr:uid="{00000000-0005-0000-0000-0000CB080000}"/>
    <cellStyle name="SectionHeading" xfId="2248" xr:uid="{00000000-0005-0000-0000-0000CC080000}"/>
    <cellStyle name="SEK [1]" xfId="2249" xr:uid="{00000000-0005-0000-0000-0000CD080000}"/>
    <cellStyle name="Shaded" xfId="2250" xr:uid="{00000000-0005-0000-0000-0000CE080000}"/>
    <cellStyle name="Shaded Box" xfId="2251" xr:uid="{00000000-0005-0000-0000-0000CF080000}"/>
    <cellStyle name="ShadedCells_Database" xfId="2252" xr:uid="{00000000-0005-0000-0000-0000D0080000}"/>
    <cellStyle name="Shading" xfId="2253" xr:uid="{00000000-0005-0000-0000-0000D1080000}"/>
    <cellStyle name="Sheet Name" xfId="2254" xr:uid="{00000000-0005-0000-0000-0000D2080000}"/>
    <cellStyle name="ShOut" xfId="2255" xr:uid="{00000000-0005-0000-0000-0000D3080000}"/>
    <cellStyle name="Sing" xfId="2256" xr:uid="{00000000-0005-0000-0000-0000D4080000}"/>
    <cellStyle name="Single Accounting" xfId="2257" xr:uid="{00000000-0005-0000-0000-0000D5080000}"/>
    <cellStyle name="six space" xfId="2258" xr:uid="{00000000-0005-0000-0000-0000D6080000}"/>
    <cellStyle name="Sledovaný hypertextový odkaz" xfId="2259" xr:uid="{00000000-0005-0000-0000-0000D7080000}"/>
    <cellStyle name="SMALL HEADINGS" xfId="2260" xr:uid="{00000000-0005-0000-0000-0000D8080000}"/>
    <cellStyle name="Small Page Heading" xfId="2261" xr:uid="{00000000-0005-0000-0000-0000D9080000}"/>
    <cellStyle name="Standard_Cost Calculation" xfId="2262" xr:uid="{00000000-0005-0000-0000-0000DA080000}"/>
    <cellStyle name="Std_0" xfId="2263" xr:uid="{00000000-0005-0000-0000-0000DB080000}"/>
    <cellStyle name="sterling [0]" xfId="2264" xr:uid="{00000000-0005-0000-0000-0000DC080000}"/>
    <cellStyle name="sterling [1]" xfId="2265" xr:uid="{00000000-0005-0000-0000-0000DD080000}"/>
    <cellStyle name="Style 1" xfId="2266" xr:uid="{00000000-0005-0000-0000-0000DE080000}"/>
    <cellStyle name="Style 10" xfId="2267" xr:uid="{00000000-0005-0000-0000-0000DF080000}"/>
    <cellStyle name="Style 11" xfId="2268" xr:uid="{00000000-0005-0000-0000-0000E0080000}"/>
    <cellStyle name="Style 12" xfId="2269" xr:uid="{00000000-0005-0000-0000-0000E1080000}"/>
    <cellStyle name="Style 13" xfId="2270" xr:uid="{00000000-0005-0000-0000-0000E2080000}"/>
    <cellStyle name="Style 14" xfId="2271" xr:uid="{00000000-0005-0000-0000-0000E3080000}"/>
    <cellStyle name="Style 15" xfId="2272" xr:uid="{00000000-0005-0000-0000-0000E4080000}"/>
    <cellStyle name="Style 16" xfId="2273" xr:uid="{00000000-0005-0000-0000-0000E5080000}"/>
    <cellStyle name="Style 17" xfId="2274" xr:uid="{00000000-0005-0000-0000-0000E6080000}"/>
    <cellStyle name="Style 2" xfId="2275" xr:uid="{00000000-0005-0000-0000-0000E7080000}"/>
    <cellStyle name="Style 3" xfId="2276" xr:uid="{00000000-0005-0000-0000-0000E8080000}"/>
    <cellStyle name="Style 4" xfId="2277" xr:uid="{00000000-0005-0000-0000-0000E9080000}"/>
    <cellStyle name="Style 5" xfId="2278" xr:uid="{00000000-0005-0000-0000-0000EA080000}"/>
    <cellStyle name="Style 6" xfId="2279" xr:uid="{00000000-0005-0000-0000-0000EB080000}"/>
    <cellStyle name="Style 7" xfId="2280" xr:uid="{00000000-0005-0000-0000-0000EC080000}"/>
    <cellStyle name="Style 8" xfId="2281" xr:uid="{00000000-0005-0000-0000-0000ED080000}"/>
    <cellStyle name="Style 9" xfId="2282" xr:uid="{00000000-0005-0000-0000-0000EE080000}"/>
    <cellStyle name="Style D green" xfId="2283" xr:uid="{00000000-0005-0000-0000-0000EF080000}"/>
    <cellStyle name="Style E" xfId="2284" xr:uid="{00000000-0005-0000-0000-0000F0080000}"/>
    <cellStyle name="Style H" xfId="2285" xr:uid="{00000000-0005-0000-0000-0000F1080000}"/>
    <cellStyle name="style1" xfId="2286" xr:uid="{00000000-0005-0000-0000-0000F2080000}"/>
    <cellStyle name="SUB HEADING" xfId="2287" xr:uid="{00000000-0005-0000-0000-0000F3080000}"/>
    <cellStyle name="Sub total" xfId="2288" xr:uid="{00000000-0005-0000-0000-0000F4080000}"/>
    <cellStyle name="subhead" xfId="2289" xr:uid="{00000000-0005-0000-0000-0000F5080000}"/>
    <cellStyle name="SubHeading 1" xfId="2290" xr:uid="{00000000-0005-0000-0000-0000F6080000}"/>
    <cellStyle name="SubHeading 2" xfId="2291" xr:uid="{00000000-0005-0000-0000-0000F7080000}"/>
    <cellStyle name="SubTotal" xfId="2292" xr:uid="{00000000-0005-0000-0000-0000F8080000}"/>
    <cellStyle name="Sub-total" xfId="2293" xr:uid="{00000000-0005-0000-0000-0000F9080000}"/>
    <cellStyle name="Subtotal_01 Horizon Wind Energy Analytics" xfId="2294" xr:uid="{00000000-0005-0000-0000-0000FA080000}"/>
    <cellStyle name="Summary" xfId="2295" xr:uid="{00000000-0005-0000-0000-0000FB080000}"/>
    <cellStyle name="summation" xfId="2296" xr:uid="{00000000-0005-0000-0000-0000FC080000}"/>
    <cellStyle name="Switch" xfId="2297" xr:uid="{00000000-0005-0000-0000-0000FD080000}"/>
    <cellStyle name="SymbolBlue" xfId="2298" xr:uid="{00000000-0005-0000-0000-0000FE080000}"/>
    <cellStyle name="t" xfId="2299" xr:uid="{00000000-0005-0000-0000-0000FF080000}"/>
    <cellStyle name="t%" xfId="2300" xr:uid="{00000000-0005-0000-0000-000000090000}"/>
    <cellStyle name="t_bank_csc_and merger plan4" xfId="2301" xr:uid="{00000000-0005-0000-0000-000001090000}"/>
    <cellStyle name="t_bank_csc_and merger plan4_01 Horizon Wind Energy Analytics" xfId="2302" xr:uid="{00000000-0005-0000-0000-000002090000}"/>
    <cellStyle name="t_sel_fin_data" xfId="2303" xr:uid="{00000000-0005-0000-0000-000003090000}"/>
    <cellStyle name="t_sel_fin_data_01 Horizon Wind Energy Analytics" xfId="2304" xr:uid="{00000000-0005-0000-0000-000004090000}"/>
    <cellStyle name="t_stand_alone_dcf" xfId="2305" xr:uid="{00000000-0005-0000-0000-000005090000}"/>
    <cellStyle name="t1" xfId="2306" xr:uid="{00000000-0005-0000-0000-000006090000}"/>
    <cellStyle name="Table Col Head" xfId="2307" xr:uid="{00000000-0005-0000-0000-000007090000}"/>
    <cellStyle name="Table end" xfId="2308" xr:uid="{00000000-0005-0000-0000-000008090000}"/>
    <cellStyle name="Table Head" xfId="2309" xr:uid="{00000000-0005-0000-0000-000009090000}"/>
    <cellStyle name="Table Head Aligned" xfId="2310" xr:uid="{00000000-0005-0000-0000-00000A090000}"/>
    <cellStyle name="Table Head Blue" xfId="2311" xr:uid="{00000000-0005-0000-0000-00000B090000}"/>
    <cellStyle name="Table Head Green" xfId="2312" xr:uid="{00000000-0005-0000-0000-00000C090000}"/>
    <cellStyle name="Table head_03 lbo model - healthsouth" xfId="2313" xr:uid="{00000000-0005-0000-0000-00000D090000}"/>
    <cellStyle name="Table Heading" xfId="2314" xr:uid="{00000000-0005-0000-0000-00000E090000}"/>
    <cellStyle name="Table Sub Head" xfId="2315" xr:uid="{00000000-0005-0000-0000-00000F090000}"/>
    <cellStyle name="Table Sub Heading" xfId="2316" xr:uid="{00000000-0005-0000-0000-000010090000}"/>
    <cellStyle name="Table Text" xfId="2317" xr:uid="{00000000-0005-0000-0000-000011090000}"/>
    <cellStyle name="table text bold" xfId="2318" xr:uid="{00000000-0005-0000-0000-000012090000}"/>
    <cellStyle name="table text bold green" xfId="2319" xr:uid="{00000000-0005-0000-0000-000013090000}"/>
    <cellStyle name="table text bold_01 Horizon Wind Energy Analytics" xfId="2320" xr:uid="{00000000-0005-0000-0000-000014090000}"/>
    <cellStyle name="table text light" xfId="2321" xr:uid="{00000000-0005-0000-0000-000015090000}"/>
    <cellStyle name="Table Title" xfId="2322" xr:uid="{00000000-0005-0000-0000-000016090000}"/>
    <cellStyle name="Table Units" xfId="2323" xr:uid="{00000000-0005-0000-0000-000017090000}"/>
    <cellStyle name="Table_Header" xfId="2324" xr:uid="{00000000-0005-0000-0000-000018090000}"/>
    <cellStyle name="TableBase" xfId="2325" xr:uid="{00000000-0005-0000-0000-000019090000}"/>
    <cellStyle name="TableColumnHeading" xfId="2326" xr:uid="{00000000-0005-0000-0000-00001A090000}"/>
    <cellStyle name="TableHead" xfId="2327" xr:uid="{00000000-0005-0000-0000-00001B090000}"/>
    <cellStyle name="TableSubTitleItalic" xfId="2328" xr:uid="{00000000-0005-0000-0000-00001C090000}"/>
    <cellStyle name="TableText" xfId="2329" xr:uid="{00000000-0005-0000-0000-00001D090000}"/>
    <cellStyle name="TableTitle" xfId="2330" xr:uid="{00000000-0005-0000-0000-00001E090000}"/>
    <cellStyle name="Text" xfId="2331" xr:uid="{00000000-0005-0000-0000-00001F090000}"/>
    <cellStyle name="Text 1" xfId="2332" xr:uid="{00000000-0005-0000-0000-000020090000}"/>
    <cellStyle name="Text Head" xfId="2333" xr:uid="{00000000-0005-0000-0000-000021090000}"/>
    <cellStyle name="Text Head 1" xfId="2334" xr:uid="{00000000-0005-0000-0000-000022090000}"/>
    <cellStyle name="Text Head_01 Horizon Wind Energy Analytics" xfId="2335" xr:uid="{00000000-0005-0000-0000-000023090000}"/>
    <cellStyle name="Text Indent A" xfId="2336" xr:uid="{00000000-0005-0000-0000-000024090000}"/>
    <cellStyle name="Text Indent B" xfId="2337" xr:uid="{00000000-0005-0000-0000-000025090000}"/>
    <cellStyle name="Text Indent C" xfId="2338" xr:uid="{00000000-0005-0000-0000-000026090000}"/>
    <cellStyle name="Text Wrap" xfId="2339" xr:uid="{00000000-0005-0000-0000-000027090000}"/>
    <cellStyle name="Text_01 Horizon Wind Energy Analytics" xfId="2340" xr:uid="{00000000-0005-0000-0000-000028090000}"/>
    <cellStyle name="Thous" xfId="2341" xr:uid="{00000000-0005-0000-0000-000029090000}"/>
    <cellStyle name="Thousands" xfId="2342" xr:uid="{00000000-0005-0000-0000-00002A090000}"/>
    <cellStyle name="threedecplace" xfId="2343" xr:uid="{00000000-0005-0000-0000-00002B090000}"/>
    <cellStyle name="Tickmark" xfId="2344" xr:uid="{00000000-0005-0000-0000-00002C090000}"/>
    <cellStyle name="Tim" xfId="2345" xr:uid="{00000000-0005-0000-0000-00002D090000}"/>
    <cellStyle name="Time" xfId="2346" xr:uid="{00000000-0005-0000-0000-00002E090000}"/>
    <cellStyle name="Times" xfId="2347" xr:uid="{00000000-0005-0000-0000-00002F090000}"/>
    <cellStyle name="times [2]" xfId="2348" xr:uid="{00000000-0005-0000-0000-000030090000}"/>
    <cellStyle name="Times 10" xfId="2349" xr:uid="{00000000-0005-0000-0000-000031090000}"/>
    <cellStyle name="Times 12" xfId="2350" xr:uid="{00000000-0005-0000-0000-000032090000}"/>
    <cellStyle name="Times_under" xfId="2351" xr:uid="{00000000-0005-0000-0000-000033090000}"/>
    <cellStyle name="times2" xfId="2352" xr:uid="{00000000-0005-0000-0000-000034090000}"/>
    <cellStyle name="timesales2under" xfId="2353" xr:uid="{00000000-0005-0000-0000-000035090000}"/>
    <cellStyle name="Title - Underline" xfId="2355" xr:uid="{00000000-0005-0000-0000-000036090000}"/>
    <cellStyle name="Title 2" xfId="2354" xr:uid="{00000000-0005-0000-0000-000037090000}"/>
    <cellStyle name="Title 3" xfId="2420" xr:uid="{00000000-0005-0000-0000-000038090000}"/>
    <cellStyle name="title1" xfId="2356" xr:uid="{00000000-0005-0000-0000-000039090000}"/>
    <cellStyle name="Title10" xfId="2357" xr:uid="{00000000-0005-0000-0000-00003A090000}"/>
    <cellStyle name="Title2" xfId="2358" xr:uid="{00000000-0005-0000-0000-00003B090000}"/>
    <cellStyle name="Title8" xfId="2359" xr:uid="{00000000-0005-0000-0000-00003C090000}"/>
    <cellStyle name="Title8Left" xfId="2360" xr:uid="{00000000-0005-0000-0000-00003D090000}"/>
    <cellStyle name="TitleBars" xfId="2361" xr:uid="{00000000-0005-0000-0000-00003E090000}"/>
    <cellStyle name="Titles" xfId="2362" xr:uid="{00000000-0005-0000-0000-00003F090000}"/>
    <cellStyle name="Titles - Other" xfId="2363" xr:uid="{00000000-0005-0000-0000-000040090000}"/>
    <cellStyle name="TMSNEWROMAN 18" xfId="2364" xr:uid="{00000000-0005-0000-0000-000041090000}"/>
    <cellStyle name="Topline" xfId="2365" xr:uid="{00000000-0005-0000-0000-000042090000}"/>
    <cellStyle name="Total 1" xfId="2367" xr:uid="{00000000-0005-0000-0000-000043090000}"/>
    <cellStyle name="Total 2" xfId="2368" xr:uid="{00000000-0005-0000-0000-000044090000}"/>
    <cellStyle name="Total 3" xfId="2369" xr:uid="{00000000-0005-0000-0000-000045090000}"/>
    <cellStyle name="Total 4" xfId="2370" xr:uid="{00000000-0005-0000-0000-000046090000}"/>
    <cellStyle name="Total 5" xfId="2366" xr:uid="{00000000-0005-0000-0000-000047090000}"/>
    <cellStyle name="TotalCurrency" xfId="2371" xr:uid="{00000000-0005-0000-0000-000048090000}"/>
    <cellStyle name="triple space" xfId="2372" xr:uid="{00000000-0005-0000-0000-000049090000}"/>
    <cellStyle name="Tusental (0)_pldt" xfId="2373" xr:uid="{00000000-0005-0000-0000-00004A090000}"/>
    <cellStyle name="Tusental_pldt" xfId="2374" xr:uid="{00000000-0005-0000-0000-00004B090000}"/>
    <cellStyle name="twodecplace" xfId="2375" xr:uid="{00000000-0005-0000-0000-00004C090000}"/>
    <cellStyle name="ubordinated Debt" xfId="2376" xr:uid="{00000000-0005-0000-0000-00004D090000}"/>
    <cellStyle name="uk" xfId="2377" xr:uid="{00000000-0005-0000-0000-00004E090000}"/>
    <cellStyle name="Un" xfId="2378" xr:uid="{00000000-0005-0000-0000-00004F090000}"/>
    <cellStyle name="Undefined" xfId="2379" xr:uid="{00000000-0005-0000-0000-000050090000}"/>
    <cellStyle name="underline" xfId="2380" xr:uid="{00000000-0005-0000-0000-000051090000}"/>
    <cellStyle name="Unhidden" xfId="2381" xr:uid="{00000000-0005-0000-0000-000052090000}"/>
    <cellStyle name="unique" xfId="2382" xr:uid="{00000000-0005-0000-0000-000053090000}"/>
    <cellStyle name="UNITS" xfId="2383" xr:uid="{00000000-0005-0000-0000-000054090000}"/>
    <cellStyle name="UNLocked" xfId="2384" xr:uid="{00000000-0005-0000-0000-000055090000}"/>
    <cellStyle name="Unprot" xfId="2385" xr:uid="{00000000-0005-0000-0000-000056090000}"/>
    <cellStyle name="Unprot$" xfId="2386" xr:uid="{00000000-0005-0000-0000-000057090000}"/>
    <cellStyle name="Unprot_Assumptions" xfId="2387" xr:uid="{00000000-0005-0000-0000-000058090000}"/>
    <cellStyle name="Unprotect" xfId="2388" xr:uid="{00000000-0005-0000-0000-000059090000}"/>
    <cellStyle name="UNSHADED" xfId="2389" xr:uid="{00000000-0005-0000-0000-00005A090000}"/>
    <cellStyle name="unwrap" xfId="2390" xr:uid="{00000000-0005-0000-0000-00005B090000}"/>
    <cellStyle name="User_Defined_B" xfId="2391" xr:uid="{00000000-0005-0000-0000-00005C090000}"/>
    <cellStyle name="Usual" xfId="2392" xr:uid="{00000000-0005-0000-0000-00005D090000}"/>
    <cellStyle name="Valuta (0)_pldt" xfId="2393" xr:uid="{00000000-0005-0000-0000-00005E090000}"/>
    <cellStyle name="Valuta_pldt" xfId="2394" xr:uid="{00000000-0005-0000-0000-00005F090000}"/>
    <cellStyle name="Währung [0]_DATEN" xfId="2395" xr:uid="{00000000-0005-0000-0000-000060090000}"/>
    <cellStyle name="Währung_DATEN" xfId="2396" xr:uid="{00000000-0005-0000-0000-000061090000}"/>
    <cellStyle name="Warning" xfId="2397" xr:uid="{00000000-0005-0000-0000-000062090000}"/>
    <cellStyle name="Warning Text 2" xfId="2398" xr:uid="{00000000-0005-0000-0000-000063090000}"/>
    <cellStyle name="White" xfId="2399" xr:uid="{00000000-0005-0000-0000-000064090000}"/>
    <cellStyle name="WhitePattern" xfId="2400" xr:uid="{00000000-0005-0000-0000-000065090000}"/>
    <cellStyle name="WhitePattern1" xfId="2401" xr:uid="{00000000-0005-0000-0000-000066090000}"/>
    <cellStyle name="WhiteText" xfId="2402" xr:uid="{00000000-0005-0000-0000-000067090000}"/>
    <cellStyle name="WingdingsBlack" xfId="2403" xr:uid="{00000000-0005-0000-0000-000068090000}"/>
    <cellStyle name="WingdingsRed" xfId="2404" xr:uid="{00000000-0005-0000-0000-000069090000}"/>
    <cellStyle name="WingdingsWhite" xfId="2405" xr:uid="{00000000-0005-0000-0000-00006A090000}"/>
    <cellStyle name="wrap" xfId="2406" xr:uid="{00000000-0005-0000-0000-00006B090000}"/>
    <cellStyle name="x" xfId="2407" xr:uid="{00000000-0005-0000-0000-00006C090000}"/>
    <cellStyle name="x_Modeling Mick" xfId="2408" xr:uid="{00000000-0005-0000-0000-00006D090000}"/>
    <cellStyle name="x_Partnership Structure &amp; Flow" xfId="2409" xr:uid="{00000000-0005-0000-0000-00006E090000}"/>
    <cellStyle name="x_Yield Tracking" xfId="2410" xr:uid="{00000000-0005-0000-0000-00006F090000}"/>
    <cellStyle name="year" xfId="2411" xr:uid="{00000000-0005-0000-0000-000070090000}"/>
    <cellStyle name="Yen" xfId="2412" xr:uid="{00000000-0005-0000-0000-000071090000}"/>
    <cellStyle name="Yes/No" xfId="2413" xr:uid="{00000000-0005-0000-0000-000072090000}"/>
    <cellStyle name="ZeroCheck" xfId="2414" xr:uid="{00000000-0005-0000-0000-000073090000}"/>
    <cellStyle name="標準_FY00Q1" xfId="2415" xr:uid="{00000000-0005-0000-0000-00007409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66673</xdr:colOff>
      <xdr:row>23</xdr:row>
      <xdr:rowOff>28574</xdr:rowOff>
    </xdr:from>
    <xdr:to>
      <xdr:col>6</xdr:col>
      <xdr:colOff>428624</xdr:colOff>
      <xdr:row>31</xdr:row>
      <xdr:rowOff>152400</xdr:rowOff>
    </xdr:to>
    <xdr:sp macro="" textlink="">
      <xdr:nvSpPr>
        <xdr:cNvPr id="2" name="Line Callout 1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886198" y="3771899"/>
          <a:ext cx="2895601" cy="1428751"/>
        </a:xfrm>
        <a:prstGeom prst="borderCallout1">
          <a:avLst>
            <a:gd name="adj1" fmla="val 27463"/>
            <a:gd name="adj2" fmla="val 274"/>
            <a:gd name="adj3" fmla="val 52027"/>
            <a:gd name="adj4" fmla="val -9626"/>
          </a:avLst>
        </a:prstGeom>
        <a:solidFill>
          <a:schemeClr val="bg1"/>
        </a:solidFill>
        <a:ln w="3175">
          <a:solidFill>
            <a:sysClr val="windowText" lastClr="000000"/>
          </a:solidFill>
          <a:headEnd type="none" w="med" len="med"/>
          <a:tailEnd type="arrow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The cells in this column are the ones </a:t>
          </a:r>
          <a:r>
            <a:rPr lang="en-US" sz="1100" baseline="0">
              <a:solidFill>
                <a:sysClr val="windowText" lastClr="000000"/>
              </a:solidFill>
            </a:rPr>
            <a:t>SAM's Excel Exchange is configured to "Send variables to" and "Capture variables from" in the e</a:t>
          </a:r>
          <a:r>
            <a:rPr lang="en-US" sz="1100" i="1" baseline="0">
              <a:solidFill>
                <a:sysClr val="windowText" lastClr="000000"/>
              </a:solidFill>
            </a:rPr>
            <a:t>xcel-exchange example.sam</a:t>
          </a:r>
          <a:r>
            <a:rPr lang="en-US" sz="1100" baseline="0">
              <a:solidFill>
                <a:sysClr val="windowText" lastClr="000000"/>
              </a:solidFill>
            </a:rPr>
            <a:t> file.</a:t>
          </a:r>
        </a:p>
        <a:p>
          <a:pPr algn="l"/>
          <a:endParaRPr lang="en-US" sz="1100" baseline="0">
            <a:solidFill>
              <a:sysClr val="windowText" lastClr="000000"/>
            </a:solidFill>
          </a:endParaRPr>
        </a:p>
        <a:p>
          <a:pPr algn="l"/>
          <a:r>
            <a:rPr lang="en-US" sz="1100" baseline="0">
              <a:solidFill>
                <a:sysClr val="windowText" lastClr="000000"/>
              </a:solidFill>
            </a:rPr>
            <a:t>We used named ranges here, but you could also use cell references like D29, D34, etc.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609599</xdr:colOff>
      <xdr:row>1</xdr:row>
      <xdr:rowOff>9525</xdr:rowOff>
    </xdr:from>
    <xdr:to>
      <xdr:col>13</xdr:col>
      <xdr:colOff>9525</xdr:colOff>
      <xdr:row>19</xdr:row>
      <xdr:rowOff>19050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6962774" y="180975"/>
          <a:ext cx="3667126" cy="2924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Workbook for SAM Excel Exchange sample file.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simple example of Excel Exchange shows how to use an Excel workbook to convert values from a simple worksheet cost model to SAM input values: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1. Add up cost detail values to fit SAM's less detailed cost categories on the System Costs page.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2. Apply a quantity discount to the module and inverter cost.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example is for a photovoltaic system, but Excel Exchange can be used with any of the models in SAM.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Important Note!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The values in this example are </a:t>
          </a:r>
          <a:r>
            <a:rPr lang="en-US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completely ficticious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and do not represent actual costs. The purpose of this example is to illustrate SAM's Excel Exchange feature, not as a source of cost data.</a:t>
          </a:r>
          <a:endParaRPr lang="en-US"/>
        </a:p>
      </xdr:txBody>
    </xdr:sp>
    <xdr:clientData/>
  </xdr:twoCellAnchor>
  <xdr:twoCellAnchor>
    <xdr:from>
      <xdr:col>7</xdr:col>
      <xdr:colOff>1</xdr:colOff>
      <xdr:row>20</xdr:row>
      <xdr:rowOff>0</xdr:rowOff>
    </xdr:from>
    <xdr:to>
      <xdr:col>12</xdr:col>
      <xdr:colOff>600075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962776" y="3248025"/>
          <a:ext cx="3648074" cy="6667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When SAM runs with Excel Exchange enabled,</a:t>
          </a:r>
          <a:r>
            <a:rPr lang="en-US" sz="1100" baseline="0"/>
            <a:t> it exchanges data with a copy of this Excel file that you cannot see. You will not see values in this copy of the spreadsheet change.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IV65526"/>
  <sheetViews>
    <sheetView tabSelected="1" zoomScaleNormal="100" workbookViewId="0"/>
  </sheetViews>
  <sheetFormatPr defaultRowHeight="12.75"/>
  <cols>
    <col min="3" max="3" width="29.28515625" customWidth="1"/>
    <col min="4" max="4" width="9.7109375" style="2" customWidth="1"/>
    <col min="5" max="5" width="22.42578125" style="2" customWidth="1"/>
    <col min="6" max="6" width="15.5703125" style="2" customWidth="1"/>
  </cols>
  <sheetData>
    <row r="1" spans="2:6" ht="13.5" thickBot="1"/>
    <row r="2" spans="2:6">
      <c r="B2" s="3"/>
      <c r="C2" s="17"/>
      <c r="D2" s="16"/>
      <c r="E2" s="16"/>
      <c r="F2" s="15"/>
    </row>
    <row r="3" spans="2:6">
      <c r="B3" s="4"/>
      <c r="C3" s="45" t="s">
        <v>24</v>
      </c>
      <c r="D3" s="1"/>
      <c r="E3" s="1"/>
      <c r="F3" s="14"/>
    </row>
    <row r="4" spans="2:6">
      <c r="B4" s="4"/>
      <c r="C4" s="46"/>
      <c r="D4" s="1"/>
      <c r="E4" s="1"/>
      <c r="F4" s="14"/>
    </row>
    <row r="5" spans="2:6">
      <c r="B5" s="4"/>
      <c r="C5" s="44" t="s">
        <v>26</v>
      </c>
      <c r="D5" s="43" t="s">
        <v>5</v>
      </c>
      <c r="E5" s="1"/>
      <c r="F5" s="14"/>
    </row>
    <row r="6" spans="2:6">
      <c r="B6" s="4"/>
      <c r="C6" s="42" t="s">
        <v>2</v>
      </c>
      <c r="D6" s="41">
        <v>0.15</v>
      </c>
      <c r="E6" s="1"/>
      <c r="F6" s="13"/>
    </row>
    <row r="7" spans="2:6">
      <c r="B7" s="4"/>
      <c r="C7" s="40" t="s">
        <v>3</v>
      </c>
      <c r="D7" s="39">
        <v>0.1</v>
      </c>
      <c r="E7" s="1"/>
      <c r="F7" s="13"/>
    </row>
    <row r="8" spans="2:6">
      <c r="B8" s="4"/>
      <c r="C8" s="38" t="s">
        <v>6</v>
      </c>
      <c r="D8" s="41">
        <v>0.05</v>
      </c>
      <c r="E8" s="1"/>
      <c r="F8" s="13"/>
    </row>
    <row r="9" spans="2:6">
      <c r="B9" s="4"/>
      <c r="C9" s="37" t="s">
        <v>23</v>
      </c>
      <c r="D9" s="39">
        <v>0.15</v>
      </c>
      <c r="E9" s="1"/>
      <c r="F9" s="13"/>
    </row>
    <row r="10" spans="2:6">
      <c r="B10" s="4"/>
      <c r="C10" s="38" t="s">
        <v>7</v>
      </c>
      <c r="D10" s="41">
        <v>0.05</v>
      </c>
      <c r="E10" s="1"/>
      <c r="F10" s="13"/>
    </row>
    <row r="11" spans="2:6">
      <c r="B11" s="4"/>
      <c r="C11" s="36" t="s">
        <v>8</v>
      </c>
      <c r="D11" s="35">
        <v>0.1</v>
      </c>
      <c r="E11" s="1"/>
      <c r="F11" s="13"/>
    </row>
    <row r="12" spans="2:6">
      <c r="B12" s="4"/>
      <c r="C12" s="34" t="s">
        <v>4</v>
      </c>
      <c r="D12" s="33">
        <v>0.15</v>
      </c>
      <c r="E12" s="1"/>
      <c r="F12" s="13"/>
    </row>
    <row r="13" spans="2:6">
      <c r="B13" s="4"/>
      <c r="C13" s="46"/>
      <c r="D13" s="24"/>
      <c r="E13" s="1"/>
      <c r="F13" s="13"/>
    </row>
    <row r="14" spans="2:6">
      <c r="B14" s="4"/>
      <c r="C14" s="44" t="s">
        <v>13</v>
      </c>
      <c r="D14" s="32"/>
      <c r="E14" s="43"/>
      <c r="F14" s="13"/>
    </row>
    <row r="15" spans="2:6">
      <c r="B15" s="4"/>
      <c r="C15" s="31" t="s">
        <v>0</v>
      </c>
      <c r="D15" s="30" t="s">
        <v>5</v>
      </c>
      <c r="E15" s="29" t="s">
        <v>22</v>
      </c>
      <c r="F15" s="13"/>
    </row>
    <row r="16" spans="2:6">
      <c r="B16" s="4"/>
      <c r="C16" s="28" t="s">
        <v>17</v>
      </c>
      <c r="D16" s="27">
        <v>0.75</v>
      </c>
      <c r="E16" s="26">
        <v>10</v>
      </c>
      <c r="F16" s="13"/>
    </row>
    <row r="17" spans="2:6">
      <c r="B17" s="4"/>
      <c r="C17" s="25" t="s">
        <v>14</v>
      </c>
      <c r="D17" s="24">
        <v>0.5</v>
      </c>
      <c r="E17" s="23">
        <v>100</v>
      </c>
      <c r="F17" s="13"/>
    </row>
    <row r="18" spans="2:6">
      <c r="B18" s="4"/>
      <c r="C18" s="28" t="s">
        <v>15</v>
      </c>
      <c r="D18" s="27">
        <v>0.3</v>
      </c>
      <c r="E18" s="26"/>
      <c r="F18" s="13"/>
    </row>
    <row r="19" spans="2:6">
      <c r="B19" s="4"/>
      <c r="C19" s="31" t="s">
        <v>16</v>
      </c>
      <c r="D19" s="24"/>
      <c r="E19" s="23"/>
      <c r="F19" s="13"/>
    </row>
    <row r="20" spans="2:6">
      <c r="B20" s="4"/>
      <c r="C20" s="28" t="s">
        <v>17</v>
      </c>
      <c r="D20" s="27">
        <v>0.5</v>
      </c>
      <c r="E20" s="26">
        <v>10</v>
      </c>
      <c r="F20" s="13"/>
    </row>
    <row r="21" spans="2:6">
      <c r="B21" s="4"/>
      <c r="C21" s="25" t="s">
        <v>14</v>
      </c>
      <c r="D21" s="24">
        <v>0.25</v>
      </c>
      <c r="E21" s="23">
        <v>100</v>
      </c>
      <c r="F21" s="13"/>
    </row>
    <row r="22" spans="2:6">
      <c r="B22" s="4"/>
      <c r="C22" s="22" t="s">
        <v>15</v>
      </c>
      <c r="D22" s="21">
        <v>0.2</v>
      </c>
      <c r="E22" s="20"/>
      <c r="F22" s="13"/>
    </row>
    <row r="23" spans="2:6" ht="13.5" thickBot="1">
      <c r="B23" s="12"/>
      <c r="C23" s="11"/>
      <c r="D23" s="10"/>
      <c r="E23" s="9"/>
      <c r="F23" s="8"/>
    </row>
    <row r="24" spans="2:6" ht="13.5" thickBot="1"/>
    <row r="25" spans="2:6">
      <c r="B25" s="3"/>
      <c r="C25" s="17"/>
      <c r="D25" s="16"/>
      <c r="E25" s="15"/>
    </row>
    <row r="26" spans="2:6">
      <c r="B26" s="4"/>
      <c r="C26" s="45" t="s">
        <v>25</v>
      </c>
      <c r="D26" s="1"/>
      <c r="E26" s="14"/>
    </row>
    <row r="27" spans="2:6">
      <c r="B27" s="4"/>
      <c r="C27" s="46"/>
      <c r="D27" s="1"/>
      <c r="E27" s="14"/>
    </row>
    <row r="28" spans="2:6">
      <c r="B28" s="4"/>
      <c r="C28" s="44" t="s">
        <v>21</v>
      </c>
      <c r="D28" s="43"/>
      <c r="E28" s="14"/>
    </row>
    <row r="29" spans="2:6">
      <c r="B29" s="4"/>
      <c r="C29" s="38" t="s">
        <v>18</v>
      </c>
      <c r="D29" s="49">
        <v>24</v>
      </c>
      <c r="E29" s="14"/>
    </row>
    <row r="30" spans="2:6">
      <c r="B30" s="4"/>
      <c r="C30" s="37" t="s">
        <v>19</v>
      </c>
      <c r="D30" s="50">
        <v>1</v>
      </c>
      <c r="E30" s="14"/>
    </row>
    <row r="31" spans="2:6">
      <c r="B31" s="4"/>
      <c r="C31" s="47" t="s">
        <v>20</v>
      </c>
      <c r="D31" s="48"/>
      <c r="E31" s="14"/>
    </row>
    <row r="32" spans="2:6">
      <c r="B32" s="4"/>
      <c r="C32" s="19" t="s">
        <v>9</v>
      </c>
      <c r="D32" s="51">
        <f>IF($D$29&lt;E16,D16,IF($D$29&lt;E17,D17,D18))</f>
        <v>0.5</v>
      </c>
      <c r="E32" s="14"/>
    </row>
    <row r="33" spans="2:5">
      <c r="B33" s="4"/>
      <c r="C33" s="31" t="s">
        <v>1</v>
      </c>
      <c r="D33" s="52">
        <f>IF($D$30&lt;E20,D20,IF($D$30&lt;E21,D21,D22))</f>
        <v>0.5</v>
      </c>
      <c r="E33" s="14"/>
    </row>
    <row r="34" spans="2:5">
      <c r="B34" s="4"/>
      <c r="C34" s="19" t="s">
        <v>10</v>
      </c>
      <c r="D34" s="51">
        <f>SUM(D8:D10)</f>
        <v>0.25</v>
      </c>
      <c r="E34" s="14"/>
    </row>
    <row r="35" spans="2:5">
      <c r="B35" s="4"/>
      <c r="C35" s="31" t="s">
        <v>11</v>
      </c>
      <c r="D35" s="52">
        <f>D11</f>
        <v>0.1</v>
      </c>
      <c r="E35" s="14"/>
    </row>
    <row r="36" spans="2:5">
      <c r="B36" s="4"/>
      <c r="C36" s="18" t="s">
        <v>12</v>
      </c>
      <c r="D36" s="53">
        <f>D12</f>
        <v>0.15</v>
      </c>
      <c r="E36" s="14"/>
    </row>
    <row r="37" spans="2:5" ht="13.5" thickBot="1">
      <c r="B37" s="12"/>
      <c r="C37" s="7"/>
      <c r="D37" s="6"/>
      <c r="E37" s="5"/>
    </row>
    <row r="65526" spans="256:256">
      <c r="IV65526" t="e">
        <f>Fixed_per_Capacity</f>
        <v>#NAME?</v>
      </c>
    </row>
  </sheetData>
  <phoneticPr fontId="3" type="noConversion"/>
  <pageMargins left="0.26" right="0.75" top="1" bottom="1" header="0.5" footer="0.5"/>
  <pageSetup orientation="landscape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bos_cost</vt:lpstr>
      <vt:lpstr>inverter_cost</vt:lpstr>
      <vt:lpstr>labor_cost</vt:lpstr>
      <vt:lpstr>margin_cost</vt:lpstr>
      <vt:lpstr>module_cost</vt:lpstr>
      <vt:lpstr>number_of_inverters</vt:lpstr>
      <vt:lpstr>number_of_modules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Gilman</dc:creator>
  <cp:lastModifiedBy>Paul Gilman</cp:lastModifiedBy>
  <cp:lastPrinted>2007-05-01T14:03:10Z</cp:lastPrinted>
  <dcterms:created xsi:type="dcterms:W3CDTF">2007-03-17T14:53:14Z</dcterms:created>
  <dcterms:modified xsi:type="dcterms:W3CDTF">2019-10-25T18:27:23Z</dcterms:modified>
</cp:coreProperties>
</file>