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115" windowHeight="11310"/>
  </bookViews>
  <sheets>
    <sheet name="About" sheetId="1" r:id="rId1"/>
    <sheet name="Data" sheetId="2" r:id="rId2"/>
    <sheet name="Calculations" sheetId="4" r:id="rId3"/>
    <sheet name="PEUDfSbQL" sheetId="5" r:id="rId4"/>
  </sheets>
  <calcPr calcId="145621"/>
</workbook>
</file>

<file path=xl/calcChain.xml><?xml version="1.0" encoding="utf-8"?>
<calcChain xmlns="http://schemas.openxmlformats.org/spreadsheetml/2006/main">
  <c r="C7" i="5" l="1"/>
  <c r="C6" i="5"/>
  <c r="C5" i="5"/>
  <c r="C4" i="5"/>
  <c r="C3" i="5"/>
  <c r="C2" i="5"/>
  <c r="B7" i="5"/>
  <c r="B6" i="5"/>
  <c r="B5" i="5"/>
  <c r="B4" i="5"/>
  <c r="B3" i="5"/>
  <c r="B2" i="5"/>
  <c r="D12" i="2" l="1"/>
  <c r="C12" i="2"/>
  <c r="D4" i="2"/>
  <c r="D37" i="2" l="1"/>
  <c r="C37" i="2"/>
  <c r="B4" i="4"/>
  <c r="B5" i="4" s="1"/>
  <c r="D35" i="2"/>
  <c r="D30" i="2" s="1"/>
  <c r="C35" i="2"/>
  <c r="C30" i="2" s="1"/>
  <c r="D15" i="2"/>
  <c r="C15" i="2"/>
  <c r="D14" i="2"/>
  <c r="D16" i="2" s="1"/>
  <c r="C14" i="2"/>
  <c r="C16" i="2" s="1"/>
  <c r="D33" i="2"/>
  <c r="C33" i="2"/>
  <c r="C32" i="2"/>
  <c r="C3" i="2"/>
  <c r="C4" i="2" s="1"/>
  <c r="B10" i="4"/>
  <c r="C19" i="2"/>
  <c r="C39" i="2" l="1"/>
  <c r="D39" i="2"/>
  <c r="D19" i="2"/>
</calcChain>
</file>

<file path=xl/sharedStrings.xml><?xml version="1.0" encoding="utf-8"?>
<sst xmlns="http://schemas.openxmlformats.org/spreadsheetml/2006/main" count="163" uniqueCount="107">
  <si>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</si>
  <si>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</si>
  <si>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</si>
  <si>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</si>
  <si>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</si>
  <si>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</si>
  <si>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</si>
  <si>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</si>
  <si>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</si>
  <si>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</si>
  <si>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</si>
  <si>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</si>
  <si>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</si>
  <si>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</si>
  <si>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</si>
  <si>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</si>
  <si>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</si>
  <si>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</si>
  <si>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</si>
  <si>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</si>
  <si>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</si>
  <si>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</si>
  <si>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</si>
  <si>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</si>
  <si>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</si>
  <si>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</si>
  <si>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</si>
  <si>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</si>
  <si>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</si>
  <si>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</si>
  <si>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</si>
  <si>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</si>
  <si>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</si>
  <si>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</si>
  <si>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</si>
  <si>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</si>
  <si>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</si>
  <si>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</si>
  <si>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</si>
  <si>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</si>
  <si>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</si>
  <si>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</si>
  <si>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</si>
  <si>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</si>
  <si>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</si>
  <si>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</si>
  <si>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</si>
  <si>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</si>
  <si>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</si>
  <si>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</si>
  <si>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</si>
  <si>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</si>
  <si>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</si>
  <si>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</si>
  <si>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</si>
  <si>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</si>
  <si>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</si>
  <si>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</si>
  <si>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</si>
  <si>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</si>
  <si>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</si>
  <si>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</si>
  <si>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</si>
  <si>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</si>
  <si>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</si>
  <si>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</si>
  <si>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</si>
  <si>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</si>
  <si>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</si>
  <si>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</si>
  <si>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</si>
  <si>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</si>
  <si>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</si>
  <si>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</si>
  <si>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</si>
  <si>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</si>
  <si>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Note 1:</t>
  </si>
  <si>
    <t>Note 2: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</si>
  <si>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</si>
  <si>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</si>
  <si>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</si>
  <si>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</si>
  <si>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</si>
  <si>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</si>
  <si>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</si>
  <si>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</si>
  <si>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</si>
  <si>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</si>
  <si>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</si>
  <si>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</si>
  <si>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</si>
  <si>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</si>
  <si>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</si>
  <si>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</si>
  <si>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</si>
  <si>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</si>
  <si>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</si>
  <si>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</si>
  <si>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</si>
  <si>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</si>
  <si>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</si>
  <si>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</si>
  <si>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</si>
  <si>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</si>
  <si>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</si>
  <si>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Residential</t>
  </si>
  <si>
    <t>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</si>
</sst>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cols>
    <col min="1" max="1" width="8.5703125" customWidth="1"/>
  </cols>
  <sheetData>
    <row r="1" spans="1:2" x14ac:dyDescent="0.25">
      <c r="A1" s="1" t="s">
        <v>97</v>
      </c>
    </row>
    <row r="3" spans="1:2" x14ac:dyDescent="0.25">
      <c r="A3" s="1" t="s">
        <v>0</v>
      </c>
      <c r="B3" t="s">
        <v>1</v>
      </c>
    </row>
    <row r="4" spans="1:2" x14ac:dyDescent="0.25">
      <c r="B4" t="s">
        <v>2</v>
      </c>
    </row>
    <row r="5" spans="1:2" x14ac:dyDescent="0.25">
      <c r="B5" t="s">
        <v>96</v>
      </c>
    </row>
    <row r="6" spans="1:2" x14ac:dyDescent="0.25">
      <c r="B6" s="2" t="s">
        <v>98</v>
      </c>
    </row>
    <row r="9" spans="1:2" x14ac:dyDescent="0.25">
      <c r="A9" s="7" t="s">
        <v>76</v>
      </c>
      <c r="B9" t="s">
        <v>29</v>
      </c>
    </row>
    <row r="10" spans="1:2" x14ac:dyDescent="0.25">
      <c r="B10" t="s">
        <v>25</v>
      </c>
    </row>
    <row r="11" spans="1:2" x14ac:dyDescent="0.25">
      <c r="B11" t="s">
        <v>26</v>
      </c>
    </row>
    <row r="12" spans="1:2" x14ac:dyDescent="0.25">
      <c r="B12" t="s">
        <v>27</v>
      </c>
    </row>
    <row r="13" spans="1:2" x14ac:dyDescent="0.25">
      <c r="B13" t="s">
        <v>28</v>
      </c>
    </row>
    <row r="15" spans="1:2" x14ac:dyDescent="0.25">
      <c r="A15" s="24" t="s">
        <v>77</v>
      </c>
      <c r="B15" t="s">
        <v>78</v>
      </c>
    </row>
    <row r="16" spans="1:2" x14ac:dyDescent="0.25">
      <c r="B16" t="s">
        <v>94</v>
      </c>
    </row>
    <row r="17" spans="2:2" x14ac:dyDescent="0.25">
      <c r="B17" t="s">
        <v>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5" x14ac:dyDescent="0.25"/>
  <cols>
    <col min="1" max="1" width="23" customWidth="1"/>
    <col min="2" max="2" width="29.28515625" customWidth="1"/>
    <col min="3" max="3" width="24.42578125" style="6" customWidth="1"/>
    <col min="4" max="4" width="24.7109375" style="6" customWidth="1"/>
    <col min="5" max="5" width="21.140625" customWidth="1"/>
    <col min="6" max="6" width="30.28515625" customWidth="1"/>
  </cols>
  <sheetData>
    <row r="1" spans="1:6" s="3" customFormat="1" ht="30" x14ac:dyDescent="0.25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25">
      <c r="A2" s="6" t="s">
        <v>101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25">
      <c r="A3" s="31" t="s">
        <v>101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25">
      <c r="A4" s="10" t="s">
        <v>102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25">
      <c r="A6" t="s">
        <v>99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25">
      <c r="A7" s="31" t="s">
        <v>99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25">
      <c r="A8" s="31" t="s">
        <v>99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25">
      <c r="A9" s="31" t="s">
        <v>99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25">
      <c r="A10" s="31" t="s">
        <v>99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25">
      <c r="A11" s="31" t="s">
        <v>99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25">
      <c r="A12" s="10" t="s">
        <v>103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25">
      <c r="C13" s="25"/>
      <c r="D13" s="25"/>
    </row>
    <row r="14" spans="1:6" x14ac:dyDescent="0.25">
      <c r="A14" s="6" t="s">
        <v>100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25">
      <c r="A15" s="31" t="s">
        <v>100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25">
      <c r="A16" s="10" t="s">
        <v>104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25">
      <c r="C17" s="25"/>
      <c r="D17" s="25"/>
    </row>
    <row r="18" spans="1:6" x14ac:dyDescent="0.25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25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25">
      <c r="C20" s="35"/>
      <c r="D20" s="35"/>
    </row>
    <row r="21" spans="1:6" x14ac:dyDescent="0.25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25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25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25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25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25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25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25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25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25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25">
      <c r="C31" s="35"/>
      <c r="D31" s="35"/>
    </row>
    <row r="32" spans="1:6" x14ac:dyDescent="0.25">
      <c r="A32" t="s">
        <v>79</v>
      </c>
      <c r="B32" s="30" t="s">
        <v>80</v>
      </c>
      <c r="C32" s="29">
        <f>AVERAGE(0.3,0.72)</f>
        <v>0.51</v>
      </c>
      <c r="E32" s="33" t="s">
        <v>83</v>
      </c>
      <c r="F32" s="31" t="s">
        <v>23</v>
      </c>
    </row>
    <row r="33" spans="1:6" x14ac:dyDescent="0.25">
      <c r="A33" s="31" t="s">
        <v>79</v>
      </c>
      <c r="B33" s="30" t="s">
        <v>81</v>
      </c>
      <c r="C33" s="29">
        <f>AVERAGE(0.4,0.55)</f>
        <v>0.47500000000000003</v>
      </c>
      <c r="D33" s="29">
        <f>AVERAGE(0.4,0.55)</f>
        <v>0.47500000000000003</v>
      </c>
      <c r="E33" s="33" t="s">
        <v>84</v>
      </c>
      <c r="F33" s="31" t="s">
        <v>24</v>
      </c>
    </row>
    <row r="34" spans="1:6" x14ac:dyDescent="0.25">
      <c r="A34" s="31" t="s">
        <v>79</v>
      </c>
      <c r="B34" s="30" t="s">
        <v>82</v>
      </c>
      <c r="C34" s="32">
        <v>0.3</v>
      </c>
      <c r="D34" s="32">
        <v>0.3</v>
      </c>
      <c r="E34" s="33" t="s">
        <v>85</v>
      </c>
      <c r="F34" s="31" t="s">
        <v>24</v>
      </c>
    </row>
    <row r="35" spans="1:6" x14ac:dyDescent="0.25">
      <c r="A35" s="31" t="s">
        <v>79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25">
      <c r="A36" s="31" t="s">
        <v>79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25">
      <c r="A37" s="31" t="s">
        <v>79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25">
      <c r="A38" s="31" t="s">
        <v>79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25">
      <c r="A39" s="10" t="s">
        <v>93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/>
    <hyperlink ref="E7" r:id="rId2"/>
    <hyperlink ref="E2" r:id="rId3"/>
    <hyperlink ref="E8" r:id="rId4"/>
    <hyperlink ref="E3" r:id="rId5"/>
    <hyperlink ref="E9" r:id="rId6"/>
    <hyperlink ref="E10" r:id="rId7"/>
    <hyperlink ref="E11" r:id="rId8"/>
    <hyperlink ref="E21" r:id="rId9"/>
    <hyperlink ref="F21" r:id="rId10"/>
    <hyperlink ref="F22" r:id="rId11"/>
    <hyperlink ref="E23" r:id="rId12"/>
    <hyperlink ref="E25" r:id="rId13"/>
    <hyperlink ref="F26" r:id="rId14"/>
    <hyperlink ref="E35" r:id="rId15"/>
    <hyperlink ref="E36" r:id="rId16"/>
    <hyperlink ref="E37" r:id="rId17"/>
    <hyperlink ref="E38" r:id="rId18"/>
    <hyperlink ref="F23" r:id="rId19"/>
    <hyperlink ref="E24" r:id="rId20"/>
    <hyperlink ref="F27" r:id="rId21"/>
    <hyperlink ref="F28" r:id="rId22"/>
    <hyperlink ref="F29" r:id="rId23"/>
    <hyperlink ref="E32" r:id="rId24"/>
    <hyperlink ref="E33" r:id="rId25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25" style="20" customWidth="1"/>
    <col min="2" max="2" width="18.140625" style="20" customWidth="1"/>
    <col min="3" max="16384" width="9.140625" style="20"/>
  </cols>
  <sheetData>
    <row r="1" spans="1:4" x14ac:dyDescent="0.25">
      <c r="A1" s="23" t="s">
        <v>91</v>
      </c>
    </row>
    <row r="2" spans="1:4" x14ac:dyDescent="0.25">
      <c r="A2" s="23" t="s">
        <v>86</v>
      </c>
      <c r="B2" s="20">
        <v>75</v>
      </c>
      <c r="C2" s="20" t="s">
        <v>87</v>
      </c>
      <c r="D2" s="22" t="s">
        <v>89</v>
      </c>
    </row>
    <row r="3" spans="1:4" x14ac:dyDescent="0.25">
      <c r="A3" s="23" t="s">
        <v>92</v>
      </c>
      <c r="B3" s="20">
        <v>53</v>
      </c>
      <c r="C3" s="20" t="s">
        <v>87</v>
      </c>
      <c r="D3" s="22" t="s">
        <v>89</v>
      </c>
    </row>
    <row r="4" spans="1:4" x14ac:dyDescent="0.25">
      <c r="A4" s="23" t="s">
        <v>88</v>
      </c>
      <c r="B4" s="20">
        <f>0.3*B2</f>
        <v>22.5</v>
      </c>
      <c r="C4" s="20" t="s">
        <v>87</v>
      </c>
      <c r="D4" s="22" t="s">
        <v>89</v>
      </c>
    </row>
    <row r="5" spans="1:4" x14ac:dyDescent="0.25">
      <c r="A5" s="23" t="s">
        <v>73</v>
      </c>
      <c r="B5" s="38">
        <f>(B3-B4)/B3</f>
        <v>0.57547169811320753</v>
      </c>
    </row>
    <row r="7" spans="1:4" x14ac:dyDescent="0.25">
      <c r="A7" s="23" t="s">
        <v>90</v>
      </c>
    </row>
    <row r="8" spans="1:4" x14ac:dyDescent="0.25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25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25">
      <c r="A10" s="23" t="s">
        <v>73</v>
      </c>
      <c r="B10" s="39">
        <f>(B8-B9)/B8</f>
        <v>0.16901408450704225</v>
      </c>
    </row>
  </sheetData>
  <hyperlinks>
    <hyperlink ref="D8" r:id="rId1"/>
    <hyperlink ref="D9" r:id="rId2"/>
    <hyperlink ref="D2" r:id="rId3"/>
    <hyperlink ref="D3" r:id="rId4"/>
    <hyperlink ref="D4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26.42578125" customWidth="1"/>
    <col min="2" max="3" width="15.85546875" style="9" customWidth="1"/>
  </cols>
  <sheetData>
    <row r="1" spans="1:3" x14ac:dyDescent="0.25">
      <c r="B1" s="9" t="s">
        <v>105</v>
      </c>
      <c r="C1" s="9" t="s">
        <v>106</v>
      </c>
    </row>
    <row r="2" spans="1:3" x14ac:dyDescent="0.25">
      <c r="A2" t="s">
        <v>101</v>
      </c>
      <c r="B2" s="40">
        <f>-Data!C4</f>
        <v>-0.1</v>
      </c>
      <c r="C2" s="40">
        <f>-Data!D4</f>
        <v>-0.06</v>
      </c>
    </row>
    <row r="3" spans="1:3" x14ac:dyDescent="0.25">
      <c r="A3" t="s">
        <v>99</v>
      </c>
      <c r="B3" s="40">
        <f>-Data!C12</f>
        <v>-0.35666666666666669</v>
      </c>
      <c r="C3" s="40">
        <f>-Data!D12</f>
        <v>-0.43333333333333335</v>
      </c>
    </row>
    <row r="4" spans="1:3" x14ac:dyDescent="0.25">
      <c r="A4" t="s">
        <v>100</v>
      </c>
      <c r="B4" s="40">
        <f>-Data!C16</f>
        <v>-0.11749999999999999</v>
      </c>
      <c r="C4" s="40">
        <f>-Data!D16</f>
        <v>-0.11749999999999999</v>
      </c>
    </row>
    <row r="5" spans="1:3" x14ac:dyDescent="0.25">
      <c r="A5" t="s">
        <v>36</v>
      </c>
      <c r="B5" s="40">
        <f>-Data!C19</f>
        <v>-0.57999999999999996</v>
      </c>
      <c r="C5" s="40">
        <f>-Data!D19</f>
        <v>-0.57999999999999996</v>
      </c>
    </row>
    <row r="6" spans="1:3" x14ac:dyDescent="0.25">
      <c r="A6" t="s">
        <v>39</v>
      </c>
      <c r="B6" s="40">
        <f>-Data!C30</f>
        <v>-0.21399999999999997</v>
      </c>
      <c r="C6" s="40">
        <f>-Data!D30</f>
        <v>-0.35250000000000004</v>
      </c>
    </row>
    <row r="7" spans="1:3" x14ac:dyDescent="0.25">
      <c r="A7" t="s">
        <v>79</v>
      </c>
      <c r="B7" s="40">
        <f>-Data!C39</f>
        <v>-0.42642857142857149</v>
      </c>
      <c r="C7" s="40">
        <f>-Data!D39</f>
        <v>-0.41250000000000003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2014-04-24T00:20:22Z</dcterms:created>
  <dcterms:modified xsi:type="dcterms:W3CDTF">2015-09-21T18:39:33Z</dcterms:modified>
</cp:coreProperties>
</file>