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2995" windowHeight="10800"/>
  </bookViews>
  <sheets>
    <sheet name="About" sheetId="1" r:id="rId1"/>
    <sheet name="AEO Table 59" sheetId="2" r:id="rId2"/>
    <sheet name="BFTRbF" sheetId="3" r:id="rId3"/>
  </sheets>
  <calcPr calcId="145621"/>
</workbook>
</file>

<file path=xl/calcChain.xml><?xml version="1.0" encoding="utf-8"?>
<calcChain xmlns="http://schemas.openxmlformats.org/spreadsheetml/2006/main">
  <c r="B2" i="3" l="1"/>
  <c r="B3" i="3"/>
  <c r="B4" i="3"/>
  <c r="B5" i="3"/>
  <c r="B9" i="3"/>
  <c r="B10" i="3"/>
  <c r="B12" i="3" s="1"/>
  <c r="B11" i="3"/>
  <c r="B13" i="3" s="1"/>
  <c r="B14" i="3"/>
  <c r="B15" i="3"/>
  <c r="U2" i="3"/>
  <c r="V2" i="3"/>
  <c r="W2" i="3"/>
  <c r="X2" i="3"/>
  <c r="Y2" i="3"/>
  <c r="Z2" i="3"/>
  <c r="AA2" i="3"/>
  <c r="AB2" i="3"/>
  <c r="AC2" i="3"/>
  <c r="AD2" i="3"/>
  <c r="U3" i="3"/>
  <c r="V3" i="3"/>
  <c r="W3" i="3"/>
  <c r="X3" i="3"/>
  <c r="Y3" i="3"/>
  <c r="Z3" i="3"/>
  <c r="AA3" i="3"/>
  <c r="AB3" i="3"/>
  <c r="AC3" i="3"/>
  <c r="AD3" i="3"/>
  <c r="U4" i="3"/>
  <c r="V4" i="3"/>
  <c r="W4" i="3"/>
  <c r="X4" i="3"/>
  <c r="Y4" i="3"/>
  <c r="Z4" i="3"/>
  <c r="AA4" i="3"/>
  <c r="AB4" i="3"/>
  <c r="AC4" i="3"/>
  <c r="AD4" i="3"/>
  <c r="U5" i="3"/>
  <c r="V5" i="3"/>
  <c r="W5" i="3"/>
  <c r="X5" i="3"/>
  <c r="Y5" i="3"/>
  <c r="Z5" i="3"/>
  <c r="AA5" i="3"/>
  <c r="AB5" i="3"/>
  <c r="AC5" i="3"/>
  <c r="AD5" i="3"/>
  <c r="U9" i="3"/>
  <c r="V9" i="3"/>
  <c r="W9" i="3"/>
  <c r="X9" i="3"/>
  <c r="Y9" i="3"/>
  <c r="Z9" i="3"/>
  <c r="AA9" i="3"/>
  <c r="AB9" i="3"/>
  <c r="AC9" i="3"/>
  <c r="AD9" i="3"/>
  <c r="U10" i="3"/>
  <c r="V10" i="3"/>
  <c r="W10" i="3"/>
  <c r="X10" i="3"/>
  <c r="Y10" i="3"/>
  <c r="Z10" i="3"/>
  <c r="AA10" i="3"/>
  <c r="AB10" i="3"/>
  <c r="AC10" i="3"/>
  <c r="AD10" i="3"/>
  <c r="U11" i="3"/>
  <c r="V11" i="3"/>
  <c r="W11" i="3"/>
  <c r="X11" i="3"/>
  <c r="Y11" i="3"/>
  <c r="Z11" i="3"/>
  <c r="AA11" i="3"/>
  <c r="AB11" i="3"/>
  <c r="AC11" i="3"/>
  <c r="AD11" i="3"/>
  <c r="U12" i="3"/>
  <c r="V12" i="3"/>
  <c r="W12" i="3"/>
  <c r="X12" i="3"/>
  <c r="Y12" i="3"/>
  <c r="Z12" i="3"/>
  <c r="AA12" i="3"/>
  <c r="AB12" i="3"/>
  <c r="AC12" i="3"/>
  <c r="AD12" i="3"/>
  <c r="U13" i="3"/>
  <c r="V13" i="3"/>
  <c r="W13" i="3"/>
  <c r="X13" i="3"/>
  <c r="Y13" i="3"/>
  <c r="Z13" i="3"/>
  <c r="AA13" i="3"/>
  <c r="AB13" i="3"/>
  <c r="AC13" i="3"/>
  <c r="AD13" i="3"/>
  <c r="U14" i="3"/>
  <c r="V14" i="3"/>
  <c r="W14" i="3"/>
  <c r="X14" i="3"/>
  <c r="Y14" i="3"/>
  <c r="Z14" i="3"/>
  <c r="AA14" i="3"/>
  <c r="AB14" i="3"/>
  <c r="AC14" i="3"/>
  <c r="AD14" i="3"/>
  <c r="U15" i="3"/>
  <c r="V15" i="3"/>
  <c r="W15" i="3"/>
  <c r="X15" i="3"/>
  <c r="Y15" i="3"/>
  <c r="Z15" i="3"/>
  <c r="AA15" i="3"/>
  <c r="AB15" i="3"/>
  <c r="AC15" i="3"/>
  <c r="AD15" i="3"/>
  <c r="T15" i="3" l="1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C2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C14" i="3"/>
  <c r="D10" i="3"/>
  <c r="D12" i="3" s="1"/>
  <c r="E10" i="3"/>
  <c r="E12" i="3" s="1"/>
  <c r="F10" i="3"/>
  <c r="F12" i="3" s="1"/>
  <c r="G10" i="3"/>
  <c r="G12" i="3" s="1"/>
  <c r="H10" i="3"/>
  <c r="H12" i="3" s="1"/>
  <c r="I10" i="3"/>
  <c r="I12" i="3" s="1"/>
  <c r="J10" i="3"/>
  <c r="J12" i="3" s="1"/>
  <c r="K10" i="3"/>
  <c r="K12" i="3" s="1"/>
  <c r="L10" i="3"/>
  <c r="L12" i="3" s="1"/>
  <c r="M10" i="3"/>
  <c r="M12" i="3" s="1"/>
  <c r="N10" i="3"/>
  <c r="N12" i="3" s="1"/>
  <c r="O10" i="3"/>
  <c r="O12" i="3" s="1"/>
  <c r="P10" i="3"/>
  <c r="P12" i="3" s="1"/>
  <c r="Q10" i="3"/>
  <c r="Q12" i="3" s="1"/>
  <c r="R10" i="3"/>
  <c r="R12" i="3" s="1"/>
  <c r="S10" i="3"/>
  <c r="S12" i="3" s="1"/>
  <c r="T10" i="3"/>
  <c r="T12" i="3" s="1"/>
  <c r="C10" i="3"/>
  <c r="C12" i="3" s="1"/>
  <c r="D11" i="3"/>
  <c r="D13" i="3" s="1"/>
  <c r="E11" i="3"/>
  <c r="E13" i="3" s="1"/>
  <c r="F11" i="3"/>
  <c r="F13" i="3" s="1"/>
  <c r="G11" i="3"/>
  <c r="G13" i="3" s="1"/>
  <c r="H11" i="3"/>
  <c r="H13" i="3" s="1"/>
  <c r="I11" i="3"/>
  <c r="I13" i="3" s="1"/>
  <c r="J11" i="3"/>
  <c r="J13" i="3" s="1"/>
  <c r="K11" i="3"/>
  <c r="K13" i="3" s="1"/>
  <c r="L11" i="3"/>
  <c r="L13" i="3" s="1"/>
  <c r="M11" i="3"/>
  <c r="M13" i="3" s="1"/>
  <c r="N11" i="3"/>
  <c r="N13" i="3" s="1"/>
  <c r="O11" i="3"/>
  <c r="O13" i="3" s="1"/>
  <c r="P11" i="3"/>
  <c r="P13" i="3" s="1"/>
  <c r="Q11" i="3"/>
  <c r="Q13" i="3" s="1"/>
  <c r="R11" i="3"/>
  <c r="R13" i="3" s="1"/>
  <c r="S11" i="3"/>
  <c r="S13" i="3" s="1"/>
  <c r="T11" i="3"/>
  <c r="T13" i="3" s="1"/>
  <c r="C11" i="3"/>
  <c r="C13" i="3" s="1"/>
</calcChain>
</file>

<file path=xl/sharedStrings.xml><?xml version="1.0" encoding="utf-8"?>
<sst xmlns="http://schemas.openxmlformats.org/spreadsheetml/2006/main" count="110" uniqueCount="64">
  <si>
    <t>BFTRbF BAU Fuel Tax Rate by Fuel</t>
  </si>
  <si>
    <t>Source:</t>
  </si>
  <si>
    <t>Energy Information Administration</t>
  </si>
  <si>
    <t>United States</t>
  </si>
  <si>
    <t/>
  </si>
  <si>
    <t xml:space="preserve"> Product Price Components</t>
  </si>
  <si>
    <t>Diesel (Transportation Sector)</t>
  </si>
  <si>
    <t xml:space="preserve">  End-User Price</t>
  </si>
  <si>
    <t xml:space="preserve">    Federal Taxes</t>
  </si>
  <si>
    <t xml:space="preserve">    State Taxes</t>
  </si>
  <si>
    <t xml:space="preserve">    Energy Tax/Allowance Fee</t>
  </si>
  <si>
    <t>- -</t>
  </si>
  <si>
    <t xml:space="preserve">    Distribution Costs</t>
  </si>
  <si>
    <t xml:space="preserve">    Wholesale Price</t>
  </si>
  <si>
    <t>Motor Gasoline (All Sectors)</t>
  </si>
  <si>
    <t xml:space="preserve">    State Taxes 1/</t>
  </si>
  <si>
    <t>Jet Fuel</t>
  </si>
  <si>
    <t>Residential Distillate Fuel Oil/ Heating Oil</t>
  </si>
  <si>
    <t>West Texas Intermediate Spot Price</t>
  </si>
  <si>
    <t xml:space="preserve">   1/ Includes a 2 cent average local tax.</t>
  </si>
  <si>
    <t xml:space="preserve">   - - = Not applicable.</t>
  </si>
  <si>
    <t>electricity</t>
  </si>
  <si>
    <t>coal</t>
  </si>
  <si>
    <t>natural gas</t>
  </si>
  <si>
    <t>nuclear</t>
  </si>
  <si>
    <t>hydro (does not use fuel)</t>
  </si>
  <si>
    <t>wind (does not use fuel)</t>
  </si>
  <si>
    <t>biomass</t>
  </si>
  <si>
    <t>petroleum gasoline</t>
  </si>
  <si>
    <t>petroleum diesel</t>
  </si>
  <si>
    <t>biofuel gasoline</t>
  </si>
  <si>
    <t>biofuel diesel</t>
  </si>
  <si>
    <t>jet fuel</t>
  </si>
  <si>
    <t>heat</t>
  </si>
  <si>
    <t>Year</t>
  </si>
  <si>
    <t>Petroleum Gasoline, Petroleum Diesel, Jet Fuel</t>
  </si>
  <si>
    <t>Notes</t>
  </si>
  <si>
    <t>Tax rate projections have only been located for petroleum gasoline, petroleum diesel, and jet fuel.</t>
  </si>
  <si>
    <t>We assume biofuel gasoline is taxed at the same rate as petroleum gasoline and biofuel diesel</t>
  </si>
  <si>
    <t>is taxed at the same rate as petroleum diesel.</t>
  </si>
  <si>
    <t>For all other fuels, we assume the national average sales tax rate.</t>
  </si>
  <si>
    <t>The Sales Tax Clearinghouse</t>
  </si>
  <si>
    <t>n/a</t>
  </si>
  <si>
    <t>FAQ</t>
  </si>
  <si>
    <t>https://thestc.com/FAQ.stm</t>
  </si>
  <si>
    <t>Question "What is the average sales tax nationally?"</t>
  </si>
  <si>
    <t>Non-Liquid Fuels</t>
  </si>
  <si>
    <t>Avg Sales Tax Rate</t>
  </si>
  <si>
    <t>solar (does not use fuel)</t>
  </si>
  <si>
    <t>59. Components of Selected Petroleum Product Prices</t>
  </si>
  <si>
    <t>(2013 dollars per gallon)</t>
  </si>
  <si>
    <t>2013-</t>
  </si>
  <si>
    <t>Brent Spot Price</t>
  </si>
  <si>
    <t xml:space="preserve">   Sources:  2013 distribution costs and wholesale prices estimated based on U.S. Energy Information Administration (EIA), Form EIA-782A,</t>
  </si>
  <si>
    <t>"Refiners'/Gas Plant Operators' Monthly Petroleum Product Sales Report" and EIA-782B, "Resellers'/Retailers' Monthly Petroleum Product Sales Report."</t>
  </si>
  <si>
    <t>2013 diesel, gasoline, and jet fuel taxes:  Defense Energy Support Center, "Compilation of United States Fuel Taxes, Inspection Fees,</t>
  </si>
  <si>
    <t>and Environmental Taxes and Fees", May 2011.  2012 and 2013 data for price mark-ups estimated from the State Energy</t>
  </si>
  <si>
    <t>Data System database, EIA, State Energy Data System 2012, DOE/EIA-0214(2012) (Washington, DC, June 2014).  2012 and 2013</t>
  </si>
  <si>
    <t>end-user prices estimated as the sum of the components.  Projections:  EIA, AEO2015 National Energy Modeling System run ref2015.d021915a.</t>
  </si>
  <si>
    <t>Annual Energy Outlook 2015</t>
  </si>
  <si>
    <t>Table 59</t>
  </si>
  <si>
    <t>http://www.eia.gov/forecasts/aeo/supplement/suptab_130.xlsx</t>
  </si>
  <si>
    <t>Currency Year Adjustment</t>
  </si>
  <si>
    <t>Since we are taking a ratio of dollar values, we do not need to convert from 2013 to 2012 dollars.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</si>
</sst>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</cellStyleXfs>
  <cellXfs count="2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65" fontId="0" fillId="0" borderId="0" xfId="0" applyNumberFormat="1"/>
    <xf numFmtId="0" fontId="1" fillId="3" borderId="0" xfId="0" applyFont="1" applyFill="1" applyAlignment="1">
      <alignment horizontal="right"/>
    </xf>
    <xf numFmtId="0" fontId="0" fillId="0" borderId="0" xfId="0" applyFont="1"/>
    <xf numFmtId="0" fontId="6" fillId="0" borderId="0" xfId="4" applyFont="1" applyFill="1" applyBorder="1" applyAlignment="1">
      <alignment horizontal="left"/>
    </xf>
    <xf numFmtId="0" fontId="7" fillId="0" borderId="0" xfId="2" applyFont="1"/>
    <xf numFmtId="0" fontId="0" fillId="0" borderId="0" xfId="2" applyFont="1"/>
    <xf numFmtId="0" fontId="0" fillId="0" borderId="0" xfId="0" applyAlignment="1" applyProtection="1">
      <alignment horizontal="left"/>
    </xf>
    <xf numFmtId="0" fontId="8" fillId="0" borderId="0" xfId="0" applyFont="1" applyAlignment="1" applyProtection="1">
      <alignment horizontal="right"/>
    </xf>
    <xf numFmtId="0" fontId="8" fillId="0" borderId="5" xfId="3" applyFont="1" applyFill="1" applyBorder="1" applyAlignment="1">
      <alignment wrapText="1"/>
    </xf>
    <xf numFmtId="0" fontId="8" fillId="0" borderId="6" xfId="6" applyFont="1" applyFill="1" applyBorder="1" applyAlignment="1">
      <alignment wrapText="1"/>
    </xf>
    <xf numFmtId="0" fontId="0" fillId="0" borderId="7" xfId="5" applyFont="1" applyFill="1" applyBorder="1" applyAlignment="1">
      <alignment wrapText="1"/>
    </xf>
    <xf numFmtId="2" fontId="0" fillId="0" borderId="2" xfId="5" applyNumberFormat="1" applyFont="1" applyFill="1" applyAlignment="1">
      <alignment horizontal="right" wrapText="1"/>
    </xf>
    <xf numFmtId="164" fontId="0" fillId="0" borderId="2" xfId="5" applyNumberFormat="1" applyFont="1" applyFill="1" applyAlignment="1">
      <alignment horizontal="right" wrapText="1"/>
    </xf>
    <xf numFmtId="164" fontId="0" fillId="0" borderId="2" xfId="5" quotePrefix="1" applyNumberFormat="1" applyFont="1" applyFill="1" applyAlignment="1">
      <alignment horizontal="right" wrapText="1"/>
    </xf>
    <xf numFmtId="2" fontId="4" fillId="0" borderId="3" xfId="6" applyNumberFormat="1" applyFill="1" applyAlignment="1">
      <alignment horizontal="right" wrapText="1"/>
    </xf>
    <xf numFmtId="164" fontId="4" fillId="0" borderId="3" xfId="6" applyNumberFormat="1" applyFill="1" applyAlignment="1">
      <alignment horizontal="right" wrapText="1"/>
    </xf>
    <xf numFmtId="0" fontId="7" fillId="0" borderId="8" xfId="7" applyFont="1" applyFill="1" applyBorder="1" applyAlignment="1">
      <alignment wrapText="1"/>
    </xf>
    <xf numFmtId="0" fontId="9" fillId="0" borderId="0" xfId="0" applyFont="1"/>
  </cellXfs>
  <cellStyles count="8">
    <cellStyle name="Body: normal cell" xfId="5"/>
    <cellStyle name="Font: Calibri, 9pt regular" xfId="2"/>
    <cellStyle name="Footnotes: top row" xfId="7"/>
    <cellStyle name="Header: bottom row" xfId="3"/>
    <cellStyle name="Hyperlink" xfId="1" builtinId="8"/>
    <cellStyle name="Normal" xfId="0" builtinId="0"/>
    <cellStyle name="Parent row" xfId="6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hestc.com/FAQ.s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/>
  </sheetViews>
  <sheetFormatPr defaultRowHeight="15" x14ac:dyDescent="0.25"/>
  <cols>
    <col min="2" max="2" width="79.5703125" customWidth="1"/>
    <col min="3" max="3" width="18.140625" customWidth="1"/>
  </cols>
  <sheetData>
    <row r="1" spans="1:3" x14ac:dyDescent="0.25">
      <c r="A1" s="1" t="s">
        <v>0</v>
      </c>
    </row>
    <row r="3" spans="1:3" x14ac:dyDescent="0.25">
      <c r="A3" s="1" t="s">
        <v>1</v>
      </c>
      <c r="B3" s="2" t="s">
        <v>35</v>
      </c>
    </row>
    <row r="4" spans="1:3" x14ac:dyDescent="0.25">
      <c r="B4" t="s">
        <v>2</v>
      </c>
    </row>
    <row r="5" spans="1:3" x14ac:dyDescent="0.25">
      <c r="B5" s="3">
        <v>2015</v>
      </c>
    </row>
    <row r="6" spans="1:3" x14ac:dyDescent="0.25">
      <c r="B6" t="s">
        <v>59</v>
      </c>
    </row>
    <row r="7" spans="1:3" x14ac:dyDescent="0.25">
      <c r="B7" s="4" t="s">
        <v>61</v>
      </c>
    </row>
    <row r="8" spans="1:3" x14ac:dyDescent="0.25">
      <c r="B8" t="s">
        <v>60</v>
      </c>
    </row>
    <row r="10" spans="1:3" x14ac:dyDescent="0.25">
      <c r="B10" s="2" t="s">
        <v>46</v>
      </c>
    </row>
    <row r="11" spans="1:3" x14ac:dyDescent="0.25">
      <c r="B11" t="s">
        <v>41</v>
      </c>
    </row>
    <row r="12" spans="1:3" x14ac:dyDescent="0.25">
      <c r="B12" t="s">
        <v>42</v>
      </c>
    </row>
    <row r="13" spans="1:3" x14ac:dyDescent="0.25">
      <c r="B13" t="s">
        <v>43</v>
      </c>
    </row>
    <row r="14" spans="1:3" x14ac:dyDescent="0.25">
      <c r="B14" s="4" t="s">
        <v>44</v>
      </c>
      <c r="C14" s="6" t="s">
        <v>47</v>
      </c>
    </row>
    <row r="15" spans="1:3" x14ac:dyDescent="0.25">
      <c r="B15" t="s">
        <v>45</v>
      </c>
      <c r="C15" s="7">
        <v>6.8000000000000005E-2</v>
      </c>
    </row>
    <row r="17" spans="1:1" x14ac:dyDescent="0.25">
      <c r="A17" s="1" t="s">
        <v>36</v>
      </c>
    </row>
    <row r="18" spans="1:1" x14ac:dyDescent="0.25">
      <c r="A18" t="s">
        <v>37</v>
      </c>
    </row>
    <row r="19" spans="1:1" x14ac:dyDescent="0.25">
      <c r="A19" t="s">
        <v>38</v>
      </c>
    </row>
    <row r="20" spans="1:1" x14ac:dyDescent="0.25">
      <c r="A20" t="s">
        <v>39</v>
      </c>
    </row>
    <row r="21" spans="1:1" x14ac:dyDescent="0.25">
      <c r="A21" t="s">
        <v>40</v>
      </c>
    </row>
    <row r="23" spans="1:1" x14ac:dyDescent="0.25">
      <c r="A23" s="1" t="s">
        <v>62</v>
      </c>
    </row>
    <row r="24" spans="1:1" x14ac:dyDescent="0.25">
      <c r="A24" t="s">
        <v>63</v>
      </c>
    </row>
  </sheetData>
  <hyperlinks>
    <hyperlink ref="B14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"/>
  <sheetViews>
    <sheetView workbookViewId="0"/>
  </sheetViews>
  <sheetFormatPr defaultRowHeight="15" x14ac:dyDescent="0.25"/>
  <cols>
    <col min="1" max="1" width="45.7109375" customWidth="1"/>
  </cols>
  <sheetData>
    <row r="1" spans="1:31" ht="15" customHeight="1" x14ac:dyDescent="0.25">
      <c r="A1" s="8" t="s">
        <v>49</v>
      </c>
    </row>
    <row r="2" spans="1:31" ht="15" customHeight="1" x14ac:dyDescent="0.25">
      <c r="A2" s="9" t="s">
        <v>50</v>
      </c>
    </row>
    <row r="3" spans="1:31" ht="15" customHeight="1" x14ac:dyDescent="0.25">
      <c r="A3" s="10" t="s">
        <v>3</v>
      </c>
      <c r="B3" s="11" t="s">
        <v>4</v>
      </c>
      <c r="C3" s="11" t="s">
        <v>4</v>
      </c>
      <c r="D3" s="11" t="s">
        <v>4</v>
      </c>
      <c r="E3" s="11" t="s">
        <v>4</v>
      </c>
      <c r="F3" s="11" t="s">
        <v>4</v>
      </c>
      <c r="G3" s="11" t="s">
        <v>4</v>
      </c>
      <c r="H3" s="11" t="s">
        <v>4</v>
      </c>
      <c r="I3" s="11" t="s">
        <v>4</v>
      </c>
      <c r="J3" s="11" t="s">
        <v>4</v>
      </c>
      <c r="K3" s="11" t="s">
        <v>4</v>
      </c>
      <c r="L3" s="11" t="s">
        <v>4</v>
      </c>
      <c r="M3" s="11" t="s">
        <v>4</v>
      </c>
      <c r="N3" s="11" t="s">
        <v>4</v>
      </c>
      <c r="O3" s="11" t="s">
        <v>4</v>
      </c>
      <c r="P3" s="11" t="s">
        <v>4</v>
      </c>
      <c r="Q3" s="11" t="s">
        <v>4</v>
      </c>
      <c r="R3" s="11" t="s">
        <v>4</v>
      </c>
      <c r="S3" s="11" t="s">
        <v>4</v>
      </c>
      <c r="T3" s="11" t="s">
        <v>4</v>
      </c>
      <c r="U3" s="11" t="s">
        <v>4</v>
      </c>
      <c r="V3" s="11" t="s">
        <v>4</v>
      </c>
      <c r="W3" s="11" t="s">
        <v>4</v>
      </c>
      <c r="X3" s="11" t="s">
        <v>4</v>
      </c>
      <c r="Y3" s="11" t="s">
        <v>4</v>
      </c>
      <c r="Z3" s="11" t="s">
        <v>4</v>
      </c>
      <c r="AA3" s="11" t="s">
        <v>4</v>
      </c>
      <c r="AB3" s="11" t="s">
        <v>4</v>
      </c>
      <c r="AC3" s="11" t="s">
        <v>4</v>
      </c>
      <c r="AD3" s="11" t="s">
        <v>4</v>
      </c>
      <c r="AE3" s="12" t="s">
        <v>51</v>
      </c>
    </row>
    <row r="4" spans="1:31" ht="15" customHeight="1" thickBot="1" x14ac:dyDescent="0.3">
      <c r="A4" s="13" t="s">
        <v>5</v>
      </c>
      <c r="B4" s="13">
        <v>2012</v>
      </c>
      <c r="C4" s="13">
        <v>2013</v>
      </c>
      <c r="D4" s="13">
        <v>2014</v>
      </c>
      <c r="E4" s="13">
        <v>2015</v>
      </c>
      <c r="F4" s="13">
        <v>2016</v>
      </c>
      <c r="G4" s="13">
        <v>2017</v>
      </c>
      <c r="H4" s="13">
        <v>2018</v>
      </c>
      <c r="I4" s="13">
        <v>2019</v>
      </c>
      <c r="J4" s="13">
        <v>2020</v>
      </c>
      <c r="K4" s="13">
        <v>2021</v>
      </c>
      <c r="L4" s="13">
        <v>2022</v>
      </c>
      <c r="M4" s="13">
        <v>2023</v>
      </c>
      <c r="N4" s="13">
        <v>2024</v>
      </c>
      <c r="O4" s="13">
        <v>2025</v>
      </c>
      <c r="P4" s="13">
        <v>2026</v>
      </c>
      <c r="Q4" s="13">
        <v>2027</v>
      </c>
      <c r="R4" s="13">
        <v>2028</v>
      </c>
      <c r="S4" s="13">
        <v>2029</v>
      </c>
      <c r="T4" s="13">
        <v>2030</v>
      </c>
      <c r="U4" s="13">
        <v>2031</v>
      </c>
      <c r="V4" s="13">
        <v>2032</v>
      </c>
      <c r="W4" s="13">
        <v>2033</v>
      </c>
      <c r="X4" s="13">
        <v>2034</v>
      </c>
      <c r="Y4" s="13">
        <v>2035</v>
      </c>
      <c r="Z4" s="13">
        <v>2036</v>
      </c>
      <c r="AA4" s="13">
        <v>2037</v>
      </c>
      <c r="AB4" s="13">
        <v>2038</v>
      </c>
      <c r="AC4" s="13">
        <v>2039</v>
      </c>
      <c r="AD4" s="13">
        <v>2040</v>
      </c>
      <c r="AE4" s="13">
        <v>2040</v>
      </c>
    </row>
    <row r="5" spans="1:31" ht="15" customHeight="1" thickTop="1" x14ac:dyDescent="0.25"/>
    <row r="6" spans="1:31" ht="15" customHeight="1" x14ac:dyDescent="0.25">
      <c r="A6" s="14" t="s">
        <v>6</v>
      </c>
    </row>
    <row r="7" spans="1:31" ht="15" customHeight="1" x14ac:dyDescent="0.25">
      <c r="A7" s="15" t="s">
        <v>7</v>
      </c>
      <c r="B7" s="16">
        <v>3.9436710000000001</v>
      </c>
      <c r="C7" s="16">
        <v>3.8649559999999998</v>
      </c>
      <c r="D7" s="16">
        <v>3.6989909999999999</v>
      </c>
      <c r="E7" s="16">
        <v>2.6997800000000001</v>
      </c>
      <c r="F7" s="16">
        <v>3.0197289999999999</v>
      </c>
      <c r="G7" s="16">
        <v>3.068943</v>
      </c>
      <c r="H7" s="16">
        <v>3.0813830000000002</v>
      </c>
      <c r="I7" s="16">
        <v>3.1244109999999998</v>
      </c>
      <c r="J7" s="16">
        <v>3.1705160000000001</v>
      </c>
      <c r="K7" s="16">
        <v>3.226162</v>
      </c>
      <c r="L7" s="16">
        <v>3.3062999999999998</v>
      </c>
      <c r="M7" s="16">
        <v>3.3663259999999999</v>
      </c>
      <c r="N7" s="16">
        <v>3.4279090000000001</v>
      </c>
      <c r="O7" s="16">
        <v>3.4943219999999999</v>
      </c>
      <c r="P7" s="16">
        <v>3.5609479999999998</v>
      </c>
      <c r="Q7" s="16">
        <v>3.630423</v>
      </c>
      <c r="R7" s="16">
        <v>3.7019669999999998</v>
      </c>
      <c r="S7" s="16">
        <v>3.7705120000000001</v>
      </c>
      <c r="T7" s="16">
        <v>3.8392469999999999</v>
      </c>
      <c r="U7" s="16">
        <v>3.917176</v>
      </c>
      <c r="V7" s="16">
        <v>3.99634</v>
      </c>
      <c r="W7" s="16">
        <v>4.0850669999999996</v>
      </c>
      <c r="X7" s="16">
        <v>4.1730179999999999</v>
      </c>
      <c r="Y7" s="16">
        <v>4.2611530000000002</v>
      </c>
      <c r="Z7" s="16">
        <v>4.3540619999999999</v>
      </c>
      <c r="AA7" s="16">
        <v>4.4462390000000003</v>
      </c>
      <c r="AB7" s="16">
        <v>4.5514989999999997</v>
      </c>
      <c r="AC7" s="16">
        <v>4.6520210000000004</v>
      </c>
      <c r="AD7" s="16">
        <v>4.7479100000000001</v>
      </c>
      <c r="AE7" s="17">
        <v>7.6499999999999997E-3</v>
      </c>
    </row>
    <row r="8" spans="1:31" ht="15" customHeight="1" x14ac:dyDescent="0.25">
      <c r="A8" s="15" t="s">
        <v>8</v>
      </c>
      <c r="B8" s="16">
        <v>0.244613</v>
      </c>
      <c r="C8" s="16">
        <v>0.24102499999999999</v>
      </c>
      <c r="D8" s="16">
        <v>0.237257</v>
      </c>
      <c r="E8" s="16">
        <v>0.232819</v>
      </c>
      <c r="F8" s="16">
        <v>0.228383</v>
      </c>
      <c r="G8" s="16">
        <v>0.224465</v>
      </c>
      <c r="H8" s="16">
        <v>0.22031500000000001</v>
      </c>
      <c r="I8" s="16">
        <v>0.216276</v>
      </c>
      <c r="J8" s="16">
        <v>0.21251400000000001</v>
      </c>
      <c r="K8" s="16">
        <v>0.208925</v>
      </c>
      <c r="L8" s="16">
        <v>0.20551900000000001</v>
      </c>
      <c r="M8" s="16">
        <v>0.20222499999999999</v>
      </c>
      <c r="N8" s="16">
        <v>0.19902800000000001</v>
      </c>
      <c r="O8" s="16">
        <v>0.19576399999999999</v>
      </c>
      <c r="P8" s="16">
        <v>0.19254599999999999</v>
      </c>
      <c r="Q8" s="16">
        <v>0.18934799999999999</v>
      </c>
      <c r="R8" s="16">
        <v>0.186165</v>
      </c>
      <c r="S8" s="16">
        <v>0.183006</v>
      </c>
      <c r="T8" s="16">
        <v>0.17980299999999999</v>
      </c>
      <c r="U8" s="16">
        <v>0.176507</v>
      </c>
      <c r="V8" s="16">
        <v>0.17327500000000001</v>
      </c>
      <c r="W8" s="16">
        <v>0.17008899999999999</v>
      </c>
      <c r="X8" s="16">
        <v>0.167018</v>
      </c>
      <c r="Y8" s="16">
        <v>0.16397700000000001</v>
      </c>
      <c r="Z8" s="16">
        <v>0.16094700000000001</v>
      </c>
      <c r="AA8" s="16">
        <v>0.15794800000000001</v>
      </c>
      <c r="AB8" s="16">
        <v>0.154914</v>
      </c>
      <c r="AC8" s="16">
        <v>0.15179200000000001</v>
      </c>
      <c r="AD8" s="16">
        <v>0.14868500000000001</v>
      </c>
      <c r="AE8" s="17">
        <v>-1.7732000000000001E-2</v>
      </c>
    </row>
    <row r="9" spans="1:31" ht="15" customHeight="1" x14ac:dyDescent="0.25">
      <c r="A9" s="15" t="s">
        <v>9</v>
      </c>
      <c r="B9" s="16">
        <v>0.23968900000000001</v>
      </c>
      <c r="C9" s="16">
        <v>0.23968900000000001</v>
      </c>
      <c r="D9" s="16">
        <v>0.23968900000000001</v>
      </c>
      <c r="E9" s="16">
        <v>0.23968900000000001</v>
      </c>
      <c r="F9" s="16">
        <v>0.23968900000000001</v>
      </c>
      <c r="G9" s="16">
        <v>0.23957400000000001</v>
      </c>
      <c r="H9" s="16">
        <v>0.239509</v>
      </c>
      <c r="I9" s="16">
        <v>0.239486</v>
      </c>
      <c r="J9" s="16">
        <v>0.239511</v>
      </c>
      <c r="K9" s="16">
        <v>0.23954600000000001</v>
      </c>
      <c r="L9" s="16">
        <v>0.23957400000000001</v>
      </c>
      <c r="M9" s="16">
        <v>0.23961199999999999</v>
      </c>
      <c r="N9" s="16">
        <v>0.23966399999999999</v>
      </c>
      <c r="O9" s="16">
        <v>0.23972199999999999</v>
      </c>
      <c r="P9" s="16">
        <v>0.239785</v>
      </c>
      <c r="Q9" s="16">
        <v>0.23984</v>
      </c>
      <c r="R9" s="16">
        <v>0.23987900000000001</v>
      </c>
      <c r="S9" s="16">
        <v>0.23991899999999999</v>
      </c>
      <c r="T9" s="16">
        <v>0.239955</v>
      </c>
      <c r="U9" s="16">
        <v>0.23999799999999999</v>
      </c>
      <c r="V9" s="16">
        <v>0.24004</v>
      </c>
      <c r="W9" s="16">
        <v>0.240088</v>
      </c>
      <c r="X9" s="16">
        <v>0.24012600000000001</v>
      </c>
      <c r="Y9" s="16">
        <v>0.24016499999999999</v>
      </c>
      <c r="Z9" s="16">
        <v>0.240208</v>
      </c>
      <c r="AA9" s="16">
        <v>0.24025099999999999</v>
      </c>
      <c r="AB9" s="16">
        <v>0.240291</v>
      </c>
      <c r="AC9" s="16">
        <v>0.24034800000000001</v>
      </c>
      <c r="AD9" s="16">
        <v>0.24040900000000001</v>
      </c>
      <c r="AE9" s="17">
        <v>1.11E-4</v>
      </c>
    </row>
    <row r="10" spans="1:31" ht="15" customHeight="1" x14ac:dyDescent="0.25">
      <c r="A10" s="15" t="s">
        <v>10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8" t="s">
        <v>11</v>
      </c>
    </row>
    <row r="11" spans="1:31" ht="15" customHeight="1" x14ac:dyDescent="0.25">
      <c r="A11" s="15" t="s">
        <v>12</v>
      </c>
      <c r="B11" s="16">
        <v>0.50554600000000005</v>
      </c>
      <c r="C11" s="16">
        <v>0.50554600000000005</v>
      </c>
      <c r="D11" s="16">
        <v>0.50554600000000005</v>
      </c>
      <c r="E11" s="16">
        <v>0.50554600000000005</v>
      </c>
      <c r="F11" s="16">
        <v>0.50554600000000005</v>
      </c>
      <c r="G11" s="16">
        <v>0.505722</v>
      </c>
      <c r="H11" s="16">
        <v>0.50592700000000002</v>
      </c>
      <c r="I11" s="16">
        <v>0.50595000000000001</v>
      </c>
      <c r="J11" s="16">
        <v>0.50598900000000002</v>
      </c>
      <c r="K11" s="16">
        <v>0.50602899999999995</v>
      </c>
      <c r="L11" s="16">
        <v>0.50607199999999997</v>
      </c>
      <c r="M11" s="16">
        <v>0.50612599999999996</v>
      </c>
      <c r="N11" s="16">
        <v>0.50619599999999998</v>
      </c>
      <c r="O11" s="16">
        <v>0.50627299999999997</v>
      </c>
      <c r="P11" s="16">
        <v>0.50634000000000001</v>
      </c>
      <c r="Q11" s="16">
        <v>0.50641099999999994</v>
      </c>
      <c r="R11" s="16">
        <v>0.50648000000000004</v>
      </c>
      <c r="S11" s="16">
        <v>0.50654600000000005</v>
      </c>
      <c r="T11" s="16">
        <v>0.50661100000000003</v>
      </c>
      <c r="U11" s="16">
        <v>0.50667200000000001</v>
      </c>
      <c r="V11" s="16">
        <v>0.50673900000000005</v>
      </c>
      <c r="W11" s="16">
        <v>0.50682199999999999</v>
      </c>
      <c r="X11" s="16">
        <v>0.506907</v>
      </c>
      <c r="Y11" s="16">
        <v>0.50699399999999994</v>
      </c>
      <c r="Z11" s="16">
        <v>0.50707100000000005</v>
      </c>
      <c r="AA11" s="16">
        <v>0.50714800000000004</v>
      </c>
      <c r="AB11" s="16">
        <v>0.50722299999999998</v>
      </c>
      <c r="AC11" s="16">
        <v>0.50729199999999997</v>
      </c>
      <c r="AD11" s="16">
        <v>0.50736499999999995</v>
      </c>
      <c r="AE11" s="17">
        <v>1.3300000000000001E-4</v>
      </c>
    </row>
    <row r="12" spans="1:31" ht="15" customHeight="1" x14ac:dyDescent="0.25">
      <c r="A12" s="15" t="s">
        <v>13</v>
      </c>
      <c r="B12" s="16">
        <v>2.9538220000000002</v>
      </c>
      <c r="C12" s="16">
        <v>2.878695</v>
      </c>
      <c r="D12" s="16">
        <v>2.7164980000000001</v>
      </c>
      <c r="E12" s="16">
        <v>1.7217249999999999</v>
      </c>
      <c r="F12" s="16">
        <v>2.0461100000000001</v>
      </c>
      <c r="G12" s="16">
        <v>2.0991819999999999</v>
      </c>
      <c r="H12" s="16">
        <v>2.115631</v>
      </c>
      <c r="I12" s="16">
        <v>2.1626989999999999</v>
      </c>
      <c r="J12" s="16">
        <v>2.2125020000000002</v>
      </c>
      <c r="K12" s="16">
        <v>2.2716620000000001</v>
      </c>
      <c r="L12" s="16">
        <v>2.3551340000000001</v>
      </c>
      <c r="M12" s="16">
        <v>2.4183629999999998</v>
      </c>
      <c r="N12" s="16">
        <v>2.4830209999999999</v>
      </c>
      <c r="O12" s="16">
        <v>2.552562</v>
      </c>
      <c r="P12" s="16">
        <v>2.6222759999999998</v>
      </c>
      <c r="Q12" s="16">
        <v>2.6948240000000001</v>
      </c>
      <c r="R12" s="16">
        <v>2.7694429999999999</v>
      </c>
      <c r="S12" s="16">
        <v>2.8410419999999998</v>
      </c>
      <c r="T12" s="16">
        <v>2.9128769999999999</v>
      </c>
      <c r="U12" s="16">
        <v>2.9939990000000001</v>
      </c>
      <c r="V12" s="16">
        <v>3.0762860000000001</v>
      </c>
      <c r="W12" s="16">
        <v>3.1680679999999999</v>
      </c>
      <c r="X12" s="16">
        <v>3.2589670000000002</v>
      </c>
      <c r="Y12" s="16">
        <v>3.3500179999999999</v>
      </c>
      <c r="Z12" s="16">
        <v>3.4458359999999999</v>
      </c>
      <c r="AA12" s="16">
        <v>3.5408919999999999</v>
      </c>
      <c r="AB12" s="16">
        <v>3.6490710000000002</v>
      </c>
      <c r="AC12" s="16">
        <v>3.752589</v>
      </c>
      <c r="AD12" s="16">
        <v>3.8514520000000001</v>
      </c>
      <c r="AE12" s="17">
        <v>1.0840000000000001E-2</v>
      </c>
    </row>
    <row r="13" spans="1:31" ht="15" customHeight="1" x14ac:dyDescent="0.25"/>
    <row r="14" spans="1:31" ht="15" customHeight="1" x14ac:dyDescent="0.25">
      <c r="A14" s="14" t="s">
        <v>14</v>
      </c>
    </row>
    <row r="15" spans="1:31" ht="15" customHeight="1" x14ac:dyDescent="0.25">
      <c r="A15" s="15" t="s">
        <v>7</v>
      </c>
      <c r="B15" s="16">
        <v>3.6957629999999999</v>
      </c>
      <c r="C15" s="16">
        <v>3.5272600000000001</v>
      </c>
      <c r="D15" s="16">
        <v>3.3296640000000002</v>
      </c>
      <c r="E15" s="16">
        <v>2.3135599999999998</v>
      </c>
      <c r="F15" s="16">
        <v>2.6330559999999998</v>
      </c>
      <c r="G15" s="16">
        <v>2.6969210000000001</v>
      </c>
      <c r="H15" s="16">
        <v>2.6973509999999998</v>
      </c>
      <c r="I15" s="16">
        <v>2.7043840000000001</v>
      </c>
      <c r="J15" s="16">
        <v>2.7360319999999998</v>
      </c>
      <c r="K15" s="16">
        <v>2.7806250000000001</v>
      </c>
      <c r="L15" s="16">
        <v>2.8165930000000001</v>
      </c>
      <c r="M15" s="16">
        <v>2.8581919999999998</v>
      </c>
      <c r="N15" s="16">
        <v>2.9028529999999999</v>
      </c>
      <c r="O15" s="16">
        <v>2.9483730000000001</v>
      </c>
      <c r="P15" s="16">
        <v>2.996486</v>
      </c>
      <c r="Q15" s="16">
        <v>3.0431330000000001</v>
      </c>
      <c r="R15" s="16">
        <v>3.0930520000000001</v>
      </c>
      <c r="S15" s="16">
        <v>3.1447440000000002</v>
      </c>
      <c r="T15" s="16">
        <v>3.1977370000000001</v>
      </c>
      <c r="U15" s="16">
        <v>3.2566009999999999</v>
      </c>
      <c r="V15" s="16">
        <v>3.3254640000000002</v>
      </c>
      <c r="W15" s="16">
        <v>3.3949590000000001</v>
      </c>
      <c r="X15" s="16">
        <v>3.4577309999999999</v>
      </c>
      <c r="Y15" s="16">
        <v>3.526726</v>
      </c>
      <c r="Z15" s="16">
        <v>3.5950709999999999</v>
      </c>
      <c r="AA15" s="16">
        <v>3.6631710000000002</v>
      </c>
      <c r="AB15" s="16">
        <v>3.7399110000000002</v>
      </c>
      <c r="AC15" s="16">
        <v>3.8275049999999999</v>
      </c>
      <c r="AD15" s="16">
        <v>3.8983150000000002</v>
      </c>
      <c r="AE15" s="17">
        <v>3.7109999999999999E-3</v>
      </c>
    </row>
    <row r="16" spans="1:31" ht="15" customHeight="1" x14ac:dyDescent="0.25">
      <c r="A16" s="15" t="s">
        <v>8</v>
      </c>
      <c r="B16" s="16">
        <v>0.17757800000000001</v>
      </c>
      <c r="C16" s="16">
        <v>0.174902</v>
      </c>
      <c r="D16" s="16">
        <v>0.17216699999999999</v>
      </c>
      <c r="E16" s="16">
        <v>0.16894700000000001</v>
      </c>
      <c r="F16" s="16">
        <v>0.16572799999999999</v>
      </c>
      <c r="G16" s="16">
        <v>0.16289000000000001</v>
      </c>
      <c r="H16" s="16">
        <v>0.159882</v>
      </c>
      <c r="I16" s="16">
        <v>0.15695100000000001</v>
      </c>
      <c r="J16" s="16">
        <v>0.154222</v>
      </c>
      <c r="K16" s="16">
        <v>0.151618</v>
      </c>
      <c r="L16" s="16">
        <v>0.14912600000000001</v>
      </c>
      <c r="M16" s="16">
        <v>0.146705</v>
      </c>
      <c r="N16" s="16">
        <v>0.14435799999999999</v>
      </c>
      <c r="O16" s="16">
        <v>0.14197799999999999</v>
      </c>
      <c r="P16" s="16">
        <v>0.139629</v>
      </c>
      <c r="Q16" s="16">
        <v>0.137293</v>
      </c>
      <c r="R16" s="16">
        <v>0.134966</v>
      </c>
      <c r="S16" s="16">
        <v>0.13265399999999999</v>
      </c>
      <c r="T16" s="16">
        <v>0.13030700000000001</v>
      </c>
      <c r="U16" s="16">
        <v>0.127888</v>
      </c>
      <c r="V16" s="16">
        <v>0.12551100000000001</v>
      </c>
      <c r="W16" s="16">
        <v>0.12316199999999999</v>
      </c>
      <c r="X16" s="16">
        <v>0.120891</v>
      </c>
      <c r="Y16" s="16">
        <v>0.118635</v>
      </c>
      <c r="Z16" s="16">
        <v>0.116378</v>
      </c>
      <c r="AA16" s="16">
        <v>0.114135</v>
      </c>
      <c r="AB16" s="16">
        <v>0.111856</v>
      </c>
      <c r="AC16" s="16">
        <v>0.109503</v>
      </c>
      <c r="AD16" s="16">
        <v>0.10714700000000001</v>
      </c>
      <c r="AE16" s="17">
        <v>-1.7985000000000001E-2</v>
      </c>
    </row>
    <row r="17" spans="1:31" ht="15" customHeight="1" x14ac:dyDescent="0.25">
      <c r="A17" s="15" t="s">
        <v>15</v>
      </c>
      <c r="B17" s="16">
        <v>0.25276199999999999</v>
      </c>
      <c r="C17" s="16">
        <v>0.25097799999999998</v>
      </c>
      <c r="D17" s="16">
        <v>0.24895600000000001</v>
      </c>
      <c r="E17" s="16">
        <v>0.238542</v>
      </c>
      <c r="F17" s="16">
        <v>0.24173500000000001</v>
      </c>
      <c r="G17" s="16">
        <v>0.242203</v>
      </c>
      <c r="H17" s="16">
        <v>0.242003</v>
      </c>
      <c r="I17" s="16">
        <v>0.24201500000000001</v>
      </c>
      <c r="J17" s="16">
        <v>0.24225099999999999</v>
      </c>
      <c r="K17" s="16">
        <v>0.24262400000000001</v>
      </c>
      <c r="L17" s="16">
        <v>0.24288599999999999</v>
      </c>
      <c r="M17" s="16">
        <v>0.24318699999999999</v>
      </c>
      <c r="N17" s="16">
        <v>0.24352599999999999</v>
      </c>
      <c r="O17" s="16">
        <v>0.24390700000000001</v>
      </c>
      <c r="P17" s="16">
        <v>0.24429699999999999</v>
      </c>
      <c r="Q17" s="16">
        <v>0.24467700000000001</v>
      </c>
      <c r="R17" s="16">
        <v>0.24507799999999999</v>
      </c>
      <c r="S17" s="16">
        <v>0.24549000000000001</v>
      </c>
      <c r="T17" s="16">
        <v>0.24590400000000001</v>
      </c>
      <c r="U17" s="16">
        <v>0.24638399999999999</v>
      </c>
      <c r="V17" s="16">
        <v>0.24693200000000001</v>
      </c>
      <c r="W17" s="16">
        <v>0.24748700000000001</v>
      </c>
      <c r="X17" s="16">
        <v>0.24795200000000001</v>
      </c>
      <c r="Y17" s="16">
        <v>0.248471</v>
      </c>
      <c r="Z17" s="16">
        <v>0.24901599999999999</v>
      </c>
      <c r="AA17" s="16">
        <v>0.24957099999999999</v>
      </c>
      <c r="AB17" s="16">
        <v>0.25018000000000001</v>
      </c>
      <c r="AC17" s="16">
        <v>0.25086599999999998</v>
      </c>
      <c r="AD17" s="16">
        <v>0.25136999999999998</v>
      </c>
      <c r="AE17" s="17">
        <v>5.8E-5</v>
      </c>
    </row>
    <row r="18" spans="1:31" ht="15" customHeight="1" x14ac:dyDescent="0.25">
      <c r="A18" s="15" t="s">
        <v>10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8" t="s">
        <v>11</v>
      </c>
    </row>
    <row r="19" spans="1:31" ht="15" customHeight="1" x14ac:dyDescent="0.25">
      <c r="A19" s="15" t="s">
        <v>12</v>
      </c>
      <c r="B19" s="16">
        <v>0.15789300000000001</v>
      </c>
      <c r="C19" s="16">
        <v>0.157777</v>
      </c>
      <c r="D19" s="16">
        <v>0.157772</v>
      </c>
      <c r="E19" s="16">
        <v>0.157777</v>
      </c>
      <c r="F19" s="16">
        <v>0.157773</v>
      </c>
      <c r="G19" s="16">
        <v>0.15775</v>
      </c>
      <c r="H19" s="16">
        <v>0.157747</v>
      </c>
      <c r="I19" s="16">
        <v>0.15773300000000001</v>
      </c>
      <c r="J19" s="16">
        <v>0.15772700000000001</v>
      </c>
      <c r="K19" s="16">
        <v>0.157722</v>
      </c>
      <c r="L19" s="16">
        <v>0.157689</v>
      </c>
      <c r="M19" s="16">
        <v>0.15764800000000001</v>
      </c>
      <c r="N19" s="16">
        <v>0.15761500000000001</v>
      </c>
      <c r="O19" s="16">
        <v>0.15759600000000001</v>
      </c>
      <c r="P19" s="16">
        <v>0.157583</v>
      </c>
      <c r="Q19" s="16">
        <v>0.15757199999999999</v>
      </c>
      <c r="R19" s="16">
        <v>0.157557</v>
      </c>
      <c r="S19" s="16">
        <v>0.15754099999999999</v>
      </c>
      <c r="T19" s="16">
        <v>0.157523</v>
      </c>
      <c r="U19" s="16">
        <v>0.157499</v>
      </c>
      <c r="V19" s="16">
        <v>0.15746299999999999</v>
      </c>
      <c r="W19" s="16">
        <v>0.157415</v>
      </c>
      <c r="X19" s="16">
        <v>0.157356</v>
      </c>
      <c r="Y19" s="16">
        <v>0.15728500000000001</v>
      </c>
      <c r="Z19" s="16">
        <v>0.15719900000000001</v>
      </c>
      <c r="AA19" s="16">
        <v>0.15709899999999999</v>
      </c>
      <c r="AB19" s="16">
        <v>0.15697800000000001</v>
      </c>
      <c r="AC19" s="16">
        <v>0.156835</v>
      </c>
      <c r="AD19" s="16">
        <v>0.156666</v>
      </c>
      <c r="AE19" s="17">
        <v>-2.6200000000000003E-4</v>
      </c>
    </row>
    <row r="20" spans="1:31" ht="15" customHeight="1" x14ac:dyDescent="0.25">
      <c r="A20" s="15" t="s">
        <v>13</v>
      </c>
      <c r="B20" s="16">
        <v>3.1075300000000001</v>
      </c>
      <c r="C20" s="16">
        <v>2.9436040000000001</v>
      </c>
      <c r="D20" s="16">
        <v>2.7507679999999999</v>
      </c>
      <c r="E20" s="16">
        <v>1.748294</v>
      </c>
      <c r="F20" s="16">
        <v>2.0678200000000002</v>
      </c>
      <c r="G20" s="16">
        <v>2.1340780000000001</v>
      </c>
      <c r="H20" s="16">
        <v>2.1377199999999998</v>
      </c>
      <c r="I20" s="16">
        <v>2.1476850000000001</v>
      </c>
      <c r="J20" s="16">
        <v>2.1818309999999999</v>
      </c>
      <c r="K20" s="16">
        <v>2.2286600000000001</v>
      </c>
      <c r="L20" s="16">
        <v>2.2668919999999999</v>
      </c>
      <c r="M20" s="16">
        <v>2.3106520000000002</v>
      </c>
      <c r="N20" s="16">
        <v>2.3573539999999999</v>
      </c>
      <c r="O20" s="16">
        <v>2.4048919999999998</v>
      </c>
      <c r="P20" s="16">
        <v>2.454977</v>
      </c>
      <c r="Q20" s="16">
        <v>2.50359</v>
      </c>
      <c r="R20" s="16">
        <v>2.5554510000000001</v>
      </c>
      <c r="S20" s="16">
        <v>2.6090599999999999</v>
      </c>
      <c r="T20" s="16">
        <v>2.6640039999999998</v>
      </c>
      <c r="U20" s="16">
        <v>2.724831</v>
      </c>
      <c r="V20" s="16">
        <v>2.7955570000000001</v>
      </c>
      <c r="W20" s="16">
        <v>2.866895</v>
      </c>
      <c r="X20" s="16">
        <v>2.9315319999999998</v>
      </c>
      <c r="Y20" s="16">
        <v>3.002335</v>
      </c>
      <c r="Z20" s="16">
        <v>3.0724779999999998</v>
      </c>
      <c r="AA20" s="16">
        <v>3.1423670000000001</v>
      </c>
      <c r="AB20" s="16">
        <v>3.2208969999999999</v>
      </c>
      <c r="AC20" s="16">
        <v>3.3103020000000001</v>
      </c>
      <c r="AD20" s="16">
        <v>3.3831319999999998</v>
      </c>
      <c r="AE20" s="17">
        <v>5.1679999999999999E-3</v>
      </c>
    </row>
    <row r="22" spans="1:31" ht="15" customHeight="1" x14ac:dyDescent="0.25">
      <c r="A22" s="14" t="s">
        <v>16</v>
      </c>
    </row>
    <row r="23" spans="1:31" ht="15" customHeight="1" x14ac:dyDescent="0.25">
      <c r="A23" s="15" t="s">
        <v>7</v>
      </c>
      <c r="B23" s="16">
        <v>3.102271</v>
      </c>
      <c r="C23" s="16">
        <v>2.9416760000000002</v>
      </c>
      <c r="D23" s="16">
        <v>2.6715550000000001</v>
      </c>
      <c r="E23" s="16">
        <v>1.7110970000000001</v>
      </c>
      <c r="F23" s="16">
        <v>2.0797020000000002</v>
      </c>
      <c r="G23" s="16">
        <v>2.0901079999999999</v>
      </c>
      <c r="H23" s="16">
        <v>2.0935049999999999</v>
      </c>
      <c r="I23" s="16">
        <v>2.1355900000000001</v>
      </c>
      <c r="J23" s="16">
        <v>2.1737069999999998</v>
      </c>
      <c r="K23" s="16">
        <v>2.228828</v>
      </c>
      <c r="L23" s="16">
        <v>2.2841520000000002</v>
      </c>
      <c r="M23" s="16">
        <v>2.347003</v>
      </c>
      <c r="N23" s="16">
        <v>2.4080620000000001</v>
      </c>
      <c r="O23" s="16">
        <v>2.474005</v>
      </c>
      <c r="P23" s="16">
        <v>2.5475340000000002</v>
      </c>
      <c r="Q23" s="16">
        <v>2.6290480000000001</v>
      </c>
      <c r="R23" s="16">
        <v>2.7109589999999999</v>
      </c>
      <c r="S23" s="16">
        <v>2.7934380000000001</v>
      </c>
      <c r="T23" s="16">
        <v>2.8775029999999999</v>
      </c>
      <c r="U23" s="16">
        <v>2.9609610000000002</v>
      </c>
      <c r="V23" s="16">
        <v>3.0464410000000002</v>
      </c>
      <c r="W23" s="16">
        <v>3.1341559999999999</v>
      </c>
      <c r="X23" s="16">
        <v>3.2239309999999999</v>
      </c>
      <c r="Y23" s="16">
        <v>3.3109320000000002</v>
      </c>
      <c r="Z23" s="16">
        <v>3.4031530000000001</v>
      </c>
      <c r="AA23" s="16">
        <v>3.5040300000000002</v>
      </c>
      <c r="AB23" s="16">
        <v>3.616015</v>
      </c>
      <c r="AC23" s="16">
        <v>3.7145809999999999</v>
      </c>
      <c r="AD23" s="16">
        <v>3.8148040000000001</v>
      </c>
      <c r="AE23" s="17">
        <v>9.6729999999999993E-3</v>
      </c>
    </row>
    <row r="24" spans="1:31" ht="15" customHeight="1" x14ac:dyDescent="0.25">
      <c r="A24" s="15" t="s">
        <v>8</v>
      </c>
      <c r="B24" s="16">
        <v>4.3843E-2</v>
      </c>
      <c r="C24" s="16">
        <v>4.3200000000000002E-2</v>
      </c>
      <c r="D24" s="16">
        <v>4.2525E-2</v>
      </c>
      <c r="E24" s="16">
        <v>4.1729000000000002E-2</v>
      </c>
      <c r="F24" s="16">
        <v>4.0933999999999998E-2</v>
      </c>
      <c r="G24" s="16">
        <v>4.0231999999999997E-2</v>
      </c>
      <c r="H24" s="16">
        <v>3.9488000000000002E-2</v>
      </c>
      <c r="I24" s="16">
        <v>3.8764E-2</v>
      </c>
      <c r="J24" s="16">
        <v>3.8089999999999999E-2</v>
      </c>
      <c r="K24" s="16">
        <v>3.7447000000000001E-2</v>
      </c>
      <c r="L24" s="16">
        <v>3.6836000000000001E-2</v>
      </c>
      <c r="M24" s="16">
        <v>3.6246E-2</v>
      </c>
      <c r="N24" s="16">
        <v>3.5673000000000003E-2</v>
      </c>
      <c r="O24" s="16">
        <v>3.5088000000000001E-2</v>
      </c>
      <c r="P24" s="16">
        <v>3.4511E-2</v>
      </c>
      <c r="Q24" s="16">
        <v>3.3938000000000003E-2</v>
      </c>
      <c r="R24" s="16">
        <v>3.3367000000000001E-2</v>
      </c>
      <c r="S24" s="16">
        <v>3.2800999999999997E-2</v>
      </c>
      <c r="T24" s="16">
        <v>3.2226999999999999E-2</v>
      </c>
      <c r="U24" s="16">
        <v>3.1635999999999997E-2</v>
      </c>
      <c r="V24" s="16">
        <v>3.1057000000000001E-2</v>
      </c>
      <c r="W24" s="16">
        <v>3.0485999999999999E-2</v>
      </c>
      <c r="X24" s="16">
        <v>2.9935E-2</v>
      </c>
      <c r="Y24" s="16">
        <v>2.9389999999999999E-2</v>
      </c>
      <c r="Z24" s="16">
        <v>2.8847000000000001E-2</v>
      </c>
      <c r="AA24" s="16">
        <v>2.8309999999999998E-2</v>
      </c>
      <c r="AB24" s="16">
        <v>2.7765999999999999E-2</v>
      </c>
      <c r="AC24" s="16">
        <v>2.7206000000000001E-2</v>
      </c>
      <c r="AD24" s="16">
        <v>2.6648999999999999E-2</v>
      </c>
      <c r="AE24" s="17">
        <v>-1.7732000000000001E-2</v>
      </c>
    </row>
    <row r="25" spans="1:31" ht="15" customHeight="1" x14ac:dyDescent="0.25">
      <c r="A25" s="15" t="s">
        <v>9</v>
      </c>
      <c r="B25" s="16">
        <v>4.3249999999999997E-2</v>
      </c>
      <c r="C25" s="16">
        <v>4.3249999999999997E-2</v>
      </c>
      <c r="D25" s="16">
        <v>4.3249999999999997E-2</v>
      </c>
      <c r="E25" s="16">
        <v>4.3249999999999997E-2</v>
      </c>
      <c r="F25" s="16">
        <v>4.3249999999999997E-2</v>
      </c>
      <c r="G25" s="16">
        <v>4.3221999999999997E-2</v>
      </c>
      <c r="H25" s="16">
        <v>4.3201000000000003E-2</v>
      </c>
      <c r="I25" s="16">
        <v>4.3207000000000002E-2</v>
      </c>
      <c r="J25" s="16">
        <v>4.3206000000000001E-2</v>
      </c>
      <c r="K25" s="16">
        <v>4.3205E-2</v>
      </c>
      <c r="L25" s="16">
        <v>4.3207000000000002E-2</v>
      </c>
      <c r="M25" s="16">
        <v>4.3210999999999999E-2</v>
      </c>
      <c r="N25" s="16">
        <v>4.3216999999999998E-2</v>
      </c>
      <c r="O25" s="16">
        <v>4.3225E-2</v>
      </c>
      <c r="P25" s="16">
        <v>4.3236999999999998E-2</v>
      </c>
      <c r="Q25" s="16">
        <v>4.3249000000000003E-2</v>
      </c>
      <c r="R25" s="16">
        <v>4.3257999999999998E-2</v>
      </c>
      <c r="S25" s="16">
        <v>4.3269000000000002E-2</v>
      </c>
      <c r="T25" s="16">
        <v>4.3279999999999999E-2</v>
      </c>
      <c r="U25" s="16">
        <v>4.3295E-2</v>
      </c>
      <c r="V25" s="16">
        <v>4.3312000000000003E-2</v>
      </c>
      <c r="W25" s="16">
        <v>4.3328999999999999E-2</v>
      </c>
      <c r="X25" s="16">
        <v>4.3339999999999997E-2</v>
      </c>
      <c r="Y25" s="16">
        <v>4.3348999999999999E-2</v>
      </c>
      <c r="Z25" s="16">
        <v>4.3359000000000002E-2</v>
      </c>
      <c r="AA25" s="16">
        <v>4.3367999999999997E-2</v>
      </c>
      <c r="AB25" s="16">
        <v>4.3378E-2</v>
      </c>
      <c r="AC25" s="16">
        <v>4.3389999999999998E-2</v>
      </c>
      <c r="AD25" s="16">
        <v>4.3404999999999999E-2</v>
      </c>
      <c r="AE25" s="17">
        <v>1.3300000000000001E-4</v>
      </c>
    </row>
    <row r="26" spans="1:31" ht="15" customHeight="1" x14ac:dyDescent="0.25">
      <c r="A26" s="15" t="s">
        <v>10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8" t="s">
        <v>11</v>
      </c>
    </row>
    <row r="27" spans="1:31" ht="15" customHeight="1" x14ac:dyDescent="0.25">
      <c r="A27" s="15" t="s">
        <v>12</v>
      </c>
      <c r="B27" s="16">
        <v>-5.5000000000000003E-4</v>
      </c>
      <c r="C27" s="16">
        <v>-5.5000000000000003E-4</v>
      </c>
      <c r="D27" s="16">
        <v>-5.5000000000000003E-4</v>
      </c>
      <c r="E27" s="16">
        <v>-5.5000000000000003E-4</v>
      </c>
      <c r="F27" s="16">
        <v>-5.5000000000000003E-4</v>
      </c>
      <c r="G27" s="16">
        <v>-5.0699999999999996E-4</v>
      </c>
      <c r="H27" s="16">
        <v>-4.5899999999999999E-4</v>
      </c>
      <c r="I27" s="16">
        <v>-4.26E-4</v>
      </c>
      <c r="J27" s="16">
        <v>-3.9500000000000001E-4</v>
      </c>
      <c r="K27" s="16">
        <v>-3.8200000000000002E-4</v>
      </c>
      <c r="L27" s="16">
        <v>-3.68E-4</v>
      </c>
      <c r="M27" s="16">
        <v>-3.4600000000000001E-4</v>
      </c>
      <c r="N27" s="16">
        <v>-3.3399999999999999E-4</v>
      </c>
      <c r="O27" s="16">
        <v>-3.1799999999999998E-4</v>
      </c>
      <c r="P27" s="16">
        <v>-2.99E-4</v>
      </c>
      <c r="Q27" s="16">
        <v>-2.81E-4</v>
      </c>
      <c r="R27" s="16">
        <v>-2.5900000000000001E-4</v>
      </c>
      <c r="S27" s="16">
        <v>-2.3699999999999999E-4</v>
      </c>
      <c r="T27" s="16">
        <v>-2.1699999999999999E-4</v>
      </c>
      <c r="U27" s="16">
        <v>-2.0699999999999999E-4</v>
      </c>
      <c r="V27" s="16">
        <v>-1.9900000000000001E-4</v>
      </c>
      <c r="W27" s="16">
        <v>-1.94E-4</v>
      </c>
      <c r="X27" s="16">
        <v>-1.9699999999999999E-4</v>
      </c>
      <c r="Y27" s="16">
        <v>-2.04E-4</v>
      </c>
      <c r="Z27" s="16">
        <v>-2.1000000000000001E-4</v>
      </c>
      <c r="AA27" s="16">
        <v>-2.12E-4</v>
      </c>
      <c r="AB27" s="16">
        <v>-2.2800000000000001E-4</v>
      </c>
      <c r="AC27" s="16">
        <v>-2.4600000000000002E-4</v>
      </c>
      <c r="AD27" s="16">
        <v>-2.6699999999999998E-4</v>
      </c>
      <c r="AE27" s="17">
        <v>-2.6422000000000001E-2</v>
      </c>
    </row>
    <row r="28" spans="1:31" ht="15" customHeight="1" x14ac:dyDescent="0.25">
      <c r="A28" s="15" t="s">
        <v>13</v>
      </c>
      <c r="B28" s="16">
        <v>3.0157289999999999</v>
      </c>
      <c r="C28" s="16">
        <v>2.8557769999999998</v>
      </c>
      <c r="D28" s="16">
        <v>2.5863309999999999</v>
      </c>
      <c r="E28" s="16">
        <v>1.626668</v>
      </c>
      <c r="F28" s="16">
        <v>1.996068</v>
      </c>
      <c r="G28" s="16">
        <v>2.0071599999999998</v>
      </c>
      <c r="H28" s="16">
        <v>2.0112749999999999</v>
      </c>
      <c r="I28" s="16">
        <v>2.0540449999999999</v>
      </c>
      <c r="J28" s="16">
        <v>2.0928059999999999</v>
      </c>
      <c r="K28" s="16">
        <v>2.1485569999999998</v>
      </c>
      <c r="L28" s="16">
        <v>2.2044760000000001</v>
      </c>
      <c r="M28" s="16">
        <v>2.2678929999999999</v>
      </c>
      <c r="N28" s="16">
        <v>2.329507</v>
      </c>
      <c r="O28" s="16">
        <v>2.39601</v>
      </c>
      <c r="P28" s="16">
        <v>2.4700850000000001</v>
      </c>
      <c r="Q28" s="16">
        <v>2.5521430000000001</v>
      </c>
      <c r="R28" s="16">
        <v>2.6345930000000002</v>
      </c>
      <c r="S28" s="16">
        <v>2.7176049999999998</v>
      </c>
      <c r="T28" s="16">
        <v>2.8022130000000001</v>
      </c>
      <c r="U28" s="16">
        <v>2.8862369999999999</v>
      </c>
      <c r="V28" s="16">
        <v>2.97227</v>
      </c>
      <c r="W28" s="16">
        <v>3.0605349999999998</v>
      </c>
      <c r="X28" s="16">
        <v>3.150852</v>
      </c>
      <c r="Y28" s="16">
        <v>3.2383959999999998</v>
      </c>
      <c r="Z28" s="16">
        <v>3.3311570000000001</v>
      </c>
      <c r="AA28" s="16">
        <v>3.4325640000000002</v>
      </c>
      <c r="AB28" s="16">
        <v>3.545099</v>
      </c>
      <c r="AC28" s="16">
        <v>3.6442320000000001</v>
      </c>
      <c r="AD28" s="16">
        <v>3.7450169999999998</v>
      </c>
      <c r="AE28" s="17">
        <v>1.0090999999999999E-2</v>
      </c>
    </row>
    <row r="30" spans="1:31" ht="15" customHeight="1" x14ac:dyDescent="0.25">
      <c r="A30" s="14" t="s">
        <v>17</v>
      </c>
    </row>
    <row r="31" spans="1:31" ht="15" customHeight="1" x14ac:dyDescent="0.25">
      <c r="A31" s="15" t="s">
        <v>7</v>
      </c>
      <c r="B31" s="16">
        <v>3.7880579999999999</v>
      </c>
      <c r="C31" s="16">
        <v>3.7769460000000001</v>
      </c>
      <c r="D31" s="16">
        <v>3.6328119999999999</v>
      </c>
      <c r="E31" s="16">
        <v>2.601553</v>
      </c>
      <c r="F31" s="16">
        <v>2.845831</v>
      </c>
      <c r="G31" s="16">
        <v>2.9127169999999998</v>
      </c>
      <c r="H31" s="16">
        <v>2.9142980000000001</v>
      </c>
      <c r="I31" s="16">
        <v>2.9519169999999999</v>
      </c>
      <c r="J31" s="16">
        <v>2.9871439999999998</v>
      </c>
      <c r="K31" s="16">
        <v>3.0411060000000001</v>
      </c>
      <c r="L31" s="16">
        <v>3.09748</v>
      </c>
      <c r="M31" s="16">
        <v>3.1586810000000001</v>
      </c>
      <c r="N31" s="16">
        <v>3.220046</v>
      </c>
      <c r="O31" s="16">
        <v>3.2832780000000001</v>
      </c>
      <c r="P31" s="16">
        <v>3.3522660000000002</v>
      </c>
      <c r="Q31" s="16">
        <v>3.419543</v>
      </c>
      <c r="R31" s="16">
        <v>3.4973070000000002</v>
      </c>
      <c r="S31" s="16">
        <v>3.5740949999999998</v>
      </c>
      <c r="T31" s="16">
        <v>3.6544140000000001</v>
      </c>
      <c r="U31" s="16">
        <v>3.7335500000000001</v>
      </c>
      <c r="V31" s="16">
        <v>3.814508</v>
      </c>
      <c r="W31" s="16">
        <v>3.8996140000000001</v>
      </c>
      <c r="X31" s="16">
        <v>3.9872719999999999</v>
      </c>
      <c r="Y31" s="16">
        <v>4.0766470000000004</v>
      </c>
      <c r="Z31" s="16">
        <v>4.166728</v>
      </c>
      <c r="AA31" s="16">
        <v>4.2621520000000004</v>
      </c>
      <c r="AB31" s="16">
        <v>4.3671559999999996</v>
      </c>
      <c r="AC31" s="16">
        <v>4.4666249999999996</v>
      </c>
      <c r="AD31" s="16">
        <v>4.5630309999999996</v>
      </c>
      <c r="AE31" s="17">
        <v>7.0270000000000003E-3</v>
      </c>
    </row>
    <row r="32" spans="1:31" ht="15" customHeight="1" x14ac:dyDescent="0.25">
      <c r="A32" s="15" t="s">
        <v>10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8" t="s">
        <v>11</v>
      </c>
    </row>
    <row r="33" spans="1:31" ht="15" customHeight="1" x14ac:dyDescent="0.25">
      <c r="A33" s="15" t="s">
        <v>12</v>
      </c>
      <c r="B33" s="16">
        <v>0.63404700000000003</v>
      </c>
      <c r="C33" s="16">
        <v>0.63369600000000004</v>
      </c>
      <c r="D33" s="16">
        <v>0.634548</v>
      </c>
      <c r="E33" s="16">
        <v>0.63405800000000001</v>
      </c>
      <c r="F33" s="16">
        <v>0.63397599999999998</v>
      </c>
      <c r="G33" s="16">
        <v>0.63393999999999995</v>
      </c>
      <c r="H33" s="16">
        <v>0.63401099999999999</v>
      </c>
      <c r="I33" s="16">
        <v>0.63405500000000004</v>
      </c>
      <c r="J33" s="16">
        <v>0.634104</v>
      </c>
      <c r="K33" s="16">
        <v>0.63417100000000004</v>
      </c>
      <c r="L33" s="16">
        <v>0.63422400000000001</v>
      </c>
      <c r="M33" s="16">
        <v>0.63428700000000005</v>
      </c>
      <c r="N33" s="16">
        <v>0.63434400000000002</v>
      </c>
      <c r="O33" s="16">
        <v>0.63439299999999998</v>
      </c>
      <c r="P33" s="16">
        <v>0.63444100000000003</v>
      </c>
      <c r="Q33" s="16">
        <v>0.63448599999999999</v>
      </c>
      <c r="R33" s="16">
        <v>0.63453000000000004</v>
      </c>
      <c r="S33" s="16">
        <v>0.63457600000000003</v>
      </c>
      <c r="T33" s="16">
        <v>0.63461100000000004</v>
      </c>
      <c r="U33" s="16">
        <v>0.63464699999999996</v>
      </c>
      <c r="V33" s="16">
        <v>0.63467899999999999</v>
      </c>
      <c r="W33" s="16">
        <v>0.63471599999999995</v>
      </c>
      <c r="X33" s="16">
        <v>0.63474399999999997</v>
      </c>
      <c r="Y33" s="16">
        <v>0.63477600000000001</v>
      </c>
      <c r="Z33" s="16">
        <v>0.63480300000000001</v>
      </c>
      <c r="AA33" s="16">
        <v>0.63483500000000004</v>
      </c>
      <c r="AB33" s="16">
        <v>0.63486799999999999</v>
      </c>
      <c r="AC33" s="16">
        <v>0.63490599999999997</v>
      </c>
      <c r="AD33" s="16">
        <v>0.63495100000000004</v>
      </c>
      <c r="AE33" s="17">
        <v>7.2999999999999999E-5</v>
      </c>
    </row>
    <row r="34" spans="1:31" ht="15" customHeight="1" x14ac:dyDescent="0.25">
      <c r="A34" s="15" t="s">
        <v>13</v>
      </c>
      <c r="B34" s="16">
        <v>3.1540110000000001</v>
      </c>
      <c r="C34" s="16">
        <v>3.1432500000000001</v>
      </c>
      <c r="D34" s="16">
        <v>2.9982639999999998</v>
      </c>
      <c r="E34" s="16">
        <v>1.967495</v>
      </c>
      <c r="F34" s="16">
        <v>2.2118549999999999</v>
      </c>
      <c r="G34" s="16">
        <v>2.2787769999999998</v>
      </c>
      <c r="H34" s="16">
        <v>2.280287</v>
      </c>
      <c r="I34" s="16">
        <v>2.3178619999999999</v>
      </c>
      <c r="J34" s="16">
        <v>2.35304</v>
      </c>
      <c r="K34" s="16">
        <v>2.4069349999999998</v>
      </c>
      <c r="L34" s="16">
        <v>2.4632559999999999</v>
      </c>
      <c r="M34" s="16">
        <v>2.5243950000000002</v>
      </c>
      <c r="N34" s="16">
        <v>2.5857019999999999</v>
      </c>
      <c r="O34" s="16">
        <v>2.6488849999999999</v>
      </c>
      <c r="P34" s="16">
        <v>2.7178249999999999</v>
      </c>
      <c r="Q34" s="16">
        <v>2.7850570000000001</v>
      </c>
      <c r="R34" s="16">
        <v>2.8627769999999999</v>
      </c>
      <c r="S34" s="16">
        <v>2.9395180000000001</v>
      </c>
      <c r="T34" s="16">
        <v>3.019803</v>
      </c>
      <c r="U34" s="16">
        <v>3.098903</v>
      </c>
      <c r="V34" s="16">
        <v>3.1798289999999998</v>
      </c>
      <c r="W34" s="16">
        <v>3.2648980000000001</v>
      </c>
      <c r="X34" s="16">
        <v>3.352528</v>
      </c>
      <c r="Y34" s="16">
        <v>3.4418709999999999</v>
      </c>
      <c r="Z34" s="16">
        <v>3.5319240000000001</v>
      </c>
      <c r="AA34" s="16">
        <v>3.6273170000000001</v>
      </c>
      <c r="AB34" s="16">
        <v>3.732288</v>
      </c>
      <c r="AC34" s="16">
        <v>3.831718</v>
      </c>
      <c r="AD34" s="16">
        <v>3.92808</v>
      </c>
      <c r="AE34" s="17">
        <v>8.2889999999999995E-3</v>
      </c>
    </row>
    <row r="36" spans="1:31" ht="15" customHeight="1" x14ac:dyDescent="0.25">
      <c r="A36" s="14" t="s">
        <v>52</v>
      </c>
      <c r="B36" s="19">
        <v>2.6979570000000002</v>
      </c>
      <c r="C36" s="19">
        <v>2.586595</v>
      </c>
      <c r="D36" s="19">
        <v>2.3208120000000001</v>
      </c>
      <c r="E36" s="19">
        <v>1.324346</v>
      </c>
      <c r="F36" s="19">
        <v>1.6920500000000001</v>
      </c>
      <c r="G36" s="19">
        <v>1.8179419999999999</v>
      </c>
      <c r="H36" s="19">
        <v>1.8153649999999999</v>
      </c>
      <c r="I36" s="19">
        <v>1.849745</v>
      </c>
      <c r="J36" s="19">
        <v>1.884123</v>
      </c>
      <c r="K36" s="19">
        <v>1.9354039999999999</v>
      </c>
      <c r="L36" s="19">
        <v>1.9913209999999999</v>
      </c>
      <c r="M36" s="19">
        <v>2.0497019999999999</v>
      </c>
      <c r="N36" s="19">
        <v>2.1095839999999999</v>
      </c>
      <c r="O36" s="19">
        <v>2.1697419999999998</v>
      </c>
      <c r="P36" s="19">
        <v>2.2348340000000002</v>
      </c>
      <c r="Q36" s="19">
        <v>2.301879</v>
      </c>
      <c r="R36" s="19">
        <v>2.3709349999999998</v>
      </c>
      <c r="S36" s="19">
        <v>2.4420639999999998</v>
      </c>
      <c r="T36" s="19">
        <v>2.5153249999999998</v>
      </c>
      <c r="U36" s="19">
        <v>2.5907849999999999</v>
      </c>
      <c r="V36" s="19">
        <v>2.6685089999999998</v>
      </c>
      <c r="W36" s="19">
        <v>2.7484250000000001</v>
      </c>
      <c r="X36" s="19">
        <v>2.82646</v>
      </c>
      <c r="Y36" s="19">
        <v>2.9096009999999999</v>
      </c>
      <c r="Z36" s="19">
        <v>2.995552</v>
      </c>
      <c r="AA36" s="19">
        <v>3.0791930000000001</v>
      </c>
      <c r="AB36" s="19">
        <v>3.1708560000000001</v>
      </c>
      <c r="AC36" s="19">
        <v>3.2717239999999999</v>
      </c>
      <c r="AD36" s="19">
        <v>3.363718</v>
      </c>
      <c r="AE36" s="20">
        <v>9.7769999999999992E-3</v>
      </c>
    </row>
    <row r="37" spans="1:31" ht="15" customHeight="1" x14ac:dyDescent="0.25">
      <c r="A37" s="14" t="s">
        <v>18</v>
      </c>
      <c r="B37" s="19">
        <v>2.2744110000000002</v>
      </c>
      <c r="C37" s="19">
        <v>2.3310949999999999</v>
      </c>
      <c r="D37" s="19">
        <v>2.1857190000000002</v>
      </c>
      <c r="E37" s="19">
        <v>1.25535</v>
      </c>
      <c r="F37" s="19">
        <v>1.6018079999999999</v>
      </c>
      <c r="G37" s="19">
        <v>1.670037</v>
      </c>
      <c r="H37" s="19">
        <v>1.668167</v>
      </c>
      <c r="I37" s="19">
        <v>1.702277</v>
      </c>
      <c r="J37" s="19">
        <v>1.7371529999999999</v>
      </c>
      <c r="K37" s="19">
        <v>1.7879769999999999</v>
      </c>
      <c r="L37" s="19">
        <v>1.8447499999999999</v>
      </c>
      <c r="M37" s="19">
        <v>1.903505</v>
      </c>
      <c r="N37" s="19">
        <v>1.9637610000000001</v>
      </c>
      <c r="O37" s="19">
        <v>2.0243220000000002</v>
      </c>
      <c r="P37" s="19">
        <v>2.0888849999999999</v>
      </c>
      <c r="Q37" s="19">
        <v>2.1559119999999998</v>
      </c>
      <c r="R37" s="19">
        <v>2.225152</v>
      </c>
      <c r="S37" s="19">
        <v>2.295785</v>
      </c>
      <c r="T37" s="19">
        <v>2.3684669999999999</v>
      </c>
      <c r="U37" s="19">
        <v>2.4467560000000002</v>
      </c>
      <c r="V37" s="19">
        <v>2.525067</v>
      </c>
      <c r="W37" s="19">
        <v>2.6070820000000001</v>
      </c>
      <c r="X37" s="19">
        <v>2.6854710000000002</v>
      </c>
      <c r="Y37" s="19">
        <v>2.7677520000000002</v>
      </c>
      <c r="Z37" s="19">
        <v>2.8544550000000002</v>
      </c>
      <c r="AA37" s="19">
        <v>2.9413010000000002</v>
      </c>
      <c r="AB37" s="19">
        <v>3.035237</v>
      </c>
      <c r="AC37" s="19">
        <v>3.1379969999999999</v>
      </c>
      <c r="AD37" s="19">
        <v>3.2302339999999998</v>
      </c>
      <c r="AE37" s="20">
        <v>1.2154999999999999E-2</v>
      </c>
    </row>
    <row r="38" spans="1:31" ht="15" customHeight="1" thickBot="1" x14ac:dyDescent="0.3"/>
    <row r="39" spans="1:31" ht="15" customHeight="1" x14ac:dyDescent="0.25">
      <c r="A39" s="21" t="s">
        <v>19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 ht="15" customHeight="1" x14ac:dyDescent="0.25">
      <c r="A40" s="22" t="s">
        <v>20</v>
      </c>
    </row>
    <row r="41" spans="1:31" ht="15" customHeight="1" x14ac:dyDescent="0.25">
      <c r="A41" s="22" t="s">
        <v>53</v>
      </c>
    </row>
    <row r="42" spans="1:31" ht="15" customHeight="1" x14ac:dyDescent="0.25">
      <c r="A42" s="22" t="s">
        <v>54</v>
      </c>
    </row>
    <row r="43" spans="1:31" ht="15" customHeight="1" x14ac:dyDescent="0.25">
      <c r="A43" s="22" t="s">
        <v>55</v>
      </c>
    </row>
    <row r="44" spans="1:31" ht="15" customHeight="1" x14ac:dyDescent="0.25">
      <c r="A44" s="22" t="s">
        <v>56</v>
      </c>
    </row>
    <row r="45" spans="1:31" ht="15" customHeight="1" x14ac:dyDescent="0.25">
      <c r="A45" s="22" t="s">
        <v>57</v>
      </c>
    </row>
    <row r="46" spans="1:31" ht="15" customHeight="1" x14ac:dyDescent="0.25">
      <c r="A46" s="22" t="s">
        <v>58</v>
      </c>
    </row>
    <row r="47" spans="1:31" ht="15" customHeight="1" x14ac:dyDescent="0.25"/>
    <row r="48" spans="1:31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</sheetData>
  <mergeCells count="1">
    <mergeCell ref="A39:AE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D15"/>
  <sheetViews>
    <sheetView workbookViewId="0"/>
  </sheetViews>
  <sheetFormatPr defaultRowHeight="15" x14ac:dyDescent="0.25"/>
  <cols>
    <col min="1" max="1" width="34.7109375" customWidth="1"/>
    <col min="2" max="3" width="9.140625" customWidth="1"/>
  </cols>
  <sheetData>
    <row r="1" spans="1:30" x14ac:dyDescent="0.25">
      <c r="A1" s="1" t="s">
        <v>34</v>
      </c>
      <c r="B1" s="1">
        <v>2012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</row>
    <row r="2" spans="1:30" x14ac:dyDescent="0.25">
      <c r="A2" s="1" t="s">
        <v>21</v>
      </c>
      <c r="B2">
        <f>About!$C$15</f>
        <v>6.8000000000000005E-2</v>
      </c>
      <c r="C2">
        <f>About!$C$15</f>
        <v>6.8000000000000005E-2</v>
      </c>
      <c r="D2">
        <f>About!$C$15</f>
        <v>6.8000000000000005E-2</v>
      </c>
      <c r="E2">
        <f>About!$C$15</f>
        <v>6.8000000000000005E-2</v>
      </c>
      <c r="F2">
        <f>About!$C$15</f>
        <v>6.8000000000000005E-2</v>
      </c>
      <c r="G2">
        <f>About!$C$15</f>
        <v>6.8000000000000005E-2</v>
      </c>
      <c r="H2">
        <f>About!$C$15</f>
        <v>6.8000000000000005E-2</v>
      </c>
      <c r="I2">
        <f>About!$C$15</f>
        <v>6.8000000000000005E-2</v>
      </c>
      <c r="J2">
        <f>About!$C$15</f>
        <v>6.8000000000000005E-2</v>
      </c>
      <c r="K2">
        <f>About!$C$15</f>
        <v>6.8000000000000005E-2</v>
      </c>
      <c r="L2">
        <f>About!$C$15</f>
        <v>6.8000000000000005E-2</v>
      </c>
      <c r="M2">
        <f>About!$C$15</f>
        <v>6.8000000000000005E-2</v>
      </c>
      <c r="N2">
        <f>About!$C$15</f>
        <v>6.8000000000000005E-2</v>
      </c>
      <c r="O2">
        <f>About!$C$15</f>
        <v>6.8000000000000005E-2</v>
      </c>
      <c r="P2">
        <f>About!$C$15</f>
        <v>6.8000000000000005E-2</v>
      </c>
      <c r="Q2">
        <f>About!$C$15</f>
        <v>6.8000000000000005E-2</v>
      </c>
      <c r="R2">
        <f>About!$C$15</f>
        <v>6.8000000000000005E-2</v>
      </c>
      <c r="S2">
        <f>About!$C$15</f>
        <v>6.8000000000000005E-2</v>
      </c>
      <c r="T2">
        <f>About!$C$15</f>
        <v>6.8000000000000005E-2</v>
      </c>
      <c r="U2">
        <f>About!$C$15</f>
        <v>6.8000000000000005E-2</v>
      </c>
      <c r="V2">
        <f>About!$C$15</f>
        <v>6.8000000000000005E-2</v>
      </c>
      <c r="W2">
        <f>About!$C$15</f>
        <v>6.8000000000000005E-2</v>
      </c>
      <c r="X2">
        <f>About!$C$15</f>
        <v>6.8000000000000005E-2</v>
      </c>
      <c r="Y2">
        <f>About!$C$15</f>
        <v>6.8000000000000005E-2</v>
      </c>
      <c r="Z2">
        <f>About!$C$15</f>
        <v>6.8000000000000005E-2</v>
      </c>
      <c r="AA2">
        <f>About!$C$15</f>
        <v>6.8000000000000005E-2</v>
      </c>
      <c r="AB2">
        <f>About!$C$15</f>
        <v>6.8000000000000005E-2</v>
      </c>
      <c r="AC2">
        <f>About!$C$15</f>
        <v>6.8000000000000005E-2</v>
      </c>
      <c r="AD2">
        <f>About!$C$15</f>
        <v>6.8000000000000005E-2</v>
      </c>
    </row>
    <row r="3" spans="1:30" x14ac:dyDescent="0.25">
      <c r="A3" s="1" t="s">
        <v>22</v>
      </c>
      <c r="B3">
        <f>About!$C$15</f>
        <v>6.8000000000000005E-2</v>
      </c>
      <c r="C3">
        <f>About!$C$15</f>
        <v>6.8000000000000005E-2</v>
      </c>
      <c r="D3">
        <f>About!$C$15</f>
        <v>6.8000000000000005E-2</v>
      </c>
      <c r="E3">
        <f>About!$C$15</f>
        <v>6.8000000000000005E-2</v>
      </c>
      <c r="F3">
        <f>About!$C$15</f>
        <v>6.8000000000000005E-2</v>
      </c>
      <c r="G3">
        <f>About!$C$15</f>
        <v>6.8000000000000005E-2</v>
      </c>
      <c r="H3">
        <f>About!$C$15</f>
        <v>6.8000000000000005E-2</v>
      </c>
      <c r="I3">
        <f>About!$C$15</f>
        <v>6.8000000000000005E-2</v>
      </c>
      <c r="J3">
        <f>About!$C$15</f>
        <v>6.8000000000000005E-2</v>
      </c>
      <c r="K3">
        <f>About!$C$15</f>
        <v>6.8000000000000005E-2</v>
      </c>
      <c r="L3">
        <f>About!$C$15</f>
        <v>6.8000000000000005E-2</v>
      </c>
      <c r="M3">
        <f>About!$C$15</f>
        <v>6.8000000000000005E-2</v>
      </c>
      <c r="N3">
        <f>About!$C$15</f>
        <v>6.8000000000000005E-2</v>
      </c>
      <c r="O3">
        <f>About!$C$15</f>
        <v>6.8000000000000005E-2</v>
      </c>
      <c r="P3">
        <f>About!$C$15</f>
        <v>6.8000000000000005E-2</v>
      </c>
      <c r="Q3">
        <f>About!$C$15</f>
        <v>6.8000000000000005E-2</v>
      </c>
      <c r="R3">
        <f>About!$C$15</f>
        <v>6.8000000000000005E-2</v>
      </c>
      <c r="S3">
        <f>About!$C$15</f>
        <v>6.8000000000000005E-2</v>
      </c>
      <c r="T3">
        <f>About!$C$15</f>
        <v>6.8000000000000005E-2</v>
      </c>
      <c r="U3">
        <f>About!$C$15</f>
        <v>6.8000000000000005E-2</v>
      </c>
      <c r="V3">
        <f>About!$C$15</f>
        <v>6.8000000000000005E-2</v>
      </c>
      <c r="W3">
        <f>About!$C$15</f>
        <v>6.8000000000000005E-2</v>
      </c>
      <c r="X3">
        <f>About!$C$15</f>
        <v>6.8000000000000005E-2</v>
      </c>
      <c r="Y3">
        <f>About!$C$15</f>
        <v>6.8000000000000005E-2</v>
      </c>
      <c r="Z3">
        <f>About!$C$15</f>
        <v>6.8000000000000005E-2</v>
      </c>
      <c r="AA3">
        <f>About!$C$15</f>
        <v>6.8000000000000005E-2</v>
      </c>
      <c r="AB3">
        <f>About!$C$15</f>
        <v>6.8000000000000005E-2</v>
      </c>
      <c r="AC3">
        <f>About!$C$15</f>
        <v>6.8000000000000005E-2</v>
      </c>
      <c r="AD3">
        <f>About!$C$15</f>
        <v>6.8000000000000005E-2</v>
      </c>
    </row>
    <row r="4" spans="1:30" x14ac:dyDescent="0.25">
      <c r="A4" s="1" t="s">
        <v>23</v>
      </c>
      <c r="B4">
        <f>About!$C$15</f>
        <v>6.8000000000000005E-2</v>
      </c>
      <c r="C4">
        <f>About!$C$15</f>
        <v>6.8000000000000005E-2</v>
      </c>
      <c r="D4">
        <f>About!$C$15</f>
        <v>6.8000000000000005E-2</v>
      </c>
      <c r="E4">
        <f>About!$C$15</f>
        <v>6.8000000000000005E-2</v>
      </c>
      <c r="F4">
        <f>About!$C$15</f>
        <v>6.8000000000000005E-2</v>
      </c>
      <c r="G4">
        <f>About!$C$15</f>
        <v>6.8000000000000005E-2</v>
      </c>
      <c r="H4">
        <f>About!$C$15</f>
        <v>6.8000000000000005E-2</v>
      </c>
      <c r="I4">
        <f>About!$C$15</f>
        <v>6.8000000000000005E-2</v>
      </c>
      <c r="J4">
        <f>About!$C$15</f>
        <v>6.8000000000000005E-2</v>
      </c>
      <c r="K4">
        <f>About!$C$15</f>
        <v>6.8000000000000005E-2</v>
      </c>
      <c r="L4">
        <f>About!$C$15</f>
        <v>6.8000000000000005E-2</v>
      </c>
      <c r="M4">
        <f>About!$C$15</f>
        <v>6.8000000000000005E-2</v>
      </c>
      <c r="N4">
        <f>About!$C$15</f>
        <v>6.8000000000000005E-2</v>
      </c>
      <c r="O4">
        <f>About!$C$15</f>
        <v>6.8000000000000005E-2</v>
      </c>
      <c r="P4">
        <f>About!$C$15</f>
        <v>6.8000000000000005E-2</v>
      </c>
      <c r="Q4">
        <f>About!$C$15</f>
        <v>6.8000000000000005E-2</v>
      </c>
      <c r="R4">
        <f>About!$C$15</f>
        <v>6.8000000000000005E-2</v>
      </c>
      <c r="S4">
        <f>About!$C$15</f>
        <v>6.8000000000000005E-2</v>
      </c>
      <c r="T4">
        <f>About!$C$15</f>
        <v>6.8000000000000005E-2</v>
      </c>
      <c r="U4">
        <f>About!$C$15</f>
        <v>6.8000000000000005E-2</v>
      </c>
      <c r="V4">
        <f>About!$C$15</f>
        <v>6.8000000000000005E-2</v>
      </c>
      <c r="W4">
        <f>About!$C$15</f>
        <v>6.8000000000000005E-2</v>
      </c>
      <c r="X4">
        <f>About!$C$15</f>
        <v>6.8000000000000005E-2</v>
      </c>
      <c r="Y4">
        <f>About!$C$15</f>
        <v>6.8000000000000005E-2</v>
      </c>
      <c r="Z4">
        <f>About!$C$15</f>
        <v>6.8000000000000005E-2</v>
      </c>
      <c r="AA4">
        <f>About!$C$15</f>
        <v>6.8000000000000005E-2</v>
      </c>
      <c r="AB4">
        <f>About!$C$15</f>
        <v>6.8000000000000005E-2</v>
      </c>
      <c r="AC4">
        <f>About!$C$15</f>
        <v>6.8000000000000005E-2</v>
      </c>
      <c r="AD4">
        <f>About!$C$15</f>
        <v>6.8000000000000005E-2</v>
      </c>
    </row>
    <row r="5" spans="1:30" x14ac:dyDescent="0.25">
      <c r="A5" s="1" t="s">
        <v>24</v>
      </c>
      <c r="B5">
        <f>About!$C$15</f>
        <v>6.8000000000000005E-2</v>
      </c>
      <c r="C5">
        <f>About!$C$15</f>
        <v>6.8000000000000005E-2</v>
      </c>
      <c r="D5">
        <f>About!$C$15</f>
        <v>6.8000000000000005E-2</v>
      </c>
      <c r="E5">
        <f>About!$C$15</f>
        <v>6.8000000000000005E-2</v>
      </c>
      <c r="F5">
        <f>About!$C$15</f>
        <v>6.8000000000000005E-2</v>
      </c>
      <c r="G5">
        <f>About!$C$15</f>
        <v>6.8000000000000005E-2</v>
      </c>
      <c r="H5">
        <f>About!$C$15</f>
        <v>6.8000000000000005E-2</v>
      </c>
      <c r="I5">
        <f>About!$C$15</f>
        <v>6.8000000000000005E-2</v>
      </c>
      <c r="J5">
        <f>About!$C$15</f>
        <v>6.8000000000000005E-2</v>
      </c>
      <c r="K5">
        <f>About!$C$15</f>
        <v>6.8000000000000005E-2</v>
      </c>
      <c r="L5">
        <f>About!$C$15</f>
        <v>6.8000000000000005E-2</v>
      </c>
      <c r="M5">
        <f>About!$C$15</f>
        <v>6.8000000000000005E-2</v>
      </c>
      <c r="N5">
        <f>About!$C$15</f>
        <v>6.8000000000000005E-2</v>
      </c>
      <c r="O5">
        <f>About!$C$15</f>
        <v>6.8000000000000005E-2</v>
      </c>
      <c r="P5">
        <f>About!$C$15</f>
        <v>6.8000000000000005E-2</v>
      </c>
      <c r="Q5">
        <f>About!$C$15</f>
        <v>6.8000000000000005E-2</v>
      </c>
      <c r="R5">
        <f>About!$C$15</f>
        <v>6.8000000000000005E-2</v>
      </c>
      <c r="S5">
        <f>About!$C$15</f>
        <v>6.8000000000000005E-2</v>
      </c>
      <c r="T5">
        <f>About!$C$15</f>
        <v>6.8000000000000005E-2</v>
      </c>
      <c r="U5">
        <f>About!$C$15</f>
        <v>6.8000000000000005E-2</v>
      </c>
      <c r="V5">
        <f>About!$C$15</f>
        <v>6.8000000000000005E-2</v>
      </c>
      <c r="W5">
        <f>About!$C$15</f>
        <v>6.8000000000000005E-2</v>
      </c>
      <c r="X5">
        <f>About!$C$15</f>
        <v>6.8000000000000005E-2</v>
      </c>
      <c r="Y5">
        <f>About!$C$15</f>
        <v>6.8000000000000005E-2</v>
      </c>
      <c r="Z5">
        <f>About!$C$15</f>
        <v>6.8000000000000005E-2</v>
      </c>
      <c r="AA5">
        <f>About!$C$15</f>
        <v>6.8000000000000005E-2</v>
      </c>
      <c r="AB5">
        <f>About!$C$15</f>
        <v>6.8000000000000005E-2</v>
      </c>
      <c r="AC5">
        <f>About!$C$15</f>
        <v>6.8000000000000005E-2</v>
      </c>
      <c r="AD5">
        <f>About!$C$15</f>
        <v>6.8000000000000005E-2</v>
      </c>
    </row>
    <row r="6" spans="1:30" x14ac:dyDescent="0.25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5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5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5">
      <c r="A9" s="1" t="s">
        <v>27</v>
      </c>
      <c r="B9">
        <f>About!$C$15</f>
        <v>6.8000000000000005E-2</v>
      </c>
      <c r="C9">
        <f>About!$C$15</f>
        <v>6.8000000000000005E-2</v>
      </c>
      <c r="D9">
        <f>About!$C$15</f>
        <v>6.8000000000000005E-2</v>
      </c>
      <c r="E9">
        <f>About!$C$15</f>
        <v>6.8000000000000005E-2</v>
      </c>
      <c r="F9">
        <f>About!$C$15</f>
        <v>6.8000000000000005E-2</v>
      </c>
      <c r="G9">
        <f>About!$C$15</f>
        <v>6.8000000000000005E-2</v>
      </c>
      <c r="H9">
        <f>About!$C$15</f>
        <v>6.8000000000000005E-2</v>
      </c>
      <c r="I9">
        <f>About!$C$15</f>
        <v>6.8000000000000005E-2</v>
      </c>
      <c r="J9">
        <f>About!$C$15</f>
        <v>6.8000000000000005E-2</v>
      </c>
      <c r="K9">
        <f>About!$C$15</f>
        <v>6.8000000000000005E-2</v>
      </c>
      <c r="L9">
        <f>About!$C$15</f>
        <v>6.8000000000000005E-2</v>
      </c>
      <c r="M9">
        <f>About!$C$15</f>
        <v>6.8000000000000005E-2</v>
      </c>
      <c r="N9">
        <f>About!$C$15</f>
        <v>6.8000000000000005E-2</v>
      </c>
      <c r="O9">
        <f>About!$C$15</f>
        <v>6.8000000000000005E-2</v>
      </c>
      <c r="P9">
        <f>About!$C$15</f>
        <v>6.8000000000000005E-2</v>
      </c>
      <c r="Q9">
        <f>About!$C$15</f>
        <v>6.8000000000000005E-2</v>
      </c>
      <c r="R9">
        <f>About!$C$15</f>
        <v>6.8000000000000005E-2</v>
      </c>
      <c r="S9">
        <f>About!$C$15</f>
        <v>6.8000000000000005E-2</v>
      </c>
      <c r="T9">
        <f>About!$C$15</f>
        <v>6.8000000000000005E-2</v>
      </c>
      <c r="U9">
        <f>About!$C$15</f>
        <v>6.8000000000000005E-2</v>
      </c>
      <c r="V9">
        <f>About!$C$15</f>
        <v>6.8000000000000005E-2</v>
      </c>
      <c r="W9">
        <f>About!$C$15</f>
        <v>6.8000000000000005E-2</v>
      </c>
      <c r="X9">
        <f>About!$C$15</f>
        <v>6.8000000000000005E-2</v>
      </c>
      <c r="Y9">
        <f>About!$C$15</f>
        <v>6.8000000000000005E-2</v>
      </c>
      <c r="Z9">
        <f>About!$C$15</f>
        <v>6.8000000000000005E-2</v>
      </c>
      <c r="AA9">
        <f>About!$C$15</f>
        <v>6.8000000000000005E-2</v>
      </c>
      <c r="AB9">
        <f>About!$C$15</f>
        <v>6.8000000000000005E-2</v>
      </c>
      <c r="AC9">
        <f>About!$C$15</f>
        <v>6.8000000000000005E-2</v>
      </c>
      <c r="AD9">
        <f>About!$C$15</f>
        <v>6.8000000000000005E-2</v>
      </c>
    </row>
    <row r="10" spans="1:30" x14ac:dyDescent="0.25">
      <c r="A10" s="1" t="s">
        <v>28</v>
      </c>
      <c r="B10" s="5">
        <f>SUM('AEO Table 59'!B16:B17)/('AEO Table 59'!B15-SUM('AEO Table 59'!B16:B17))</f>
        <v>0.13178690785236707</v>
      </c>
      <c r="C10" s="5">
        <f>SUM('AEO Table 59'!C16:C17)/('AEO Table 59'!C15-SUM('AEO Table 59'!C16:C17))</f>
        <v>0.13731951582843765</v>
      </c>
      <c r="D10" s="5">
        <f>SUM('AEO Table 59'!D16:D17)/('AEO Table 59'!D15-SUM('AEO Table 59'!D16:D17))</f>
        <v>0.14478840078238539</v>
      </c>
      <c r="E10" s="5">
        <f>SUM('AEO Table 59'!E16:E17)/('AEO Table 59'!E15-SUM('AEO Table 59'!E16:E17))</f>
        <v>0.21378479605429179</v>
      </c>
      <c r="F10" s="5">
        <f>SUM('AEO Table 59'!F16:F17)/('AEO Table 59'!F15-SUM('AEO Table 59'!F16:F17))</f>
        <v>0.18308064412495906</v>
      </c>
      <c r="G10" s="5">
        <f>SUM('AEO Table 59'!G16:G17)/('AEO Table 59'!G15-SUM('AEO Table 59'!G16:G17))</f>
        <v>0.17675541096452263</v>
      </c>
      <c r="H10" s="5">
        <f>SUM('AEO Table 59'!H16:H17)/('AEO Table 59'!H15-SUM('AEO Table 59'!H16:H17))</f>
        <v>0.1750777402061281</v>
      </c>
      <c r="I10" s="5">
        <f>SUM('AEO Table 59'!I16:I17)/('AEO Table 59'!I15-SUM('AEO Table 59'!I16:I17))</f>
        <v>0.17305581894476404</v>
      </c>
      <c r="J10" s="5">
        <f>SUM('AEO Table 59'!J16:J17)/('AEO Table 59'!J15-SUM('AEO Table 59'!J16:J17))</f>
        <v>0.16946484358804373</v>
      </c>
      <c r="K10" s="5">
        <f>SUM('AEO Table 59'!K16:K17)/('AEO Table 59'!K15-SUM('AEO Table 59'!K16:K17))</f>
        <v>0.16520483090937202</v>
      </c>
      <c r="L10" s="5">
        <f>SUM('AEO Table 59'!L16:L17)/('AEO Table 59'!L15-SUM('AEO Table 59'!L16:L17))</f>
        <v>0.1616823690361345</v>
      </c>
      <c r="M10" s="5">
        <f>SUM('AEO Table 59'!M16:M17)/('AEO Table 59'!M15-SUM('AEO Table 59'!M16:M17))</f>
        <v>0.15795972936839123</v>
      </c>
      <c r="N10" s="5">
        <f>SUM('AEO Table 59'!N16:N17)/('AEO Table 59'!N15-SUM('AEO Table 59'!N16:N17))</f>
        <v>0.15423013166365074</v>
      </c>
      <c r="O10" s="5">
        <f>SUM('AEO Table 59'!O16:O17)/('AEO Table 59'!O15-SUM('AEO Table 59'!O16:O17))</f>
        <v>0.15058997349451003</v>
      </c>
      <c r="P10" s="5">
        <f>SUM('AEO Table 59'!P16:P17)/('AEO Table 59'!P15-SUM('AEO Table 59'!P16:P17))</f>
        <v>0.14695394555531738</v>
      </c>
      <c r="Q10" s="5">
        <f>SUM('AEO Table 59'!Q16:Q17)/('AEO Table 59'!Q15-SUM('AEO Table 59'!Q16:Q17))</f>
        <v>0.14353498827392386</v>
      </c>
      <c r="R10" s="5">
        <f>SUM('AEO Table 59'!R16:R17)/('AEO Table 59'!R15-SUM('AEO Table 59'!R16:R17))</f>
        <v>0.1400821523563513</v>
      </c>
      <c r="S10" s="5">
        <f>SUM('AEO Table 59'!S16:S17)/('AEO Table 59'!S15-SUM('AEO Table 59'!S16:S17))</f>
        <v>0.1366818477553676</v>
      </c>
      <c r="T10" s="5">
        <f>SUM('AEO Table 59'!T16:T17)/('AEO Table 59'!T15-SUM('AEO Table 59'!T16:T17))</f>
        <v>0.13333600328332967</v>
      </c>
      <c r="U10" s="5">
        <f>SUM('AEO Table 59'!U16:U17)/('AEO Table 59'!U15-SUM('AEO Table 59'!U16:U17))</f>
        <v>0.12985054794230638</v>
      </c>
      <c r="V10" s="5">
        <f>SUM('AEO Table 59'!V16:V17)/('AEO Table 59'!V15-SUM('AEO Table 59'!V16:V17))</f>
        <v>0.12612270620493388</v>
      </c>
      <c r="W10" s="5">
        <f>SUM('AEO Table 59'!W16:W17)/('AEO Table 59'!W15-SUM('AEO Table 59'!W16:W17))</f>
        <v>0.12255655008911125</v>
      </c>
      <c r="X10" s="5">
        <f>SUM('AEO Table 59'!X16:X17)/('AEO Table 59'!X15-SUM('AEO Table 59'!X16:X17))</f>
        <v>0.11940963867903273</v>
      </c>
      <c r="Y10" s="5">
        <f>SUM('AEO Table 59'!Y16:Y17)/('AEO Table 59'!Y15-SUM('AEO Table 59'!Y16:Y17))</f>
        <v>0.11618675663529159</v>
      </c>
      <c r="Z10" s="5">
        <f>SUM('AEO Table 59'!Z16:Z17)/('AEO Table 59'!Z15-SUM('AEO Table 59'!Z16:Z17))</f>
        <v>0.11313639103848466</v>
      </c>
      <c r="AA10" s="5">
        <f>SUM('AEO Table 59'!AA16:AA17)/('AEO Table 59'!AA15-SUM('AEO Table 59'!AA16:AA17))</f>
        <v>0.11023181030864093</v>
      </c>
      <c r="AB10" s="5">
        <f>SUM('AEO Table 59'!AB16:AB17)/('AEO Table 59'!AB15-SUM('AEO Table 59'!AB16:AB17))</f>
        <v>0.10717862561521665</v>
      </c>
      <c r="AC10" s="5">
        <f>SUM('AEO Table 59'!AC16:AC17)/('AEO Table 59'!AC15-SUM('AEO Table 59'!AC16:AC17))</f>
        <v>0.10393852447668624</v>
      </c>
      <c r="AD10" s="5">
        <f>SUM('AEO Table 59'!AD16:AD17)/('AEO Table 59'!AD15-SUM('AEO Table 59'!AD16:AD17))</f>
        <v>0.10128176805569129</v>
      </c>
    </row>
    <row r="11" spans="1:30" x14ac:dyDescent="0.25">
      <c r="A11" s="1" t="s">
        <v>29</v>
      </c>
      <c r="B11" s="5">
        <f>SUM('AEO Table 59'!B8:B9)/('AEO Table 59'!B7-SUM('AEO Table 59'!B8:B9))</f>
        <v>0.13999720758323267</v>
      </c>
      <c r="C11" s="5">
        <f>SUM('AEO Table 59'!C8:C9)/('AEO Table 59'!C7-SUM('AEO Table 59'!C8:C9))</f>
        <v>0.14204480648842488</v>
      </c>
      <c r="D11" s="5">
        <f>SUM('AEO Table 59'!D8:D9)/('AEO Table 59'!D7-SUM('AEO Table 59'!D8:D9))</f>
        <v>0.14802586556053685</v>
      </c>
      <c r="E11" s="5">
        <f>SUM('AEO Table 59'!E8:E9)/('AEO Table 59'!E7-SUM('AEO Table 59'!E8:E9))</f>
        <v>0.21214651825192432</v>
      </c>
      <c r="F11" s="5">
        <f>SUM('AEO Table 59'!F8:F9)/('AEO Table 59'!F7-SUM('AEO Table 59'!F8:F9))</f>
        <v>0.18343844803592338</v>
      </c>
      <c r="G11" s="5">
        <f>SUM('AEO Table 59'!G8:G9)/('AEO Table 59'!G7-SUM('AEO Table 59'!G8:G9))</f>
        <v>0.17814053800063265</v>
      </c>
      <c r="H11" s="5">
        <f>SUM('AEO Table 59'!H8:H9)/('AEO Table 59'!H7-SUM('AEO Table 59'!H8:H9))</f>
        <v>0.17540097323768031</v>
      </c>
      <c r="I11" s="5">
        <f>SUM('AEO Table 59'!I8:I9)/('AEO Table 59'!I7-SUM('AEO Table 59'!I8:I9))</f>
        <v>0.17078379359743451</v>
      </c>
      <c r="J11" s="5">
        <f>SUM('AEO Table 59'!J8:J9)/('AEO Table 59'!J7-SUM('AEO Table 59'!J8:J9))</f>
        <v>0.16627790932543091</v>
      </c>
      <c r="K11" s="5">
        <f>SUM('AEO Table 59'!K8:K9)/('AEO Table 59'!K7-SUM('AEO Table 59'!K8:K9))</f>
        <v>0.16145460384182403</v>
      </c>
      <c r="L11" s="5">
        <f>SUM('AEO Table 59'!L8:L9)/('AEO Table 59'!L7-SUM('AEO Table 59'!L8:L9))</f>
        <v>0.1555612718688302</v>
      </c>
      <c r="M11" s="5">
        <f>SUM('AEO Table 59'!M8:M9)/('AEO Table 59'!M7-SUM('AEO Table 59'!M8:M9))</f>
        <v>0.15108177873125869</v>
      </c>
      <c r="N11" s="5">
        <f>SUM('AEO Table 59'!N8:N9)/('AEO Table 59'!N7-SUM('AEO Table 59'!N8:N9))</f>
        <v>0.14675816442901268</v>
      </c>
      <c r="O11" s="5">
        <f>SUM('AEO Table 59'!O8:O9)/('AEO Table 59'!O7-SUM('AEO Table 59'!O8:O9))</f>
        <v>0.14236984264602615</v>
      </c>
      <c r="P11" s="5">
        <f>SUM('AEO Table 59'!P8:P9)/('AEO Table 59'!P7-SUM('AEO Table 59'!P8:P9))</f>
        <v>0.13818597802159871</v>
      </c>
      <c r="Q11" s="5">
        <f>SUM('AEO Table 59'!Q8:Q9)/('AEO Table 59'!Q7-SUM('AEO Table 59'!Q8:Q9))</f>
        <v>0.13406950754943014</v>
      </c>
      <c r="R11" s="5">
        <f>SUM('AEO Table 59'!R8:R9)/('AEO Table 59'!R7-SUM('AEO Table 59'!R8:R9))</f>
        <v>0.13005311785411319</v>
      </c>
      <c r="S11" s="5">
        <f>SUM('AEO Table 59'!S8:S9)/('AEO Table 59'!S7-SUM('AEO Table 59'!S8:S9))</f>
        <v>0.12633726920316038</v>
      </c>
      <c r="T11" s="5">
        <f>SUM('AEO Table 59'!T8:T9)/('AEO Table 59'!T7-SUM('AEO Table 59'!T8:T9))</f>
        <v>0.12275459871343349</v>
      </c>
      <c r="U11" s="5">
        <f>SUM('AEO Table 59'!U8:U9)/('AEO Table 59'!U7-SUM('AEO Table 59'!U8:U9))</f>
        <v>0.11897861867053487</v>
      </c>
      <c r="V11" s="5">
        <f>SUM('AEO Table 59'!V8:V9)/('AEO Table 59'!V7-SUM('AEO Table 59'!V8:V9))</f>
        <v>0.11535364670913544</v>
      </c>
      <c r="W11" s="5">
        <f>SUM('AEO Table 59'!W8:W9)/('AEO Table 59'!W7-SUM('AEO Table 59'!W8:W9))</f>
        <v>0.11161613000661245</v>
      </c>
      <c r="X11" s="5">
        <f>SUM('AEO Table 59'!X8:X9)/('AEO Table 59'!X7-SUM('AEO Table 59'!X8:X9))</f>
        <v>0.10811407922835443</v>
      </c>
      <c r="Y11" s="5">
        <f>SUM('AEO Table 59'!Y8:Y9)/('AEO Table 59'!Y7-SUM('AEO Table 59'!Y8:Y9))</f>
        <v>0.10478113751814552</v>
      </c>
      <c r="Z11" s="5">
        <f>SUM('AEO Table 59'!Z8:Z9)/('AEO Table 59'!Z7-SUM('AEO Table 59'!Z8:Z9))</f>
        <v>0.10148354110025863</v>
      </c>
      <c r="AA11" s="5">
        <f>SUM('AEO Table 59'!AA8:AA9)/('AEO Table 59'!AA7-SUM('AEO Table 59'!AA8:AA9))</f>
        <v>9.8368346162587314E-2</v>
      </c>
      <c r="AB11" s="5">
        <f>SUM('AEO Table 59'!AB8:AB9)/('AEO Table 59'!AB7-SUM('AEO Table 59'!AB8:AB9))</f>
        <v>9.5085910669456986E-2</v>
      </c>
      <c r="AC11" s="5">
        <f>SUM('AEO Table 59'!AC8:AC9)/('AEO Table 59'!AC7-SUM('AEO Table 59'!AC8:AC9))</f>
        <v>9.2054214659986991E-2</v>
      </c>
      <c r="AD11" s="5">
        <f>SUM('AEO Table 59'!AD8:AD9)/('AEO Table 59'!AD7-SUM('AEO Table 59'!AD8:AD9))</f>
        <v>8.926598415716562E-2</v>
      </c>
    </row>
    <row r="12" spans="1:30" x14ac:dyDescent="0.25">
      <c r="A12" s="1" t="s">
        <v>30</v>
      </c>
      <c r="B12" s="5">
        <f t="shared" ref="B12" si="0">B10</f>
        <v>0.13178690785236707</v>
      </c>
      <c r="C12" s="5">
        <f>C10</f>
        <v>0.13731951582843765</v>
      </c>
      <c r="D12" s="5">
        <f t="shared" ref="D12:T12" si="1">D10</f>
        <v>0.14478840078238539</v>
      </c>
      <c r="E12" s="5">
        <f t="shared" si="1"/>
        <v>0.21378479605429179</v>
      </c>
      <c r="F12" s="5">
        <f t="shared" si="1"/>
        <v>0.18308064412495906</v>
      </c>
      <c r="G12" s="5">
        <f t="shared" si="1"/>
        <v>0.17675541096452263</v>
      </c>
      <c r="H12" s="5">
        <f t="shared" si="1"/>
        <v>0.1750777402061281</v>
      </c>
      <c r="I12" s="5">
        <f t="shared" si="1"/>
        <v>0.17305581894476404</v>
      </c>
      <c r="J12" s="5">
        <f t="shared" si="1"/>
        <v>0.16946484358804373</v>
      </c>
      <c r="K12" s="5">
        <f t="shared" si="1"/>
        <v>0.16520483090937202</v>
      </c>
      <c r="L12" s="5">
        <f t="shared" si="1"/>
        <v>0.1616823690361345</v>
      </c>
      <c r="M12" s="5">
        <f t="shared" si="1"/>
        <v>0.15795972936839123</v>
      </c>
      <c r="N12" s="5">
        <f t="shared" si="1"/>
        <v>0.15423013166365074</v>
      </c>
      <c r="O12" s="5">
        <f t="shared" si="1"/>
        <v>0.15058997349451003</v>
      </c>
      <c r="P12" s="5">
        <f t="shared" si="1"/>
        <v>0.14695394555531738</v>
      </c>
      <c r="Q12" s="5">
        <f t="shared" si="1"/>
        <v>0.14353498827392386</v>
      </c>
      <c r="R12" s="5">
        <f t="shared" si="1"/>
        <v>0.1400821523563513</v>
      </c>
      <c r="S12" s="5">
        <f t="shared" si="1"/>
        <v>0.1366818477553676</v>
      </c>
      <c r="T12" s="5">
        <f t="shared" si="1"/>
        <v>0.13333600328332967</v>
      </c>
      <c r="U12" s="5">
        <f t="shared" ref="U12:AD12" si="2">U10</f>
        <v>0.12985054794230638</v>
      </c>
      <c r="V12" s="5">
        <f t="shared" si="2"/>
        <v>0.12612270620493388</v>
      </c>
      <c r="W12" s="5">
        <f t="shared" si="2"/>
        <v>0.12255655008911125</v>
      </c>
      <c r="X12" s="5">
        <f t="shared" si="2"/>
        <v>0.11940963867903273</v>
      </c>
      <c r="Y12" s="5">
        <f t="shared" si="2"/>
        <v>0.11618675663529159</v>
      </c>
      <c r="Z12" s="5">
        <f t="shared" si="2"/>
        <v>0.11313639103848466</v>
      </c>
      <c r="AA12" s="5">
        <f t="shared" si="2"/>
        <v>0.11023181030864093</v>
      </c>
      <c r="AB12" s="5">
        <f t="shared" si="2"/>
        <v>0.10717862561521665</v>
      </c>
      <c r="AC12" s="5">
        <f t="shared" si="2"/>
        <v>0.10393852447668624</v>
      </c>
      <c r="AD12" s="5">
        <f t="shared" si="2"/>
        <v>0.10128176805569129</v>
      </c>
    </row>
    <row r="13" spans="1:30" x14ac:dyDescent="0.25">
      <c r="A13" s="1" t="s">
        <v>31</v>
      </c>
      <c r="B13" s="5">
        <f t="shared" ref="B13" si="3">B11</f>
        <v>0.13999720758323267</v>
      </c>
      <c r="C13" s="5">
        <f>C11</f>
        <v>0.14204480648842488</v>
      </c>
      <c r="D13" s="5">
        <f t="shared" ref="D13:T13" si="4">D11</f>
        <v>0.14802586556053685</v>
      </c>
      <c r="E13" s="5">
        <f t="shared" si="4"/>
        <v>0.21214651825192432</v>
      </c>
      <c r="F13" s="5">
        <f t="shared" si="4"/>
        <v>0.18343844803592338</v>
      </c>
      <c r="G13" s="5">
        <f t="shared" si="4"/>
        <v>0.17814053800063265</v>
      </c>
      <c r="H13" s="5">
        <f t="shared" si="4"/>
        <v>0.17540097323768031</v>
      </c>
      <c r="I13" s="5">
        <f t="shared" si="4"/>
        <v>0.17078379359743451</v>
      </c>
      <c r="J13" s="5">
        <f t="shared" si="4"/>
        <v>0.16627790932543091</v>
      </c>
      <c r="K13" s="5">
        <f t="shared" si="4"/>
        <v>0.16145460384182403</v>
      </c>
      <c r="L13" s="5">
        <f t="shared" si="4"/>
        <v>0.1555612718688302</v>
      </c>
      <c r="M13" s="5">
        <f t="shared" si="4"/>
        <v>0.15108177873125869</v>
      </c>
      <c r="N13" s="5">
        <f t="shared" si="4"/>
        <v>0.14675816442901268</v>
      </c>
      <c r="O13" s="5">
        <f t="shared" si="4"/>
        <v>0.14236984264602615</v>
      </c>
      <c r="P13" s="5">
        <f t="shared" si="4"/>
        <v>0.13818597802159871</v>
      </c>
      <c r="Q13" s="5">
        <f t="shared" si="4"/>
        <v>0.13406950754943014</v>
      </c>
      <c r="R13" s="5">
        <f t="shared" si="4"/>
        <v>0.13005311785411319</v>
      </c>
      <c r="S13" s="5">
        <f t="shared" si="4"/>
        <v>0.12633726920316038</v>
      </c>
      <c r="T13" s="5">
        <f t="shared" si="4"/>
        <v>0.12275459871343349</v>
      </c>
      <c r="U13" s="5">
        <f t="shared" ref="U13:AD13" si="5">U11</f>
        <v>0.11897861867053487</v>
      </c>
      <c r="V13" s="5">
        <f t="shared" si="5"/>
        <v>0.11535364670913544</v>
      </c>
      <c r="W13" s="5">
        <f t="shared" si="5"/>
        <v>0.11161613000661245</v>
      </c>
      <c r="X13" s="5">
        <f t="shared" si="5"/>
        <v>0.10811407922835443</v>
      </c>
      <c r="Y13" s="5">
        <f t="shared" si="5"/>
        <v>0.10478113751814552</v>
      </c>
      <c r="Z13" s="5">
        <f t="shared" si="5"/>
        <v>0.10148354110025863</v>
      </c>
      <c r="AA13" s="5">
        <f t="shared" si="5"/>
        <v>9.8368346162587314E-2</v>
      </c>
      <c r="AB13" s="5">
        <f t="shared" si="5"/>
        <v>9.5085910669456986E-2</v>
      </c>
      <c r="AC13" s="5">
        <f t="shared" si="5"/>
        <v>9.2054214659986991E-2</v>
      </c>
      <c r="AD13" s="5">
        <f t="shared" si="5"/>
        <v>8.926598415716562E-2</v>
      </c>
    </row>
    <row r="14" spans="1:30" x14ac:dyDescent="0.25">
      <c r="A14" s="1" t="s">
        <v>32</v>
      </c>
      <c r="B14" s="5">
        <f>SUM('AEO Table 59'!B24:B25)/('AEO Table 59'!B23-SUM('AEO Table 59'!B24:B25))</f>
        <v>2.8884861855585309E-2</v>
      </c>
      <c r="C14" s="5">
        <f>SUM('AEO Table 59'!C24:C25)/('AEO Table 59'!C23-SUM('AEO Table 59'!C24:C25))</f>
        <v>3.0277813384999994E-2</v>
      </c>
      <c r="D14" s="5">
        <f>SUM('AEO Table 59'!D24:D25)/('AEO Table 59'!D23-SUM('AEO Table 59'!D24:D25))</f>
        <v>3.3171808893254641E-2</v>
      </c>
      <c r="E14" s="5">
        <f>SUM('AEO Table 59'!E24:E25)/('AEO Table 59'!E23-SUM('AEO Table 59'!E24:E25))</f>
        <v>5.2258815165935064E-2</v>
      </c>
      <c r="F14" s="5">
        <f>SUM('AEO Table 59'!F24:F25)/('AEO Table 59'!F23-SUM('AEO Table 59'!F24:F25))</f>
        <v>4.2186540036221166E-2</v>
      </c>
      <c r="G14" s="5">
        <f>SUM('AEO Table 59'!G24:G25)/('AEO Table 59'!G23-SUM('AEO Table 59'!G24:G25))</f>
        <v>4.1588634612643741E-2</v>
      </c>
      <c r="H14" s="5">
        <f>SUM('AEO Table 59'!H24:H25)/('AEO Table 59'!H23-SUM('AEO Table 59'!H24:H25))</f>
        <v>4.1122111620357109E-2</v>
      </c>
      <c r="I14" s="5">
        <f>SUM('AEO Table 59'!I24:I25)/('AEO Table 59'!I23-SUM('AEO Table 59'!I24:I25))</f>
        <v>3.9915388394828832E-2</v>
      </c>
      <c r="J14" s="5">
        <f>SUM('AEO Table 59'!J24:J25)/('AEO Table 59'!J23-SUM('AEO Table 59'!J24:J25))</f>
        <v>3.8852787525968852E-2</v>
      </c>
      <c r="K14" s="5">
        <f>SUM('AEO Table 59'!K24:K25)/('AEO Table 59'!K23-SUM('AEO Table 59'!K24:K25))</f>
        <v>3.7544409769031964E-2</v>
      </c>
      <c r="L14" s="5">
        <f>SUM('AEO Table 59'!L24:L25)/('AEO Table 59'!L23-SUM('AEO Table 59'!L24:L25))</f>
        <v>3.6315354639902105E-2</v>
      </c>
      <c r="M14" s="5">
        <f>SUM('AEO Table 59'!M24:M25)/('AEO Table 59'!M23-SUM('AEO Table 59'!M24:M25))</f>
        <v>3.5040964990346396E-2</v>
      </c>
      <c r="N14" s="5">
        <f>SUM('AEO Table 59'!N24:N25)/('AEO Table 59'!N23-SUM('AEO Table 59'!N24:N25))</f>
        <v>3.3870405448803265E-2</v>
      </c>
      <c r="O14" s="5">
        <f>SUM('AEO Table 59'!O24:O25)/('AEO Table 59'!O23-SUM('AEO Table 59'!O24:O25))</f>
        <v>3.2689093589660108E-2</v>
      </c>
      <c r="P14" s="5">
        <f>SUM('AEO Table 59'!P24:P25)/('AEO Table 59'!P23-SUM('AEO Table 59'!P24:P25))</f>
        <v>3.1479650463643406E-2</v>
      </c>
      <c r="Q14" s="5">
        <f>SUM('AEO Table 59'!Q24:Q25)/('AEO Table 59'!Q23-SUM('AEO Table 59'!Q24:Q25))</f>
        <v>3.0247337139444507E-2</v>
      </c>
      <c r="R14" s="5">
        <f>SUM('AEO Table 59'!R24:R25)/('AEO Table 59'!R23-SUM('AEO Table 59'!R24:R25))</f>
        <v>2.9087048187511531E-2</v>
      </c>
      <c r="S14" s="5">
        <f>SUM('AEO Table 59'!S24:S25)/('AEO Table 59'!S23-SUM('AEO Table 59'!S24:S25))</f>
        <v>2.7994000076544658E-2</v>
      </c>
      <c r="T14" s="5">
        <f>SUM('AEO Table 59'!T24:T25)/('AEO Table 59'!T23-SUM('AEO Table 59'!T24:T25))</f>
        <v>2.6947575942292565E-2</v>
      </c>
      <c r="U14" s="5">
        <f>SUM('AEO Table 59'!U24:U25)/('AEO Table 59'!U23-SUM('AEO Table 59'!U24:U25))</f>
        <v>2.5963347574349534E-2</v>
      </c>
      <c r="V14" s="5">
        <f>SUM('AEO Table 59'!V24:V25)/('AEO Table 59'!V23-SUM('AEO Table 59'!V24:V25))</f>
        <v>2.5022610488574973E-2</v>
      </c>
      <c r="W14" s="5">
        <f>SUM('AEO Table 59'!W24:W25)/('AEO Table 59'!W23-SUM('AEO Table 59'!W24:W25))</f>
        <v>2.411986115272775E-2</v>
      </c>
      <c r="X14" s="5">
        <f>SUM('AEO Table 59'!X24:X25)/('AEO Table 59'!X23-SUM('AEO Table 59'!X24:X25))</f>
        <v>2.3257061386581079E-2</v>
      </c>
      <c r="Y14" s="5">
        <f>SUM('AEO Table 59'!Y24:Y25)/('AEO Table 59'!Y23-SUM('AEO Table 59'!Y24:Y25))</f>
        <v>2.2462836526420751E-2</v>
      </c>
      <c r="Z14" s="5">
        <f>SUM('AEO Table 59'!Z24:Z25)/('AEO Table 59'!Z23-SUM('AEO Table 59'!Z24:Z25))</f>
        <v>2.1677318792523569E-2</v>
      </c>
      <c r="AA14" s="5">
        <f>SUM('AEO Table 59'!AA24:AA25)/('AEO Table 59'!AA23-SUM('AEO Table 59'!AA24:AA25))</f>
        <v>2.0883056283271643E-2</v>
      </c>
      <c r="AB14" s="5">
        <f>SUM('AEO Table 59'!AB24:AB25)/('AEO Table 59'!AB23-SUM('AEO Table 59'!AB24:AB25))</f>
        <v>2.0069559653933811E-2</v>
      </c>
      <c r="AC14" s="5">
        <f>SUM('AEO Table 59'!AC24:AC25)/('AEO Table 59'!AC23-SUM('AEO Table 59'!AC24:AC25))</f>
        <v>1.9373295993260126E-2</v>
      </c>
      <c r="AD14" s="5">
        <f>SUM('AEO Table 59'!AD24:AD25)/('AEO Table 59'!AD23-SUM('AEO Table 59'!AD24:AD25))</f>
        <v>1.870725682622338E-2</v>
      </c>
    </row>
    <row r="15" spans="1:30" x14ac:dyDescent="0.25">
      <c r="A15" s="1" t="s">
        <v>33</v>
      </c>
      <c r="B15">
        <f>About!$C$15</f>
        <v>6.8000000000000005E-2</v>
      </c>
      <c r="C15">
        <f>About!$C$15</f>
        <v>6.8000000000000005E-2</v>
      </c>
      <c r="D15">
        <f>About!$C$15</f>
        <v>6.8000000000000005E-2</v>
      </c>
      <c r="E15">
        <f>About!$C$15</f>
        <v>6.8000000000000005E-2</v>
      </c>
      <c r="F15">
        <f>About!$C$15</f>
        <v>6.8000000000000005E-2</v>
      </c>
      <c r="G15">
        <f>About!$C$15</f>
        <v>6.8000000000000005E-2</v>
      </c>
      <c r="H15">
        <f>About!$C$15</f>
        <v>6.8000000000000005E-2</v>
      </c>
      <c r="I15">
        <f>About!$C$15</f>
        <v>6.8000000000000005E-2</v>
      </c>
      <c r="J15">
        <f>About!$C$15</f>
        <v>6.8000000000000005E-2</v>
      </c>
      <c r="K15">
        <f>About!$C$15</f>
        <v>6.8000000000000005E-2</v>
      </c>
      <c r="L15">
        <f>About!$C$15</f>
        <v>6.8000000000000005E-2</v>
      </c>
      <c r="M15">
        <f>About!$C$15</f>
        <v>6.8000000000000005E-2</v>
      </c>
      <c r="N15">
        <f>About!$C$15</f>
        <v>6.8000000000000005E-2</v>
      </c>
      <c r="O15">
        <f>About!$C$15</f>
        <v>6.8000000000000005E-2</v>
      </c>
      <c r="P15">
        <f>About!$C$15</f>
        <v>6.8000000000000005E-2</v>
      </c>
      <c r="Q15">
        <f>About!$C$15</f>
        <v>6.8000000000000005E-2</v>
      </c>
      <c r="R15">
        <f>About!$C$15</f>
        <v>6.8000000000000005E-2</v>
      </c>
      <c r="S15">
        <f>About!$C$15</f>
        <v>6.8000000000000005E-2</v>
      </c>
      <c r="T15">
        <f>About!$C$15</f>
        <v>6.8000000000000005E-2</v>
      </c>
      <c r="U15">
        <f>About!$C$15</f>
        <v>6.8000000000000005E-2</v>
      </c>
      <c r="V15">
        <f>About!$C$15</f>
        <v>6.8000000000000005E-2</v>
      </c>
      <c r="W15">
        <f>About!$C$15</f>
        <v>6.8000000000000005E-2</v>
      </c>
      <c r="X15">
        <f>About!$C$15</f>
        <v>6.8000000000000005E-2</v>
      </c>
      <c r="Y15">
        <f>About!$C$15</f>
        <v>6.8000000000000005E-2</v>
      </c>
      <c r="Z15">
        <f>About!$C$15</f>
        <v>6.8000000000000005E-2</v>
      </c>
      <c r="AA15">
        <f>About!$C$15</f>
        <v>6.8000000000000005E-2</v>
      </c>
      <c r="AB15">
        <f>About!$C$15</f>
        <v>6.8000000000000005E-2</v>
      </c>
      <c r="AC15">
        <f>About!$C$15</f>
        <v>6.8000000000000005E-2</v>
      </c>
      <c r="AD15">
        <f>About!$C$15</f>
        <v>6.8000000000000005E-2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AEO Table 59</vt:lpstr>
      <vt:lpstr>BFTRbF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2015-06-13T20:49:48Z</dcterms:created>
  <dcterms:modified xsi:type="dcterms:W3CDTF">2015-08-25T19:58:40Z</dcterms:modified>
</cp:coreProperties>
</file>