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9140" windowHeight="9264"/>
  </bookViews>
  <sheets>
    <sheet name="About" sheetId="1" r:id="rId1"/>
    <sheet name="Data" sheetId="2" r:id="rId2"/>
    <sheet name="BLACE" sheetId="3" r:id="rId3"/>
  </sheets>
  <calcPr calcId="145621"/>
</workbook>
</file>

<file path=xl/calcChain.xml><?xml version="1.0" encoding="utf-8"?>
<calcChain xmlns="http://schemas.openxmlformats.org/spreadsheetml/2006/main">
  <c r="R2" i="3" l="1"/>
  <c r="S2" i="3"/>
  <c r="T2" i="3"/>
  <c r="U2" i="3"/>
  <c r="Q2" i="3"/>
  <c r="M2" i="3"/>
  <c r="N2" i="3"/>
  <c r="O2" i="3"/>
  <c r="P2" i="3"/>
  <c r="L2" i="3"/>
  <c r="H2" i="3"/>
  <c r="I2" i="3"/>
  <c r="J2" i="3"/>
  <c r="K2" i="3"/>
  <c r="G2" i="3"/>
  <c r="C2" i="3"/>
  <c r="D2" i="3"/>
  <c r="E2" i="3"/>
  <c r="F2" i="3"/>
  <c r="B2" i="3"/>
  <c r="C7" i="2" l="1"/>
  <c r="D7" i="2"/>
  <c r="E7" i="2"/>
  <c r="F7" i="2"/>
  <c r="B7" i="2"/>
</calcChain>
</file>

<file path=xl/sharedStrings.xml><?xml version="1.0" encoding="utf-8"?>
<sst xmlns="http://schemas.openxmlformats.org/spreadsheetml/2006/main" count="15" uniqueCount="15">
  <si>
    <t>Source:</t>
  </si>
  <si>
    <t>http://www.state.gov/documents/organization/219038.pdf</t>
  </si>
  <si>
    <t>Page 18, Table 3</t>
  </si>
  <si>
    <t>Land Use and Forestry (high sequestration)</t>
  </si>
  <si>
    <t>Land Use and Forestry (low sequestration)</t>
  </si>
  <si>
    <t>Excerpt from Table 3:</t>
  </si>
  <si>
    <t>Average</t>
  </si>
  <si>
    <t>Emissions (Tg CO2e)</t>
  </si>
  <si>
    <t>We assume that all of the sequestered CO2e in the Land Use and Forestry sector is in the form of</t>
  </si>
  <si>
    <t>CO2, not other GHGs.</t>
  </si>
  <si>
    <t>Year</t>
  </si>
  <si>
    <t>CO2 Emissions (g)</t>
  </si>
  <si>
    <t>BLACE BAU LULUCF Anthropogenic CO2 Emissions</t>
  </si>
  <si>
    <t>United States Climate Action Report 2014</t>
  </si>
  <si>
    <t>U.S. State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</si>
</sst>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11" fontId="0" fillId="0" borderId="1" xfId="0" applyNumberFormat="1" applyBorder="1"/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e.gov/documents/organization/21903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4.4" x14ac:dyDescent="0.3"/>
  <cols>
    <col min="1" max="1" width="9.44140625" customWidth="1"/>
    <col min="2" max="2" width="51.5546875" customWidth="1"/>
  </cols>
  <sheetData>
    <row r="1" spans="1:2" x14ac:dyDescent="0.3">
      <c r="A1" s="1" t="s">
        <v>12</v>
      </c>
    </row>
    <row r="3" spans="1:2" x14ac:dyDescent="0.3">
      <c r="A3" s="1" t="s">
        <v>0</v>
      </c>
      <c r="B3" t="s">
        <v>14</v>
      </c>
    </row>
    <row r="4" spans="1:2" x14ac:dyDescent="0.3">
      <c r="B4" s="6">
        <v>2014</v>
      </c>
    </row>
    <row r="5" spans="1:2" x14ac:dyDescent="0.3">
      <c r="B5" t="s">
        <v>13</v>
      </c>
    </row>
    <row r="6" spans="1:2" x14ac:dyDescent="0.3">
      <c r="B6" s="2" t="s">
        <v>1</v>
      </c>
    </row>
    <row r="7" spans="1:2" x14ac:dyDescent="0.3">
      <c r="B7" t="s">
        <v>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4.4" x14ac:dyDescent="0.3"/>
  <cols>
    <col min="1" max="1" width="36.44140625" customWidth="1"/>
  </cols>
  <sheetData>
    <row r="1" spans="1:6" x14ac:dyDescent="0.3">
      <c r="A1" s="1" t="s">
        <v>5</v>
      </c>
    </row>
    <row r="2" spans="1:6" x14ac:dyDescent="0.3">
      <c r="A2" s="1" t="s">
        <v>7</v>
      </c>
    </row>
    <row r="3" spans="1:6" x14ac:dyDescent="0.3">
      <c r="B3">
        <v>2011</v>
      </c>
      <c r="C3">
        <v>2015</v>
      </c>
      <c r="D3">
        <v>2020</v>
      </c>
      <c r="E3">
        <v>2025</v>
      </c>
      <c r="F3">
        <v>2030</v>
      </c>
    </row>
    <row r="4" spans="1:6" x14ac:dyDescent="0.3">
      <c r="A4" t="s">
        <v>3</v>
      </c>
      <c r="B4">
        <v>-905</v>
      </c>
      <c r="C4">
        <v>-884</v>
      </c>
      <c r="D4">
        <v>-898</v>
      </c>
      <c r="E4">
        <v>-917</v>
      </c>
      <c r="F4">
        <v>-937</v>
      </c>
    </row>
    <row r="5" spans="1:6" x14ac:dyDescent="0.3">
      <c r="A5" t="s">
        <v>4</v>
      </c>
      <c r="B5">
        <v>-905</v>
      </c>
      <c r="C5">
        <v>-787</v>
      </c>
      <c r="D5">
        <v>-614</v>
      </c>
      <c r="E5">
        <v>-573</v>
      </c>
      <c r="F5">
        <v>-565</v>
      </c>
    </row>
    <row r="7" spans="1:6" x14ac:dyDescent="0.3">
      <c r="A7" t="s">
        <v>6</v>
      </c>
      <c r="B7">
        <f>AVERAGE(B4:B5)</f>
        <v>-905</v>
      </c>
      <c r="C7">
        <f t="shared" ref="C7:F7" si="0">AVERAGE(C4:C5)</f>
        <v>-835.5</v>
      </c>
      <c r="D7">
        <f t="shared" si="0"/>
        <v>-756</v>
      </c>
      <c r="E7">
        <f t="shared" si="0"/>
        <v>-745</v>
      </c>
      <c r="F7">
        <f t="shared" si="0"/>
        <v>-751</v>
      </c>
    </row>
    <row r="9" spans="1:6" x14ac:dyDescent="0.3">
      <c r="A9" t="s">
        <v>8</v>
      </c>
    </row>
    <row r="10" spans="1:6" x14ac:dyDescent="0.3">
      <c r="A10" t="s">
        <v>9</v>
      </c>
    </row>
  </sheetData>
  <pageMargins left="0.7" right="0.7" top="0.75" bottom="0.75" header="0.3" footer="0.3"/>
  <ignoredErrors>
    <ignoredError sqref="B7:F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U2"/>
  <sheetViews>
    <sheetView workbookViewId="0"/>
  </sheetViews>
  <sheetFormatPr defaultRowHeight="14.4" x14ac:dyDescent="0.3"/>
  <cols>
    <col min="1" max="1" width="16.6640625" customWidth="1"/>
    <col min="2" max="2" width="11.21875" customWidth="1"/>
    <col min="3" max="21" width="11.21875" bestFit="1" customWidth="1"/>
  </cols>
  <sheetData>
    <row r="1" spans="1:21" x14ac:dyDescent="0.3">
      <c r="A1" t="s">
        <v>10</v>
      </c>
      <c r="B1">
        <v>2011</v>
      </c>
      <c r="C1">
        <v>2012</v>
      </c>
      <c r="D1">
        <v>2013</v>
      </c>
      <c r="E1">
        <v>2014</v>
      </c>
      <c r="F1" s="3">
        <v>2015</v>
      </c>
      <c r="G1">
        <v>2016</v>
      </c>
      <c r="H1">
        <v>2017</v>
      </c>
      <c r="I1">
        <v>2018</v>
      </c>
      <c r="J1">
        <v>2019</v>
      </c>
      <c r="K1" s="3">
        <v>2020</v>
      </c>
      <c r="L1">
        <v>2021</v>
      </c>
      <c r="M1">
        <v>2022</v>
      </c>
      <c r="N1">
        <v>2023</v>
      </c>
      <c r="O1">
        <v>2024</v>
      </c>
      <c r="P1" s="3">
        <v>2025</v>
      </c>
      <c r="Q1">
        <v>2026</v>
      </c>
      <c r="R1">
        <v>2027</v>
      </c>
      <c r="S1">
        <v>2028</v>
      </c>
      <c r="T1">
        <v>2029</v>
      </c>
      <c r="U1">
        <v>2030</v>
      </c>
    </row>
    <row r="2" spans="1:21" x14ac:dyDescent="0.3">
      <c r="A2" t="s">
        <v>11</v>
      </c>
      <c r="B2" s="4">
        <f>TREND(Data!$B7:$C7,Data!$B3:$C3,BLACE!B1)*10^12</f>
        <v>-905000000000000</v>
      </c>
      <c r="C2" s="4">
        <f>TREND(Data!$B7:$C7,Data!$B3:$C3,BLACE!C1)*10^12</f>
        <v>-887625000000000</v>
      </c>
      <c r="D2" s="4">
        <f>TREND(Data!$B7:$C7,Data!$B3:$C3,BLACE!D1)*10^12</f>
        <v>-870250000000000</v>
      </c>
      <c r="E2" s="4">
        <f>TREND(Data!$B7:$C7,Data!$B3:$C3,BLACE!E1)*10^12</f>
        <v>-852875000000000</v>
      </c>
      <c r="F2" s="5">
        <f>TREND(Data!$B7:$C7,Data!$B3:$C3,BLACE!F1)*10^12</f>
        <v>-835500000000000</v>
      </c>
      <c r="G2" s="4">
        <f>TREND(Data!$C7:$D7,Data!$C3:$D3,BLACE!G1)*10^12</f>
        <v>-819600000000002.12</v>
      </c>
      <c r="H2" s="4">
        <f>TREND(Data!$C7:$D7,Data!$C3:$D3,BLACE!H1)*10^12</f>
        <v>-803700000000004.37</v>
      </c>
      <c r="I2" s="4">
        <f>TREND(Data!$C7:$D7,Data!$C3:$D3,BLACE!I1)*10^12</f>
        <v>-787800000000002.87</v>
      </c>
      <c r="J2" s="4">
        <f>TREND(Data!$C7:$D7,Data!$C3:$D3,BLACE!J1)*10^12</f>
        <v>-771900000000001.5</v>
      </c>
      <c r="K2" s="5">
        <f>TREND(Data!$C7:$D7,Data!$C3:$D3,BLACE!K1)*10^12</f>
        <v>-756000000000003.62</v>
      </c>
      <c r="L2" s="4">
        <f>TREND(Data!$D7:$E7,Data!$D3:$E3,BLACE!L1)*10^12</f>
        <v>-753799999999999.25</v>
      </c>
      <c r="M2" s="4">
        <f>TREND(Data!$D7:$E7,Data!$D3:$E3,BLACE!M1)*10^12</f>
        <v>-751599999999999.5</v>
      </c>
      <c r="N2" s="4">
        <f>TREND(Data!$D7:$E7,Data!$D3:$E3,BLACE!N1)*10^12</f>
        <v>-749399999999999.62</v>
      </c>
      <c r="O2" s="4">
        <f>TREND(Data!$D7:$E7,Data!$D3:$E3,BLACE!O1)*10^12</f>
        <v>-747199999999999.87</v>
      </c>
      <c r="P2" s="5">
        <f>TREND(Data!$D7:$E7,Data!$D3:$E3,BLACE!P1)*10^12</f>
        <v>-745000000000000</v>
      </c>
      <c r="Q2" s="4">
        <f>TREND(Data!$E7:$F7,Data!$E3:$F3,BLACE!Q1)*10^12</f>
        <v>-746199999999999.87</v>
      </c>
      <c r="R2" s="4">
        <f>TREND(Data!$E7:$F7,Data!$E3:$F3,BLACE!R1)*10^12</f>
        <v>-747400000000000.12</v>
      </c>
      <c r="S2" s="4">
        <f>TREND(Data!$E7:$F7,Data!$E3:$F3,BLACE!S1)*10^12</f>
        <v>-748599999999999.87</v>
      </c>
      <c r="T2" s="4">
        <f>TREND(Data!$E7:$F7,Data!$E3:$F3,BLACE!T1)*10^12</f>
        <v>-749799999999999.75</v>
      </c>
      <c r="U2" s="4">
        <f>TREND(Data!$E7:$F7,Data!$E3:$F3,BLACE!U1)*10^12</f>
        <v>-751000000000000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BLACE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2015-08-06T00:31:42Z</dcterms:created>
  <dcterms:modified xsi:type="dcterms:W3CDTF">2015-08-06T01:10:35Z</dcterms:modified>
</cp:coreProperties>
</file>