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US\Models\eps-us\InputData\add-outputs\SCoHIbP\"/>
    </mc:Choice>
  </mc:AlternateContent>
  <bookViews>
    <workbookView xWindow="165" yWindow="150" windowWidth="18975" windowHeight="9765"/>
  </bookViews>
  <sheets>
    <sheet name="About" sheetId="1" r:id="rId1"/>
    <sheet name="Source Data" sheetId="2" r:id="rId2"/>
    <sheet name="Calculations" sheetId="3" r:id="rId3"/>
    <sheet name="SCoHIbP-transportation" sheetId="4" r:id="rId4"/>
    <sheet name="SCoHIbP-elec-distheat" sheetId="5" r:id="rId5"/>
    <sheet name="SCoHIbP-bldgs" sheetId="6" r:id="rId6"/>
    <sheet name="SCoHIbP-indst" sheetId="9" r:id="rId7"/>
    <sheet name="SCoHIbP-LULUCF" sheetId="7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1" i="3" l="1"/>
  <c r="C177" i="3"/>
  <c r="G151" i="3"/>
  <c r="G204" i="3" s="1"/>
  <c r="M151" i="3"/>
  <c r="M204" i="3" s="1"/>
  <c r="J137" i="3"/>
  <c r="J190" i="3" s="1"/>
  <c r="G138" i="3"/>
  <c r="G191" i="3" s="1"/>
  <c r="I138" i="3"/>
  <c r="I191" i="3" s="1"/>
  <c r="E130" i="3"/>
  <c r="E183" i="3" s="1"/>
  <c r="I123" i="3"/>
  <c r="I176" i="3" s="1"/>
  <c r="B112" i="3"/>
  <c r="B151" i="3" s="1"/>
  <c r="B204" i="3" s="1"/>
  <c r="C112" i="3"/>
  <c r="C151" i="3" s="1"/>
  <c r="C204" i="3" s="1"/>
  <c r="D112" i="3"/>
  <c r="D151" i="3" s="1"/>
  <c r="D204" i="3" s="1"/>
  <c r="E112" i="3"/>
  <c r="E151" i="3" s="1"/>
  <c r="E204" i="3" s="1"/>
  <c r="F112" i="3"/>
  <c r="F151" i="3" s="1"/>
  <c r="F204" i="3" s="1"/>
  <c r="G112" i="3"/>
  <c r="H112" i="3"/>
  <c r="H151" i="3" s="1"/>
  <c r="H204" i="3" s="1"/>
  <c r="I112" i="3"/>
  <c r="I151" i="3" s="1"/>
  <c r="I204" i="3" s="1"/>
  <c r="J112" i="3"/>
  <c r="J151" i="3" s="1"/>
  <c r="J204" i="3" s="1"/>
  <c r="K112" i="3"/>
  <c r="K151" i="3" s="1"/>
  <c r="K204" i="3" s="1"/>
  <c r="L112" i="3"/>
  <c r="L151" i="3" s="1"/>
  <c r="L204" i="3" s="1"/>
  <c r="M112" i="3"/>
  <c r="B113" i="3"/>
  <c r="B152" i="3" s="1"/>
  <c r="B205" i="3" s="1"/>
  <c r="C113" i="3"/>
  <c r="C152" i="3" s="1"/>
  <c r="C205" i="3" s="1"/>
  <c r="D113" i="3"/>
  <c r="D152" i="3" s="1"/>
  <c r="D205" i="3" s="1"/>
  <c r="E113" i="3"/>
  <c r="E152" i="3" s="1"/>
  <c r="E205" i="3" s="1"/>
  <c r="F113" i="3"/>
  <c r="F152" i="3" s="1"/>
  <c r="F205" i="3" s="1"/>
  <c r="G113" i="3"/>
  <c r="G152" i="3" s="1"/>
  <c r="G205" i="3" s="1"/>
  <c r="H113" i="3"/>
  <c r="H152" i="3" s="1"/>
  <c r="H205" i="3" s="1"/>
  <c r="I113" i="3"/>
  <c r="I152" i="3" s="1"/>
  <c r="I205" i="3" s="1"/>
  <c r="J113" i="3"/>
  <c r="J152" i="3" s="1"/>
  <c r="J205" i="3" s="1"/>
  <c r="K113" i="3"/>
  <c r="K152" i="3" s="1"/>
  <c r="K205" i="3" s="1"/>
  <c r="L113" i="3"/>
  <c r="L152" i="3" s="1"/>
  <c r="L205" i="3" s="1"/>
  <c r="M113" i="3"/>
  <c r="M152" i="3" s="1"/>
  <c r="M205" i="3" s="1"/>
  <c r="B105" i="3"/>
  <c r="B144" i="3" s="1"/>
  <c r="B197" i="3" s="1"/>
  <c r="C105" i="3"/>
  <c r="C144" i="3" s="1"/>
  <c r="C197" i="3" s="1"/>
  <c r="D105" i="3"/>
  <c r="D144" i="3" s="1"/>
  <c r="D197" i="3" s="1"/>
  <c r="E105" i="3"/>
  <c r="E144" i="3" s="1"/>
  <c r="E197" i="3" s="1"/>
  <c r="F105" i="3"/>
  <c r="F144" i="3" s="1"/>
  <c r="F197" i="3" s="1"/>
  <c r="G105" i="3"/>
  <c r="G144" i="3" s="1"/>
  <c r="G197" i="3" s="1"/>
  <c r="H105" i="3"/>
  <c r="H144" i="3" s="1"/>
  <c r="H197" i="3" s="1"/>
  <c r="I105" i="3"/>
  <c r="I144" i="3" s="1"/>
  <c r="I197" i="3" s="1"/>
  <c r="J105" i="3"/>
  <c r="J144" i="3" s="1"/>
  <c r="J197" i="3" s="1"/>
  <c r="K105" i="3"/>
  <c r="K144" i="3" s="1"/>
  <c r="K197" i="3" s="1"/>
  <c r="L105" i="3"/>
  <c r="L144" i="3" s="1"/>
  <c r="L197" i="3" s="1"/>
  <c r="M105" i="3"/>
  <c r="M144" i="3" s="1"/>
  <c r="M197" i="3" s="1"/>
  <c r="B106" i="3"/>
  <c r="B145" i="3" s="1"/>
  <c r="B198" i="3" s="1"/>
  <c r="C106" i="3"/>
  <c r="C145" i="3" s="1"/>
  <c r="C198" i="3" s="1"/>
  <c r="D106" i="3"/>
  <c r="D145" i="3" s="1"/>
  <c r="D198" i="3" s="1"/>
  <c r="E106" i="3"/>
  <c r="E145" i="3" s="1"/>
  <c r="E198" i="3" s="1"/>
  <c r="F106" i="3"/>
  <c r="F145" i="3" s="1"/>
  <c r="F198" i="3" s="1"/>
  <c r="G106" i="3"/>
  <c r="G145" i="3" s="1"/>
  <c r="G198" i="3" s="1"/>
  <c r="H106" i="3"/>
  <c r="H145" i="3" s="1"/>
  <c r="H198" i="3" s="1"/>
  <c r="I106" i="3"/>
  <c r="I145" i="3" s="1"/>
  <c r="I198" i="3" s="1"/>
  <c r="J106" i="3"/>
  <c r="J145" i="3" s="1"/>
  <c r="J198" i="3" s="1"/>
  <c r="K106" i="3"/>
  <c r="K145" i="3" s="1"/>
  <c r="K198" i="3" s="1"/>
  <c r="L106" i="3"/>
  <c r="L145" i="3" s="1"/>
  <c r="L198" i="3" s="1"/>
  <c r="M106" i="3"/>
  <c r="M145" i="3" s="1"/>
  <c r="M198" i="3" s="1"/>
  <c r="E98" i="3"/>
  <c r="E137" i="3" s="1"/>
  <c r="E190" i="3" s="1"/>
  <c r="B98" i="3"/>
  <c r="B137" i="3" s="1"/>
  <c r="B190" i="3" s="1"/>
  <c r="C98" i="3"/>
  <c r="C137" i="3" s="1"/>
  <c r="C190" i="3" s="1"/>
  <c r="D98" i="3"/>
  <c r="D137" i="3" s="1"/>
  <c r="D190" i="3" s="1"/>
  <c r="F98" i="3"/>
  <c r="F137" i="3" s="1"/>
  <c r="F190" i="3" s="1"/>
  <c r="G98" i="3"/>
  <c r="G137" i="3" s="1"/>
  <c r="G190" i="3" s="1"/>
  <c r="H98" i="3"/>
  <c r="H137" i="3" s="1"/>
  <c r="H190" i="3" s="1"/>
  <c r="I98" i="3"/>
  <c r="I137" i="3" s="1"/>
  <c r="I190" i="3" s="1"/>
  <c r="J98" i="3"/>
  <c r="K98" i="3"/>
  <c r="K137" i="3" s="1"/>
  <c r="K190" i="3" s="1"/>
  <c r="L98" i="3"/>
  <c r="L137" i="3" s="1"/>
  <c r="L190" i="3" s="1"/>
  <c r="M98" i="3"/>
  <c r="M137" i="3" s="1"/>
  <c r="M190" i="3" s="1"/>
  <c r="B99" i="3"/>
  <c r="B138" i="3" s="1"/>
  <c r="B191" i="3" s="1"/>
  <c r="C99" i="3"/>
  <c r="C138" i="3" s="1"/>
  <c r="C191" i="3" s="1"/>
  <c r="D99" i="3"/>
  <c r="D138" i="3" s="1"/>
  <c r="D191" i="3" s="1"/>
  <c r="E99" i="3"/>
  <c r="E138" i="3" s="1"/>
  <c r="E191" i="3" s="1"/>
  <c r="F99" i="3"/>
  <c r="F138" i="3" s="1"/>
  <c r="F191" i="3" s="1"/>
  <c r="G99" i="3"/>
  <c r="H99" i="3"/>
  <c r="H138" i="3" s="1"/>
  <c r="H191" i="3" s="1"/>
  <c r="I99" i="3"/>
  <c r="J99" i="3"/>
  <c r="J138" i="3" s="1"/>
  <c r="J191" i="3" s="1"/>
  <c r="K99" i="3"/>
  <c r="K138" i="3" s="1"/>
  <c r="L99" i="3"/>
  <c r="L138" i="3" s="1"/>
  <c r="L191" i="3" s="1"/>
  <c r="M99" i="3"/>
  <c r="M138" i="3" s="1"/>
  <c r="M191" i="3" s="1"/>
  <c r="B91" i="3"/>
  <c r="B130" i="3" s="1"/>
  <c r="B183" i="3" s="1"/>
  <c r="C91" i="3"/>
  <c r="C130" i="3" s="1"/>
  <c r="C183" i="3" s="1"/>
  <c r="D91" i="3"/>
  <c r="D130" i="3" s="1"/>
  <c r="D183" i="3" s="1"/>
  <c r="E91" i="3"/>
  <c r="F91" i="3"/>
  <c r="F130" i="3" s="1"/>
  <c r="F183" i="3" s="1"/>
  <c r="G91" i="3"/>
  <c r="G130" i="3" s="1"/>
  <c r="G183" i="3" s="1"/>
  <c r="H91" i="3"/>
  <c r="H130" i="3" s="1"/>
  <c r="H183" i="3" s="1"/>
  <c r="H12" i="5" s="1"/>
  <c r="I91" i="3"/>
  <c r="I130" i="3" s="1"/>
  <c r="I183" i="3" s="1"/>
  <c r="J91" i="3"/>
  <c r="J130" i="3" s="1"/>
  <c r="J183" i="3" s="1"/>
  <c r="K91" i="3"/>
  <c r="K130" i="3" s="1"/>
  <c r="K183" i="3" s="1"/>
  <c r="L91" i="3"/>
  <c r="L130" i="3" s="1"/>
  <c r="L183" i="3" s="1"/>
  <c r="M91" i="3"/>
  <c r="M130" i="3" s="1"/>
  <c r="M183" i="3" s="1"/>
  <c r="B92" i="3"/>
  <c r="B131" i="3" s="1"/>
  <c r="B184" i="3" s="1"/>
  <c r="C92" i="3"/>
  <c r="C131" i="3" s="1"/>
  <c r="C184" i="3" s="1"/>
  <c r="D92" i="3"/>
  <c r="D131" i="3" s="1"/>
  <c r="D184" i="3" s="1"/>
  <c r="E92" i="3"/>
  <c r="E131" i="3" s="1"/>
  <c r="E184" i="3" s="1"/>
  <c r="F92" i="3"/>
  <c r="F131" i="3" s="1"/>
  <c r="F184" i="3" s="1"/>
  <c r="G92" i="3"/>
  <c r="G131" i="3" s="1"/>
  <c r="G184" i="3" s="1"/>
  <c r="H92" i="3"/>
  <c r="H131" i="3" s="1"/>
  <c r="H184" i="3" s="1"/>
  <c r="I92" i="3"/>
  <c r="I131" i="3" s="1"/>
  <c r="I184" i="3" s="1"/>
  <c r="J92" i="3"/>
  <c r="J131" i="3" s="1"/>
  <c r="J184" i="3" s="1"/>
  <c r="K92" i="3"/>
  <c r="K131" i="3" s="1"/>
  <c r="K184" i="3" s="1"/>
  <c r="L92" i="3"/>
  <c r="L131" i="3" s="1"/>
  <c r="L184" i="3" s="1"/>
  <c r="M92" i="3"/>
  <c r="M131" i="3" s="1"/>
  <c r="M184" i="3" s="1"/>
  <c r="E84" i="3"/>
  <c r="E123" i="3" s="1"/>
  <c r="E176" i="3" s="1"/>
  <c r="B84" i="3"/>
  <c r="B123" i="3" s="1"/>
  <c r="B176" i="3" s="1"/>
  <c r="C84" i="3"/>
  <c r="C123" i="3" s="1"/>
  <c r="C176" i="3" s="1"/>
  <c r="D84" i="3"/>
  <c r="D123" i="3" s="1"/>
  <c r="D176" i="3" s="1"/>
  <c r="F84" i="3"/>
  <c r="F123" i="3" s="1"/>
  <c r="F176" i="3" s="1"/>
  <c r="G84" i="3"/>
  <c r="G123" i="3" s="1"/>
  <c r="G176" i="3" s="1"/>
  <c r="H84" i="3"/>
  <c r="H123" i="3" s="1"/>
  <c r="H176" i="3" s="1"/>
  <c r="I84" i="3"/>
  <c r="J84" i="3"/>
  <c r="J123" i="3" s="1"/>
  <c r="J176" i="3" s="1"/>
  <c r="K84" i="3"/>
  <c r="K123" i="3" s="1"/>
  <c r="K176" i="3" s="1"/>
  <c r="L84" i="3"/>
  <c r="L123" i="3" s="1"/>
  <c r="L176" i="3" s="1"/>
  <c r="M84" i="3"/>
  <c r="M123" i="3" s="1"/>
  <c r="M176" i="3" s="1"/>
  <c r="B85" i="3"/>
  <c r="B124" i="3" s="1"/>
  <c r="B177" i="3" s="1"/>
  <c r="C85" i="3"/>
  <c r="C124" i="3" s="1"/>
  <c r="D85" i="3"/>
  <c r="D124" i="3" s="1"/>
  <c r="D177" i="3" s="1"/>
  <c r="E85" i="3"/>
  <c r="E124" i="3" s="1"/>
  <c r="E177" i="3" s="1"/>
  <c r="F85" i="3"/>
  <c r="F124" i="3" s="1"/>
  <c r="F177" i="3" s="1"/>
  <c r="G85" i="3"/>
  <c r="G124" i="3" s="1"/>
  <c r="G177" i="3" s="1"/>
  <c r="H85" i="3"/>
  <c r="H124" i="3" s="1"/>
  <c r="H177" i="3" s="1"/>
  <c r="I85" i="3"/>
  <c r="I124" i="3" s="1"/>
  <c r="I177" i="3" s="1"/>
  <c r="J85" i="3"/>
  <c r="J124" i="3" s="1"/>
  <c r="J177" i="3" s="1"/>
  <c r="K85" i="3"/>
  <c r="K124" i="3" s="1"/>
  <c r="K177" i="3" s="1"/>
  <c r="L85" i="3"/>
  <c r="L124" i="3" s="1"/>
  <c r="L177" i="3" s="1"/>
  <c r="M85" i="3"/>
  <c r="M124" i="3" s="1"/>
  <c r="M177" i="3" s="1"/>
  <c r="E83" i="3"/>
  <c r="B83" i="3"/>
  <c r="E75" i="3"/>
  <c r="G75" i="3"/>
  <c r="H75" i="3"/>
  <c r="E76" i="3"/>
  <c r="G76" i="3"/>
  <c r="H76" i="3"/>
  <c r="E68" i="3"/>
  <c r="G68" i="3"/>
  <c r="H68" i="3"/>
  <c r="E69" i="3"/>
  <c r="G69" i="3"/>
  <c r="H69" i="3"/>
  <c r="G61" i="3"/>
  <c r="E61" i="3"/>
  <c r="H61" i="3"/>
  <c r="E62" i="3"/>
  <c r="G62" i="3"/>
  <c r="H62" i="3"/>
  <c r="G54" i="3"/>
  <c r="H54" i="3"/>
  <c r="G55" i="3"/>
  <c r="H55" i="3"/>
  <c r="E54" i="3"/>
  <c r="E55" i="3"/>
  <c r="G47" i="3"/>
  <c r="H47" i="3"/>
  <c r="G48" i="3"/>
  <c r="H48" i="3"/>
  <c r="E46" i="3"/>
  <c r="E47" i="3"/>
  <c r="E48" i="3"/>
  <c r="E53" i="3"/>
  <c r="C35" i="3"/>
  <c r="D35" i="3"/>
  <c r="B35" i="3"/>
  <c r="C34" i="3"/>
  <c r="D34" i="3"/>
  <c r="B34" i="3"/>
  <c r="C28" i="3"/>
  <c r="D28" i="3"/>
  <c r="B28" i="3"/>
  <c r="C27" i="3"/>
  <c r="D27" i="3"/>
  <c r="B27" i="3"/>
  <c r="C21" i="3"/>
  <c r="D21" i="3"/>
  <c r="B21" i="3"/>
  <c r="C20" i="3"/>
  <c r="D20" i="3"/>
  <c r="B20" i="3"/>
  <c r="C14" i="3"/>
  <c r="D14" i="3"/>
  <c r="B14" i="3"/>
  <c r="C13" i="3"/>
  <c r="D13" i="3"/>
  <c r="B13" i="3"/>
  <c r="C7" i="3"/>
  <c r="D7" i="3"/>
  <c r="B7" i="3"/>
  <c r="C6" i="3"/>
  <c r="D6" i="3"/>
  <c r="B6" i="3"/>
  <c r="B5" i="3"/>
  <c r="L12" i="4" l="1"/>
  <c r="L8" i="4"/>
  <c r="C9" i="4"/>
  <c r="B10" i="4"/>
  <c r="B8" i="4"/>
  <c r="B12" i="4"/>
  <c r="B9" i="4"/>
  <c r="B11" i="4"/>
  <c r="J10" i="4"/>
  <c r="J12" i="4"/>
  <c r="J9" i="4"/>
  <c r="J11" i="4"/>
  <c r="J8" i="4"/>
  <c r="E8" i="4"/>
  <c r="E9" i="4"/>
  <c r="E11" i="4"/>
  <c r="E10" i="4"/>
  <c r="E12" i="4"/>
  <c r="J10" i="5"/>
  <c r="J12" i="5"/>
  <c r="J8" i="5"/>
  <c r="J9" i="5"/>
  <c r="J11" i="5"/>
  <c r="B10" i="5"/>
  <c r="B12" i="5"/>
  <c r="B9" i="5"/>
  <c r="B11" i="5"/>
  <c r="B8" i="5"/>
  <c r="E8" i="6"/>
  <c r="E9" i="6"/>
  <c r="E11" i="6"/>
  <c r="E10" i="6"/>
  <c r="E12" i="6"/>
  <c r="J10" i="9"/>
  <c r="J12" i="9"/>
  <c r="J11" i="9"/>
  <c r="J8" i="9"/>
  <c r="J9" i="9"/>
  <c r="B10" i="9"/>
  <c r="B12" i="9"/>
  <c r="B9" i="9"/>
  <c r="B11" i="9"/>
  <c r="B8" i="9"/>
  <c r="J11" i="7"/>
  <c r="J12" i="7"/>
  <c r="J8" i="7"/>
  <c r="J9" i="7"/>
  <c r="J10" i="7"/>
  <c r="B10" i="7"/>
  <c r="B12" i="7"/>
  <c r="B9" i="7"/>
  <c r="B8" i="7"/>
  <c r="B11" i="7"/>
  <c r="H10" i="4"/>
  <c r="H12" i="4"/>
  <c r="H8" i="4"/>
  <c r="H9" i="4"/>
  <c r="H11" i="4"/>
  <c r="H12" i="7"/>
  <c r="H9" i="7"/>
  <c r="H8" i="7"/>
  <c r="H10" i="7"/>
  <c r="H11" i="7"/>
  <c r="G8" i="6"/>
  <c r="G11" i="6"/>
  <c r="G9" i="6"/>
  <c r="G10" i="6"/>
  <c r="G12" i="6"/>
  <c r="D9" i="6"/>
  <c r="D11" i="6"/>
  <c r="D10" i="6"/>
  <c r="D12" i="6"/>
  <c r="D8" i="6"/>
  <c r="F9" i="5"/>
  <c r="F11" i="5"/>
  <c r="F10" i="5"/>
  <c r="F12" i="5"/>
  <c r="F8" i="5"/>
  <c r="D12" i="7"/>
  <c r="D9" i="7"/>
  <c r="D10" i="7"/>
  <c r="D11" i="7"/>
  <c r="D8" i="7"/>
  <c r="G8" i="4"/>
  <c r="G9" i="4"/>
  <c r="G11" i="4"/>
  <c r="G12" i="4"/>
  <c r="G10" i="4"/>
  <c r="D9" i="4"/>
  <c r="D11" i="4"/>
  <c r="D12" i="4"/>
  <c r="D8" i="4"/>
  <c r="D10" i="4"/>
  <c r="M10" i="5"/>
  <c r="M12" i="5"/>
  <c r="M8" i="5"/>
  <c r="M11" i="5"/>
  <c r="M9" i="5"/>
  <c r="M8" i="6"/>
  <c r="M9" i="6"/>
  <c r="M11" i="6"/>
  <c r="M10" i="6"/>
  <c r="M12" i="6"/>
  <c r="M10" i="9"/>
  <c r="M12" i="9"/>
  <c r="M9" i="9"/>
  <c r="M11" i="9"/>
  <c r="M8" i="9"/>
  <c r="C9" i="9"/>
  <c r="C10" i="9"/>
  <c r="C11" i="9"/>
  <c r="C8" i="9"/>
  <c r="C12" i="9"/>
  <c r="H12" i="9"/>
  <c r="H8" i="9"/>
  <c r="H9" i="9"/>
  <c r="H10" i="9"/>
  <c r="H11" i="9"/>
  <c r="K10" i="4"/>
  <c r="K12" i="4"/>
  <c r="K8" i="4"/>
  <c r="C10" i="7"/>
  <c r="C11" i="7"/>
  <c r="C12" i="7"/>
  <c r="C8" i="7"/>
  <c r="C9" i="7"/>
  <c r="L12" i="7"/>
  <c r="L11" i="7"/>
  <c r="L8" i="7"/>
  <c r="L10" i="7"/>
  <c r="L9" i="7"/>
  <c r="K11" i="4"/>
  <c r="I9" i="9"/>
  <c r="I11" i="9"/>
  <c r="I12" i="9"/>
  <c r="I8" i="9"/>
  <c r="I10" i="9"/>
  <c r="I8" i="7"/>
  <c r="I9" i="7"/>
  <c r="I11" i="7"/>
  <c r="I10" i="7"/>
  <c r="I12" i="7"/>
  <c r="I10" i="4"/>
  <c r="I12" i="4"/>
  <c r="I9" i="4"/>
  <c r="I11" i="4"/>
  <c r="M8" i="4"/>
  <c r="M9" i="4"/>
  <c r="M11" i="4"/>
  <c r="M10" i="4"/>
  <c r="I8" i="4"/>
  <c r="C11" i="4"/>
  <c r="G8" i="5"/>
  <c r="G9" i="5"/>
  <c r="G11" i="5"/>
  <c r="G10" i="5"/>
  <c r="G12" i="5"/>
  <c r="G8" i="9"/>
  <c r="G9" i="9"/>
  <c r="G11" i="9"/>
  <c r="G10" i="9"/>
  <c r="G12" i="9"/>
  <c r="F11" i="4"/>
  <c r="F8" i="4"/>
  <c r="F9" i="4"/>
  <c r="F10" i="4"/>
  <c r="F12" i="4"/>
  <c r="B8" i="6"/>
  <c r="B9" i="6"/>
  <c r="B10" i="6"/>
  <c r="B12" i="6"/>
  <c r="B11" i="6"/>
  <c r="M12" i="4"/>
  <c r="L10" i="4"/>
  <c r="C8" i="6"/>
  <c r="C10" i="6"/>
  <c r="C12" i="6"/>
  <c r="C9" i="6"/>
  <c r="C11" i="6"/>
  <c r="E11" i="7"/>
  <c r="E8" i="7"/>
  <c r="E10" i="7"/>
  <c r="E12" i="7"/>
  <c r="E9" i="7"/>
  <c r="F9" i="7"/>
  <c r="F8" i="7"/>
  <c r="F10" i="7"/>
  <c r="F12" i="7"/>
  <c r="F11" i="7"/>
  <c r="C10" i="4"/>
  <c r="C12" i="4"/>
  <c r="C8" i="4"/>
  <c r="K10" i="7"/>
  <c r="K12" i="7"/>
  <c r="K8" i="7"/>
  <c r="K11" i="7"/>
  <c r="K9" i="7"/>
  <c r="J9" i="6"/>
  <c r="J10" i="6"/>
  <c r="J12" i="6"/>
  <c r="J11" i="6"/>
  <c r="J8" i="6"/>
  <c r="E10" i="9"/>
  <c r="E12" i="9"/>
  <c r="E9" i="9"/>
  <c r="E11" i="9"/>
  <c r="E8" i="9"/>
  <c r="I8" i="5"/>
  <c r="I9" i="5"/>
  <c r="I11" i="5"/>
  <c r="I12" i="5"/>
  <c r="I10" i="5"/>
  <c r="I10" i="6"/>
  <c r="I12" i="6"/>
  <c r="I8" i="6"/>
  <c r="I9" i="6"/>
  <c r="I11" i="6"/>
  <c r="D9" i="9"/>
  <c r="D10" i="9"/>
  <c r="D11" i="9"/>
  <c r="D8" i="9"/>
  <c r="D12" i="9"/>
  <c r="G9" i="7"/>
  <c r="G11" i="7"/>
  <c r="G10" i="7"/>
  <c r="G8" i="7"/>
  <c r="G12" i="7"/>
  <c r="E10" i="5"/>
  <c r="E12" i="5"/>
  <c r="E11" i="5"/>
  <c r="E9" i="5"/>
  <c r="E8" i="5"/>
  <c r="L9" i="4"/>
  <c r="L11" i="4"/>
  <c r="F8" i="6"/>
  <c r="F9" i="6"/>
  <c r="F11" i="6"/>
  <c r="F10" i="6"/>
  <c r="F12" i="6"/>
  <c r="K10" i="9"/>
  <c r="K11" i="9"/>
  <c r="K12" i="9"/>
  <c r="K8" i="9"/>
  <c r="K9" i="9"/>
  <c r="L10" i="5"/>
  <c r="L12" i="5"/>
  <c r="L8" i="5"/>
  <c r="L11" i="5"/>
  <c r="L9" i="5"/>
  <c r="H10" i="6"/>
  <c r="H12" i="6"/>
  <c r="H8" i="6"/>
  <c r="H9" i="6"/>
  <c r="H11" i="6"/>
  <c r="C10" i="5"/>
  <c r="C12" i="5"/>
  <c r="C8" i="5"/>
  <c r="C9" i="5"/>
  <c r="C11" i="5"/>
  <c r="H8" i="5"/>
  <c r="H9" i="5"/>
  <c r="H11" i="5"/>
  <c r="H10" i="5"/>
  <c r="K8" i="6"/>
  <c r="K12" i="6"/>
  <c r="K10" i="6"/>
  <c r="K9" i="6"/>
  <c r="K11" i="6"/>
  <c r="L9" i="6"/>
  <c r="L11" i="6"/>
  <c r="L10" i="6"/>
  <c r="L12" i="6"/>
  <c r="L8" i="6"/>
  <c r="K9" i="4"/>
  <c r="K10" i="5"/>
  <c r="K12" i="5"/>
  <c r="K8" i="5"/>
  <c r="K9" i="5"/>
  <c r="K11" i="5"/>
  <c r="D10" i="5"/>
  <c r="D12" i="5"/>
  <c r="D8" i="5"/>
  <c r="D11" i="5"/>
  <c r="D9" i="5"/>
  <c r="L9" i="9"/>
  <c r="L10" i="9"/>
  <c r="L11" i="9"/>
  <c r="L12" i="9"/>
  <c r="L8" i="9"/>
  <c r="M10" i="7"/>
  <c r="M11" i="7"/>
  <c r="M12" i="7"/>
  <c r="M9" i="7"/>
  <c r="M8" i="7"/>
  <c r="F9" i="9"/>
  <c r="F11" i="9"/>
  <c r="F8" i="9"/>
  <c r="F10" i="9"/>
  <c r="F12" i="9"/>
  <c r="M107" i="3"/>
  <c r="L107" i="3"/>
  <c r="K107" i="3"/>
  <c r="J107" i="3"/>
  <c r="I107" i="3"/>
  <c r="F107" i="3"/>
  <c r="D107" i="3"/>
  <c r="C107" i="3"/>
  <c r="B107" i="3"/>
  <c r="M104" i="3"/>
  <c r="L104" i="3"/>
  <c r="K104" i="3"/>
  <c r="J104" i="3"/>
  <c r="I104" i="3"/>
  <c r="F104" i="3"/>
  <c r="D104" i="3"/>
  <c r="C104" i="3"/>
  <c r="B104" i="3"/>
  <c r="C33" i="3"/>
  <c r="D33" i="3"/>
  <c r="C36" i="3"/>
  <c r="D36" i="3"/>
  <c r="B33" i="3"/>
  <c r="B36" i="3"/>
  <c r="C29" i="3"/>
  <c r="H70" i="3" s="1"/>
  <c r="H107" i="3" s="1"/>
  <c r="D29" i="3"/>
  <c r="E70" i="3" s="1"/>
  <c r="E107" i="3" s="1"/>
  <c r="B29" i="3"/>
  <c r="G70" i="3" s="1"/>
  <c r="G107" i="3" s="1"/>
  <c r="C26" i="3"/>
  <c r="H67" i="3" s="1"/>
  <c r="H104" i="3" s="1"/>
  <c r="D26" i="3"/>
  <c r="E67" i="3" s="1"/>
  <c r="E104" i="3" s="1"/>
  <c r="B26" i="3"/>
  <c r="G67" i="3" s="1"/>
  <c r="G104" i="3" s="1"/>
  <c r="C22" i="3"/>
  <c r="D22" i="3"/>
  <c r="B22" i="3"/>
  <c r="C19" i="3"/>
  <c r="D19" i="3"/>
  <c r="B19" i="3"/>
  <c r="C15" i="3"/>
  <c r="D15" i="3"/>
  <c r="B15" i="3"/>
  <c r="C12" i="3"/>
  <c r="D12" i="3"/>
  <c r="B12" i="3"/>
  <c r="D8" i="3"/>
  <c r="C8" i="3"/>
  <c r="B8" i="3"/>
  <c r="C5" i="3"/>
  <c r="D5" i="3"/>
  <c r="M114" i="3" l="1"/>
  <c r="L114" i="3"/>
  <c r="K114" i="3"/>
  <c r="J114" i="3"/>
  <c r="I114" i="3"/>
  <c r="F114" i="3"/>
  <c r="D114" i="3"/>
  <c r="B114" i="3"/>
  <c r="M111" i="3"/>
  <c r="L111" i="3"/>
  <c r="K111" i="3"/>
  <c r="J111" i="3"/>
  <c r="I111" i="3"/>
  <c r="F111" i="3"/>
  <c r="D111" i="3"/>
  <c r="B111" i="3"/>
  <c r="M100" i="3"/>
  <c r="L100" i="3"/>
  <c r="K100" i="3"/>
  <c r="J100" i="3"/>
  <c r="I100" i="3"/>
  <c r="F100" i="3"/>
  <c r="D100" i="3"/>
  <c r="B100" i="3"/>
  <c r="M97" i="3"/>
  <c r="L97" i="3"/>
  <c r="K97" i="3"/>
  <c r="J97" i="3"/>
  <c r="I97" i="3"/>
  <c r="F97" i="3"/>
  <c r="D97" i="3"/>
  <c r="B97" i="3"/>
  <c r="M93" i="3"/>
  <c r="L93" i="3"/>
  <c r="K93" i="3"/>
  <c r="J93" i="3"/>
  <c r="I93" i="3"/>
  <c r="F93" i="3"/>
  <c r="D93" i="3"/>
  <c r="B93" i="3"/>
  <c r="M90" i="3"/>
  <c r="L90" i="3"/>
  <c r="K90" i="3"/>
  <c r="J90" i="3"/>
  <c r="I90" i="3"/>
  <c r="F90" i="3"/>
  <c r="D90" i="3"/>
  <c r="B90" i="3"/>
  <c r="B86" i="3"/>
  <c r="D86" i="3"/>
  <c r="F86" i="3"/>
  <c r="I86" i="3"/>
  <c r="J86" i="3"/>
  <c r="K86" i="3"/>
  <c r="L86" i="3"/>
  <c r="M86" i="3"/>
  <c r="D83" i="3"/>
  <c r="F83" i="3"/>
  <c r="I83" i="3"/>
  <c r="J83" i="3"/>
  <c r="K83" i="3"/>
  <c r="L83" i="3"/>
  <c r="M83" i="3"/>
  <c r="G77" i="3" l="1"/>
  <c r="G114" i="3" s="1"/>
  <c r="H77" i="3"/>
  <c r="H114" i="3" s="1"/>
  <c r="C114" i="3"/>
  <c r="E77" i="3"/>
  <c r="E114" i="3" s="1"/>
  <c r="E74" i="3"/>
  <c r="E111" i="3" s="1"/>
  <c r="C111" i="3"/>
  <c r="H74" i="3"/>
  <c r="H111" i="3" s="1"/>
  <c r="G74" i="3"/>
  <c r="G111" i="3" s="1"/>
  <c r="G63" i="3" l="1"/>
  <c r="H63" i="3"/>
  <c r="E63" i="3"/>
  <c r="E60" i="3"/>
  <c r="H60" i="3"/>
  <c r="G60" i="3"/>
  <c r="G56" i="3"/>
  <c r="H56" i="3"/>
  <c r="E56" i="3"/>
  <c r="H53" i="3"/>
  <c r="G53" i="3"/>
  <c r="C90" i="3" l="1"/>
  <c r="C93" i="3"/>
  <c r="G97" i="3"/>
  <c r="H100" i="3"/>
  <c r="C100" i="3"/>
  <c r="E97" i="3"/>
  <c r="G90" i="3"/>
  <c r="H93" i="3"/>
  <c r="H97" i="3"/>
  <c r="E100" i="3"/>
  <c r="H90" i="3"/>
  <c r="E93" i="3"/>
  <c r="G93" i="3"/>
  <c r="C97" i="3"/>
  <c r="E90" i="3"/>
  <c r="G100" i="3"/>
  <c r="B118" i="3"/>
  <c r="G49" i="3"/>
  <c r="H49" i="3"/>
  <c r="E49" i="3"/>
  <c r="H46" i="3"/>
  <c r="G46" i="3"/>
  <c r="G146" i="3" l="1"/>
  <c r="G199" i="3" s="1"/>
  <c r="K143" i="3"/>
  <c r="K196" i="3" s="1"/>
  <c r="B143" i="3"/>
  <c r="B196" i="3" s="1"/>
  <c r="J143" i="3"/>
  <c r="J196" i="3" s="1"/>
  <c r="D146" i="3"/>
  <c r="D199" i="3" s="1"/>
  <c r="K146" i="3"/>
  <c r="K199" i="3" s="1"/>
  <c r="C143" i="3"/>
  <c r="C196" i="3" s="1"/>
  <c r="M143" i="3"/>
  <c r="M196" i="3" s="1"/>
  <c r="M146" i="3"/>
  <c r="M199" i="3" s="1"/>
  <c r="H143" i="3"/>
  <c r="H196" i="3" s="1"/>
  <c r="B146" i="3"/>
  <c r="B199" i="3" s="1"/>
  <c r="L146" i="3"/>
  <c r="L199" i="3" s="1"/>
  <c r="F143" i="3"/>
  <c r="F196" i="3" s="1"/>
  <c r="E146" i="3"/>
  <c r="E199" i="3" s="1"/>
  <c r="I143" i="3"/>
  <c r="I196" i="3" s="1"/>
  <c r="L143" i="3"/>
  <c r="L196" i="3" s="1"/>
  <c r="D143" i="3"/>
  <c r="D196" i="3" s="1"/>
  <c r="E143" i="3"/>
  <c r="E196" i="3" s="1"/>
  <c r="F146" i="3"/>
  <c r="F199" i="3" s="1"/>
  <c r="C146" i="3"/>
  <c r="C199" i="3" s="1"/>
  <c r="J146" i="3"/>
  <c r="J199" i="3" s="1"/>
  <c r="H146" i="3"/>
  <c r="H199" i="3" s="1"/>
  <c r="I146" i="3"/>
  <c r="I199" i="3" s="1"/>
  <c r="G143" i="3"/>
  <c r="G196" i="3" s="1"/>
  <c r="B132" i="3"/>
  <c r="B185" i="3" s="1"/>
  <c r="F136" i="3"/>
  <c r="F189" i="3" s="1"/>
  <c r="L125" i="3"/>
  <c r="L178" i="3" s="1"/>
  <c r="I139" i="3"/>
  <c r="I192" i="3" s="1"/>
  <c r="K122" i="3"/>
  <c r="K175" i="3" s="1"/>
  <c r="I153" i="3"/>
  <c r="I206" i="3" s="1"/>
  <c r="I125" i="3"/>
  <c r="I178" i="3" s="1"/>
  <c r="J129" i="3"/>
  <c r="J182" i="3" s="1"/>
  <c r="J132" i="3"/>
  <c r="J185" i="3" s="1"/>
  <c r="J150" i="3"/>
  <c r="J203" i="3" s="1"/>
  <c r="J153" i="3"/>
  <c r="J206" i="3" s="1"/>
  <c r="I122" i="3"/>
  <c r="I175" i="3" s="1"/>
  <c r="D132" i="3"/>
  <c r="D185" i="3" s="1"/>
  <c r="D139" i="3"/>
  <c r="D192" i="3" s="1"/>
  <c r="F122" i="3"/>
  <c r="F175" i="3" s="1"/>
  <c r="L136" i="3"/>
  <c r="L189" i="3" s="1"/>
  <c r="L139" i="3"/>
  <c r="L192" i="3" s="1"/>
  <c r="D122" i="3"/>
  <c r="D175" i="3" s="1"/>
  <c r="M150" i="3"/>
  <c r="M203" i="3" s="1"/>
  <c r="I132" i="3"/>
  <c r="I185" i="3" s="1"/>
  <c r="M139" i="3"/>
  <c r="M192" i="3" s="1"/>
  <c r="B122" i="3"/>
  <c r="B175" i="3" s="1"/>
  <c r="B139" i="3"/>
  <c r="B192" i="3" s="1"/>
  <c r="D136" i="3"/>
  <c r="D189" i="3" s="1"/>
  <c r="K139" i="3"/>
  <c r="K192" i="3" s="1"/>
  <c r="D153" i="3"/>
  <c r="D206" i="3" s="1"/>
  <c r="F129" i="3"/>
  <c r="F182" i="3" s="1"/>
  <c r="F150" i="3"/>
  <c r="F203" i="3" s="1"/>
  <c r="B125" i="3"/>
  <c r="B178" i="3" s="1"/>
  <c r="I136" i="3"/>
  <c r="I189" i="3" s="1"/>
  <c r="J125" i="3"/>
  <c r="J178" i="3" s="1"/>
  <c r="B136" i="3"/>
  <c r="B189" i="3" s="1"/>
  <c r="M122" i="3"/>
  <c r="M175" i="3" s="1"/>
  <c r="K132" i="3"/>
  <c r="K185" i="3" s="1"/>
  <c r="K125" i="3"/>
  <c r="K178" i="3" s="1"/>
  <c r="F132" i="3"/>
  <c r="F185" i="3" s="1"/>
  <c r="F153" i="3"/>
  <c r="F206" i="3" s="1"/>
  <c r="M132" i="3"/>
  <c r="M185" i="3" s="1"/>
  <c r="I150" i="3"/>
  <c r="I203" i="3" s="1"/>
  <c r="J122" i="3"/>
  <c r="J175" i="3" s="1"/>
  <c r="J136" i="3"/>
  <c r="J189" i="3" s="1"/>
  <c r="J139" i="3"/>
  <c r="J192" i="3" s="1"/>
  <c r="D129" i="3"/>
  <c r="D182" i="3" s="1"/>
  <c r="K136" i="3"/>
  <c r="K189" i="3" s="1"/>
  <c r="D150" i="3"/>
  <c r="D203" i="3" s="1"/>
  <c r="K153" i="3"/>
  <c r="K206" i="3" s="1"/>
  <c r="D125" i="3"/>
  <c r="D178" i="3" s="1"/>
  <c r="L129" i="3"/>
  <c r="L182" i="3" s="1"/>
  <c r="L132" i="3"/>
  <c r="L185" i="3" s="1"/>
  <c r="L150" i="3"/>
  <c r="L203" i="3" s="1"/>
  <c r="L153" i="3"/>
  <c r="L206" i="3" s="1"/>
  <c r="M153" i="3"/>
  <c r="M206" i="3" s="1"/>
  <c r="F125" i="3"/>
  <c r="F178" i="3" s="1"/>
  <c r="I129" i="3"/>
  <c r="I182" i="3" s="1"/>
  <c r="M136" i="3"/>
  <c r="M189" i="3" s="1"/>
  <c r="M125" i="3"/>
  <c r="M178" i="3" s="1"/>
  <c r="B129" i="3"/>
  <c r="B182" i="3" s="1"/>
  <c r="B150" i="3"/>
  <c r="B203" i="3" s="1"/>
  <c r="B153" i="3"/>
  <c r="B206" i="3" s="1"/>
  <c r="K129" i="3"/>
  <c r="K182" i="3" s="1"/>
  <c r="K150" i="3"/>
  <c r="K203" i="3" s="1"/>
  <c r="L122" i="3"/>
  <c r="L175" i="3" s="1"/>
  <c r="F139" i="3"/>
  <c r="F192" i="3" s="1"/>
  <c r="M129" i="3"/>
  <c r="M182" i="3" s="1"/>
  <c r="G150" i="3"/>
  <c r="G203" i="3" s="1"/>
  <c r="H153" i="3"/>
  <c r="H206" i="3" s="1"/>
  <c r="E153" i="3"/>
  <c r="E206" i="3" s="1"/>
  <c r="C150" i="3"/>
  <c r="C203" i="3" s="1"/>
  <c r="E150" i="3"/>
  <c r="E203" i="3" s="1"/>
  <c r="G153" i="3"/>
  <c r="G206" i="3" s="1"/>
  <c r="C153" i="3"/>
  <c r="C206" i="3" s="1"/>
  <c r="H150" i="3"/>
  <c r="H203" i="3" s="1"/>
  <c r="E132" i="3"/>
  <c r="E185" i="3" s="1"/>
  <c r="E136" i="3"/>
  <c r="E189" i="3" s="1"/>
  <c r="H139" i="3"/>
  <c r="H192" i="3" s="1"/>
  <c r="C129" i="3"/>
  <c r="C182" i="3" s="1"/>
  <c r="G139" i="3"/>
  <c r="G192" i="3" s="1"/>
  <c r="C136" i="3"/>
  <c r="C189" i="3" s="1"/>
  <c r="H129" i="3"/>
  <c r="H182" i="3" s="1"/>
  <c r="C139" i="3"/>
  <c r="C192" i="3" s="1"/>
  <c r="G136" i="3"/>
  <c r="G189" i="3" s="1"/>
  <c r="E129" i="3"/>
  <c r="E182" i="3" s="1"/>
  <c r="H132" i="3"/>
  <c r="H185" i="3" s="1"/>
  <c r="C132" i="3"/>
  <c r="C185" i="3" s="1"/>
  <c r="G132" i="3"/>
  <c r="G185" i="3" s="1"/>
  <c r="E139" i="3"/>
  <c r="E192" i="3" s="1"/>
  <c r="G129" i="3"/>
  <c r="G182" i="3" s="1"/>
  <c r="H136" i="3"/>
  <c r="H189" i="3" s="1"/>
  <c r="G83" i="3"/>
  <c r="G122" i="3" s="1"/>
  <c r="E86" i="3"/>
  <c r="H83" i="3"/>
  <c r="C86" i="3"/>
  <c r="C83" i="3"/>
  <c r="C122" i="3" s="1"/>
  <c r="C175" i="3" s="1"/>
  <c r="H86" i="3"/>
  <c r="H125" i="3" s="1"/>
  <c r="G86" i="3"/>
  <c r="C19" i="6" l="1"/>
  <c r="C35" i="6"/>
  <c r="C13" i="6"/>
  <c r="C17" i="6"/>
  <c r="C21" i="6"/>
  <c r="C37" i="6"/>
  <c r="C30" i="6"/>
  <c r="C23" i="6"/>
  <c r="C15" i="6"/>
  <c r="C36" i="6"/>
  <c r="C25" i="6"/>
  <c r="C24" i="6"/>
  <c r="C16" i="6"/>
  <c r="C29" i="6"/>
  <c r="C22" i="6"/>
  <c r="C34" i="6"/>
  <c r="C18" i="6"/>
  <c r="C32" i="6"/>
  <c r="C26" i="6"/>
  <c r="C14" i="6"/>
  <c r="C20" i="6"/>
  <c r="C27" i="6"/>
  <c r="C28" i="6"/>
  <c r="C31" i="6"/>
  <c r="C33" i="6"/>
  <c r="M3" i="5"/>
  <c r="M5" i="5"/>
  <c r="M7" i="5"/>
  <c r="M2" i="5"/>
  <c r="M6" i="5"/>
  <c r="M4" i="5"/>
  <c r="L3" i="5"/>
  <c r="L5" i="5"/>
  <c r="L7" i="5"/>
  <c r="L2" i="5"/>
  <c r="L4" i="5"/>
  <c r="L6" i="5"/>
  <c r="D4" i="6"/>
  <c r="D6" i="6"/>
  <c r="D7" i="6"/>
  <c r="D3" i="6"/>
  <c r="D5" i="6"/>
  <c r="D2" i="6"/>
  <c r="J3" i="5"/>
  <c r="J5" i="5"/>
  <c r="J7" i="5"/>
  <c r="J2" i="5"/>
  <c r="J4" i="5"/>
  <c r="J6" i="5"/>
  <c r="L2" i="9"/>
  <c r="L4" i="9"/>
  <c r="L6" i="9"/>
  <c r="L3" i="9"/>
  <c r="L7" i="9"/>
  <c r="L5" i="9"/>
  <c r="G2" i="5"/>
  <c r="G4" i="5"/>
  <c r="G6" i="5"/>
  <c r="G3" i="5"/>
  <c r="G5" i="5"/>
  <c r="G7" i="5"/>
  <c r="C28" i="7"/>
  <c r="C29" i="7"/>
  <c r="C19" i="7"/>
  <c r="C30" i="7"/>
  <c r="C37" i="7"/>
  <c r="C27" i="7"/>
  <c r="C32" i="7"/>
  <c r="C23" i="7"/>
  <c r="C13" i="7"/>
  <c r="C18" i="7"/>
  <c r="C34" i="7"/>
  <c r="C31" i="7"/>
  <c r="C35" i="7"/>
  <c r="C22" i="7"/>
  <c r="C14" i="7"/>
  <c r="C25" i="7"/>
  <c r="C20" i="7"/>
  <c r="C17" i="7"/>
  <c r="C24" i="7"/>
  <c r="C16" i="7"/>
  <c r="C26" i="7"/>
  <c r="C36" i="7"/>
  <c r="C21" i="7"/>
  <c r="C15" i="7"/>
  <c r="C33" i="7"/>
  <c r="F30" i="6"/>
  <c r="F15" i="6"/>
  <c r="F13" i="6"/>
  <c r="F34" i="6"/>
  <c r="F37" i="6"/>
  <c r="F32" i="6"/>
  <c r="F18" i="6"/>
  <c r="F16" i="6"/>
  <c r="F14" i="6"/>
  <c r="F31" i="6"/>
  <c r="F20" i="6"/>
  <c r="F19" i="6"/>
  <c r="F33" i="6"/>
  <c r="F24" i="6"/>
  <c r="F27" i="6"/>
  <c r="F25" i="6"/>
  <c r="F17" i="6"/>
  <c r="F21" i="6"/>
  <c r="F26" i="6"/>
  <c r="F35" i="6"/>
  <c r="F22" i="6"/>
  <c r="F36" i="6"/>
  <c r="F28" i="6"/>
  <c r="F29" i="6"/>
  <c r="F23" i="6"/>
  <c r="M2" i="6"/>
  <c r="M4" i="6"/>
  <c r="M6" i="6"/>
  <c r="M3" i="6"/>
  <c r="M5" i="6"/>
  <c r="M7" i="6"/>
  <c r="D18" i="4"/>
  <c r="D34" i="4"/>
  <c r="D33" i="4"/>
  <c r="D20" i="4"/>
  <c r="D36" i="4"/>
  <c r="D13" i="4"/>
  <c r="D22" i="4"/>
  <c r="D21" i="4"/>
  <c r="D35" i="4"/>
  <c r="D24" i="4"/>
  <c r="D27" i="4"/>
  <c r="D15" i="4"/>
  <c r="D28" i="4"/>
  <c r="D37" i="4"/>
  <c r="D25" i="4"/>
  <c r="D16" i="4"/>
  <c r="D17" i="4"/>
  <c r="D26" i="4"/>
  <c r="D23" i="4"/>
  <c r="D30" i="4"/>
  <c r="D29" i="4"/>
  <c r="D14" i="4"/>
  <c r="D32" i="4"/>
  <c r="D31" i="4"/>
  <c r="D19" i="4"/>
  <c r="I7" i="7"/>
  <c r="I2" i="7"/>
  <c r="I5" i="7"/>
  <c r="I3" i="7"/>
  <c r="I6" i="7"/>
  <c r="I4" i="7"/>
  <c r="J26" i="4"/>
  <c r="J19" i="4"/>
  <c r="J35" i="4"/>
  <c r="J28" i="4"/>
  <c r="J21" i="4"/>
  <c r="J13" i="4"/>
  <c r="J14" i="4"/>
  <c r="J30" i="4"/>
  <c r="J23" i="4"/>
  <c r="J37" i="4"/>
  <c r="J16" i="4"/>
  <c r="J32" i="4"/>
  <c r="J25" i="4"/>
  <c r="J20" i="4"/>
  <c r="J36" i="4"/>
  <c r="J29" i="4"/>
  <c r="J27" i="4"/>
  <c r="J31" i="4"/>
  <c r="J17" i="4"/>
  <c r="J18" i="4"/>
  <c r="J33" i="4"/>
  <c r="J15" i="4"/>
  <c r="J22" i="4"/>
  <c r="J24" i="4"/>
  <c r="J34" i="4"/>
  <c r="B29" i="6"/>
  <c r="B16" i="6"/>
  <c r="B24" i="6"/>
  <c r="B18" i="6"/>
  <c r="B17" i="6"/>
  <c r="B30" i="6"/>
  <c r="B22" i="6"/>
  <c r="B34" i="6"/>
  <c r="B31" i="6"/>
  <c r="B19" i="6"/>
  <c r="B26" i="6"/>
  <c r="B35" i="6"/>
  <c r="B13" i="6"/>
  <c r="B23" i="6"/>
  <c r="B15" i="6"/>
  <c r="B32" i="6"/>
  <c r="B37" i="6"/>
  <c r="B28" i="6"/>
  <c r="B33" i="6"/>
  <c r="B25" i="6"/>
  <c r="B21" i="6"/>
  <c r="B20" i="6"/>
  <c r="B27" i="6"/>
  <c r="B14" i="6"/>
  <c r="B36" i="6"/>
  <c r="F2" i="4"/>
  <c r="F4" i="4"/>
  <c r="F6" i="4"/>
  <c r="F7" i="4"/>
  <c r="F3" i="4"/>
  <c r="F5" i="4"/>
  <c r="I23" i="4"/>
  <c r="I16" i="4"/>
  <c r="I36" i="4"/>
  <c r="I30" i="4"/>
  <c r="I29" i="4"/>
  <c r="I28" i="4"/>
  <c r="I13" i="4"/>
  <c r="I14" i="4"/>
  <c r="I31" i="4"/>
  <c r="I34" i="4"/>
  <c r="I22" i="4"/>
  <c r="I35" i="4"/>
  <c r="I17" i="4"/>
  <c r="I25" i="4"/>
  <c r="I33" i="4"/>
  <c r="I37" i="4"/>
  <c r="I15" i="4"/>
  <c r="I26" i="4"/>
  <c r="I19" i="4"/>
  <c r="I20" i="4"/>
  <c r="I18" i="4"/>
  <c r="I21" i="4"/>
  <c r="I24" i="4"/>
  <c r="I32" i="4"/>
  <c r="I27" i="4"/>
  <c r="I32" i="9"/>
  <c r="I31" i="9"/>
  <c r="I14" i="9"/>
  <c r="I23" i="9"/>
  <c r="I34" i="9"/>
  <c r="I15" i="9"/>
  <c r="I26" i="9"/>
  <c r="I19" i="9"/>
  <c r="I18" i="9"/>
  <c r="I35" i="9"/>
  <c r="I22" i="9"/>
  <c r="I13" i="9"/>
  <c r="I28" i="9"/>
  <c r="I17" i="9"/>
  <c r="I30" i="9"/>
  <c r="I27" i="9"/>
  <c r="I21" i="9"/>
  <c r="I33" i="9"/>
  <c r="I25" i="9"/>
  <c r="I24" i="9"/>
  <c r="I16" i="9"/>
  <c r="I36" i="9"/>
  <c r="I29" i="9"/>
  <c r="I37" i="9"/>
  <c r="I20" i="9"/>
  <c r="I4" i="9"/>
  <c r="I6" i="9"/>
  <c r="I7" i="9"/>
  <c r="I3" i="9"/>
  <c r="I5" i="9"/>
  <c r="I2" i="9"/>
  <c r="C2" i="9"/>
  <c r="C4" i="9"/>
  <c r="C6" i="9"/>
  <c r="C7" i="9"/>
  <c r="C5" i="9"/>
  <c r="C3" i="9"/>
  <c r="H3" i="6"/>
  <c r="H5" i="6"/>
  <c r="H7" i="6"/>
  <c r="H2" i="6"/>
  <c r="H4" i="6"/>
  <c r="H6" i="6"/>
  <c r="H2" i="7"/>
  <c r="H4" i="7"/>
  <c r="H5" i="7"/>
  <c r="H6" i="7"/>
  <c r="H3" i="7"/>
  <c r="H7" i="7"/>
  <c r="M13" i="4"/>
  <c r="M27" i="4"/>
  <c r="M20" i="4"/>
  <c r="M32" i="4"/>
  <c r="M33" i="4"/>
  <c r="M22" i="4"/>
  <c r="M17" i="4"/>
  <c r="M30" i="4"/>
  <c r="M19" i="4"/>
  <c r="M28" i="4"/>
  <c r="M29" i="4"/>
  <c r="M26" i="4"/>
  <c r="M16" i="4"/>
  <c r="M15" i="4"/>
  <c r="M24" i="4"/>
  <c r="M23" i="4"/>
  <c r="M37" i="4"/>
  <c r="M31" i="4"/>
  <c r="M25" i="4"/>
  <c r="M18" i="4"/>
  <c r="M35" i="4"/>
  <c r="M36" i="4"/>
  <c r="M34" i="4"/>
  <c r="M14" i="4"/>
  <c r="M21" i="4"/>
  <c r="J7" i="4"/>
  <c r="J3" i="4"/>
  <c r="J5" i="4"/>
  <c r="J4" i="4"/>
  <c r="J6" i="4"/>
  <c r="J2" i="4"/>
  <c r="B2" i="6"/>
  <c r="B3" i="6"/>
  <c r="B5" i="6"/>
  <c r="B7" i="6"/>
  <c r="B4" i="6"/>
  <c r="B6" i="6"/>
  <c r="L4" i="6"/>
  <c r="L6" i="6"/>
  <c r="L7" i="6"/>
  <c r="L3" i="6"/>
  <c r="L5" i="6"/>
  <c r="L2" i="6"/>
  <c r="G5" i="9"/>
  <c r="G7" i="9"/>
  <c r="G3" i="9"/>
  <c r="G4" i="9"/>
  <c r="G6" i="9"/>
  <c r="G2" i="9"/>
  <c r="M3" i="9"/>
  <c r="M5" i="9"/>
  <c r="M7" i="9"/>
  <c r="M2" i="9"/>
  <c r="M4" i="9"/>
  <c r="M6" i="9"/>
  <c r="H2" i="5"/>
  <c r="H4" i="5"/>
  <c r="H6" i="5"/>
  <c r="H5" i="5"/>
  <c r="H3" i="5"/>
  <c r="H7" i="5"/>
  <c r="E22" i="6"/>
  <c r="E14" i="6"/>
  <c r="E21" i="6"/>
  <c r="E24" i="6"/>
  <c r="E19" i="6"/>
  <c r="E25" i="6"/>
  <c r="E26" i="6"/>
  <c r="E23" i="6"/>
  <c r="E35" i="6"/>
  <c r="E28" i="6"/>
  <c r="E27" i="6"/>
  <c r="E13" i="6"/>
  <c r="E32" i="6"/>
  <c r="E31" i="6"/>
  <c r="E16" i="6"/>
  <c r="E30" i="6"/>
  <c r="E15" i="6"/>
  <c r="E20" i="6"/>
  <c r="E34" i="6"/>
  <c r="E36" i="6"/>
  <c r="E33" i="6"/>
  <c r="E29" i="6"/>
  <c r="E17" i="6"/>
  <c r="E37" i="6"/>
  <c r="E18" i="6"/>
  <c r="C3" i="6"/>
  <c r="C7" i="6"/>
  <c r="C5" i="6"/>
  <c r="C2" i="6"/>
  <c r="C4" i="6"/>
  <c r="C6" i="6"/>
  <c r="G31" i="7"/>
  <c r="G18" i="7"/>
  <c r="G32" i="7"/>
  <c r="G23" i="7"/>
  <c r="G27" i="7"/>
  <c r="G33" i="7"/>
  <c r="G20" i="7"/>
  <c r="G24" i="7"/>
  <c r="G15" i="7"/>
  <c r="G14" i="7"/>
  <c r="G34" i="7"/>
  <c r="G19" i="7"/>
  <c r="G35" i="7"/>
  <c r="G28" i="7"/>
  <c r="G16" i="7"/>
  <c r="G21" i="7"/>
  <c r="G37" i="7"/>
  <c r="G29" i="7"/>
  <c r="G36" i="7"/>
  <c r="G22" i="7"/>
  <c r="G25" i="7"/>
  <c r="G17" i="7"/>
  <c r="G30" i="7"/>
  <c r="G26" i="7"/>
  <c r="G13" i="7"/>
  <c r="L4" i="4"/>
  <c r="L6" i="4"/>
  <c r="L7" i="4"/>
  <c r="L3" i="4"/>
  <c r="L2" i="4"/>
  <c r="L5" i="4"/>
  <c r="I2" i="5"/>
  <c r="I4" i="5"/>
  <c r="I6" i="5"/>
  <c r="I5" i="5"/>
  <c r="I3" i="5"/>
  <c r="I7" i="5"/>
  <c r="K30" i="7"/>
  <c r="K15" i="7"/>
  <c r="K21" i="7"/>
  <c r="K32" i="7"/>
  <c r="K25" i="7"/>
  <c r="K37" i="7"/>
  <c r="K18" i="7"/>
  <c r="K34" i="7"/>
  <c r="K33" i="7"/>
  <c r="K29" i="7"/>
  <c r="K20" i="7"/>
  <c r="K36" i="7"/>
  <c r="K17" i="7"/>
  <c r="K24" i="7"/>
  <c r="K16" i="7"/>
  <c r="K19" i="7"/>
  <c r="K26" i="7"/>
  <c r="K28" i="7"/>
  <c r="K22" i="7"/>
  <c r="K14" i="7"/>
  <c r="K35" i="7"/>
  <c r="K23" i="7"/>
  <c r="K31" i="7"/>
  <c r="K13" i="7"/>
  <c r="K27" i="7"/>
  <c r="M24" i="5"/>
  <c r="M26" i="5"/>
  <c r="M13" i="5"/>
  <c r="M27" i="5"/>
  <c r="M28" i="5"/>
  <c r="M23" i="5"/>
  <c r="M35" i="5"/>
  <c r="M18" i="5"/>
  <c r="M34" i="5"/>
  <c r="M21" i="5"/>
  <c r="M17" i="5"/>
  <c r="M32" i="5"/>
  <c r="M19" i="5"/>
  <c r="M31" i="5"/>
  <c r="M29" i="5"/>
  <c r="M36" i="5"/>
  <c r="M25" i="5"/>
  <c r="M30" i="5"/>
  <c r="M14" i="5"/>
  <c r="M33" i="5"/>
  <c r="M22" i="5"/>
  <c r="M16" i="5"/>
  <c r="M20" i="5"/>
  <c r="M15" i="5"/>
  <c r="M37" i="5"/>
  <c r="I3" i="6"/>
  <c r="I5" i="6"/>
  <c r="I7" i="6"/>
  <c r="I2" i="6"/>
  <c r="I4" i="6"/>
  <c r="I6" i="6"/>
  <c r="B2" i="4"/>
  <c r="B3" i="4"/>
  <c r="B5" i="4"/>
  <c r="B7" i="4"/>
  <c r="B4" i="4"/>
  <c r="B6" i="4"/>
  <c r="D23" i="6"/>
  <c r="D15" i="6"/>
  <c r="D36" i="6"/>
  <c r="D25" i="6"/>
  <c r="D28" i="6"/>
  <c r="D16" i="6"/>
  <c r="D27" i="6"/>
  <c r="D17" i="6"/>
  <c r="D34" i="6"/>
  <c r="D29" i="6"/>
  <c r="D18" i="6"/>
  <c r="D32" i="6"/>
  <c r="D33" i="6"/>
  <c r="D26" i="6"/>
  <c r="D30" i="6"/>
  <c r="D13" i="6"/>
  <c r="D19" i="6"/>
  <c r="D20" i="6"/>
  <c r="D14" i="6"/>
  <c r="D21" i="6"/>
  <c r="D24" i="6"/>
  <c r="D35" i="6"/>
  <c r="D31" i="6"/>
  <c r="D37" i="6"/>
  <c r="D22" i="6"/>
  <c r="I17" i="7"/>
  <c r="I28" i="7"/>
  <c r="I31" i="7"/>
  <c r="I19" i="7"/>
  <c r="I29" i="7"/>
  <c r="I14" i="7"/>
  <c r="I18" i="7"/>
  <c r="I26" i="7"/>
  <c r="I36" i="7"/>
  <c r="I22" i="7"/>
  <c r="I24" i="7"/>
  <c r="I27" i="7"/>
  <c r="I37" i="7"/>
  <c r="I32" i="7"/>
  <c r="I35" i="7"/>
  <c r="I23" i="7"/>
  <c r="I30" i="7"/>
  <c r="I25" i="7"/>
  <c r="I15" i="7"/>
  <c r="I33" i="7"/>
  <c r="I34" i="7"/>
  <c r="I16" i="7"/>
  <c r="I20" i="7"/>
  <c r="I21" i="7"/>
  <c r="I13" i="7"/>
  <c r="H21" i="9"/>
  <c r="H26" i="9"/>
  <c r="H32" i="9"/>
  <c r="H23" i="9"/>
  <c r="H20" i="9"/>
  <c r="H37" i="9"/>
  <c r="H25" i="9"/>
  <c r="H14" i="9"/>
  <c r="H36" i="9"/>
  <c r="H27" i="9"/>
  <c r="H30" i="9"/>
  <c r="H35" i="9"/>
  <c r="H15" i="9"/>
  <c r="H31" i="9"/>
  <c r="H16" i="9"/>
  <c r="H34" i="9"/>
  <c r="H17" i="9"/>
  <c r="H13" i="9"/>
  <c r="H19" i="9"/>
  <c r="H22" i="9"/>
  <c r="H29" i="9"/>
  <c r="H33" i="9"/>
  <c r="H24" i="9"/>
  <c r="H28" i="9"/>
  <c r="H18" i="9"/>
  <c r="E24" i="9"/>
  <c r="E31" i="9"/>
  <c r="E14" i="9"/>
  <c r="E27" i="9"/>
  <c r="E30" i="9"/>
  <c r="E17" i="9"/>
  <c r="E18" i="9"/>
  <c r="E33" i="9"/>
  <c r="E35" i="9"/>
  <c r="E21" i="9"/>
  <c r="E32" i="9"/>
  <c r="E25" i="9"/>
  <c r="E36" i="9"/>
  <c r="E26" i="9"/>
  <c r="E16" i="9"/>
  <c r="E28" i="9"/>
  <c r="E13" i="9"/>
  <c r="E20" i="9"/>
  <c r="E29" i="9"/>
  <c r="E22" i="9"/>
  <c r="E37" i="9"/>
  <c r="E34" i="9"/>
  <c r="E23" i="9"/>
  <c r="E19" i="9"/>
  <c r="E15" i="9"/>
  <c r="K13" i="9"/>
  <c r="K14" i="9"/>
  <c r="K17" i="9"/>
  <c r="K25" i="9"/>
  <c r="K35" i="9"/>
  <c r="K20" i="9"/>
  <c r="K28" i="9"/>
  <c r="K36" i="9"/>
  <c r="K37" i="9"/>
  <c r="K16" i="9"/>
  <c r="K33" i="9"/>
  <c r="K15" i="9"/>
  <c r="K21" i="9"/>
  <c r="K23" i="9"/>
  <c r="K34" i="9"/>
  <c r="K24" i="9"/>
  <c r="K26" i="9"/>
  <c r="K18" i="9"/>
  <c r="K19" i="9"/>
  <c r="K27" i="9"/>
  <c r="K29" i="9"/>
  <c r="K22" i="9"/>
  <c r="K30" i="9"/>
  <c r="K32" i="9"/>
  <c r="K31" i="9"/>
  <c r="G19" i="5"/>
  <c r="G35" i="5"/>
  <c r="G26" i="5"/>
  <c r="G13" i="5"/>
  <c r="G27" i="5"/>
  <c r="G18" i="5"/>
  <c r="G34" i="5"/>
  <c r="G33" i="5"/>
  <c r="G30" i="5"/>
  <c r="G20" i="5"/>
  <c r="G37" i="5"/>
  <c r="G32" i="5"/>
  <c r="G16" i="5"/>
  <c r="G24" i="5"/>
  <c r="G31" i="5"/>
  <c r="G15" i="5"/>
  <c r="G36" i="5"/>
  <c r="G23" i="5"/>
  <c r="G21" i="5"/>
  <c r="G17" i="5"/>
  <c r="G14" i="5"/>
  <c r="G25" i="5"/>
  <c r="G22" i="5"/>
  <c r="G29" i="5"/>
  <c r="G28" i="5"/>
  <c r="F17" i="4"/>
  <c r="F33" i="4"/>
  <c r="F24" i="4"/>
  <c r="F19" i="4"/>
  <c r="F35" i="4"/>
  <c r="F26" i="4"/>
  <c r="F21" i="4"/>
  <c r="F37" i="4"/>
  <c r="F28" i="4"/>
  <c r="F23" i="4"/>
  <c r="F14" i="4"/>
  <c r="F30" i="4"/>
  <c r="F27" i="4"/>
  <c r="F18" i="4"/>
  <c r="F34" i="4"/>
  <c r="F16" i="4"/>
  <c r="F20" i="4"/>
  <c r="F15" i="4"/>
  <c r="F31" i="4"/>
  <c r="F22" i="4"/>
  <c r="F13" i="4"/>
  <c r="F32" i="4"/>
  <c r="F25" i="4"/>
  <c r="F36" i="4"/>
  <c r="F29" i="4"/>
  <c r="M24" i="6"/>
  <c r="M21" i="6"/>
  <c r="M19" i="6"/>
  <c r="M26" i="6"/>
  <c r="M25" i="6"/>
  <c r="M23" i="6"/>
  <c r="M32" i="6"/>
  <c r="M15" i="6"/>
  <c r="M27" i="6"/>
  <c r="M34" i="6"/>
  <c r="M29" i="6"/>
  <c r="M36" i="6"/>
  <c r="M13" i="6"/>
  <c r="M20" i="6"/>
  <c r="M28" i="6"/>
  <c r="M14" i="6"/>
  <c r="M16" i="6"/>
  <c r="M35" i="6"/>
  <c r="M31" i="6"/>
  <c r="M18" i="6"/>
  <c r="M37" i="6"/>
  <c r="M33" i="6"/>
  <c r="M30" i="6"/>
  <c r="M22" i="6"/>
  <c r="M17" i="6"/>
  <c r="J36" i="9"/>
  <c r="J35" i="9"/>
  <c r="J20" i="9"/>
  <c r="J19" i="9"/>
  <c r="J37" i="9"/>
  <c r="J14" i="9"/>
  <c r="J22" i="9"/>
  <c r="J25" i="9"/>
  <c r="J13" i="9"/>
  <c r="J16" i="9"/>
  <c r="J28" i="9"/>
  <c r="J21" i="9"/>
  <c r="J18" i="9"/>
  <c r="J32" i="9"/>
  <c r="J27" i="9"/>
  <c r="J23" i="9"/>
  <c r="J15" i="9"/>
  <c r="J26" i="9"/>
  <c r="J33" i="9"/>
  <c r="J17" i="9"/>
  <c r="J29" i="9"/>
  <c r="J30" i="9"/>
  <c r="J34" i="9"/>
  <c r="J31" i="9"/>
  <c r="J24" i="9"/>
  <c r="C3" i="5"/>
  <c r="C5" i="5"/>
  <c r="C7" i="5"/>
  <c r="C2" i="5"/>
  <c r="C4" i="5"/>
  <c r="C6" i="5"/>
  <c r="M37" i="7"/>
  <c r="M18" i="7"/>
  <c r="M35" i="7"/>
  <c r="M14" i="7"/>
  <c r="M25" i="7"/>
  <c r="M36" i="7"/>
  <c r="M23" i="7"/>
  <c r="M26" i="7"/>
  <c r="M20" i="7"/>
  <c r="M13" i="7"/>
  <c r="M22" i="7"/>
  <c r="M32" i="7"/>
  <c r="M17" i="7"/>
  <c r="M30" i="7"/>
  <c r="M28" i="7"/>
  <c r="M24" i="7"/>
  <c r="M27" i="7"/>
  <c r="M29" i="7"/>
  <c r="M31" i="7"/>
  <c r="M16" i="7"/>
  <c r="M34" i="7"/>
  <c r="M15" i="7"/>
  <c r="M33" i="7"/>
  <c r="M21" i="7"/>
  <c r="M19" i="7"/>
  <c r="I33" i="5"/>
  <c r="I13" i="5"/>
  <c r="I28" i="5"/>
  <c r="I19" i="5"/>
  <c r="I35" i="5"/>
  <c r="I24" i="5"/>
  <c r="I36" i="5"/>
  <c r="I21" i="5"/>
  <c r="I37" i="5"/>
  <c r="I32" i="5"/>
  <c r="I23" i="5"/>
  <c r="I15" i="5"/>
  <c r="I16" i="5"/>
  <c r="I27" i="5"/>
  <c r="I18" i="5"/>
  <c r="I30" i="5"/>
  <c r="I31" i="5"/>
  <c r="I17" i="5"/>
  <c r="I22" i="5"/>
  <c r="I29" i="5"/>
  <c r="I26" i="5"/>
  <c r="I34" i="5"/>
  <c r="I14" i="5"/>
  <c r="I25" i="5"/>
  <c r="I20" i="5"/>
  <c r="C34" i="9"/>
  <c r="C29" i="9"/>
  <c r="C20" i="9"/>
  <c r="C14" i="9"/>
  <c r="C25" i="9"/>
  <c r="C32" i="9"/>
  <c r="C16" i="9"/>
  <c r="C27" i="9"/>
  <c r="C28" i="9"/>
  <c r="C37" i="9"/>
  <c r="C30" i="9"/>
  <c r="C19" i="9"/>
  <c r="C23" i="9"/>
  <c r="C15" i="9"/>
  <c r="C33" i="9"/>
  <c r="C35" i="9"/>
  <c r="C31" i="9"/>
  <c r="C18" i="9"/>
  <c r="C22" i="9"/>
  <c r="C21" i="9"/>
  <c r="C26" i="9"/>
  <c r="C24" i="9"/>
  <c r="C36" i="9"/>
  <c r="C13" i="9"/>
  <c r="C17" i="9"/>
  <c r="E18" i="7"/>
  <c r="E22" i="7"/>
  <c r="E32" i="7"/>
  <c r="E19" i="7"/>
  <c r="E29" i="7"/>
  <c r="E15" i="7"/>
  <c r="E28" i="7"/>
  <c r="E14" i="7"/>
  <c r="E34" i="7"/>
  <c r="E21" i="7"/>
  <c r="E17" i="7"/>
  <c r="E16" i="7"/>
  <c r="E36" i="7"/>
  <c r="E30" i="7"/>
  <c r="E26" i="7"/>
  <c r="E35" i="7"/>
  <c r="E37" i="7"/>
  <c r="E33" i="7"/>
  <c r="E24" i="7"/>
  <c r="E25" i="7"/>
  <c r="E13" i="7"/>
  <c r="E23" i="7"/>
  <c r="E20" i="7"/>
  <c r="E27" i="7"/>
  <c r="E31" i="7"/>
  <c r="B25" i="7"/>
  <c r="B28" i="7"/>
  <c r="B26" i="7"/>
  <c r="B32" i="7"/>
  <c r="B37" i="7"/>
  <c r="B31" i="7"/>
  <c r="B33" i="7"/>
  <c r="B23" i="7"/>
  <c r="B14" i="7"/>
  <c r="B16" i="7"/>
  <c r="B30" i="7"/>
  <c r="B35" i="7"/>
  <c r="B13" i="7"/>
  <c r="B27" i="7"/>
  <c r="B36" i="7"/>
  <c r="B24" i="7"/>
  <c r="B22" i="7"/>
  <c r="B15" i="7"/>
  <c r="B20" i="7"/>
  <c r="B17" i="7"/>
  <c r="B18" i="7"/>
  <c r="B19" i="7"/>
  <c r="B21" i="7"/>
  <c r="B34" i="7"/>
  <c r="B29" i="7"/>
  <c r="L30" i="7"/>
  <c r="L17" i="7"/>
  <c r="L21" i="7"/>
  <c r="L13" i="7"/>
  <c r="L32" i="7"/>
  <c r="L29" i="7"/>
  <c r="L15" i="7"/>
  <c r="L18" i="7"/>
  <c r="L34" i="7"/>
  <c r="L31" i="7"/>
  <c r="L20" i="7"/>
  <c r="L36" i="7"/>
  <c r="L19" i="7"/>
  <c r="L24" i="7"/>
  <c r="L16" i="7"/>
  <c r="L37" i="7"/>
  <c r="L28" i="7"/>
  <c r="L35" i="7"/>
  <c r="L26" i="7"/>
  <c r="L14" i="7"/>
  <c r="L25" i="7"/>
  <c r="L33" i="7"/>
  <c r="L23" i="7"/>
  <c r="L22" i="7"/>
  <c r="L27" i="7"/>
  <c r="D3" i="5"/>
  <c r="D5" i="5"/>
  <c r="D7" i="5"/>
  <c r="D2" i="5"/>
  <c r="D6" i="5"/>
  <c r="D4" i="5"/>
  <c r="K28" i="4"/>
  <c r="K21" i="4"/>
  <c r="K13" i="4"/>
  <c r="K14" i="4"/>
  <c r="K30" i="4"/>
  <c r="K23" i="4"/>
  <c r="K37" i="4"/>
  <c r="K16" i="4"/>
  <c r="K32" i="4"/>
  <c r="K25" i="4"/>
  <c r="K18" i="4"/>
  <c r="K34" i="4"/>
  <c r="K27" i="4"/>
  <c r="K22" i="4"/>
  <c r="K15" i="4"/>
  <c r="K31" i="4"/>
  <c r="K24" i="4"/>
  <c r="K35" i="4"/>
  <c r="K26" i="4"/>
  <c r="K19" i="4"/>
  <c r="K36" i="4"/>
  <c r="K17" i="4"/>
  <c r="K29" i="4"/>
  <c r="K33" i="4"/>
  <c r="K20" i="4"/>
  <c r="F4" i="5"/>
  <c r="F6" i="5"/>
  <c r="F3" i="5"/>
  <c r="F5" i="5"/>
  <c r="F7" i="5"/>
  <c r="F2" i="5"/>
  <c r="M3" i="7"/>
  <c r="M6" i="7"/>
  <c r="M7" i="7"/>
  <c r="M2" i="7"/>
  <c r="M5" i="7"/>
  <c r="M4" i="7"/>
  <c r="J26" i="7"/>
  <c r="J33" i="7"/>
  <c r="J20" i="7"/>
  <c r="J27" i="7"/>
  <c r="J16" i="7"/>
  <c r="J15" i="7"/>
  <c r="J34" i="7"/>
  <c r="J21" i="7"/>
  <c r="J29" i="7"/>
  <c r="J35" i="7"/>
  <c r="J28" i="7"/>
  <c r="J25" i="7"/>
  <c r="J13" i="7"/>
  <c r="J31" i="7"/>
  <c r="J23" i="7"/>
  <c r="J36" i="7"/>
  <c r="J22" i="7"/>
  <c r="J19" i="7"/>
  <c r="J14" i="7"/>
  <c r="J30" i="7"/>
  <c r="J18" i="7"/>
  <c r="J24" i="7"/>
  <c r="J32" i="7"/>
  <c r="J37" i="7"/>
  <c r="J17" i="7"/>
  <c r="L29" i="4"/>
  <c r="L19" i="4"/>
  <c r="L18" i="4"/>
  <c r="L34" i="4"/>
  <c r="L27" i="4"/>
  <c r="L20" i="4"/>
  <c r="L36" i="4"/>
  <c r="L13" i="4"/>
  <c r="L26" i="4"/>
  <c r="L25" i="4"/>
  <c r="L33" i="4"/>
  <c r="L16" i="4"/>
  <c r="L23" i="4"/>
  <c r="L30" i="4"/>
  <c r="L37" i="4"/>
  <c r="L22" i="4"/>
  <c r="L35" i="4"/>
  <c r="L24" i="4"/>
  <c r="L21" i="4"/>
  <c r="L28" i="4"/>
  <c r="L31" i="4"/>
  <c r="L17" i="4"/>
  <c r="L15" i="4"/>
  <c r="L32" i="4"/>
  <c r="L14" i="4"/>
  <c r="F26" i="9"/>
  <c r="F24" i="9"/>
  <c r="F19" i="9"/>
  <c r="F25" i="9"/>
  <c r="F29" i="9"/>
  <c r="F27" i="9"/>
  <c r="F15" i="9"/>
  <c r="F35" i="9"/>
  <c r="F13" i="9"/>
  <c r="F32" i="9"/>
  <c r="F37" i="9"/>
  <c r="F18" i="9"/>
  <c r="F20" i="9"/>
  <c r="F17" i="9"/>
  <c r="F34" i="9"/>
  <c r="F31" i="9"/>
  <c r="F28" i="9"/>
  <c r="F14" i="9"/>
  <c r="F22" i="9"/>
  <c r="F30" i="9"/>
  <c r="F21" i="9"/>
  <c r="F33" i="9"/>
  <c r="F36" i="9"/>
  <c r="F16" i="9"/>
  <c r="F23" i="9"/>
  <c r="B24" i="9"/>
  <c r="B29" i="9"/>
  <c r="B23" i="9"/>
  <c r="B27" i="9"/>
  <c r="B15" i="9"/>
  <c r="B36" i="9"/>
  <c r="B32" i="9"/>
  <c r="B26" i="9"/>
  <c r="B34" i="9"/>
  <c r="B25" i="9"/>
  <c r="B35" i="9"/>
  <c r="B17" i="9"/>
  <c r="B28" i="9"/>
  <c r="B37" i="9"/>
  <c r="B19" i="9"/>
  <c r="B16" i="9"/>
  <c r="B20" i="9"/>
  <c r="B14" i="9"/>
  <c r="B13" i="9"/>
  <c r="B18" i="9"/>
  <c r="B22" i="9"/>
  <c r="B30" i="9"/>
  <c r="B33" i="9"/>
  <c r="B31" i="9"/>
  <c r="B21" i="9"/>
  <c r="B3" i="9"/>
  <c r="B4" i="9"/>
  <c r="B6" i="9"/>
  <c r="B2" i="9"/>
  <c r="B5" i="9"/>
  <c r="B7" i="9"/>
  <c r="C4" i="4"/>
  <c r="C6" i="4"/>
  <c r="C2" i="4"/>
  <c r="C3" i="4"/>
  <c r="C5" i="4"/>
  <c r="C7" i="4"/>
  <c r="E7" i="7"/>
  <c r="E5" i="7"/>
  <c r="E3" i="7"/>
  <c r="E6" i="7"/>
  <c r="E2" i="7"/>
  <c r="E4" i="7"/>
  <c r="F37" i="7"/>
  <c r="F32" i="7"/>
  <c r="F13" i="7"/>
  <c r="F14" i="7"/>
  <c r="F15" i="7"/>
  <c r="F16" i="7"/>
  <c r="F26" i="7"/>
  <c r="F34" i="7"/>
  <c r="F25" i="7"/>
  <c r="F18" i="7"/>
  <c r="F33" i="7"/>
  <c r="F17" i="7"/>
  <c r="F36" i="7"/>
  <c r="F22" i="7"/>
  <c r="F28" i="7"/>
  <c r="F27" i="7"/>
  <c r="F35" i="7"/>
  <c r="F23" i="7"/>
  <c r="F21" i="7"/>
  <c r="F19" i="7"/>
  <c r="F20" i="7"/>
  <c r="F24" i="7"/>
  <c r="F31" i="7"/>
  <c r="F29" i="7"/>
  <c r="F30" i="7"/>
  <c r="D26" i="5"/>
  <c r="D13" i="5"/>
  <c r="D33" i="5"/>
  <c r="D28" i="5"/>
  <c r="D21" i="5"/>
  <c r="D17" i="5"/>
  <c r="D30" i="5"/>
  <c r="D29" i="5"/>
  <c r="D23" i="5"/>
  <c r="D32" i="5"/>
  <c r="D37" i="5"/>
  <c r="D31" i="5"/>
  <c r="D20" i="5"/>
  <c r="D36" i="5"/>
  <c r="D27" i="5"/>
  <c r="D24" i="5"/>
  <c r="D15" i="5"/>
  <c r="D34" i="5"/>
  <c r="D19" i="5"/>
  <c r="D14" i="5"/>
  <c r="D16" i="5"/>
  <c r="D35" i="5"/>
  <c r="D18" i="5"/>
  <c r="D25" i="5"/>
  <c r="D22" i="5"/>
  <c r="F5" i="9"/>
  <c r="F7" i="9"/>
  <c r="F3" i="9"/>
  <c r="F6" i="9"/>
  <c r="F2" i="9"/>
  <c r="F4" i="9"/>
  <c r="C30" i="5"/>
  <c r="C21" i="5"/>
  <c r="C37" i="5"/>
  <c r="C32" i="5"/>
  <c r="C23" i="5"/>
  <c r="C15" i="5"/>
  <c r="C18" i="5"/>
  <c r="C34" i="5"/>
  <c r="C25" i="5"/>
  <c r="C17" i="5"/>
  <c r="C20" i="5"/>
  <c r="C36" i="5"/>
  <c r="C27" i="5"/>
  <c r="C24" i="5"/>
  <c r="C16" i="5"/>
  <c r="C31" i="5"/>
  <c r="C22" i="5"/>
  <c r="C35" i="5"/>
  <c r="C13" i="5"/>
  <c r="C26" i="5"/>
  <c r="C28" i="5"/>
  <c r="C14" i="5"/>
  <c r="C33" i="5"/>
  <c r="C19" i="5"/>
  <c r="C29" i="5"/>
  <c r="K3" i="5"/>
  <c r="K5" i="5"/>
  <c r="K7" i="5"/>
  <c r="K2" i="5"/>
  <c r="K4" i="5"/>
  <c r="K6" i="5"/>
  <c r="F21" i="5"/>
  <c r="F37" i="5"/>
  <c r="F28" i="5"/>
  <c r="F23" i="5"/>
  <c r="F15" i="5"/>
  <c r="F30" i="5"/>
  <c r="F25" i="5"/>
  <c r="F17" i="5"/>
  <c r="F32" i="5"/>
  <c r="F27" i="5"/>
  <c r="F18" i="5"/>
  <c r="F34" i="5"/>
  <c r="F31" i="5"/>
  <c r="F22" i="5"/>
  <c r="F14" i="5"/>
  <c r="F29" i="5"/>
  <c r="F13" i="5"/>
  <c r="F33" i="5"/>
  <c r="F19" i="5"/>
  <c r="F35" i="5"/>
  <c r="F20" i="5"/>
  <c r="F24" i="5"/>
  <c r="F26" i="5"/>
  <c r="F36" i="5"/>
  <c r="F16" i="5"/>
  <c r="I7" i="4"/>
  <c r="I3" i="4"/>
  <c r="I5" i="4"/>
  <c r="I4" i="4"/>
  <c r="I6" i="4"/>
  <c r="I2" i="4"/>
  <c r="L16" i="9"/>
  <c r="L32" i="9"/>
  <c r="L35" i="9"/>
  <c r="L18" i="9"/>
  <c r="L27" i="9"/>
  <c r="L36" i="9"/>
  <c r="L20" i="9"/>
  <c r="L15" i="9"/>
  <c r="L34" i="9"/>
  <c r="L22" i="9"/>
  <c r="L31" i="9"/>
  <c r="L29" i="9"/>
  <c r="L26" i="9"/>
  <c r="L19" i="9"/>
  <c r="L33" i="9"/>
  <c r="L17" i="9"/>
  <c r="L37" i="9"/>
  <c r="L24" i="9"/>
  <c r="L23" i="9"/>
  <c r="L14" i="9"/>
  <c r="L21" i="9"/>
  <c r="L13" i="9"/>
  <c r="L28" i="9"/>
  <c r="L30" i="9"/>
  <c r="L25" i="9"/>
  <c r="H33" i="5"/>
  <c r="H13" i="5"/>
  <c r="H28" i="5"/>
  <c r="H25" i="5"/>
  <c r="H17" i="5"/>
  <c r="H22" i="5"/>
  <c r="H27" i="5"/>
  <c r="H34" i="5"/>
  <c r="H21" i="5"/>
  <c r="H26" i="5"/>
  <c r="H29" i="5"/>
  <c r="H32" i="5"/>
  <c r="H36" i="5"/>
  <c r="H31" i="5"/>
  <c r="H24" i="5"/>
  <c r="H35" i="5"/>
  <c r="H30" i="5"/>
  <c r="H20" i="5"/>
  <c r="H23" i="5"/>
  <c r="H16" i="5"/>
  <c r="H37" i="5"/>
  <c r="H18" i="5"/>
  <c r="H19" i="5"/>
  <c r="H15" i="5"/>
  <c r="H14" i="5"/>
  <c r="E2" i="6"/>
  <c r="E4" i="6"/>
  <c r="E6" i="6"/>
  <c r="E3" i="6"/>
  <c r="E5" i="6"/>
  <c r="E7" i="6"/>
  <c r="B6" i="7"/>
  <c r="B4" i="7"/>
  <c r="B7" i="7"/>
  <c r="B2" i="7"/>
  <c r="B3" i="7"/>
  <c r="B5" i="7"/>
  <c r="L7" i="7"/>
  <c r="L4" i="7"/>
  <c r="L3" i="7"/>
  <c r="L6" i="7"/>
  <c r="L2" i="7"/>
  <c r="L5" i="7"/>
  <c r="J23" i="6"/>
  <c r="J13" i="6"/>
  <c r="J15" i="6"/>
  <c r="J28" i="6"/>
  <c r="J19" i="6"/>
  <c r="J33" i="6"/>
  <c r="J25" i="6"/>
  <c r="J30" i="6"/>
  <c r="J18" i="6"/>
  <c r="J14" i="6"/>
  <c r="J17" i="6"/>
  <c r="J27" i="6"/>
  <c r="J34" i="6"/>
  <c r="J31" i="6"/>
  <c r="J22" i="6"/>
  <c r="J16" i="6"/>
  <c r="J36" i="6"/>
  <c r="J21" i="6"/>
  <c r="J35" i="6"/>
  <c r="J26" i="6"/>
  <c r="J20" i="6"/>
  <c r="J24" i="6"/>
  <c r="J29" i="6"/>
  <c r="J37" i="6"/>
  <c r="J32" i="6"/>
  <c r="K22" i="5"/>
  <c r="K14" i="5"/>
  <c r="K29" i="5"/>
  <c r="K24" i="5"/>
  <c r="K16" i="5"/>
  <c r="K31" i="5"/>
  <c r="K26" i="5"/>
  <c r="K13" i="5"/>
  <c r="K33" i="5"/>
  <c r="K28" i="5"/>
  <c r="K19" i="5"/>
  <c r="K35" i="5"/>
  <c r="K32" i="5"/>
  <c r="K23" i="5"/>
  <c r="K15" i="5"/>
  <c r="K34" i="5"/>
  <c r="K36" i="5"/>
  <c r="K21" i="5"/>
  <c r="K27" i="5"/>
  <c r="K25" i="5"/>
  <c r="K30" i="5"/>
  <c r="K18" i="5"/>
  <c r="K37" i="5"/>
  <c r="K20" i="5"/>
  <c r="K17" i="5"/>
  <c r="D18" i="7"/>
  <c r="D34" i="7"/>
  <c r="D35" i="7"/>
  <c r="D20" i="7"/>
  <c r="D36" i="7"/>
  <c r="D21" i="7"/>
  <c r="D22" i="7"/>
  <c r="D14" i="7"/>
  <c r="D37" i="7"/>
  <c r="D24" i="7"/>
  <c r="D16" i="7"/>
  <c r="D25" i="7"/>
  <c r="D28" i="7"/>
  <c r="D31" i="7"/>
  <c r="D27" i="7"/>
  <c r="D30" i="7"/>
  <c r="D19" i="7"/>
  <c r="D29" i="7"/>
  <c r="D32" i="7"/>
  <c r="D33" i="7"/>
  <c r="D23" i="7"/>
  <c r="D26" i="7"/>
  <c r="D15" i="7"/>
  <c r="D17" i="7"/>
  <c r="D13" i="7"/>
  <c r="D4" i="4"/>
  <c r="D6" i="4"/>
  <c r="D2" i="4"/>
  <c r="D3" i="4"/>
  <c r="D5" i="4"/>
  <c r="D7" i="4"/>
  <c r="J3" i="7"/>
  <c r="J4" i="7"/>
  <c r="J2" i="7"/>
  <c r="J6" i="7"/>
  <c r="J5" i="7"/>
  <c r="J7" i="7"/>
  <c r="F2" i="6"/>
  <c r="F5" i="6"/>
  <c r="F4" i="6"/>
  <c r="F6" i="6"/>
  <c r="F3" i="6"/>
  <c r="F7" i="6"/>
  <c r="E5" i="9"/>
  <c r="E7" i="9"/>
  <c r="E3" i="9"/>
  <c r="E2" i="9"/>
  <c r="E6" i="9"/>
  <c r="E4" i="9"/>
  <c r="H5" i="9"/>
  <c r="H7" i="9"/>
  <c r="H3" i="9"/>
  <c r="H6" i="9"/>
  <c r="H2" i="9"/>
  <c r="H4" i="9"/>
  <c r="K2" i="9"/>
  <c r="K4" i="9"/>
  <c r="K6" i="9"/>
  <c r="K3" i="9"/>
  <c r="K7" i="9"/>
  <c r="K5" i="9"/>
  <c r="G26" i="6"/>
  <c r="G21" i="6"/>
  <c r="G37" i="6"/>
  <c r="G28" i="6"/>
  <c r="G29" i="6"/>
  <c r="G25" i="6"/>
  <c r="G30" i="6"/>
  <c r="G19" i="6"/>
  <c r="G13" i="6"/>
  <c r="G20" i="6"/>
  <c r="G36" i="6"/>
  <c r="G17" i="6"/>
  <c r="G31" i="6"/>
  <c r="G24" i="6"/>
  <c r="G34" i="6"/>
  <c r="G23" i="6"/>
  <c r="G16" i="6"/>
  <c r="G18" i="6"/>
  <c r="G27" i="6"/>
  <c r="G22" i="6"/>
  <c r="G35" i="6"/>
  <c r="G15" i="6"/>
  <c r="G14" i="6"/>
  <c r="G32" i="6"/>
  <c r="G33" i="6"/>
  <c r="K3" i="7"/>
  <c r="K5" i="7"/>
  <c r="K6" i="7"/>
  <c r="K7" i="7"/>
  <c r="K4" i="7"/>
  <c r="K2" i="7"/>
  <c r="D3" i="7"/>
  <c r="D6" i="7"/>
  <c r="D7" i="7"/>
  <c r="D5" i="7"/>
  <c r="D4" i="7"/>
  <c r="D2" i="7"/>
  <c r="B24" i="4"/>
  <c r="B17" i="4"/>
  <c r="B33" i="4"/>
  <c r="B26" i="4"/>
  <c r="B19" i="4"/>
  <c r="B37" i="4"/>
  <c r="B28" i="4"/>
  <c r="B21" i="4"/>
  <c r="B13" i="4"/>
  <c r="B18" i="4"/>
  <c r="B34" i="4"/>
  <c r="B27" i="4"/>
  <c r="B16" i="4"/>
  <c r="B25" i="4"/>
  <c r="B20" i="4"/>
  <c r="B29" i="4"/>
  <c r="B32" i="4"/>
  <c r="B35" i="4"/>
  <c r="B22" i="4"/>
  <c r="B31" i="4"/>
  <c r="B23" i="4"/>
  <c r="B30" i="4"/>
  <c r="B15" i="4"/>
  <c r="B36" i="4"/>
  <c r="B14" i="4"/>
  <c r="K4" i="4"/>
  <c r="K6" i="4"/>
  <c r="K7" i="4"/>
  <c r="K2" i="4"/>
  <c r="K5" i="4"/>
  <c r="K3" i="4"/>
  <c r="D14" i="9"/>
  <c r="D30" i="9"/>
  <c r="D25" i="9"/>
  <c r="D36" i="9"/>
  <c r="D16" i="9"/>
  <c r="D32" i="9"/>
  <c r="D27" i="9"/>
  <c r="D18" i="9"/>
  <c r="D34" i="9"/>
  <c r="D13" i="9"/>
  <c r="D20" i="9"/>
  <c r="D17" i="9"/>
  <c r="D29" i="9"/>
  <c r="D24" i="9"/>
  <c r="D21" i="9"/>
  <c r="D23" i="9"/>
  <c r="D33" i="9"/>
  <c r="D15" i="9"/>
  <c r="D31" i="9"/>
  <c r="D35" i="9"/>
  <c r="D37" i="9"/>
  <c r="D28" i="9"/>
  <c r="D22" i="9"/>
  <c r="D19" i="9"/>
  <c r="D26" i="9"/>
  <c r="C3" i="7"/>
  <c r="C5" i="7"/>
  <c r="C7" i="7"/>
  <c r="C4" i="7"/>
  <c r="C6" i="7"/>
  <c r="C2" i="7"/>
  <c r="K5" i="6"/>
  <c r="K7" i="6"/>
  <c r="K3" i="6"/>
  <c r="K2" i="6"/>
  <c r="K6" i="6"/>
  <c r="K4" i="6"/>
  <c r="F2" i="7"/>
  <c r="F3" i="7"/>
  <c r="F6" i="7"/>
  <c r="F5" i="7"/>
  <c r="F7" i="7"/>
  <c r="F4" i="7"/>
  <c r="I27" i="6"/>
  <c r="I24" i="6"/>
  <c r="I22" i="6"/>
  <c r="I29" i="6"/>
  <c r="I32" i="6"/>
  <c r="I26" i="6"/>
  <c r="I31" i="6"/>
  <c r="I13" i="6"/>
  <c r="I14" i="6"/>
  <c r="I33" i="6"/>
  <c r="I30" i="6"/>
  <c r="I17" i="6"/>
  <c r="I21" i="6"/>
  <c r="I37" i="6"/>
  <c r="I28" i="6"/>
  <c r="I36" i="6"/>
  <c r="I35" i="6"/>
  <c r="I19" i="6"/>
  <c r="I18" i="6"/>
  <c r="I23" i="6"/>
  <c r="I34" i="6"/>
  <c r="I16" i="6"/>
  <c r="I25" i="6"/>
  <c r="I15" i="6"/>
  <c r="I20" i="6"/>
  <c r="J3" i="9"/>
  <c r="J2" i="9"/>
  <c r="J4" i="9"/>
  <c r="J6" i="9"/>
  <c r="J7" i="9"/>
  <c r="J5" i="9"/>
  <c r="H18" i="6"/>
  <c r="H34" i="6"/>
  <c r="H19" i="6"/>
  <c r="H35" i="6"/>
  <c r="H20" i="6"/>
  <c r="H36" i="6"/>
  <c r="H23" i="6"/>
  <c r="H22" i="6"/>
  <c r="H14" i="6"/>
  <c r="H27" i="6"/>
  <c r="H24" i="6"/>
  <c r="H33" i="6"/>
  <c r="H17" i="6"/>
  <c r="H28" i="6"/>
  <c r="H31" i="6"/>
  <c r="H25" i="6"/>
  <c r="H26" i="6"/>
  <c r="H21" i="6"/>
  <c r="H15" i="6"/>
  <c r="H30" i="6"/>
  <c r="H13" i="6"/>
  <c r="H32" i="6"/>
  <c r="H16" i="6"/>
  <c r="H37" i="6"/>
  <c r="H29" i="6"/>
  <c r="E3" i="5"/>
  <c r="E5" i="5"/>
  <c r="E7" i="5"/>
  <c r="E2" i="5"/>
  <c r="E6" i="5"/>
  <c r="E4" i="5"/>
  <c r="H31" i="7"/>
  <c r="H20" i="7"/>
  <c r="H14" i="7"/>
  <c r="H33" i="7"/>
  <c r="H28" i="7"/>
  <c r="H22" i="7"/>
  <c r="H19" i="7"/>
  <c r="H35" i="7"/>
  <c r="H36" i="7"/>
  <c r="H32" i="7"/>
  <c r="H25" i="7"/>
  <c r="H17" i="7"/>
  <c r="H26" i="7"/>
  <c r="H15" i="7"/>
  <c r="H16" i="7"/>
  <c r="H29" i="7"/>
  <c r="H13" i="7"/>
  <c r="H34" i="7"/>
  <c r="H37" i="7"/>
  <c r="H18" i="7"/>
  <c r="H23" i="7"/>
  <c r="H21" i="7"/>
  <c r="H24" i="7"/>
  <c r="H27" i="7"/>
  <c r="H30" i="7"/>
  <c r="G2" i="6"/>
  <c r="G4" i="6"/>
  <c r="G6" i="6"/>
  <c r="G5" i="6"/>
  <c r="G7" i="6"/>
  <c r="G3" i="6"/>
  <c r="E24" i="5"/>
  <c r="E16" i="5"/>
  <c r="E25" i="5"/>
  <c r="E26" i="5"/>
  <c r="E13" i="5"/>
  <c r="E33" i="5"/>
  <c r="E28" i="5"/>
  <c r="E21" i="5"/>
  <c r="E17" i="5"/>
  <c r="E30" i="5"/>
  <c r="E29" i="5"/>
  <c r="E23" i="5"/>
  <c r="E18" i="5"/>
  <c r="E34" i="5"/>
  <c r="E19" i="5"/>
  <c r="E15" i="5"/>
  <c r="E36" i="5"/>
  <c r="E14" i="5"/>
  <c r="E22" i="5"/>
  <c r="E37" i="5"/>
  <c r="E27" i="5"/>
  <c r="E35" i="5"/>
  <c r="E20" i="5"/>
  <c r="E31" i="5"/>
  <c r="E32" i="5"/>
  <c r="G4" i="7"/>
  <c r="G6" i="7"/>
  <c r="G5" i="7"/>
  <c r="G2" i="7"/>
  <c r="G7" i="7"/>
  <c r="G3" i="7"/>
  <c r="B3" i="5"/>
  <c r="B5" i="5"/>
  <c r="B7" i="5"/>
  <c r="B4" i="5"/>
  <c r="B6" i="5"/>
  <c r="B2" i="5"/>
  <c r="L30" i="5"/>
  <c r="L31" i="5"/>
  <c r="L25" i="5"/>
  <c r="L27" i="5"/>
  <c r="L32" i="5"/>
  <c r="L15" i="5"/>
  <c r="L33" i="5"/>
  <c r="L36" i="5"/>
  <c r="L22" i="5"/>
  <c r="L13" i="5"/>
  <c r="L23" i="5"/>
  <c r="L18" i="5"/>
  <c r="L34" i="5"/>
  <c r="L29" i="5"/>
  <c r="L17" i="5"/>
  <c r="L20" i="5"/>
  <c r="L21" i="5"/>
  <c r="L14" i="5"/>
  <c r="L28" i="5"/>
  <c r="L37" i="5"/>
  <c r="L24" i="5"/>
  <c r="L16" i="5"/>
  <c r="L19" i="5"/>
  <c r="L26" i="5"/>
  <c r="L35" i="5"/>
  <c r="J6" i="6"/>
  <c r="J3" i="6"/>
  <c r="J5" i="6"/>
  <c r="J7" i="6"/>
  <c r="J4" i="6"/>
  <c r="J2" i="6"/>
  <c r="M2" i="4"/>
  <c r="M4" i="4"/>
  <c r="M6" i="4"/>
  <c r="M3" i="4"/>
  <c r="M5" i="4"/>
  <c r="M7" i="4"/>
  <c r="K27" i="6"/>
  <c r="K20" i="6"/>
  <c r="K18" i="6"/>
  <c r="K29" i="6"/>
  <c r="K24" i="6"/>
  <c r="K26" i="6"/>
  <c r="K19" i="6"/>
  <c r="K35" i="6"/>
  <c r="K22" i="6"/>
  <c r="K15" i="6"/>
  <c r="K23" i="6"/>
  <c r="K13" i="6"/>
  <c r="K25" i="6"/>
  <c r="K30" i="6"/>
  <c r="K37" i="6"/>
  <c r="K32" i="6"/>
  <c r="K31" i="6"/>
  <c r="K16" i="6"/>
  <c r="K14" i="6"/>
  <c r="K34" i="6"/>
  <c r="K33" i="6"/>
  <c r="K28" i="6"/>
  <c r="K21" i="6"/>
  <c r="K36" i="6"/>
  <c r="K17" i="6"/>
  <c r="L25" i="6"/>
  <c r="L15" i="6"/>
  <c r="L30" i="6"/>
  <c r="L27" i="6"/>
  <c r="L17" i="6"/>
  <c r="L16" i="6"/>
  <c r="L29" i="6"/>
  <c r="L36" i="6"/>
  <c r="L28" i="6"/>
  <c r="L31" i="6"/>
  <c r="L34" i="6"/>
  <c r="L18" i="6"/>
  <c r="L19" i="6"/>
  <c r="L35" i="6"/>
  <c r="L24" i="6"/>
  <c r="L22" i="6"/>
  <c r="L21" i="6"/>
  <c r="L26" i="6"/>
  <c r="L23" i="6"/>
  <c r="L33" i="6"/>
  <c r="L13" i="6"/>
  <c r="L37" i="6"/>
  <c r="L14" i="6"/>
  <c r="L20" i="6"/>
  <c r="L32" i="6"/>
  <c r="J28" i="5"/>
  <c r="J19" i="5"/>
  <c r="J20" i="5"/>
  <c r="J36" i="5"/>
  <c r="J14" i="5"/>
  <c r="J31" i="5"/>
  <c r="J26" i="5"/>
  <c r="J18" i="5"/>
  <c r="J16" i="5"/>
  <c r="J33" i="5"/>
  <c r="J23" i="5"/>
  <c r="J32" i="5"/>
  <c r="J22" i="5"/>
  <c r="J13" i="5"/>
  <c r="J35" i="5"/>
  <c r="J24" i="5"/>
  <c r="J37" i="5"/>
  <c r="J15" i="5"/>
  <c r="J21" i="5"/>
  <c r="J29" i="5"/>
  <c r="J30" i="5"/>
  <c r="J25" i="5"/>
  <c r="J17" i="5"/>
  <c r="J27" i="5"/>
  <c r="J34" i="5"/>
  <c r="B20" i="5"/>
  <c r="B36" i="5"/>
  <c r="B27" i="5"/>
  <c r="B22" i="5"/>
  <c r="B14" i="5"/>
  <c r="B29" i="5"/>
  <c r="B24" i="5"/>
  <c r="B16" i="5"/>
  <c r="B31" i="5"/>
  <c r="B30" i="5"/>
  <c r="B21" i="5"/>
  <c r="B37" i="5"/>
  <c r="B32" i="5"/>
  <c r="B15" i="5"/>
  <c r="B23" i="5"/>
  <c r="B26" i="5"/>
  <c r="B34" i="5"/>
  <c r="B17" i="5"/>
  <c r="B33" i="5"/>
  <c r="B35" i="5"/>
  <c r="B13" i="5"/>
  <c r="B28" i="5"/>
  <c r="B19" i="5"/>
  <c r="B18" i="5"/>
  <c r="B25" i="5"/>
  <c r="D3" i="9"/>
  <c r="D2" i="9"/>
  <c r="D4" i="9"/>
  <c r="D6" i="9"/>
  <c r="D5" i="9"/>
  <c r="D7" i="9"/>
  <c r="M30" i="9"/>
  <c r="M36" i="9"/>
  <c r="M19" i="9"/>
  <c r="M33" i="9"/>
  <c r="M22" i="9"/>
  <c r="M35" i="9"/>
  <c r="M15" i="9"/>
  <c r="M23" i="9"/>
  <c r="M29" i="9"/>
  <c r="M31" i="9"/>
  <c r="M26" i="9"/>
  <c r="M17" i="9"/>
  <c r="M34" i="9"/>
  <c r="M24" i="9"/>
  <c r="M13" i="9"/>
  <c r="M28" i="9"/>
  <c r="M25" i="9"/>
  <c r="M27" i="9"/>
  <c r="M16" i="9"/>
  <c r="M14" i="9"/>
  <c r="M20" i="9"/>
  <c r="M18" i="9"/>
  <c r="M37" i="9"/>
  <c r="M21" i="9"/>
  <c r="M32" i="9"/>
  <c r="G16" i="9"/>
  <c r="G33" i="9"/>
  <c r="G15" i="9"/>
  <c r="G31" i="9"/>
  <c r="G19" i="9"/>
  <c r="G24" i="9"/>
  <c r="G34" i="9"/>
  <c r="G32" i="9"/>
  <c r="G27" i="9"/>
  <c r="G26" i="9"/>
  <c r="G20" i="9"/>
  <c r="G13" i="9"/>
  <c r="G29" i="9"/>
  <c r="G14" i="9"/>
  <c r="G25" i="9"/>
  <c r="G35" i="9"/>
  <c r="G17" i="9"/>
  <c r="G21" i="9"/>
  <c r="G23" i="9"/>
  <c r="G30" i="9"/>
  <c r="G22" i="9"/>
  <c r="G28" i="9"/>
  <c r="G18" i="9"/>
  <c r="G37" i="9"/>
  <c r="G36" i="9"/>
  <c r="H178" i="3"/>
  <c r="G125" i="3"/>
  <c r="G178" i="3" s="1"/>
  <c r="C125" i="3"/>
  <c r="C178" i="3" s="1"/>
  <c r="H122" i="3"/>
  <c r="H175" i="3" s="1"/>
  <c r="E125" i="3"/>
  <c r="E178" i="3" s="1"/>
  <c r="E122" i="3"/>
  <c r="E175" i="3" s="1"/>
  <c r="G175" i="3"/>
  <c r="E2" i="4" l="1"/>
  <c r="E4" i="4"/>
  <c r="E6" i="4"/>
  <c r="E7" i="4"/>
  <c r="E3" i="4"/>
  <c r="E5" i="4"/>
  <c r="G23" i="4"/>
  <c r="G16" i="4"/>
  <c r="G32" i="4"/>
  <c r="G25" i="4"/>
  <c r="G18" i="4"/>
  <c r="G34" i="4"/>
  <c r="G27" i="4"/>
  <c r="G20" i="4"/>
  <c r="G36" i="4"/>
  <c r="G29" i="4"/>
  <c r="G22" i="4"/>
  <c r="G37" i="4"/>
  <c r="G17" i="4"/>
  <c r="G33" i="4"/>
  <c r="G26" i="4"/>
  <c r="G21" i="4"/>
  <c r="G31" i="4"/>
  <c r="G30" i="4"/>
  <c r="G35" i="4"/>
  <c r="G13" i="4"/>
  <c r="G14" i="4"/>
  <c r="G24" i="4"/>
  <c r="G19" i="4"/>
  <c r="G28" i="4"/>
  <c r="G15" i="4"/>
  <c r="E15" i="4"/>
  <c r="E20" i="4"/>
  <c r="E19" i="4"/>
  <c r="E22" i="4"/>
  <c r="E24" i="4"/>
  <c r="E25" i="4"/>
  <c r="E31" i="4"/>
  <c r="E13" i="4"/>
  <c r="E26" i="4"/>
  <c r="E14" i="4"/>
  <c r="E27" i="4"/>
  <c r="E28" i="4"/>
  <c r="E18" i="4"/>
  <c r="E35" i="4"/>
  <c r="E32" i="4"/>
  <c r="E34" i="4"/>
  <c r="E21" i="4"/>
  <c r="E23" i="4"/>
  <c r="E17" i="4"/>
  <c r="E33" i="4"/>
  <c r="E29" i="4"/>
  <c r="E37" i="4"/>
  <c r="E30" i="4"/>
  <c r="E36" i="4"/>
  <c r="E16" i="4"/>
  <c r="H15" i="4"/>
  <c r="H31" i="4"/>
  <c r="H36" i="4"/>
  <c r="H13" i="4"/>
  <c r="H17" i="4"/>
  <c r="H33" i="4"/>
  <c r="H20" i="4"/>
  <c r="H19" i="4"/>
  <c r="H35" i="4"/>
  <c r="H28" i="4"/>
  <c r="H21" i="4"/>
  <c r="H18" i="4"/>
  <c r="H22" i="4"/>
  <c r="H25" i="4"/>
  <c r="H34" i="4"/>
  <c r="H14" i="4"/>
  <c r="H29" i="4"/>
  <c r="H32" i="4"/>
  <c r="H16" i="4"/>
  <c r="H27" i="4"/>
  <c r="H26" i="4"/>
  <c r="H30" i="4"/>
  <c r="H24" i="4"/>
  <c r="H23" i="4"/>
  <c r="H37" i="4"/>
  <c r="G3" i="4"/>
  <c r="G5" i="4"/>
  <c r="G2" i="4"/>
  <c r="G4" i="4"/>
  <c r="G6" i="4"/>
  <c r="G7" i="4"/>
  <c r="H7" i="4"/>
  <c r="H3" i="4"/>
  <c r="H5" i="4"/>
  <c r="H2" i="4"/>
  <c r="H4" i="4"/>
  <c r="H6" i="4"/>
  <c r="C24" i="4"/>
  <c r="C17" i="4"/>
  <c r="C33" i="4"/>
  <c r="C16" i="4"/>
  <c r="C22" i="4"/>
  <c r="C26" i="4"/>
  <c r="C19" i="4"/>
  <c r="C35" i="4"/>
  <c r="C14" i="4"/>
  <c r="C13" i="4"/>
  <c r="C32" i="4"/>
  <c r="C15" i="4"/>
  <c r="C28" i="4"/>
  <c r="C21" i="4"/>
  <c r="C37" i="4"/>
  <c r="C23" i="4"/>
  <c r="C25" i="4"/>
  <c r="C36" i="4"/>
  <c r="C31" i="4"/>
  <c r="C30" i="4"/>
  <c r="C20" i="4"/>
  <c r="C18" i="4"/>
  <c r="C34" i="4"/>
  <c r="C27" i="4"/>
  <c r="C29" i="4"/>
</calcChain>
</file>

<file path=xl/sharedStrings.xml><?xml version="1.0" encoding="utf-8"?>
<sst xmlns="http://schemas.openxmlformats.org/spreadsheetml/2006/main" count="485" uniqueCount="83">
  <si>
    <t>Source:</t>
  </si>
  <si>
    <t>U.S. Environmental Protection Agency</t>
  </si>
  <si>
    <t>Notes</t>
  </si>
  <si>
    <t>The document cited above is an update to the calculated benefits per ton of avoided emissions</t>
  </si>
  <si>
    <t>The figures account for damages from particulates (including secondary particulates formed</t>
  </si>
  <si>
    <t>Year</t>
  </si>
  <si>
    <t>uses for the social cost of carbon calculations.</t>
  </si>
  <si>
    <t>VOC</t>
  </si>
  <si>
    <t>SOx</t>
  </si>
  <si>
    <t>NOx</t>
  </si>
  <si>
    <t>damages.  (Climate damages are handled in a different variable.)</t>
  </si>
  <si>
    <t>CO2</t>
  </si>
  <si>
    <t>CO</t>
  </si>
  <si>
    <t>PM10</t>
  </si>
  <si>
    <t>PM25</t>
  </si>
  <si>
    <t>CH4</t>
  </si>
  <si>
    <t>N2O</t>
  </si>
  <si>
    <t>Next, we assign each modeled pollutant to the matching type of pollutant (above)</t>
  </si>
  <si>
    <t>for which we have data.  For pollutants that do not match, we assign zero health</t>
  </si>
  <si>
    <t>Now, we convert from dollars per ton to dollars per gram of pollutant.</t>
  </si>
  <si>
    <t>Grams/ton</t>
  </si>
  <si>
    <t>PM2.5</t>
  </si>
  <si>
    <t>Monetized Health Impacts per Ton</t>
  </si>
  <si>
    <t>F gases</t>
  </si>
  <si>
    <t>BC</t>
  </si>
  <si>
    <t>OC</t>
  </si>
  <si>
    <t>Note that BC and OC are included in PM25 and PM10 outputs from the model, so</t>
  </si>
  <si>
    <t>it is correct to assign zero to them here to avoid double-counting.</t>
  </si>
  <si>
    <t>SCoHIbP Social Cost of Health Impacts by Pollutant</t>
  </si>
  <si>
    <t>Transportation Sector</t>
  </si>
  <si>
    <t>Electricity and District Heat Sectors</t>
  </si>
  <si>
    <t>The EPA is using a 3% discount rate, which is the same discount rate as the U.S. government</t>
  </si>
  <si>
    <t>LULUCF Sector</t>
  </si>
  <si>
    <t>See "cpi.xlsx" in the InputData folder for source information.</t>
  </si>
  <si>
    <t>Next, we apply scaling factors to adjust for the country to which we are adapting the model.</t>
  </si>
  <si>
    <t>There are two scaling factors: one for population exposure and one for VoaSL (value of a statistical life).</t>
  </si>
  <si>
    <t>The population exposure scaling factor reflects the difference in average exposure level to a given quantity of</t>
  </si>
  <si>
    <t>population in closer proximity to pollution sources should lead to a higher population exposure scaling factor.</t>
  </si>
  <si>
    <t>Population Exposure Scaling Factor</t>
  </si>
  <si>
    <t>VoaSL Scaling Factor</t>
  </si>
  <si>
    <t>(If this is the U.S. version of the model, both values should be set to "1".)</t>
  </si>
  <si>
    <t>pollutant between the U.S. and the country to which the model is being adapted.  A higher population and a</t>
  </si>
  <si>
    <t>The VoaSL scaling factor must be the ratio of the adapted model's VoaSL value to the U.S. model's VoaSL value,</t>
  </si>
  <si>
    <t>to keep the VoaSL variable and this variable (SCoHIbP) in sync.</t>
  </si>
  <si>
    <t>Notes for Adapting this Variable to Other Countries</t>
  </si>
  <si>
    <t>This spreadsheet includes two scaling factors in the calculation flow near the bottom of the</t>
  </si>
  <si>
    <t>"Calculations" tab which are set up to enable quick and easy adaptation to other countries.</t>
  </si>
  <si>
    <t>Add a tab to this spreadsheet with any data or calculations to justify the choice of</t>
  </si>
  <si>
    <t>scaling factors and update the green-highlighted cells on the "Calculations" tab accordingly.</t>
  </si>
  <si>
    <t>($/g pollutant)</t>
  </si>
  <si>
    <t>Area sources</t>
  </si>
  <si>
    <t>Cement kilns</t>
  </si>
  <si>
    <t>Coke ovens</t>
  </si>
  <si>
    <t>Electric arc furnaces</t>
  </si>
  <si>
    <t>Electricity Generating Units</t>
  </si>
  <si>
    <t>Ferroalloy facilities</t>
  </si>
  <si>
    <t>Industrial point sources</t>
  </si>
  <si>
    <t>Integrated iron and steel facilities</t>
  </si>
  <si>
    <t>Iron and Steel</t>
  </si>
  <si>
    <t>Non-road mobile sources</t>
  </si>
  <si>
    <t>Ocean-going vessels</t>
  </si>
  <si>
    <t>On-road mobile sources</t>
  </si>
  <si>
    <t>Pulp and paper facilities</t>
  </si>
  <si>
    <t>Refineries</t>
  </si>
  <si>
    <t>Residential wood combustion</t>
  </si>
  <si>
    <t>Taconite mines</t>
  </si>
  <si>
    <t>Locomotives and marine vessels</t>
  </si>
  <si>
    <t>Sector</t>
  </si>
  <si>
    <t>Direct PM</t>
  </si>
  <si>
    <t>SO2</t>
  </si>
  <si>
    <t>Nox</t>
  </si>
  <si>
    <t>Buildings Sector</t>
  </si>
  <si>
    <t>Industry Sector</t>
  </si>
  <si>
    <t>We assume equipment in LULUCF is mostly non-road mobile sources.</t>
  </si>
  <si>
    <t>Now, we convert from 2015 dollars to 2012 dollars.</t>
  </si>
  <si>
    <t>We adjust 2015 dollars to 2012 dollars using the following conversion factor:</t>
  </si>
  <si>
    <t>https://www.epa.gov/benmap/sector-based-pm25-benefit-ton-estimates</t>
  </si>
  <si>
    <t>from a 2012 paper by Fann, Fulcher, and Hubbnell.  Positive numbers imply health damages.</t>
  </si>
  <si>
    <t>First, we find the monetary damages by pollutant by sector.</t>
  </si>
  <si>
    <t>Lastly, we interpolate (and extrapolate) to fill in all the years from 2016-2030 (on following tabs).</t>
  </si>
  <si>
    <t>Human health benefits of reducing a ton of air pollution (2015 dollars / ton pollutant)</t>
  </si>
  <si>
    <t>Sector Based Benefit per Ton Estimates</t>
  </si>
  <si>
    <t>by NOx, SOx, etc.).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</si>
</sst>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0"/>
    <numFmt numFmtId="165" formatCode="0.0000"/>
    <numFmt numFmtId="166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3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0" fontId="1" fillId="0" borderId="0" xfId="0" applyNumberFormat="1" applyFont="1" applyAlignment="1">
      <alignment horizontal="right"/>
    </xf>
    <xf numFmtId="164" fontId="0" fillId="0" borderId="0" xfId="0" applyNumberFormat="1"/>
    <xf numFmtId="0" fontId="1" fillId="2" borderId="0" xfId="0" applyFont="1" applyFill="1" applyAlignment="1">
      <alignment horizontal="left"/>
    </xf>
    <xf numFmtId="3" fontId="0" fillId="2" borderId="0" xfId="0" applyNumberFormat="1" applyFill="1"/>
    <xf numFmtId="0" fontId="0" fillId="0" borderId="0" xfId="0"/>
    <xf numFmtId="165" fontId="0" fillId="0" borderId="0" xfId="0" applyNumberFormat="1"/>
    <xf numFmtId="0" fontId="0" fillId="3" borderId="0" xfId="0" applyFill="1"/>
    <xf numFmtId="0" fontId="1" fillId="0" borderId="0" xfId="0" applyFont="1" applyAlignment="1">
      <alignment horizontal="right" wrapText="1"/>
    </xf>
    <xf numFmtId="0" fontId="0" fillId="0" borderId="0" xfId="0" applyBorder="1"/>
    <xf numFmtId="0" fontId="0" fillId="0" borderId="0" xfId="0" applyNumberFormat="1" applyBorder="1"/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right"/>
    </xf>
    <xf numFmtId="0" fontId="1" fillId="0" borderId="0" xfId="0" applyNumberFormat="1" applyFont="1" applyBorder="1" applyAlignment="1">
      <alignment horizontal="right"/>
    </xf>
    <xf numFmtId="166" fontId="0" fillId="0" borderId="0" xfId="0" applyNumberFormat="1"/>
    <xf numFmtId="1" fontId="0" fillId="0" borderId="0" xfId="0" applyNumberFormat="1"/>
  </cellXfs>
  <cellStyles count="8">
    <cellStyle name="Body: normal cell" xfId="5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Parent row" xfId="6"/>
    <cellStyle name="Table tit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benmap/sector-based-pm25-benefit-ton-estimat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B21" sqref="B21"/>
    </sheetView>
  </sheetViews>
  <sheetFormatPr defaultRowHeight="15" x14ac:dyDescent="0.25"/>
  <cols>
    <col min="2" max="2" width="47.28515625" customWidth="1"/>
  </cols>
  <sheetData>
    <row r="1" spans="1:2" x14ac:dyDescent="0.25">
      <c r="A1" s="1" t="s">
        <v>28</v>
      </c>
    </row>
    <row r="3" spans="1:2" x14ac:dyDescent="0.25">
      <c r="A3" s="1" t="s">
        <v>0</v>
      </c>
      <c r="B3" s="7" t="s">
        <v>22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81</v>
      </c>
    </row>
    <row r="7" spans="1:2" x14ac:dyDescent="0.25">
      <c r="B7" s="3" t="s">
        <v>76</v>
      </c>
    </row>
    <row r="9" spans="1:2" x14ac:dyDescent="0.25">
      <c r="A9" s="1" t="s">
        <v>2</v>
      </c>
    </row>
    <row r="10" spans="1:2" x14ac:dyDescent="0.25">
      <c r="A10" t="s">
        <v>3</v>
      </c>
    </row>
    <row r="11" spans="1:2" x14ac:dyDescent="0.25">
      <c r="A11" t="s">
        <v>77</v>
      </c>
    </row>
    <row r="12" spans="1:2" x14ac:dyDescent="0.25">
      <c r="A12" t="s">
        <v>4</v>
      </c>
    </row>
    <row r="13" spans="1:2" x14ac:dyDescent="0.25">
      <c r="A13" t="s">
        <v>82</v>
      </c>
    </row>
    <row r="15" spans="1:2" x14ac:dyDescent="0.25">
      <c r="A15" t="s">
        <v>31</v>
      </c>
    </row>
    <row r="16" spans="1:2" x14ac:dyDescent="0.25">
      <c r="A16" t="s">
        <v>6</v>
      </c>
    </row>
    <row r="18" spans="1:1" x14ac:dyDescent="0.25">
      <c r="A18" s="14" t="s">
        <v>75</v>
      </c>
    </row>
    <row r="19" spans="1:1" x14ac:dyDescent="0.25">
      <c r="A19" s="14">
        <v>0.97</v>
      </c>
    </row>
    <row r="20" spans="1:1" x14ac:dyDescent="0.25">
      <c r="A20" s="14" t="s">
        <v>33</v>
      </c>
    </row>
    <row r="22" spans="1:1" x14ac:dyDescent="0.25">
      <c r="A22" s="1" t="s">
        <v>44</v>
      </c>
    </row>
    <row r="23" spans="1:1" x14ac:dyDescent="0.25">
      <c r="A23" t="s">
        <v>45</v>
      </c>
    </row>
    <row r="24" spans="1:1" x14ac:dyDescent="0.25">
      <c r="A24" t="s">
        <v>46</v>
      </c>
    </row>
    <row r="25" spans="1:1" x14ac:dyDescent="0.25">
      <c r="A25" t="s">
        <v>47</v>
      </c>
    </row>
    <row r="26" spans="1:1" x14ac:dyDescent="0.25">
      <c r="A26" t="s">
        <v>48</v>
      </c>
    </row>
  </sheetData>
  <hyperlinks>
    <hyperlink ref="B7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opLeftCell="A19" zoomScale="80" zoomScaleNormal="80" workbookViewId="0">
      <selection activeCell="B15" sqref="B15"/>
    </sheetView>
  </sheetViews>
  <sheetFormatPr defaultRowHeight="15" x14ac:dyDescent="0.25"/>
  <cols>
    <col min="1" max="1" width="26" customWidth="1"/>
    <col min="2" max="13" width="14.42578125" customWidth="1"/>
  </cols>
  <sheetData>
    <row r="1" spans="1:6" x14ac:dyDescent="0.25">
      <c r="A1" s="7" t="s">
        <v>80</v>
      </c>
      <c r="B1" s="8"/>
      <c r="C1" s="8"/>
      <c r="D1" s="8"/>
      <c r="E1" s="8"/>
      <c r="F1" s="8"/>
    </row>
    <row r="2" spans="1:6" x14ac:dyDescent="0.25">
      <c r="A2" s="14" t="s">
        <v>67</v>
      </c>
      <c r="B2" s="14" t="s">
        <v>68</v>
      </c>
      <c r="C2" s="14" t="s">
        <v>69</v>
      </c>
      <c r="D2" s="14" t="s">
        <v>70</v>
      </c>
      <c r="E2" t="s">
        <v>5</v>
      </c>
    </row>
    <row r="3" spans="1:6" x14ac:dyDescent="0.25">
      <c r="A3" s="14" t="s">
        <v>66</v>
      </c>
      <c r="B3" s="14">
        <v>260000</v>
      </c>
      <c r="C3" s="14">
        <v>89000</v>
      </c>
      <c r="D3" s="14">
        <v>7800</v>
      </c>
      <c r="E3">
        <v>2016</v>
      </c>
    </row>
    <row r="4" spans="1:6" x14ac:dyDescent="0.25">
      <c r="A4" s="14" t="s">
        <v>50</v>
      </c>
      <c r="B4" s="14">
        <v>350000</v>
      </c>
      <c r="C4" s="14">
        <v>54000</v>
      </c>
      <c r="D4" s="14">
        <v>8600</v>
      </c>
      <c r="E4" s="14">
        <v>2016</v>
      </c>
    </row>
    <row r="5" spans="1:6" x14ac:dyDescent="0.25">
      <c r="A5" s="14" t="s">
        <v>51</v>
      </c>
      <c r="B5" s="14">
        <v>390000</v>
      </c>
      <c r="C5" s="14">
        <v>48000</v>
      </c>
      <c r="D5" s="14">
        <v>6300</v>
      </c>
      <c r="E5" s="14">
        <v>2016</v>
      </c>
    </row>
    <row r="6" spans="1:6" x14ac:dyDescent="0.25">
      <c r="A6" s="14" t="s">
        <v>52</v>
      </c>
      <c r="B6" s="14">
        <v>510000</v>
      </c>
      <c r="C6" s="14">
        <v>58000</v>
      </c>
      <c r="D6" s="14">
        <v>12000</v>
      </c>
      <c r="E6" s="14">
        <v>2016</v>
      </c>
    </row>
    <row r="7" spans="1:6" x14ac:dyDescent="0.25">
      <c r="A7" s="14" t="s">
        <v>53</v>
      </c>
      <c r="B7" s="14">
        <v>480000</v>
      </c>
      <c r="C7" s="14">
        <v>89000</v>
      </c>
      <c r="D7" s="14">
        <v>11000</v>
      </c>
      <c r="E7" s="14">
        <v>2016</v>
      </c>
    </row>
    <row r="8" spans="1:6" x14ac:dyDescent="0.25">
      <c r="A8" s="14" t="s">
        <v>54</v>
      </c>
      <c r="B8" s="14">
        <v>140000</v>
      </c>
      <c r="C8" s="14">
        <v>40000</v>
      </c>
      <c r="D8" s="14">
        <v>6000</v>
      </c>
      <c r="E8" s="14">
        <v>2016</v>
      </c>
    </row>
    <row r="9" spans="1:6" x14ac:dyDescent="0.25">
      <c r="A9" s="14" t="s">
        <v>55</v>
      </c>
      <c r="B9" s="14">
        <v>320000</v>
      </c>
      <c r="C9" s="14">
        <v>50000</v>
      </c>
      <c r="D9" s="14">
        <v>5100</v>
      </c>
      <c r="E9" s="14">
        <v>2016</v>
      </c>
    </row>
    <row r="10" spans="1:6" x14ac:dyDescent="0.25">
      <c r="A10" s="14" t="s">
        <v>56</v>
      </c>
      <c r="B10" s="14">
        <v>540000</v>
      </c>
      <c r="C10" s="14">
        <v>97000</v>
      </c>
      <c r="D10" s="14">
        <v>15000</v>
      </c>
      <c r="E10" s="14">
        <v>2016</v>
      </c>
    </row>
    <row r="11" spans="1:6" x14ac:dyDescent="0.25">
      <c r="A11" s="14" t="s">
        <v>57</v>
      </c>
      <c r="B11" s="14">
        <v>560000</v>
      </c>
      <c r="C11" s="14">
        <v>450000</v>
      </c>
      <c r="D11" s="14">
        <v>18000</v>
      </c>
      <c r="E11" s="14">
        <v>2016</v>
      </c>
    </row>
    <row r="12" spans="1:6" x14ac:dyDescent="0.25">
      <c r="A12" s="14" t="s">
        <v>58</v>
      </c>
      <c r="B12" s="14">
        <v>340000</v>
      </c>
      <c r="C12" s="14">
        <v>47000</v>
      </c>
      <c r="D12" s="14">
        <v>7400</v>
      </c>
      <c r="E12" s="14">
        <v>2016</v>
      </c>
    </row>
    <row r="13" spans="1:6" x14ac:dyDescent="0.25">
      <c r="A13" s="14" t="s">
        <v>59</v>
      </c>
      <c r="B13" s="14">
        <v>290000</v>
      </c>
      <c r="C13" s="14">
        <v>45000</v>
      </c>
      <c r="D13" s="14">
        <v>7000</v>
      </c>
      <c r="E13" s="14">
        <v>2016</v>
      </c>
    </row>
    <row r="14" spans="1:6" x14ac:dyDescent="0.25">
      <c r="A14" s="14" t="s">
        <v>60</v>
      </c>
      <c r="B14" s="14">
        <v>48000</v>
      </c>
      <c r="C14" s="14">
        <v>13000</v>
      </c>
      <c r="D14" s="14">
        <v>2000</v>
      </c>
      <c r="E14" s="14">
        <v>2016</v>
      </c>
    </row>
    <row r="15" spans="1:6" x14ac:dyDescent="0.25">
      <c r="A15" s="14" t="s">
        <v>61</v>
      </c>
      <c r="B15" s="14">
        <v>400000</v>
      </c>
      <c r="C15" s="14">
        <v>21000</v>
      </c>
      <c r="D15" s="14">
        <v>8300</v>
      </c>
      <c r="E15" s="14">
        <v>2016</v>
      </c>
    </row>
    <row r="16" spans="1:6" x14ac:dyDescent="0.25">
      <c r="A16" s="14" t="s">
        <v>62</v>
      </c>
      <c r="B16" s="14">
        <v>170000</v>
      </c>
      <c r="C16" s="14">
        <v>50000</v>
      </c>
      <c r="D16" s="14">
        <v>4200</v>
      </c>
      <c r="E16" s="14">
        <v>2016</v>
      </c>
    </row>
    <row r="17" spans="1:5" x14ac:dyDescent="0.25">
      <c r="A17" s="14" t="s">
        <v>63</v>
      </c>
      <c r="B17" s="14">
        <v>350000</v>
      </c>
      <c r="C17" s="14">
        <v>73000</v>
      </c>
      <c r="D17" s="14">
        <v>7300</v>
      </c>
      <c r="E17" s="14">
        <v>2016</v>
      </c>
    </row>
    <row r="18" spans="1:5" x14ac:dyDescent="0.25">
      <c r="A18" s="14" t="s">
        <v>64</v>
      </c>
      <c r="B18" s="14">
        <v>400000</v>
      </c>
      <c r="C18" s="14">
        <v>110000</v>
      </c>
      <c r="D18" s="14">
        <v>15000</v>
      </c>
      <c r="E18" s="14">
        <v>2016</v>
      </c>
    </row>
    <row r="19" spans="1:5" x14ac:dyDescent="0.25">
      <c r="A19" s="14" t="s">
        <v>65</v>
      </c>
      <c r="B19" s="14">
        <v>95000</v>
      </c>
      <c r="C19" s="14">
        <v>38000</v>
      </c>
      <c r="D19" s="14">
        <v>6900</v>
      </c>
      <c r="E19" s="14">
        <v>2016</v>
      </c>
    </row>
    <row r="20" spans="1:5" s="14" customFormat="1" x14ac:dyDescent="0.25">
      <c r="A20" s="14" t="s">
        <v>66</v>
      </c>
      <c r="B20" s="14">
        <v>280000</v>
      </c>
      <c r="C20" s="14">
        <v>96000</v>
      </c>
      <c r="D20" s="14">
        <v>8100</v>
      </c>
      <c r="E20" s="14">
        <v>2020</v>
      </c>
    </row>
    <row r="21" spans="1:5" s="14" customFormat="1" x14ac:dyDescent="0.25">
      <c r="A21" s="14" t="s">
        <v>50</v>
      </c>
      <c r="B21" s="14">
        <v>370000</v>
      </c>
      <c r="C21" s="14">
        <v>56000</v>
      </c>
      <c r="D21" s="14">
        <v>9000</v>
      </c>
      <c r="E21" s="14">
        <v>2020</v>
      </c>
    </row>
    <row r="22" spans="1:5" s="14" customFormat="1" x14ac:dyDescent="0.25">
      <c r="A22" s="14" t="s">
        <v>51</v>
      </c>
      <c r="B22" s="14">
        <v>420000</v>
      </c>
      <c r="C22" s="14">
        <v>50000</v>
      </c>
      <c r="D22" s="14">
        <v>6500</v>
      </c>
      <c r="E22" s="14">
        <v>2020</v>
      </c>
    </row>
    <row r="23" spans="1:5" s="14" customFormat="1" x14ac:dyDescent="0.25">
      <c r="A23" s="14" t="s">
        <v>52</v>
      </c>
      <c r="B23" s="14">
        <v>520000</v>
      </c>
      <c r="C23" s="14">
        <v>60000</v>
      </c>
      <c r="D23" s="14">
        <v>12000</v>
      </c>
      <c r="E23" s="14">
        <v>2020</v>
      </c>
    </row>
    <row r="24" spans="1:5" s="14" customFormat="1" x14ac:dyDescent="0.25">
      <c r="A24" s="14" t="s">
        <v>53</v>
      </c>
      <c r="B24" s="14">
        <v>500000</v>
      </c>
      <c r="C24" s="14">
        <v>93000</v>
      </c>
      <c r="D24" s="14">
        <v>11000</v>
      </c>
      <c r="E24" s="14">
        <v>2020</v>
      </c>
    </row>
    <row r="25" spans="1:5" s="14" customFormat="1" x14ac:dyDescent="0.25">
      <c r="A25" s="14" t="s">
        <v>54</v>
      </c>
      <c r="B25" s="14">
        <v>150000</v>
      </c>
      <c r="C25" s="14">
        <v>42000</v>
      </c>
      <c r="D25" s="14">
        <v>6200</v>
      </c>
      <c r="E25" s="14">
        <v>2020</v>
      </c>
    </row>
    <row r="26" spans="1:5" s="14" customFormat="1" x14ac:dyDescent="0.25">
      <c r="A26" s="14" t="s">
        <v>55</v>
      </c>
      <c r="B26" s="14">
        <v>330000</v>
      </c>
      <c r="C26" s="14">
        <v>52000</v>
      </c>
      <c r="D26" s="14">
        <v>5200</v>
      </c>
      <c r="E26" s="14">
        <v>2020</v>
      </c>
    </row>
    <row r="27" spans="1:5" s="14" customFormat="1" x14ac:dyDescent="0.25">
      <c r="A27" s="14" t="s">
        <v>56</v>
      </c>
      <c r="B27" s="14">
        <v>560000</v>
      </c>
      <c r="C27" s="14">
        <v>100000</v>
      </c>
      <c r="D27" s="14">
        <v>16000</v>
      </c>
      <c r="E27" s="14">
        <v>2020</v>
      </c>
    </row>
    <row r="28" spans="1:5" s="14" customFormat="1" x14ac:dyDescent="0.25">
      <c r="A28" s="14" t="s">
        <v>57</v>
      </c>
      <c r="B28" s="14">
        <v>580000</v>
      </c>
      <c r="C28" s="14">
        <v>470000</v>
      </c>
      <c r="D28" s="14">
        <v>19000</v>
      </c>
      <c r="E28" s="14">
        <v>2020</v>
      </c>
    </row>
    <row r="29" spans="1:5" s="14" customFormat="1" x14ac:dyDescent="0.25">
      <c r="A29" s="14" t="s">
        <v>58</v>
      </c>
      <c r="B29" s="14">
        <v>360000</v>
      </c>
      <c r="C29" s="14">
        <v>51000</v>
      </c>
      <c r="D29" s="14">
        <v>7800</v>
      </c>
      <c r="E29" s="14">
        <v>2020</v>
      </c>
    </row>
    <row r="30" spans="1:5" s="14" customFormat="1" x14ac:dyDescent="0.25">
      <c r="A30" s="14" t="s">
        <v>59</v>
      </c>
      <c r="B30" s="14">
        <v>310000</v>
      </c>
      <c r="C30" s="14">
        <v>47000</v>
      </c>
      <c r="D30" s="14">
        <v>7300</v>
      </c>
      <c r="E30" s="14">
        <v>2020</v>
      </c>
    </row>
    <row r="31" spans="1:5" s="14" customFormat="1" x14ac:dyDescent="0.25">
      <c r="A31" s="14" t="s">
        <v>60</v>
      </c>
      <c r="B31" s="14">
        <v>52000</v>
      </c>
      <c r="C31" s="14">
        <v>14000</v>
      </c>
      <c r="D31" s="14">
        <v>2100</v>
      </c>
      <c r="E31" s="14">
        <v>2020</v>
      </c>
    </row>
    <row r="32" spans="1:5" s="14" customFormat="1" x14ac:dyDescent="0.25">
      <c r="A32" s="14" t="s">
        <v>61</v>
      </c>
      <c r="B32" s="14">
        <v>420000</v>
      </c>
      <c r="C32" s="14">
        <v>23000</v>
      </c>
      <c r="D32" s="14">
        <v>8700</v>
      </c>
      <c r="E32" s="14">
        <v>2020</v>
      </c>
    </row>
    <row r="33" spans="1:5" s="14" customFormat="1" x14ac:dyDescent="0.25">
      <c r="A33" s="14" t="s">
        <v>62</v>
      </c>
      <c r="B33" s="14">
        <v>180000</v>
      </c>
      <c r="C33" s="14">
        <v>53000</v>
      </c>
      <c r="D33" s="14">
        <v>4400</v>
      </c>
      <c r="E33" s="14">
        <v>2020</v>
      </c>
    </row>
    <row r="34" spans="1:5" s="14" customFormat="1" x14ac:dyDescent="0.25">
      <c r="A34" s="14" t="s">
        <v>63</v>
      </c>
      <c r="B34" s="14">
        <v>360000</v>
      </c>
      <c r="C34" s="14">
        <v>77000</v>
      </c>
      <c r="D34" s="14">
        <v>7700</v>
      </c>
      <c r="E34" s="14">
        <v>2020</v>
      </c>
    </row>
    <row r="35" spans="1:5" s="14" customFormat="1" x14ac:dyDescent="0.25">
      <c r="A35" s="14" t="s">
        <v>64</v>
      </c>
      <c r="B35" s="14">
        <v>420000</v>
      </c>
      <c r="C35" s="14">
        <v>110000</v>
      </c>
      <c r="D35" s="14">
        <v>15000</v>
      </c>
      <c r="E35" s="14">
        <v>2020</v>
      </c>
    </row>
    <row r="36" spans="1:5" s="14" customFormat="1" x14ac:dyDescent="0.25">
      <c r="A36" s="14" t="s">
        <v>65</v>
      </c>
      <c r="B36" s="14">
        <v>99000</v>
      </c>
      <c r="C36" s="14">
        <v>40000</v>
      </c>
      <c r="D36" s="14">
        <v>7200</v>
      </c>
      <c r="E36" s="14">
        <v>2020</v>
      </c>
    </row>
    <row r="37" spans="1:5" s="14" customFormat="1" x14ac:dyDescent="0.25">
      <c r="A37" s="14" t="s">
        <v>66</v>
      </c>
      <c r="B37" s="14">
        <v>300000</v>
      </c>
      <c r="C37" s="14">
        <v>110000</v>
      </c>
      <c r="D37" s="14">
        <v>8800</v>
      </c>
      <c r="E37" s="14">
        <v>2025</v>
      </c>
    </row>
    <row r="38" spans="1:5" s="14" customFormat="1" x14ac:dyDescent="0.25">
      <c r="A38" s="14" t="s">
        <v>50</v>
      </c>
      <c r="B38" s="14">
        <v>410000</v>
      </c>
      <c r="C38" s="14">
        <v>61000</v>
      </c>
      <c r="D38" s="14">
        <v>9700</v>
      </c>
      <c r="E38" s="14">
        <v>2025</v>
      </c>
    </row>
    <row r="39" spans="1:5" s="14" customFormat="1" x14ac:dyDescent="0.25">
      <c r="A39" s="14" t="s">
        <v>51</v>
      </c>
      <c r="B39" s="14">
        <v>460000</v>
      </c>
      <c r="C39" s="14">
        <v>55000</v>
      </c>
      <c r="D39" s="14">
        <v>7100</v>
      </c>
      <c r="E39" s="14">
        <v>2025</v>
      </c>
    </row>
    <row r="40" spans="1:5" s="14" customFormat="1" x14ac:dyDescent="0.25">
      <c r="A40" s="14" t="s">
        <v>52</v>
      </c>
      <c r="B40" s="14">
        <v>550000</v>
      </c>
      <c r="C40" s="14">
        <v>65000</v>
      </c>
      <c r="D40" s="14">
        <v>13000</v>
      </c>
      <c r="E40" s="14">
        <v>2025</v>
      </c>
    </row>
    <row r="41" spans="1:5" s="14" customFormat="1" x14ac:dyDescent="0.25">
      <c r="A41" s="14" t="s">
        <v>53</v>
      </c>
      <c r="B41" s="14">
        <v>540000</v>
      </c>
      <c r="C41" s="14">
        <v>100000</v>
      </c>
      <c r="D41" s="14">
        <v>12000</v>
      </c>
      <c r="E41" s="14">
        <v>2025</v>
      </c>
    </row>
    <row r="42" spans="1:5" s="14" customFormat="1" x14ac:dyDescent="0.25">
      <c r="A42" s="14" t="s">
        <v>54</v>
      </c>
      <c r="B42" s="14">
        <v>170000</v>
      </c>
      <c r="C42" s="14">
        <v>46000</v>
      </c>
      <c r="D42" s="14">
        <v>6700</v>
      </c>
      <c r="E42" s="14">
        <v>2025</v>
      </c>
    </row>
    <row r="43" spans="1:5" s="14" customFormat="1" x14ac:dyDescent="0.25">
      <c r="A43" s="14" t="s">
        <v>55</v>
      </c>
      <c r="B43" s="14">
        <v>350000</v>
      </c>
      <c r="C43" s="14">
        <v>56000</v>
      </c>
      <c r="D43" s="14">
        <v>5600</v>
      </c>
      <c r="E43" s="14">
        <v>2025</v>
      </c>
    </row>
    <row r="44" spans="1:5" s="14" customFormat="1" x14ac:dyDescent="0.25">
      <c r="A44" s="14" t="s">
        <v>56</v>
      </c>
      <c r="B44" s="14">
        <v>590000</v>
      </c>
      <c r="C44" s="14">
        <v>110000</v>
      </c>
      <c r="D44" s="14">
        <v>17000</v>
      </c>
      <c r="E44" s="14">
        <v>2025</v>
      </c>
    </row>
    <row r="45" spans="1:5" s="14" customFormat="1" x14ac:dyDescent="0.25">
      <c r="A45" s="14" t="s">
        <v>57</v>
      </c>
      <c r="B45" s="14">
        <v>620000</v>
      </c>
      <c r="C45" s="14">
        <v>500000</v>
      </c>
      <c r="D45" s="14">
        <v>20000</v>
      </c>
      <c r="E45" s="14">
        <v>2025</v>
      </c>
    </row>
    <row r="46" spans="1:5" s="14" customFormat="1" x14ac:dyDescent="0.25">
      <c r="A46" s="14" t="s">
        <v>58</v>
      </c>
      <c r="B46" s="14">
        <v>390000</v>
      </c>
      <c r="C46" s="14">
        <v>57000</v>
      </c>
      <c r="D46" s="14">
        <v>8400</v>
      </c>
      <c r="E46" s="14">
        <v>2025</v>
      </c>
    </row>
    <row r="47" spans="1:5" s="14" customFormat="1" x14ac:dyDescent="0.25">
      <c r="A47" s="14" t="s">
        <v>59</v>
      </c>
      <c r="B47" s="14">
        <v>330000</v>
      </c>
      <c r="C47" s="14">
        <v>51000</v>
      </c>
      <c r="D47" s="14">
        <v>7900</v>
      </c>
      <c r="E47" s="14">
        <v>2025</v>
      </c>
    </row>
    <row r="48" spans="1:5" s="14" customFormat="1" x14ac:dyDescent="0.25">
      <c r="A48" s="14" t="s">
        <v>60</v>
      </c>
      <c r="B48" s="14">
        <v>57000</v>
      </c>
      <c r="C48" s="14">
        <v>15000</v>
      </c>
      <c r="D48" s="14">
        <v>2300</v>
      </c>
      <c r="E48" s="14">
        <v>2025</v>
      </c>
    </row>
    <row r="49" spans="1:5" s="14" customFormat="1" x14ac:dyDescent="0.25">
      <c r="A49" s="14" t="s">
        <v>61</v>
      </c>
      <c r="B49" s="14">
        <v>460000</v>
      </c>
      <c r="C49" s="14">
        <v>25000</v>
      </c>
      <c r="D49" s="14">
        <v>9400</v>
      </c>
      <c r="E49" s="14">
        <v>2025</v>
      </c>
    </row>
    <row r="50" spans="1:5" s="14" customFormat="1" x14ac:dyDescent="0.25">
      <c r="A50" s="14" t="s">
        <v>62</v>
      </c>
      <c r="B50" s="14">
        <v>190000</v>
      </c>
      <c r="C50" s="14">
        <v>58000</v>
      </c>
      <c r="D50" s="14">
        <v>4700</v>
      </c>
      <c r="E50" s="14">
        <v>2025</v>
      </c>
    </row>
    <row r="51" spans="1:5" s="14" customFormat="1" x14ac:dyDescent="0.25">
      <c r="A51" s="14" t="s">
        <v>63</v>
      </c>
      <c r="B51" s="14">
        <v>400000</v>
      </c>
      <c r="C51" s="14">
        <v>85000</v>
      </c>
      <c r="D51" s="14">
        <v>8400</v>
      </c>
      <c r="E51" s="14">
        <v>2025</v>
      </c>
    </row>
    <row r="52" spans="1:5" s="14" customFormat="1" x14ac:dyDescent="0.25">
      <c r="A52" s="14" t="s">
        <v>64</v>
      </c>
      <c r="B52" s="14">
        <v>460000</v>
      </c>
      <c r="C52" s="14">
        <v>130000</v>
      </c>
      <c r="D52" s="14">
        <v>17000</v>
      </c>
      <c r="E52" s="14">
        <v>2025</v>
      </c>
    </row>
    <row r="53" spans="1:5" s="14" customFormat="1" x14ac:dyDescent="0.25">
      <c r="A53" s="14" t="s">
        <v>65</v>
      </c>
      <c r="B53" s="14">
        <v>110000</v>
      </c>
      <c r="C53" s="14">
        <v>43000</v>
      </c>
      <c r="D53" s="14">
        <v>7700</v>
      </c>
      <c r="E53" s="14">
        <v>2025</v>
      </c>
    </row>
    <row r="54" spans="1:5" x14ac:dyDescent="0.25">
      <c r="A54" s="14" t="s">
        <v>66</v>
      </c>
      <c r="B54" s="14">
        <v>330000</v>
      </c>
      <c r="C54" s="14">
        <v>120000</v>
      </c>
      <c r="D54" s="14">
        <v>9600</v>
      </c>
      <c r="E54">
        <v>2030</v>
      </c>
    </row>
    <row r="55" spans="1:5" x14ac:dyDescent="0.25">
      <c r="A55" s="14" t="s">
        <v>50</v>
      </c>
      <c r="B55" s="14">
        <v>450000</v>
      </c>
      <c r="C55" s="14">
        <v>67000</v>
      </c>
      <c r="D55" s="14">
        <v>11000</v>
      </c>
      <c r="E55" s="14">
        <v>2030</v>
      </c>
    </row>
    <row r="56" spans="1:5" x14ac:dyDescent="0.25">
      <c r="A56" s="14" t="s">
        <v>51</v>
      </c>
      <c r="B56" s="14">
        <v>510000</v>
      </c>
      <c r="C56" s="14">
        <v>60000</v>
      </c>
      <c r="D56" s="14">
        <v>7700</v>
      </c>
      <c r="E56" s="14">
        <v>2030</v>
      </c>
    </row>
    <row r="57" spans="1:5" x14ac:dyDescent="0.25">
      <c r="A57" s="14" t="s">
        <v>52</v>
      </c>
      <c r="B57" s="14">
        <v>590000</v>
      </c>
      <c r="C57" s="14">
        <v>70000</v>
      </c>
      <c r="D57" s="14">
        <v>14000</v>
      </c>
      <c r="E57" s="14">
        <v>2030</v>
      </c>
    </row>
    <row r="58" spans="1:5" x14ac:dyDescent="0.25">
      <c r="A58" s="14" t="s">
        <v>53</v>
      </c>
      <c r="B58" s="14">
        <v>580000</v>
      </c>
      <c r="C58" s="14">
        <v>110000</v>
      </c>
      <c r="D58" s="14">
        <v>13000</v>
      </c>
      <c r="E58" s="14">
        <v>2030</v>
      </c>
    </row>
    <row r="59" spans="1:5" x14ac:dyDescent="0.25">
      <c r="A59" s="14" t="s">
        <v>54</v>
      </c>
      <c r="B59" s="14">
        <v>180000</v>
      </c>
      <c r="C59" s="14">
        <v>49000</v>
      </c>
      <c r="D59" s="14">
        <v>7200</v>
      </c>
      <c r="E59" s="14">
        <v>2030</v>
      </c>
    </row>
    <row r="60" spans="1:5" x14ac:dyDescent="0.25">
      <c r="A60" s="14" t="s">
        <v>55</v>
      </c>
      <c r="B60" s="14">
        <v>380000</v>
      </c>
      <c r="C60" s="14">
        <v>61000</v>
      </c>
      <c r="D60" s="14">
        <v>6000</v>
      </c>
      <c r="E60" s="14">
        <v>2030</v>
      </c>
    </row>
    <row r="61" spans="1:5" x14ac:dyDescent="0.25">
      <c r="A61" s="14" t="s">
        <v>56</v>
      </c>
      <c r="B61" s="14">
        <v>630000</v>
      </c>
      <c r="C61" s="14">
        <v>120000</v>
      </c>
      <c r="D61" s="14">
        <v>18000</v>
      </c>
      <c r="E61" s="14">
        <v>2030</v>
      </c>
    </row>
    <row r="62" spans="1:5" x14ac:dyDescent="0.25">
      <c r="A62" s="14" t="s">
        <v>57</v>
      </c>
      <c r="B62" s="14">
        <v>670000</v>
      </c>
      <c r="C62" s="14">
        <v>540000</v>
      </c>
      <c r="D62" s="14">
        <v>22000</v>
      </c>
      <c r="E62" s="14">
        <v>2030</v>
      </c>
    </row>
    <row r="63" spans="1:5" x14ac:dyDescent="0.25">
      <c r="A63" s="14" t="s">
        <v>58</v>
      </c>
      <c r="B63" s="14">
        <v>430000</v>
      </c>
      <c r="C63" s="14">
        <v>63000</v>
      </c>
      <c r="D63" s="14">
        <v>9200</v>
      </c>
      <c r="E63" s="14">
        <v>2030</v>
      </c>
    </row>
    <row r="64" spans="1:5" x14ac:dyDescent="0.25">
      <c r="A64" s="14" t="s">
        <v>59</v>
      </c>
      <c r="B64" s="14">
        <v>370000</v>
      </c>
      <c r="C64" s="14">
        <v>56000</v>
      </c>
      <c r="D64" s="14">
        <v>8500</v>
      </c>
      <c r="E64" s="14">
        <v>2030</v>
      </c>
    </row>
    <row r="65" spans="1:5" x14ac:dyDescent="0.25">
      <c r="A65" s="14" t="s">
        <v>60</v>
      </c>
      <c r="B65" s="14">
        <v>63000</v>
      </c>
      <c r="C65" s="14">
        <v>17000</v>
      </c>
      <c r="D65" s="14">
        <v>2600</v>
      </c>
      <c r="E65" s="14">
        <v>2030</v>
      </c>
    </row>
    <row r="66" spans="1:5" x14ac:dyDescent="0.25">
      <c r="A66" s="14" t="s">
        <v>61</v>
      </c>
      <c r="B66" s="14">
        <v>500000</v>
      </c>
      <c r="C66" s="14">
        <v>28000</v>
      </c>
      <c r="D66" s="14">
        <v>10000</v>
      </c>
      <c r="E66" s="14">
        <v>2030</v>
      </c>
    </row>
    <row r="67" spans="1:5" x14ac:dyDescent="0.25">
      <c r="A67" s="14" t="s">
        <v>62</v>
      </c>
      <c r="B67" s="14">
        <v>210000</v>
      </c>
      <c r="C67" s="14">
        <v>63000</v>
      </c>
      <c r="D67" s="14">
        <v>5100</v>
      </c>
      <c r="E67" s="14">
        <v>2030</v>
      </c>
    </row>
    <row r="68" spans="1:5" x14ac:dyDescent="0.25">
      <c r="A68" s="14" t="s">
        <v>63</v>
      </c>
      <c r="B68" s="14">
        <v>430000</v>
      </c>
      <c r="C68" s="14">
        <v>93000</v>
      </c>
      <c r="D68" s="14">
        <v>9100</v>
      </c>
      <c r="E68" s="14">
        <v>2030</v>
      </c>
    </row>
    <row r="69" spans="1:5" x14ac:dyDescent="0.25">
      <c r="A69" s="14" t="s">
        <v>64</v>
      </c>
      <c r="B69" s="14">
        <v>510000</v>
      </c>
      <c r="C69" s="14">
        <v>140000</v>
      </c>
      <c r="D69" s="14">
        <v>18000</v>
      </c>
      <c r="E69" s="14">
        <v>2030</v>
      </c>
    </row>
    <row r="70" spans="1:5" x14ac:dyDescent="0.25">
      <c r="A70" s="14" t="s">
        <v>65</v>
      </c>
      <c r="B70" s="14">
        <v>120000</v>
      </c>
      <c r="C70" s="14">
        <v>46000</v>
      </c>
      <c r="D70" s="14">
        <v>8300</v>
      </c>
      <c r="E70" s="14">
        <v>2030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8"/>
  <sheetViews>
    <sheetView workbookViewId="0">
      <selection activeCell="B43" sqref="B43"/>
    </sheetView>
  </sheetViews>
  <sheetFormatPr defaultRowHeight="15" x14ac:dyDescent="0.25"/>
  <cols>
    <col min="1" max="1" width="11" customWidth="1"/>
    <col min="2" max="2" width="13.140625" customWidth="1"/>
    <col min="3" max="5" width="9.28515625" bestFit="1" customWidth="1"/>
    <col min="6" max="8" width="9.5703125" bestFit="1" customWidth="1"/>
    <col min="9" max="10" width="9.5703125" customWidth="1"/>
    <col min="11" max="12" width="9.28515625" bestFit="1" customWidth="1"/>
  </cols>
  <sheetData>
    <row r="1" spans="1:6" x14ac:dyDescent="0.25">
      <c r="A1" t="s">
        <v>78</v>
      </c>
    </row>
    <row r="3" spans="1:6" x14ac:dyDescent="0.25">
      <c r="A3" s="7" t="s">
        <v>29</v>
      </c>
      <c r="B3" s="8"/>
      <c r="C3" s="8"/>
      <c r="D3" s="8"/>
      <c r="E3" s="8"/>
      <c r="F3" s="8"/>
    </row>
    <row r="4" spans="1:6" x14ac:dyDescent="0.25">
      <c r="A4" s="1" t="s">
        <v>5</v>
      </c>
      <c r="B4" s="6" t="s">
        <v>21</v>
      </c>
      <c r="C4" s="6" t="s">
        <v>8</v>
      </c>
      <c r="D4" s="6" t="s">
        <v>9</v>
      </c>
    </row>
    <row r="5" spans="1:6" x14ac:dyDescent="0.25">
      <c r="A5" s="5">
        <v>2016</v>
      </c>
      <c r="B5" s="4">
        <f>'Source Data'!B15</f>
        <v>400000</v>
      </c>
      <c r="C5" s="4">
        <f>'Source Data'!C15</f>
        <v>21000</v>
      </c>
      <c r="D5" s="4">
        <f>'Source Data'!D15</f>
        <v>8300</v>
      </c>
    </row>
    <row r="6" spans="1:6" s="14" customFormat="1" x14ac:dyDescent="0.25">
      <c r="A6" s="5">
        <v>2020</v>
      </c>
      <c r="B6" s="4">
        <f>'Source Data'!B32</f>
        <v>420000</v>
      </c>
      <c r="C6" s="4">
        <f>'Source Data'!C32</f>
        <v>23000</v>
      </c>
      <c r="D6" s="4">
        <f>'Source Data'!D32</f>
        <v>8700</v>
      </c>
    </row>
    <row r="7" spans="1:6" s="14" customFormat="1" x14ac:dyDescent="0.25">
      <c r="A7" s="5">
        <v>2025</v>
      </c>
      <c r="B7" s="4">
        <f>'Source Data'!B49</f>
        <v>460000</v>
      </c>
      <c r="C7" s="4">
        <f>'Source Data'!C49</f>
        <v>25000</v>
      </c>
      <c r="D7" s="4">
        <f>'Source Data'!D49</f>
        <v>9400</v>
      </c>
    </row>
    <row r="8" spans="1:6" x14ac:dyDescent="0.25">
      <c r="A8" s="5">
        <v>2030</v>
      </c>
      <c r="B8" s="4">
        <f>'Source Data'!B66</f>
        <v>500000</v>
      </c>
      <c r="C8" s="4">
        <f>'Source Data'!C66</f>
        <v>28000</v>
      </c>
      <c r="D8" s="4">
        <f>'Source Data'!D66</f>
        <v>10000</v>
      </c>
    </row>
    <row r="10" spans="1:6" x14ac:dyDescent="0.25">
      <c r="A10" s="7" t="s">
        <v>30</v>
      </c>
      <c r="B10" s="8"/>
      <c r="C10" s="8"/>
      <c r="D10" s="8"/>
    </row>
    <row r="11" spans="1:6" x14ac:dyDescent="0.25">
      <c r="A11" s="1" t="s">
        <v>5</v>
      </c>
      <c r="B11" s="6" t="s">
        <v>21</v>
      </c>
      <c r="C11" s="6" t="s">
        <v>8</v>
      </c>
      <c r="D11" s="6" t="s">
        <v>9</v>
      </c>
    </row>
    <row r="12" spans="1:6" x14ac:dyDescent="0.25">
      <c r="A12" s="5">
        <v>2016</v>
      </c>
      <c r="B12" s="4">
        <f>'Source Data'!B8</f>
        <v>140000</v>
      </c>
      <c r="C12" s="4">
        <f>'Source Data'!C8</f>
        <v>40000</v>
      </c>
      <c r="D12" s="4">
        <f>'Source Data'!D8</f>
        <v>6000</v>
      </c>
    </row>
    <row r="13" spans="1:6" s="14" customFormat="1" x14ac:dyDescent="0.25">
      <c r="A13" s="5">
        <v>2020</v>
      </c>
      <c r="B13" s="4">
        <f>'Source Data'!B25</f>
        <v>150000</v>
      </c>
      <c r="C13" s="4">
        <f>'Source Data'!C25</f>
        <v>42000</v>
      </c>
      <c r="D13" s="4">
        <f>'Source Data'!D25</f>
        <v>6200</v>
      </c>
    </row>
    <row r="14" spans="1:6" s="14" customFormat="1" x14ac:dyDescent="0.25">
      <c r="A14" s="5">
        <v>2025</v>
      </c>
      <c r="B14" s="4">
        <f>'Source Data'!B42</f>
        <v>170000</v>
      </c>
      <c r="C14" s="4">
        <f>'Source Data'!C42</f>
        <v>46000</v>
      </c>
      <c r="D14" s="4">
        <f>'Source Data'!D42</f>
        <v>6700</v>
      </c>
    </row>
    <row r="15" spans="1:6" x14ac:dyDescent="0.25">
      <c r="A15" s="5">
        <v>2030</v>
      </c>
      <c r="B15" s="4">
        <f>'Source Data'!B59</f>
        <v>180000</v>
      </c>
      <c r="C15" s="4">
        <f>'Source Data'!C59</f>
        <v>49000</v>
      </c>
      <c r="D15" s="4">
        <f>'Source Data'!D59</f>
        <v>7200</v>
      </c>
    </row>
    <row r="17" spans="1:6" x14ac:dyDescent="0.25">
      <c r="A17" s="7" t="s">
        <v>71</v>
      </c>
      <c r="B17" s="8"/>
      <c r="C17" s="8"/>
      <c r="D17" s="8"/>
    </row>
    <row r="18" spans="1:6" x14ac:dyDescent="0.25">
      <c r="A18" s="1" t="s">
        <v>5</v>
      </c>
      <c r="B18" s="6" t="s">
        <v>21</v>
      </c>
      <c r="C18" s="6" t="s">
        <v>8</v>
      </c>
      <c r="D18" s="6" t="s">
        <v>9</v>
      </c>
    </row>
    <row r="19" spans="1:6" x14ac:dyDescent="0.25">
      <c r="A19" s="5">
        <v>2016</v>
      </c>
      <c r="B19" s="4">
        <f>'Source Data'!B4</f>
        <v>350000</v>
      </c>
      <c r="C19" s="4">
        <f>'Source Data'!C4</f>
        <v>54000</v>
      </c>
      <c r="D19" s="4">
        <f>'Source Data'!D4</f>
        <v>8600</v>
      </c>
    </row>
    <row r="20" spans="1:6" s="14" customFormat="1" x14ac:dyDescent="0.25">
      <c r="A20" s="5">
        <v>2020</v>
      </c>
      <c r="B20" s="4">
        <f>'Source Data'!B21</f>
        <v>370000</v>
      </c>
      <c r="C20" s="4">
        <f>'Source Data'!C21</f>
        <v>56000</v>
      </c>
      <c r="D20" s="4">
        <f>'Source Data'!D21</f>
        <v>9000</v>
      </c>
    </row>
    <row r="21" spans="1:6" s="14" customFormat="1" x14ac:dyDescent="0.25">
      <c r="A21" s="5">
        <v>2025</v>
      </c>
      <c r="B21" s="4">
        <f>'Source Data'!B38</f>
        <v>410000</v>
      </c>
      <c r="C21" s="4">
        <f>'Source Data'!C38</f>
        <v>61000</v>
      </c>
      <c r="D21" s="4">
        <f>'Source Data'!D38</f>
        <v>9700</v>
      </c>
    </row>
    <row r="22" spans="1:6" x14ac:dyDescent="0.25">
      <c r="A22" s="5">
        <v>2030</v>
      </c>
      <c r="B22" s="4">
        <f>'Source Data'!B55</f>
        <v>450000</v>
      </c>
      <c r="C22" s="4">
        <f>'Source Data'!C55</f>
        <v>67000</v>
      </c>
      <c r="D22" s="4">
        <f>'Source Data'!D55</f>
        <v>11000</v>
      </c>
    </row>
    <row r="23" spans="1:6" x14ac:dyDescent="0.25">
      <c r="A23" s="5"/>
      <c r="B23" s="4"/>
      <c r="C23" s="4"/>
      <c r="D23" s="4"/>
    </row>
    <row r="24" spans="1:6" s="14" customFormat="1" x14ac:dyDescent="0.25">
      <c r="A24" s="7" t="s">
        <v>72</v>
      </c>
      <c r="B24" s="8"/>
      <c r="C24" s="8"/>
      <c r="D24" s="8"/>
    </row>
    <row r="25" spans="1:6" s="14" customFormat="1" x14ac:dyDescent="0.25">
      <c r="A25" s="1" t="s">
        <v>5</v>
      </c>
      <c r="B25" s="6" t="s">
        <v>21</v>
      </c>
      <c r="C25" s="6" t="s">
        <v>8</v>
      </c>
      <c r="D25" s="6" t="s">
        <v>9</v>
      </c>
    </row>
    <row r="26" spans="1:6" s="14" customFormat="1" x14ac:dyDescent="0.25">
      <c r="A26" s="5">
        <v>2016</v>
      </c>
      <c r="B26" s="4">
        <f>'Source Data'!B10</f>
        <v>540000</v>
      </c>
      <c r="C26" s="4">
        <f>'Source Data'!C10</f>
        <v>97000</v>
      </c>
      <c r="D26" s="4">
        <f>'Source Data'!D10</f>
        <v>15000</v>
      </c>
    </row>
    <row r="27" spans="1:6" s="14" customFormat="1" x14ac:dyDescent="0.25">
      <c r="A27" s="5">
        <v>2020</v>
      </c>
      <c r="B27" s="4">
        <f>'Source Data'!B27</f>
        <v>560000</v>
      </c>
      <c r="C27" s="4">
        <f>'Source Data'!C27</f>
        <v>100000</v>
      </c>
      <c r="D27" s="4">
        <f>'Source Data'!D27</f>
        <v>16000</v>
      </c>
    </row>
    <row r="28" spans="1:6" s="14" customFormat="1" x14ac:dyDescent="0.25">
      <c r="A28" s="5">
        <v>2025</v>
      </c>
      <c r="B28" s="4">
        <f>'Source Data'!B44</f>
        <v>590000</v>
      </c>
      <c r="C28" s="4">
        <f>'Source Data'!C44</f>
        <v>110000</v>
      </c>
      <c r="D28" s="4">
        <f>'Source Data'!D44</f>
        <v>17000</v>
      </c>
    </row>
    <row r="29" spans="1:6" s="14" customFormat="1" x14ac:dyDescent="0.25">
      <c r="A29" s="5">
        <v>2030</v>
      </c>
      <c r="B29" s="4">
        <f>'Source Data'!B61</f>
        <v>630000</v>
      </c>
      <c r="C29" s="4">
        <f>'Source Data'!C61</f>
        <v>120000</v>
      </c>
      <c r="D29" s="4">
        <f>'Source Data'!D61</f>
        <v>18000</v>
      </c>
    </row>
    <row r="30" spans="1:6" s="14" customFormat="1" x14ac:dyDescent="0.25">
      <c r="A30" s="5"/>
      <c r="B30" s="4"/>
      <c r="C30" s="4"/>
      <c r="D30" s="4"/>
    </row>
    <row r="31" spans="1:6" x14ac:dyDescent="0.25">
      <c r="A31" s="12" t="s">
        <v>32</v>
      </c>
      <c r="B31" s="13"/>
      <c r="C31" s="13"/>
      <c r="D31" s="13"/>
      <c r="F31" t="s">
        <v>73</v>
      </c>
    </row>
    <row r="32" spans="1:6" x14ac:dyDescent="0.25">
      <c r="A32" s="1" t="s">
        <v>5</v>
      </c>
      <c r="B32" s="6" t="s">
        <v>21</v>
      </c>
      <c r="C32" s="6" t="s">
        <v>8</v>
      </c>
      <c r="D32" s="6" t="s">
        <v>9</v>
      </c>
    </row>
    <row r="33" spans="1:13" x14ac:dyDescent="0.25">
      <c r="A33" s="5">
        <v>2016</v>
      </c>
      <c r="B33" s="4">
        <f>'Source Data'!B13</f>
        <v>290000</v>
      </c>
      <c r="C33" s="4">
        <f>'Source Data'!C13</f>
        <v>45000</v>
      </c>
      <c r="D33" s="4">
        <f>'Source Data'!D13</f>
        <v>7000</v>
      </c>
    </row>
    <row r="34" spans="1:13" s="14" customFormat="1" x14ac:dyDescent="0.25">
      <c r="A34" s="5">
        <v>2020</v>
      </c>
      <c r="B34" s="4">
        <f>'Source Data'!B30</f>
        <v>310000</v>
      </c>
      <c r="C34" s="4">
        <f>'Source Data'!C30</f>
        <v>47000</v>
      </c>
      <c r="D34" s="4">
        <f>'Source Data'!D30</f>
        <v>7300</v>
      </c>
    </row>
    <row r="35" spans="1:13" s="14" customFormat="1" x14ac:dyDescent="0.25">
      <c r="A35" s="5">
        <v>2025</v>
      </c>
      <c r="B35" s="4">
        <f>'Source Data'!B47</f>
        <v>330000</v>
      </c>
      <c r="C35" s="4">
        <f>'Source Data'!C47</f>
        <v>51000</v>
      </c>
      <c r="D35" s="4">
        <f>'Source Data'!D47</f>
        <v>7900</v>
      </c>
    </row>
    <row r="36" spans="1:13" x14ac:dyDescent="0.25">
      <c r="A36" s="5">
        <v>2030</v>
      </c>
      <c r="B36" s="4">
        <f>'Source Data'!B64</f>
        <v>370000</v>
      </c>
      <c r="C36" s="4">
        <f>'Source Data'!C64</f>
        <v>56000</v>
      </c>
      <c r="D36" s="4">
        <f>'Source Data'!D64</f>
        <v>8500</v>
      </c>
    </row>
    <row r="38" spans="1:13" x14ac:dyDescent="0.25">
      <c r="A38" t="s">
        <v>17</v>
      </c>
    </row>
    <row r="39" spans="1:13" x14ac:dyDescent="0.25">
      <c r="A39" t="s">
        <v>18</v>
      </c>
    </row>
    <row r="40" spans="1:13" x14ac:dyDescent="0.25">
      <c r="A40" t="s">
        <v>10</v>
      </c>
    </row>
    <row r="41" spans="1:13" x14ac:dyDescent="0.25">
      <c r="A41" t="s">
        <v>26</v>
      </c>
    </row>
    <row r="42" spans="1:13" x14ac:dyDescent="0.25">
      <c r="A42" t="s">
        <v>27</v>
      </c>
    </row>
    <row r="44" spans="1:13" x14ac:dyDescent="0.25">
      <c r="A44" s="7" t="s">
        <v>29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25">
      <c r="A45" s="1" t="s">
        <v>5</v>
      </c>
      <c r="B45" s="6" t="s">
        <v>11</v>
      </c>
      <c r="C45" s="6" t="s">
        <v>7</v>
      </c>
      <c r="D45" s="6" t="s">
        <v>12</v>
      </c>
      <c r="E45" s="6" t="s">
        <v>9</v>
      </c>
      <c r="F45" s="6" t="s">
        <v>13</v>
      </c>
      <c r="G45" s="6" t="s">
        <v>14</v>
      </c>
      <c r="H45" s="6" t="s">
        <v>8</v>
      </c>
      <c r="I45" s="6" t="s">
        <v>24</v>
      </c>
      <c r="J45" s="6" t="s">
        <v>25</v>
      </c>
      <c r="K45" s="6" t="s">
        <v>15</v>
      </c>
      <c r="L45" s="6" t="s">
        <v>16</v>
      </c>
      <c r="M45" s="6" t="s">
        <v>23</v>
      </c>
    </row>
    <row r="46" spans="1:13" x14ac:dyDescent="0.25">
      <c r="A46" s="5">
        <v>2016</v>
      </c>
      <c r="B46">
        <v>0</v>
      </c>
      <c r="C46" s="4">
        <v>0</v>
      </c>
      <c r="D46">
        <v>0</v>
      </c>
      <c r="E46" s="4">
        <f>D5</f>
        <v>8300</v>
      </c>
      <c r="F46" s="4">
        <v>0</v>
      </c>
      <c r="G46" s="4">
        <f>B5</f>
        <v>400000</v>
      </c>
      <c r="H46" s="4">
        <f>C5</f>
        <v>21000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s="14" customFormat="1" x14ac:dyDescent="0.25">
      <c r="A47" s="5">
        <v>2020</v>
      </c>
      <c r="B47" s="14">
        <v>0</v>
      </c>
      <c r="C47" s="4">
        <v>0</v>
      </c>
      <c r="D47" s="14">
        <v>0</v>
      </c>
      <c r="E47" s="4">
        <f t="shared" ref="E47:E48" si="0">D6</f>
        <v>8700</v>
      </c>
      <c r="F47" s="4">
        <v>0</v>
      </c>
      <c r="G47" s="4">
        <f t="shared" ref="G47:H47" si="1">B6</f>
        <v>420000</v>
      </c>
      <c r="H47" s="4">
        <f t="shared" si="1"/>
        <v>23000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</row>
    <row r="48" spans="1:13" s="14" customFormat="1" x14ac:dyDescent="0.25">
      <c r="A48" s="5">
        <v>2025</v>
      </c>
      <c r="B48" s="14">
        <v>0</v>
      </c>
      <c r="C48" s="4">
        <v>0</v>
      </c>
      <c r="D48" s="14">
        <v>0</v>
      </c>
      <c r="E48" s="4">
        <f t="shared" si="0"/>
        <v>9400</v>
      </c>
      <c r="F48" s="4">
        <v>0</v>
      </c>
      <c r="G48" s="4">
        <f t="shared" ref="G48:H48" si="2">B7</f>
        <v>460000</v>
      </c>
      <c r="H48" s="4">
        <f t="shared" si="2"/>
        <v>25000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</row>
    <row r="49" spans="1:13" x14ac:dyDescent="0.25">
      <c r="A49" s="5">
        <v>2030</v>
      </c>
      <c r="B49">
        <v>0</v>
      </c>
      <c r="C49" s="4">
        <v>0</v>
      </c>
      <c r="D49">
        <v>0</v>
      </c>
      <c r="E49" s="4">
        <f>D8</f>
        <v>10000</v>
      </c>
      <c r="F49" s="4">
        <v>0</v>
      </c>
      <c r="G49" s="4">
        <f>B8</f>
        <v>500000</v>
      </c>
      <c r="H49" s="4">
        <f>C8</f>
        <v>28000</v>
      </c>
      <c r="I49">
        <v>0</v>
      </c>
      <c r="J49">
        <v>0</v>
      </c>
      <c r="K49">
        <v>0</v>
      </c>
      <c r="L49">
        <v>0</v>
      </c>
      <c r="M49">
        <v>0</v>
      </c>
    </row>
    <row r="51" spans="1:13" x14ac:dyDescent="0.25">
      <c r="A51" s="7" t="s">
        <v>30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13" x14ac:dyDescent="0.25">
      <c r="A52" s="1" t="s">
        <v>5</v>
      </c>
      <c r="B52" s="6" t="s">
        <v>11</v>
      </c>
      <c r="C52" s="6" t="s">
        <v>7</v>
      </c>
      <c r="D52" s="6" t="s">
        <v>12</v>
      </c>
      <c r="E52" s="6" t="s">
        <v>9</v>
      </c>
      <c r="F52" s="6" t="s">
        <v>13</v>
      </c>
      <c r="G52" s="6" t="s">
        <v>14</v>
      </c>
      <c r="H52" s="6" t="s">
        <v>8</v>
      </c>
      <c r="I52" s="6" t="s">
        <v>24</v>
      </c>
      <c r="J52" s="6" t="s">
        <v>25</v>
      </c>
      <c r="K52" s="6" t="s">
        <v>15</v>
      </c>
      <c r="L52" s="6" t="s">
        <v>16</v>
      </c>
      <c r="M52" s="6" t="s">
        <v>23</v>
      </c>
    </row>
    <row r="53" spans="1:13" x14ac:dyDescent="0.25">
      <c r="A53" s="5">
        <v>2016</v>
      </c>
      <c r="B53">
        <v>0</v>
      </c>
      <c r="C53" s="4">
        <v>0</v>
      </c>
      <c r="D53">
        <v>0</v>
      </c>
      <c r="E53" s="4">
        <f>D12</f>
        <v>6000</v>
      </c>
      <c r="F53">
        <v>0</v>
      </c>
      <c r="G53" s="4">
        <f>B12</f>
        <v>140000</v>
      </c>
      <c r="H53" s="4">
        <f>C12</f>
        <v>40000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s="14" customFormat="1" x14ac:dyDescent="0.25">
      <c r="A54" s="5">
        <v>2020</v>
      </c>
      <c r="B54" s="14">
        <v>0</v>
      </c>
      <c r="C54" s="4">
        <v>0</v>
      </c>
      <c r="D54" s="14">
        <v>0</v>
      </c>
      <c r="E54" s="4">
        <f t="shared" ref="E54:E55" si="3">D13</f>
        <v>6200</v>
      </c>
      <c r="F54" s="14">
        <v>0</v>
      </c>
      <c r="G54" s="4">
        <f t="shared" ref="G54:H54" si="4">B13</f>
        <v>150000</v>
      </c>
      <c r="H54" s="4">
        <f t="shared" si="4"/>
        <v>42000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</row>
    <row r="55" spans="1:13" s="14" customFormat="1" x14ac:dyDescent="0.25">
      <c r="A55" s="5">
        <v>2025</v>
      </c>
      <c r="B55" s="14">
        <v>0</v>
      </c>
      <c r="C55" s="4">
        <v>0</v>
      </c>
      <c r="D55" s="14">
        <v>0</v>
      </c>
      <c r="E55" s="4">
        <f t="shared" si="3"/>
        <v>6700</v>
      </c>
      <c r="F55" s="14">
        <v>0</v>
      </c>
      <c r="G55" s="4">
        <f t="shared" ref="G55:H55" si="5">B14</f>
        <v>170000</v>
      </c>
      <c r="H55" s="4">
        <f t="shared" si="5"/>
        <v>46000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</row>
    <row r="56" spans="1:13" x14ac:dyDescent="0.25">
      <c r="A56" s="5">
        <v>2030</v>
      </c>
      <c r="B56">
        <v>0</v>
      </c>
      <c r="C56" s="4">
        <v>0</v>
      </c>
      <c r="D56">
        <v>0</v>
      </c>
      <c r="E56" s="4">
        <f>D15</f>
        <v>7200</v>
      </c>
      <c r="F56">
        <v>0</v>
      </c>
      <c r="G56" s="4">
        <f>B15</f>
        <v>180000</v>
      </c>
      <c r="H56" s="4">
        <f>C15</f>
        <v>49000</v>
      </c>
      <c r="I56">
        <v>0</v>
      </c>
      <c r="J56">
        <v>0</v>
      </c>
      <c r="K56">
        <v>0</v>
      </c>
      <c r="L56">
        <v>0</v>
      </c>
      <c r="M56">
        <v>0</v>
      </c>
    </row>
    <row r="58" spans="1:13" x14ac:dyDescent="0.25">
      <c r="A58" s="7" t="s">
        <v>71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59" spans="1:13" x14ac:dyDescent="0.25">
      <c r="A59" s="1" t="s">
        <v>5</v>
      </c>
      <c r="B59" s="6" t="s">
        <v>11</v>
      </c>
      <c r="C59" s="6" t="s">
        <v>7</v>
      </c>
      <c r="D59" s="6" t="s">
        <v>12</v>
      </c>
      <c r="E59" s="6" t="s">
        <v>9</v>
      </c>
      <c r="F59" s="6" t="s">
        <v>13</v>
      </c>
      <c r="G59" s="6" t="s">
        <v>14</v>
      </c>
      <c r="H59" s="6" t="s">
        <v>8</v>
      </c>
      <c r="I59" s="6" t="s">
        <v>24</v>
      </c>
      <c r="J59" s="6" t="s">
        <v>25</v>
      </c>
      <c r="K59" s="6" t="s">
        <v>15</v>
      </c>
      <c r="L59" s="6" t="s">
        <v>16</v>
      </c>
      <c r="M59" s="6" t="s">
        <v>23</v>
      </c>
    </row>
    <row r="60" spans="1:13" x14ac:dyDescent="0.25">
      <c r="A60" s="5">
        <v>2016</v>
      </c>
      <c r="B60">
        <v>0</v>
      </c>
      <c r="C60" s="4">
        <v>0</v>
      </c>
      <c r="D60">
        <v>0</v>
      </c>
      <c r="E60" s="4">
        <f>D19</f>
        <v>8600</v>
      </c>
      <c r="F60" s="4">
        <v>0</v>
      </c>
      <c r="G60" s="4">
        <f>B19</f>
        <v>350000</v>
      </c>
      <c r="H60" s="4">
        <f>C19</f>
        <v>54000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s="14" customFormat="1" x14ac:dyDescent="0.25">
      <c r="A61" s="5">
        <v>2020</v>
      </c>
      <c r="B61" s="14">
        <v>0</v>
      </c>
      <c r="C61" s="4">
        <v>0</v>
      </c>
      <c r="D61" s="14">
        <v>0</v>
      </c>
      <c r="E61" s="4">
        <f t="shared" ref="E61:E62" si="6">D20</f>
        <v>9000</v>
      </c>
      <c r="F61" s="4">
        <v>0</v>
      </c>
      <c r="G61" s="4">
        <f>B20</f>
        <v>370000</v>
      </c>
      <c r="H61" s="4">
        <f t="shared" ref="H61" si="7">C20</f>
        <v>56000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</row>
    <row r="62" spans="1:13" s="14" customFormat="1" x14ac:dyDescent="0.25">
      <c r="A62" s="5">
        <v>2025</v>
      </c>
      <c r="B62" s="14">
        <v>0</v>
      </c>
      <c r="C62" s="4">
        <v>0</v>
      </c>
      <c r="D62" s="14">
        <v>0</v>
      </c>
      <c r="E62" s="4">
        <f t="shared" si="6"/>
        <v>9700</v>
      </c>
      <c r="F62" s="4">
        <v>0</v>
      </c>
      <c r="G62" s="4">
        <f t="shared" ref="G62:H62" si="8">B21</f>
        <v>410000</v>
      </c>
      <c r="H62" s="4">
        <f t="shared" si="8"/>
        <v>61000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</row>
    <row r="63" spans="1:13" x14ac:dyDescent="0.25">
      <c r="A63" s="5">
        <v>2030</v>
      </c>
      <c r="B63">
        <v>0</v>
      </c>
      <c r="C63" s="4">
        <v>0</v>
      </c>
      <c r="D63">
        <v>0</v>
      </c>
      <c r="E63" s="4">
        <f>D22</f>
        <v>11000</v>
      </c>
      <c r="F63" s="4">
        <v>0</v>
      </c>
      <c r="G63" s="4">
        <f>B22</f>
        <v>450000</v>
      </c>
      <c r="H63" s="4">
        <f>C22</f>
        <v>67000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5">
      <c r="A64" s="5"/>
      <c r="C64" s="4"/>
      <c r="E64" s="4"/>
      <c r="F64" s="4"/>
      <c r="G64" s="4"/>
      <c r="H64" s="4"/>
    </row>
    <row r="65" spans="1:13" s="14" customFormat="1" x14ac:dyDescent="0.25">
      <c r="A65" s="7" t="s">
        <v>72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</row>
    <row r="66" spans="1:13" s="14" customFormat="1" x14ac:dyDescent="0.25">
      <c r="A66" s="1" t="s">
        <v>5</v>
      </c>
      <c r="B66" s="6" t="s">
        <v>11</v>
      </c>
      <c r="C66" s="6" t="s">
        <v>7</v>
      </c>
      <c r="D66" s="6" t="s">
        <v>12</v>
      </c>
      <c r="E66" s="6" t="s">
        <v>9</v>
      </c>
      <c r="F66" s="6" t="s">
        <v>13</v>
      </c>
      <c r="G66" s="6" t="s">
        <v>14</v>
      </c>
      <c r="H66" s="6" t="s">
        <v>8</v>
      </c>
      <c r="I66" s="6" t="s">
        <v>24</v>
      </c>
      <c r="J66" s="6" t="s">
        <v>25</v>
      </c>
      <c r="K66" s="6" t="s">
        <v>15</v>
      </c>
      <c r="L66" s="6" t="s">
        <v>16</v>
      </c>
      <c r="M66" s="6" t="s">
        <v>23</v>
      </c>
    </row>
    <row r="67" spans="1:13" s="14" customFormat="1" x14ac:dyDescent="0.25">
      <c r="A67" s="5">
        <v>2016</v>
      </c>
      <c r="B67" s="14">
        <v>0</v>
      </c>
      <c r="C67" s="4">
        <v>0</v>
      </c>
      <c r="D67" s="14">
        <v>0</v>
      </c>
      <c r="E67" s="4">
        <f>D26</f>
        <v>15000</v>
      </c>
      <c r="F67" s="4">
        <v>0</v>
      </c>
      <c r="G67" s="4">
        <f>B26</f>
        <v>540000</v>
      </c>
      <c r="H67" s="4">
        <f>C26</f>
        <v>97000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</row>
    <row r="68" spans="1:13" s="14" customFormat="1" x14ac:dyDescent="0.25">
      <c r="A68" s="5">
        <v>2020</v>
      </c>
      <c r="B68" s="14">
        <v>0</v>
      </c>
      <c r="C68" s="4">
        <v>0</v>
      </c>
      <c r="D68" s="14">
        <v>0</v>
      </c>
      <c r="E68" s="4">
        <f t="shared" ref="E68:E69" si="9">D27</f>
        <v>16000</v>
      </c>
      <c r="F68" s="4">
        <v>0</v>
      </c>
      <c r="G68" s="4">
        <f t="shared" ref="G68:H68" si="10">B27</f>
        <v>560000</v>
      </c>
      <c r="H68" s="4">
        <f t="shared" si="10"/>
        <v>100000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</row>
    <row r="69" spans="1:13" s="14" customFormat="1" x14ac:dyDescent="0.25">
      <c r="A69" s="5">
        <v>2025</v>
      </c>
      <c r="B69" s="14">
        <v>0</v>
      </c>
      <c r="C69" s="4">
        <v>0</v>
      </c>
      <c r="D69" s="14">
        <v>0</v>
      </c>
      <c r="E69" s="4">
        <f t="shared" si="9"/>
        <v>17000</v>
      </c>
      <c r="F69" s="4">
        <v>0</v>
      </c>
      <c r="G69" s="4">
        <f t="shared" ref="G69:H69" si="11">B28</f>
        <v>590000</v>
      </c>
      <c r="H69" s="4">
        <f t="shared" si="11"/>
        <v>110000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</row>
    <row r="70" spans="1:13" s="14" customFormat="1" x14ac:dyDescent="0.25">
      <c r="A70" s="5">
        <v>2030</v>
      </c>
      <c r="B70" s="14">
        <v>0</v>
      </c>
      <c r="C70" s="4">
        <v>0</v>
      </c>
      <c r="D70" s="14">
        <v>0</v>
      </c>
      <c r="E70" s="4">
        <f>D29</f>
        <v>18000</v>
      </c>
      <c r="F70" s="4">
        <v>0</v>
      </c>
      <c r="G70" s="4">
        <f>B29</f>
        <v>630000</v>
      </c>
      <c r="H70" s="4">
        <f>C29</f>
        <v>120000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</row>
    <row r="71" spans="1:13" s="14" customFormat="1" x14ac:dyDescent="0.25">
      <c r="A71" s="5"/>
      <c r="C71" s="4"/>
      <c r="E71" s="4"/>
      <c r="F71" s="4"/>
      <c r="G71" s="4"/>
      <c r="H71" s="4"/>
    </row>
    <row r="72" spans="1:13" x14ac:dyDescent="0.25">
      <c r="A72" s="12" t="s">
        <v>32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</row>
    <row r="73" spans="1:13" x14ac:dyDescent="0.25">
      <c r="A73" s="1" t="s">
        <v>5</v>
      </c>
      <c r="B73" s="6" t="s">
        <v>11</v>
      </c>
      <c r="C73" s="6" t="s">
        <v>7</v>
      </c>
      <c r="D73" s="6" t="s">
        <v>12</v>
      </c>
      <c r="E73" s="6" t="s">
        <v>9</v>
      </c>
      <c r="F73" s="6" t="s">
        <v>13</v>
      </c>
      <c r="G73" s="6" t="s">
        <v>14</v>
      </c>
      <c r="H73" s="6" t="s">
        <v>8</v>
      </c>
      <c r="I73" s="6" t="s">
        <v>24</v>
      </c>
      <c r="J73" s="6" t="s">
        <v>25</v>
      </c>
      <c r="K73" s="6" t="s">
        <v>15</v>
      </c>
      <c r="L73" s="6" t="s">
        <v>16</v>
      </c>
      <c r="M73" s="6" t="s">
        <v>23</v>
      </c>
    </row>
    <row r="74" spans="1:13" x14ac:dyDescent="0.25">
      <c r="A74" s="5">
        <v>2016</v>
      </c>
      <c r="B74">
        <v>0</v>
      </c>
      <c r="C74" s="4">
        <v>0</v>
      </c>
      <c r="D74">
        <v>0</v>
      </c>
      <c r="E74" s="4">
        <f>D33</f>
        <v>7000</v>
      </c>
      <c r="F74" s="4">
        <v>0</v>
      </c>
      <c r="G74" s="4">
        <f>B33</f>
        <v>290000</v>
      </c>
      <c r="H74" s="4">
        <f>C33</f>
        <v>45000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s="14" customFormat="1" x14ac:dyDescent="0.25">
      <c r="A75" s="5">
        <v>2020</v>
      </c>
      <c r="B75" s="14">
        <v>0</v>
      </c>
      <c r="C75" s="4">
        <v>0</v>
      </c>
      <c r="D75" s="14">
        <v>0</v>
      </c>
      <c r="E75" s="4">
        <f t="shared" ref="E75:E76" si="12">D34</f>
        <v>7300</v>
      </c>
      <c r="F75" s="4">
        <v>0</v>
      </c>
      <c r="G75" s="4">
        <f t="shared" ref="G75:H75" si="13">B34</f>
        <v>310000</v>
      </c>
      <c r="H75" s="4">
        <f t="shared" si="13"/>
        <v>47000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</row>
    <row r="76" spans="1:13" s="14" customFormat="1" x14ac:dyDescent="0.25">
      <c r="A76" s="5">
        <v>2025</v>
      </c>
      <c r="B76" s="14">
        <v>0</v>
      </c>
      <c r="C76" s="4">
        <v>0</v>
      </c>
      <c r="D76" s="14">
        <v>0</v>
      </c>
      <c r="E76" s="4">
        <f t="shared" si="12"/>
        <v>7900</v>
      </c>
      <c r="F76" s="4">
        <v>0</v>
      </c>
      <c r="G76" s="4">
        <f t="shared" ref="G76:H76" si="14">B35</f>
        <v>330000</v>
      </c>
      <c r="H76" s="4">
        <f t="shared" si="14"/>
        <v>51000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</row>
    <row r="77" spans="1:13" x14ac:dyDescent="0.25">
      <c r="A77" s="5">
        <v>2030</v>
      </c>
      <c r="B77">
        <v>0</v>
      </c>
      <c r="C77" s="4">
        <v>0</v>
      </c>
      <c r="D77">
        <v>0</v>
      </c>
      <c r="E77" s="4">
        <f>D36</f>
        <v>8500</v>
      </c>
      <c r="F77" s="4">
        <v>0</v>
      </c>
      <c r="G77" s="4">
        <f>B36</f>
        <v>370000</v>
      </c>
      <c r="H77" s="4">
        <f>C36</f>
        <v>56000</v>
      </c>
      <c r="I77">
        <v>0</v>
      </c>
      <c r="J77">
        <v>0</v>
      </c>
      <c r="K77">
        <v>0</v>
      </c>
      <c r="L77">
        <v>0</v>
      </c>
      <c r="M77">
        <v>0</v>
      </c>
    </row>
    <row r="79" spans="1:13" x14ac:dyDescent="0.25">
      <c r="A79" t="s">
        <v>74</v>
      </c>
    </row>
    <row r="81" spans="1:13" x14ac:dyDescent="0.25">
      <c r="A81" s="7" t="s">
        <v>29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</row>
    <row r="82" spans="1:13" x14ac:dyDescent="0.25">
      <c r="A82" s="1" t="s">
        <v>5</v>
      </c>
      <c r="B82" s="6" t="s">
        <v>11</v>
      </c>
      <c r="C82" s="6" t="s">
        <v>7</v>
      </c>
      <c r="D82" s="6" t="s">
        <v>12</v>
      </c>
      <c r="E82" s="6" t="s">
        <v>9</v>
      </c>
      <c r="F82" s="6" t="s">
        <v>13</v>
      </c>
      <c r="G82" s="6" t="s">
        <v>14</v>
      </c>
      <c r="H82" s="6" t="s">
        <v>8</v>
      </c>
      <c r="I82" s="6" t="s">
        <v>24</v>
      </c>
      <c r="J82" s="6" t="s">
        <v>25</v>
      </c>
      <c r="K82" s="6" t="s">
        <v>15</v>
      </c>
      <c r="L82" s="6" t="s">
        <v>16</v>
      </c>
      <c r="M82" s="6" t="s">
        <v>23</v>
      </c>
    </row>
    <row r="83" spans="1:13" x14ac:dyDescent="0.25">
      <c r="A83" s="5">
        <v>2016</v>
      </c>
      <c r="B83" s="4">
        <f>B46*(About!$A$19)</f>
        <v>0</v>
      </c>
      <c r="C83" s="4">
        <f>C46*(About!$A$19)</f>
        <v>0</v>
      </c>
      <c r="D83" s="4">
        <f>D46*(About!$A$19)</f>
        <v>0</v>
      </c>
      <c r="E83" s="4">
        <f>E46*(About!$A$19)</f>
        <v>8051</v>
      </c>
      <c r="F83" s="4">
        <f>F46*(About!$A$19)</f>
        <v>0</v>
      </c>
      <c r="G83" s="4">
        <f>G46*(About!$A$19)</f>
        <v>388000</v>
      </c>
      <c r="H83" s="4">
        <f>H46*(About!$A$19)</f>
        <v>20370</v>
      </c>
      <c r="I83" s="4">
        <f>I46*(About!$A$19)</f>
        <v>0</v>
      </c>
      <c r="J83" s="4">
        <f>J46*(About!$A$19)</f>
        <v>0</v>
      </c>
      <c r="K83" s="4">
        <f>K46*(About!$A$19)</f>
        <v>0</v>
      </c>
      <c r="L83" s="4">
        <f>L46*(About!$A$19)</f>
        <v>0</v>
      </c>
      <c r="M83" s="4">
        <f>M46*(About!$A$19)</f>
        <v>0</v>
      </c>
    </row>
    <row r="84" spans="1:13" s="14" customFormat="1" x14ac:dyDescent="0.25">
      <c r="A84" s="5">
        <v>2020</v>
      </c>
      <c r="B84" s="4">
        <f>B47*(About!$A$19)</f>
        <v>0</v>
      </c>
      <c r="C84" s="4">
        <f>C47*(About!$A$19)</f>
        <v>0</v>
      </c>
      <c r="D84" s="4">
        <f>D47*(About!$A$19)</f>
        <v>0</v>
      </c>
      <c r="E84" s="4">
        <f>E47*(About!$A$19)</f>
        <v>8439</v>
      </c>
      <c r="F84" s="4">
        <f>F47*(About!$A$19)</f>
        <v>0</v>
      </c>
      <c r="G84" s="4">
        <f>G47*(About!$A$19)</f>
        <v>407400</v>
      </c>
      <c r="H84" s="4">
        <f>H47*(About!$A$19)</f>
        <v>22310</v>
      </c>
      <c r="I84" s="4">
        <f>I47*(About!$A$19)</f>
        <v>0</v>
      </c>
      <c r="J84" s="4">
        <f>J47*(About!$A$19)</f>
        <v>0</v>
      </c>
      <c r="K84" s="4">
        <f>K47*(About!$A$19)</f>
        <v>0</v>
      </c>
      <c r="L84" s="4">
        <f>L47*(About!$A$19)</f>
        <v>0</v>
      </c>
      <c r="M84" s="4">
        <f>M47*(About!$A$19)</f>
        <v>0</v>
      </c>
    </row>
    <row r="85" spans="1:13" s="14" customFormat="1" x14ac:dyDescent="0.25">
      <c r="A85" s="5">
        <v>2025</v>
      </c>
      <c r="B85" s="4">
        <f>B48*(About!$A$19)</f>
        <v>0</v>
      </c>
      <c r="C85" s="4">
        <f>C48*(About!$A$19)</f>
        <v>0</v>
      </c>
      <c r="D85" s="4">
        <f>D48*(About!$A$19)</f>
        <v>0</v>
      </c>
      <c r="E85" s="4">
        <f>E48*(About!$A$19)</f>
        <v>9118</v>
      </c>
      <c r="F85" s="4">
        <f>F48*(About!$A$19)</f>
        <v>0</v>
      </c>
      <c r="G85" s="4">
        <f>G48*(About!$A$19)</f>
        <v>446200</v>
      </c>
      <c r="H85" s="4">
        <f>H48*(About!$A$19)</f>
        <v>24250</v>
      </c>
      <c r="I85" s="4">
        <f>I48*(About!$A$19)</f>
        <v>0</v>
      </c>
      <c r="J85" s="4">
        <f>J48*(About!$A$19)</f>
        <v>0</v>
      </c>
      <c r="K85" s="4">
        <f>K48*(About!$A$19)</f>
        <v>0</v>
      </c>
      <c r="L85" s="4">
        <f>L48*(About!$A$19)</f>
        <v>0</v>
      </c>
      <c r="M85" s="4">
        <f>M48*(About!$A$19)</f>
        <v>0</v>
      </c>
    </row>
    <row r="86" spans="1:13" x14ac:dyDescent="0.25">
      <c r="A86" s="5">
        <v>2030</v>
      </c>
      <c r="B86" s="4">
        <f>B49*(About!$A$19)</f>
        <v>0</v>
      </c>
      <c r="C86" s="4">
        <f>C49*(About!$A$19)</f>
        <v>0</v>
      </c>
      <c r="D86" s="4">
        <f>D49*(About!$A$19)</f>
        <v>0</v>
      </c>
      <c r="E86" s="4">
        <f>E49*(About!$A$19)</f>
        <v>9700</v>
      </c>
      <c r="F86" s="4">
        <f>F49*(About!$A$19)</f>
        <v>0</v>
      </c>
      <c r="G86" s="4">
        <f>G49*(About!$A$19)</f>
        <v>485000</v>
      </c>
      <c r="H86" s="4">
        <f>H49*(About!$A$19)</f>
        <v>27160</v>
      </c>
      <c r="I86" s="4">
        <f>I49*(About!$A$19)</f>
        <v>0</v>
      </c>
      <c r="J86" s="4">
        <f>J49*(About!$A$19)</f>
        <v>0</v>
      </c>
      <c r="K86" s="4">
        <f>K49*(About!$A$19)</f>
        <v>0</v>
      </c>
      <c r="L86" s="4">
        <f>L49*(About!$A$19)</f>
        <v>0</v>
      </c>
      <c r="M86" s="4">
        <f>M49*(About!$A$19)</f>
        <v>0</v>
      </c>
    </row>
    <row r="88" spans="1:13" x14ac:dyDescent="0.25">
      <c r="A88" s="7" t="s">
        <v>30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</row>
    <row r="89" spans="1:13" x14ac:dyDescent="0.25">
      <c r="A89" s="1" t="s">
        <v>5</v>
      </c>
      <c r="B89" s="6" t="s">
        <v>11</v>
      </c>
      <c r="C89" s="6" t="s">
        <v>7</v>
      </c>
      <c r="D89" s="6" t="s">
        <v>12</v>
      </c>
      <c r="E89" s="6" t="s">
        <v>9</v>
      </c>
      <c r="F89" s="6" t="s">
        <v>13</v>
      </c>
      <c r="G89" s="6" t="s">
        <v>14</v>
      </c>
      <c r="H89" s="6" t="s">
        <v>8</v>
      </c>
      <c r="I89" s="6" t="s">
        <v>24</v>
      </c>
      <c r="J89" s="6" t="s">
        <v>25</v>
      </c>
      <c r="K89" s="6" t="s">
        <v>15</v>
      </c>
      <c r="L89" s="6" t="s">
        <v>16</v>
      </c>
      <c r="M89" s="6" t="s">
        <v>23</v>
      </c>
    </row>
    <row r="90" spans="1:13" x14ac:dyDescent="0.25">
      <c r="A90" s="5">
        <v>2016</v>
      </c>
      <c r="B90" s="4">
        <f>B53*(About!$A$19)</f>
        <v>0</v>
      </c>
      <c r="C90" s="4">
        <f>C53*(About!$A$19)</f>
        <v>0</v>
      </c>
      <c r="D90" s="4">
        <f>D53*(About!$A$19)</f>
        <v>0</v>
      </c>
      <c r="E90" s="4">
        <f>E53*(About!$A$19)</f>
        <v>5820</v>
      </c>
      <c r="F90" s="4">
        <f>F53*(About!$A$19)</f>
        <v>0</v>
      </c>
      <c r="G90" s="4">
        <f>G53*(About!$A$19)</f>
        <v>135800</v>
      </c>
      <c r="H90" s="4">
        <f>H53*(About!$A$19)</f>
        <v>38800</v>
      </c>
      <c r="I90" s="4">
        <f>I53*(About!$A$19)</f>
        <v>0</v>
      </c>
      <c r="J90" s="4">
        <f>J53*(About!$A$19)</f>
        <v>0</v>
      </c>
      <c r="K90" s="4">
        <f>K53*(About!$A$19)</f>
        <v>0</v>
      </c>
      <c r="L90" s="4">
        <f>L53*(About!$A$19)</f>
        <v>0</v>
      </c>
      <c r="M90" s="4">
        <f>M53*(About!$A$19)</f>
        <v>0</v>
      </c>
    </row>
    <row r="91" spans="1:13" s="14" customFormat="1" x14ac:dyDescent="0.25">
      <c r="A91" s="5">
        <v>2020</v>
      </c>
      <c r="B91" s="4">
        <f>B54*(About!$A$19)</f>
        <v>0</v>
      </c>
      <c r="C91" s="4">
        <f>C54*(About!$A$19)</f>
        <v>0</v>
      </c>
      <c r="D91" s="4">
        <f>D54*(About!$A$19)</f>
        <v>0</v>
      </c>
      <c r="E91" s="4">
        <f>E54*(About!$A$19)</f>
        <v>6014</v>
      </c>
      <c r="F91" s="4">
        <f>F54*(About!$A$19)</f>
        <v>0</v>
      </c>
      <c r="G91" s="4">
        <f>G54*(About!$A$19)</f>
        <v>145500</v>
      </c>
      <c r="H91" s="4">
        <f>H54*(About!$A$19)</f>
        <v>40740</v>
      </c>
      <c r="I91" s="4">
        <f>I54*(About!$A$19)</f>
        <v>0</v>
      </c>
      <c r="J91" s="4">
        <f>J54*(About!$A$19)</f>
        <v>0</v>
      </c>
      <c r="K91" s="4">
        <f>K54*(About!$A$19)</f>
        <v>0</v>
      </c>
      <c r="L91" s="4">
        <f>L54*(About!$A$19)</f>
        <v>0</v>
      </c>
      <c r="M91" s="4">
        <f>M54*(About!$A$19)</f>
        <v>0</v>
      </c>
    </row>
    <row r="92" spans="1:13" s="14" customFormat="1" x14ac:dyDescent="0.25">
      <c r="A92" s="5">
        <v>2025</v>
      </c>
      <c r="B92" s="4">
        <f>B55*(About!$A$19)</f>
        <v>0</v>
      </c>
      <c r="C92" s="4">
        <f>C55*(About!$A$19)</f>
        <v>0</v>
      </c>
      <c r="D92" s="4">
        <f>D55*(About!$A$19)</f>
        <v>0</v>
      </c>
      <c r="E92" s="4">
        <f>E55*(About!$A$19)</f>
        <v>6499</v>
      </c>
      <c r="F92" s="4">
        <f>F55*(About!$A$19)</f>
        <v>0</v>
      </c>
      <c r="G92" s="4">
        <f>G55*(About!$A$19)</f>
        <v>164900</v>
      </c>
      <c r="H92" s="4">
        <f>H55*(About!$A$19)</f>
        <v>44620</v>
      </c>
      <c r="I92" s="4">
        <f>I55*(About!$A$19)</f>
        <v>0</v>
      </c>
      <c r="J92" s="4">
        <f>J55*(About!$A$19)</f>
        <v>0</v>
      </c>
      <c r="K92" s="4">
        <f>K55*(About!$A$19)</f>
        <v>0</v>
      </c>
      <c r="L92" s="4">
        <f>L55*(About!$A$19)</f>
        <v>0</v>
      </c>
      <c r="M92" s="4">
        <f>M55*(About!$A$19)</f>
        <v>0</v>
      </c>
    </row>
    <row r="93" spans="1:13" x14ac:dyDescent="0.25">
      <c r="A93" s="5">
        <v>2030</v>
      </c>
      <c r="B93" s="4">
        <f>B56*(About!$A$19)</f>
        <v>0</v>
      </c>
      <c r="C93" s="4">
        <f>C56*(About!$A$19)</f>
        <v>0</v>
      </c>
      <c r="D93" s="4">
        <f>D56*(About!$A$19)</f>
        <v>0</v>
      </c>
      <c r="E93" s="4">
        <f>E56*(About!$A$19)</f>
        <v>6984</v>
      </c>
      <c r="F93" s="4">
        <f>F56*(About!$A$19)</f>
        <v>0</v>
      </c>
      <c r="G93" s="4">
        <f>G56*(About!$A$19)</f>
        <v>174600</v>
      </c>
      <c r="H93" s="4">
        <f>H56*(About!$A$19)</f>
        <v>47530</v>
      </c>
      <c r="I93" s="4">
        <f>I56*(About!$A$19)</f>
        <v>0</v>
      </c>
      <c r="J93" s="4">
        <f>J56*(About!$A$19)</f>
        <v>0</v>
      </c>
      <c r="K93" s="4">
        <f>K56*(About!$A$19)</f>
        <v>0</v>
      </c>
      <c r="L93" s="4">
        <f>L56*(About!$A$19)</f>
        <v>0</v>
      </c>
      <c r="M93" s="4">
        <f>M56*(About!$A$19)</f>
        <v>0</v>
      </c>
    </row>
    <row r="95" spans="1:13" x14ac:dyDescent="0.25">
      <c r="A95" s="7" t="s">
        <v>71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</row>
    <row r="96" spans="1:13" x14ac:dyDescent="0.25">
      <c r="A96" s="1" t="s">
        <v>5</v>
      </c>
      <c r="B96" s="6" t="s">
        <v>11</v>
      </c>
      <c r="C96" s="6" t="s">
        <v>7</v>
      </c>
      <c r="D96" s="6" t="s">
        <v>12</v>
      </c>
      <c r="E96" s="6" t="s">
        <v>9</v>
      </c>
      <c r="F96" s="6" t="s">
        <v>13</v>
      </c>
      <c r="G96" s="6" t="s">
        <v>14</v>
      </c>
      <c r="H96" s="6" t="s">
        <v>8</v>
      </c>
      <c r="I96" s="6" t="s">
        <v>24</v>
      </c>
      <c r="J96" s="6" t="s">
        <v>25</v>
      </c>
      <c r="K96" s="6" t="s">
        <v>15</v>
      </c>
      <c r="L96" s="6" t="s">
        <v>16</v>
      </c>
      <c r="M96" s="6" t="s">
        <v>23</v>
      </c>
    </row>
    <row r="97" spans="1:13" x14ac:dyDescent="0.25">
      <c r="A97" s="5">
        <v>2016</v>
      </c>
      <c r="B97" s="4">
        <f>B60*(About!$A$19)</f>
        <v>0</v>
      </c>
      <c r="C97" s="4">
        <f>C60*(About!$A$19)</f>
        <v>0</v>
      </c>
      <c r="D97" s="4">
        <f>D60*(About!$A$19)</f>
        <v>0</v>
      </c>
      <c r="E97" s="4">
        <f>E60*(About!$A$19)</f>
        <v>8342</v>
      </c>
      <c r="F97" s="4">
        <f>F60*(About!$A$19)</f>
        <v>0</v>
      </c>
      <c r="G97" s="4">
        <f>G60*(About!$A$19)</f>
        <v>339500</v>
      </c>
      <c r="H97" s="4">
        <f>H60*(About!$A$19)</f>
        <v>52380</v>
      </c>
      <c r="I97" s="4">
        <f>I60*(About!$A$19)</f>
        <v>0</v>
      </c>
      <c r="J97" s="4">
        <f>J60*(About!$A$19)</f>
        <v>0</v>
      </c>
      <c r="K97" s="4">
        <f>K60*(About!$A$19)</f>
        <v>0</v>
      </c>
      <c r="L97" s="4">
        <f>L60*(About!$A$19)</f>
        <v>0</v>
      </c>
      <c r="M97" s="4">
        <f>M60*(About!$A$19)</f>
        <v>0</v>
      </c>
    </row>
    <row r="98" spans="1:13" s="14" customFormat="1" x14ac:dyDescent="0.25">
      <c r="A98" s="5">
        <v>2020</v>
      </c>
      <c r="B98" s="4">
        <f>B61*(About!$A$19)</f>
        <v>0</v>
      </c>
      <c r="C98" s="4">
        <f>C61*(About!$A$19)</f>
        <v>0</v>
      </c>
      <c r="D98" s="4">
        <f>D61*(About!$A$19)</f>
        <v>0</v>
      </c>
      <c r="E98" s="4">
        <f>E61*(About!$A$19)</f>
        <v>8730</v>
      </c>
      <c r="F98" s="4">
        <f>F61*(About!$A$19)</f>
        <v>0</v>
      </c>
      <c r="G98" s="4">
        <f>G61*(About!$A$19)</f>
        <v>358900</v>
      </c>
      <c r="H98" s="4">
        <f>H61*(About!$A$19)</f>
        <v>54320</v>
      </c>
      <c r="I98" s="4">
        <f>I61*(About!$A$19)</f>
        <v>0</v>
      </c>
      <c r="J98" s="4">
        <f>J61*(About!$A$19)</f>
        <v>0</v>
      </c>
      <c r="K98" s="4">
        <f>K61*(About!$A$19)</f>
        <v>0</v>
      </c>
      <c r="L98" s="4">
        <f>L61*(About!$A$19)</f>
        <v>0</v>
      </c>
      <c r="M98" s="4">
        <f>M61*(About!$A$19)</f>
        <v>0</v>
      </c>
    </row>
    <row r="99" spans="1:13" s="14" customFormat="1" x14ac:dyDescent="0.25">
      <c r="A99" s="5">
        <v>2025</v>
      </c>
      <c r="B99" s="4">
        <f>B62*(About!$A$19)</f>
        <v>0</v>
      </c>
      <c r="C99" s="4">
        <f>C62*(About!$A$19)</f>
        <v>0</v>
      </c>
      <c r="D99" s="4">
        <f>D62*(About!$A$19)</f>
        <v>0</v>
      </c>
      <c r="E99" s="4">
        <f>E62*(About!$A$19)</f>
        <v>9409</v>
      </c>
      <c r="F99" s="4">
        <f>F62*(About!$A$19)</f>
        <v>0</v>
      </c>
      <c r="G99" s="4">
        <f>G62*(About!$A$19)</f>
        <v>397700</v>
      </c>
      <c r="H99" s="4">
        <f>H62*(About!$A$19)</f>
        <v>59170</v>
      </c>
      <c r="I99" s="4">
        <f>I62*(About!$A$19)</f>
        <v>0</v>
      </c>
      <c r="J99" s="4">
        <f>J62*(About!$A$19)</f>
        <v>0</v>
      </c>
      <c r="K99" s="4">
        <f>K62*(About!$A$19)</f>
        <v>0</v>
      </c>
      <c r="L99" s="4">
        <f>L62*(About!$A$19)</f>
        <v>0</v>
      </c>
      <c r="M99" s="4">
        <f>M62*(About!$A$19)</f>
        <v>0</v>
      </c>
    </row>
    <row r="100" spans="1:13" x14ac:dyDescent="0.25">
      <c r="A100" s="5">
        <v>2030</v>
      </c>
      <c r="B100" s="4">
        <f>B63*(About!$A$19)</f>
        <v>0</v>
      </c>
      <c r="C100" s="4">
        <f>C63*(About!$A$19)</f>
        <v>0</v>
      </c>
      <c r="D100" s="4">
        <f>D63*(About!$A$19)</f>
        <v>0</v>
      </c>
      <c r="E100" s="4">
        <f>E63*(About!$A$19)</f>
        <v>10670</v>
      </c>
      <c r="F100" s="4">
        <f>F63*(About!$A$19)</f>
        <v>0</v>
      </c>
      <c r="G100" s="4">
        <f>G63*(About!$A$19)</f>
        <v>436500</v>
      </c>
      <c r="H100" s="4">
        <f>H63*(About!$A$19)</f>
        <v>64990</v>
      </c>
      <c r="I100" s="4">
        <f>I63*(About!$A$19)</f>
        <v>0</v>
      </c>
      <c r="J100" s="4">
        <f>J63*(About!$A$19)</f>
        <v>0</v>
      </c>
      <c r="K100" s="4">
        <f>K63*(About!$A$19)</f>
        <v>0</v>
      </c>
      <c r="L100" s="4">
        <f>L63*(About!$A$19)</f>
        <v>0</v>
      </c>
      <c r="M100" s="4">
        <f>M63*(About!$A$19)</f>
        <v>0</v>
      </c>
    </row>
    <row r="101" spans="1:13" x14ac:dyDescent="0.25">
      <c r="A101" s="5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13" s="14" customFormat="1" x14ac:dyDescent="0.25">
      <c r="A102" s="7" t="s">
        <v>72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spans="1:13" s="14" customFormat="1" x14ac:dyDescent="0.25">
      <c r="A103" s="1" t="s">
        <v>5</v>
      </c>
      <c r="B103" s="6" t="s">
        <v>11</v>
      </c>
      <c r="C103" s="6" t="s">
        <v>7</v>
      </c>
      <c r="D103" s="6" t="s">
        <v>12</v>
      </c>
      <c r="E103" s="6" t="s">
        <v>9</v>
      </c>
      <c r="F103" s="6" t="s">
        <v>13</v>
      </c>
      <c r="G103" s="6" t="s">
        <v>14</v>
      </c>
      <c r="H103" s="6" t="s">
        <v>8</v>
      </c>
      <c r="I103" s="6" t="s">
        <v>24</v>
      </c>
      <c r="J103" s="6" t="s">
        <v>25</v>
      </c>
      <c r="K103" s="6" t="s">
        <v>15</v>
      </c>
      <c r="L103" s="6" t="s">
        <v>16</v>
      </c>
      <c r="M103" s="6" t="s">
        <v>23</v>
      </c>
    </row>
    <row r="104" spans="1:13" s="14" customFormat="1" x14ac:dyDescent="0.25">
      <c r="A104" s="5">
        <v>2016</v>
      </c>
      <c r="B104" s="4">
        <f>B67*(About!$A$19)</f>
        <v>0</v>
      </c>
      <c r="C104" s="4">
        <f>C67*(About!$A$19)</f>
        <v>0</v>
      </c>
      <c r="D104" s="4">
        <f>D67*(About!$A$19)</f>
        <v>0</v>
      </c>
      <c r="E104" s="4">
        <f>E67*(About!$A$19)</f>
        <v>14550</v>
      </c>
      <c r="F104" s="4">
        <f>F67*(About!$A$19)</f>
        <v>0</v>
      </c>
      <c r="G104" s="4">
        <f>G67*(About!$A$19)</f>
        <v>523800</v>
      </c>
      <c r="H104" s="4">
        <f>H67*(About!$A$19)</f>
        <v>94090</v>
      </c>
      <c r="I104" s="4">
        <f>I67*(About!$A$19)</f>
        <v>0</v>
      </c>
      <c r="J104" s="4">
        <f>J67*(About!$A$19)</f>
        <v>0</v>
      </c>
      <c r="K104" s="4">
        <f>K67*(About!$A$19)</f>
        <v>0</v>
      </c>
      <c r="L104" s="4">
        <f>L67*(About!$A$19)</f>
        <v>0</v>
      </c>
      <c r="M104" s="4">
        <f>M67*(About!$A$19)</f>
        <v>0</v>
      </c>
    </row>
    <row r="105" spans="1:13" s="14" customFormat="1" x14ac:dyDescent="0.25">
      <c r="A105" s="5">
        <v>2020</v>
      </c>
      <c r="B105" s="4">
        <f>B68*(About!$A$19)</f>
        <v>0</v>
      </c>
      <c r="C105" s="4">
        <f>C68*(About!$A$19)</f>
        <v>0</v>
      </c>
      <c r="D105" s="4">
        <f>D68*(About!$A$19)</f>
        <v>0</v>
      </c>
      <c r="E105" s="4">
        <f>E68*(About!$A$19)</f>
        <v>15520</v>
      </c>
      <c r="F105" s="4">
        <f>F68*(About!$A$19)</f>
        <v>0</v>
      </c>
      <c r="G105" s="4">
        <f>G68*(About!$A$19)</f>
        <v>543200</v>
      </c>
      <c r="H105" s="4">
        <f>H68*(About!$A$19)</f>
        <v>97000</v>
      </c>
      <c r="I105" s="4">
        <f>I68*(About!$A$19)</f>
        <v>0</v>
      </c>
      <c r="J105" s="4">
        <f>J68*(About!$A$19)</f>
        <v>0</v>
      </c>
      <c r="K105" s="4">
        <f>K68*(About!$A$19)</f>
        <v>0</v>
      </c>
      <c r="L105" s="4">
        <f>L68*(About!$A$19)</f>
        <v>0</v>
      </c>
      <c r="M105" s="4">
        <f>M68*(About!$A$19)</f>
        <v>0</v>
      </c>
    </row>
    <row r="106" spans="1:13" s="14" customFormat="1" x14ac:dyDescent="0.25">
      <c r="A106" s="5">
        <v>2025</v>
      </c>
      <c r="B106" s="4">
        <f>B69*(About!$A$19)</f>
        <v>0</v>
      </c>
      <c r="C106" s="4">
        <f>C69*(About!$A$19)</f>
        <v>0</v>
      </c>
      <c r="D106" s="4">
        <f>D69*(About!$A$19)</f>
        <v>0</v>
      </c>
      <c r="E106" s="4">
        <f>E69*(About!$A$19)</f>
        <v>16490</v>
      </c>
      <c r="F106" s="4">
        <f>F69*(About!$A$19)</f>
        <v>0</v>
      </c>
      <c r="G106" s="4">
        <f>G69*(About!$A$19)</f>
        <v>572300</v>
      </c>
      <c r="H106" s="4">
        <f>H69*(About!$A$19)</f>
        <v>106700</v>
      </c>
      <c r="I106" s="4">
        <f>I69*(About!$A$19)</f>
        <v>0</v>
      </c>
      <c r="J106" s="4">
        <f>J69*(About!$A$19)</f>
        <v>0</v>
      </c>
      <c r="K106" s="4">
        <f>K69*(About!$A$19)</f>
        <v>0</v>
      </c>
      <c r="L106" s="4">
        <f>L69*(About!$A$19)</f>
        <v>0</v>
      </c>
      <c r="M106" s="4">
        <f>M69*(About!$A$19)</f>
        <v>0</v>
      </c>
    </row>
    <row r="107" spans="1:13" s="14" customFormat="1" x14ac:dyDescent="0.25">
      <c r="A107" s="5">
        <v>2030</v>
      </c>
      <c r="B107" s="4">
        <f>B70*(About!$A$19)</f>
        <v>0</v>
      </c>
      <c r="C107" s="4">
        <f>C70*(About!$A$19)</f>
        <v>0</v>
      </c>
      <c r="D107" s="4">
        <f>D70*(About!$A$19)</f>
        <v>0</v>
      </c>
      <c r="E107" s="4">
        <f>E70*(About!$A$19)</f>
        <v>17460</v>
      </c>
      <c r="F107" s="4">
        <f>F70*(About!$A$19)</f>
        <v>0</v>
      </c>
      <c r="G107" s="4">
        <f>G70*(About!$A$19)</f>
        <v>611100</v>
      </c>
      <c r="H107" s="4">
        <f>H70*(About!$A$19)</f>
        <v>116400</v>
      </c>
      <c r="I107" s="4">
        <f>I70*(About!$A$19)</f>
        <v>0</v>
      </c>
      <c r="J107" s="4">
        <f>J70*(About!$A$19)</f>
        <v>0</v>
      </c>
      <c r="K107" s="4">
        <f>K70*(About!$A$19)</f>
        <v>0</v>
      </c>
      <c r="L107" s="4">
        <f>L70*(About!$A$19)</f>
        <v>0</v>
      </c>
      <c r="M107" s="4">
        <f>M70*(About!$A$19)</f>
        <v>0</v>
      </c>
    </row>
    <row r="108" spans="1:13" s="14" customFormat="1" x14ac:dyDescent="0.25">
      <c r="A108" s="5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13" x14ac:dyDescent="0.25">
      <c r="A109" s="12" t="s">
        <v>32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spans="1:13" x14ac:dyDescent="0.25">
      <c r="A110" s="1" t="s">
        <v>5</v>
      </c>
      <c r="B110" s="6" t="s">
        <v>11</v>
      </c>
      <c r="C110" s="6" t="s">
        <v>7</v>
      </c>
      <c r="D110" s="6" t="s">
        <v>12</v>
      </c>
      <c r="E110" s="6" t="s">
        <v>9</v>
      </c>
      <c r="F110" s="6" t="s">
        <v>13</v>
      </c>
      <c r="G110" s="6" t="s">
        <v>14</v>
      </c>
      <c r="H110" s="6" t="s">
        <v>8</v>
      </c>
      <c r="I110" s="6" t="s">
        <v>24</v>
      </c>
      <c r="J110" s="6" t="s">
        <v>25</v>
      </c>
      <c r="K110" s="6" t="s">
        <v>15</v>
      </c>
      <c r="L110" s="6" t="s">
        <v>16</v>
      </c>
      <c r="M110" s="6" t="s">
        <v>23</v>
      </c>
    </row>
    <row r="111" spans="1:13" x14ac:dyDescent="0.25">
      <c r="A111" s="5">
        <v>2016</v>
      </c>
      <c r="B111" s="4">
        <f>B74*(About!$A$19)</f>
        <v>0</v>
      </c>
      <c r="C111" s="4">
        <f>C74*(About!$A$19)</f>
        <v>0</v>
      </c>
      <c r="D111" s="4">
        <f>D74*(About!$A$19)</f>
        <v>0</v>
      </c>
      <c r="E111" s="4">
        <f>E74*(About!$A$19)</f>
        <v>6790</v>
      </c>
      <c r="F111" s="4">
        <f>F74*(About!$A$19)</f>
        <v>0</v>
      </c>
      <c r="G111" s="4">
        <f>G74*(About!$A$19)</f>
        <v>281300</v>
      </c>
      <c r="H111" s="4">
        <f>H74*(About!$A$19)</f>
        <v>43650</v>
      </c>
      <c r="I111" s="4">
        <f>I74*(About!$A$19)</f>
        <v>0</v>
      </c>
      <c r="J111" s="4">
        <f>J74*(About!$A$19)</f>
        <v>0</v>
      </c>
      <c r="K111" s="4">
        <f>K74*(About!$A$19)</f>
        <v>0</v>
      </c>
      <c r="L111" s="4">
        <f>L74*(About!$A$19)</f>
        <v>0</v>
      </c>
      <c r="M111" s="4">
        <f>M74*(About!$A$19)</f>
        <v>0</v>
      </c>
    </row>
    <row r="112" spans="1:13" s="14" customFormat="1" x14ac:dyDescent="0.25">
      <c r="A112" s="5">
        <v>2020</v>
      </c>
      <c r="B112" s="4">
        <f>B75*(About!$A$19)</f>
        <v>0</v>
      </c>
      <c r="C112" s="4">
        <f>C75*(About!$A$19)</f>
        <v>0</v>
      </c>
      <c r="D112" s="4">
        <f>D75*(About!$A$19)</f>
        <v>0</v>
      </c>
      <c r="E112" s="4">
        <f>E75*(About!$A$19)</f>
        <v>7081</v>
      </c>
      <c r="F112" s="4">
        <f>F75*(About!$A$19)</f>
        <v>0</v>
      </c>
      <c r="G112" s="4">
        <f>G75*(About!$A$19)</f>
        <v>300700</v>
      </c>
      <c r="H112" s="4">
        <f>H75*(About!$A$19)</f>
        <v>45590</v>
      </c>
      <c r="I112" s="4">
        <f>I75*(About!$A$19)</f>
        <v>0</v>
      </c>
      <c r="J112" s="4">
        <f>J75*(About!$A$19)</f>
        <v>0</v>
      </c>
      <c r="K112" s="4">
        <f>K75*(About!$A$19)</f>
        <v>0</v>
      </c>
      <c r="L112" s="4">
        <f>L75*(About!$A$19)</f>
        <v>0</v>
      </c>
      <c r="M112" s="4">
        <f>M75*(About!$A$19)</f>
        <v>0</v>
      </c>
    </row>
    <row r="113" spans="1:13" s="14" customFormat="1" x14ac:dyDescent="0.25">
      <c r="A113" s="5">
        <v>2025</v>
      </c>
      <c r="B113" s="4">
        <f>B76*(About!$A$19)</f>
        <v>0</v>
      </c>
      <c r="C113" s="4">
        <f>C76*(About!$A$19)</f>
        <v>0</v>
      </c>
      <c r="D113" s="4">
        <f>D76*(About!$A$19)</f>
        <v>0</v>
      </c>
      <c r="E113" s="4">
        <f>E76*(About!$A$19)</f>
        <v>7663</v>
      </c>
      <c r="F113" s="4">
        <f>F76*(About!$A$19)</f>
        <v>0</v>
      </c>
      <c r="G113" s="4">
        <f>G76*(About!$A$19)</f>
        <v>320100</v>
      </c>
      <c r="H113" s="4">
        <f>H76*(About!$A$19)</f>
        <v>49470</v>
      </c>
      <c r="I113" s="4">
        <f>I76*(About!$A$19)</f>
        <v>0</v>
      </c>
      <c r="J113" s="4">
        <f>J76*(About!$A$19)</f>
        <v>0</v>
      </c>
      <c r="K113" s="4">
        <f>K76*(About!$A$19)</f>
        <v>0</v>
      </c>
      <c r="L113" s="4">
        <f>L76*(About!$A$19)</f>
        <v>0</v>
      </c>
      <c r="M113" s="4">
        <f>M76*(About!$A$19)</f>
        <v>0</v>
      </c>
    </row>
    <row r="114" spans="1:13" x14ac:dyDescent="0.25">
      <c r="A114" s="5">
        <v>2030</v>
      </c>
      <c r="B114" s="4">
        <f>B77*(About!$A$19)</f>
        <v>0</v>
      </c>
      <c r="C114" s="4">
        <f>C77*(About!$A$19)</f>
        <v>0</v>
      </c>
      <c r="D114" s="4">
        <f>D77*(About!$A$19)</f>
        <v>0</v>
      </c>
      <c r="E114" s="4">
        <f>E77*(About!$A$19)</f>
        <v>8245</v>
      </c>
      <c r="F114" s="4">
        <f>F77*(About!$A$19)</f>
        <v>0</v>
      </c>
      <c r="G114" s="4">
        <f>G77*(About!$A$19)</f>
        <v>358900</v>
      </c>
      <c r="H114" s="4">
        <f>H77*(About!$A$19)</f>
        <v>54320</v>
      </c>
      <c r="I114" s="4">
        <f>I77*(About!$A$19)</f>
        <v>0</v>
      </c>
      <c r="J114" s="4">
        <f>J77*(About!$A$19)</f>
        <v>0</v>
      </c>
      <c r="K114" s="4">
        <f>K77*(About!$A$19)</f>
        <v>0</v>
      </c>
      <c r="L114" s="4">
        <f>L77*(About!$A$19)</f>
        <v>0</v>
      </c>
      <c r="M114" s="4">
        <f>M77*(About!$A$19)</f>
        <v>0</v>
      </c>
    </row>
    <row r="116" spans="1:13" x14ac:dyDescent="0.25">
      <c r="A116" t="s">
        <v>19</v>
      </c>
    </row>
    <row r="118" spans="1:13" x14ac:dyDescent="0.25">
      <c r="A118" s="1" t="s">
        <v>20</v>
      </c>
      <c r="B118">
        <f>10^6</f>
        <v>1000000</v>
      </c>
    </row>
    <row r="120" spans="1:13" s="14" customFormat="1" x14ac:dyDescent="0.25">
      <c r="A120" s="7" t="s">
        <v>29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s="14" customFormat="1" x14ac:dyDescent="0.25">
      <c r="A121" s="1" t="s">
        <v>5</v>
      </c>
      <c r="B121" s="6" t="s">
        <v>11</v>
      </c>
      <c r="C121" s="6" t="s">
        <v>7</v>
      </c>
      <c r="D121" s="6" t="s">
        <v>12</v>
      </c>
      <c r="E121" s="6" t="s">
        <v>9</v>
      </c>
      <c r="F121" s="6" t="s">
        <v>13</v>
      </c>
      <c r="G121" s="6" t="s">
        <v>14</v>
      </c>
      <c r="H121" s="6" t="s">
        <v>8</v>
      </c>
      <c r="I121" s="6" t="s">
        <v>24</v>
      </c>
      <c r="J121" s="6" t="s">
        <v>25</v>
      </c>
      <c r="K121" s="6" t="s">
        <v>15</v>
      </c>
      <c r="L121" s="6" t="s">
        <v>16</v>
      </c>
      <c r="M121" s="6" t="s">
        <v>23</v>
      </c>
    </row>
    <row r="122" spans="1:13" s="14" customFormat="1" x14ac:dyDescent="0.25">
      <c r="A122" s="5">
        <v>2016</v>
      </c>
      <c r="B122" s="9">
        <f t="shared" ref="B122:M122" si="15">B83/$B$118</f>
        <v>0</v>
      </c>
      <c r="C122" s="15">
        <f>C83/$B$118</f>
        <v>0</v>
      </c>
      <c r="D122" s="9">
        <f t="shared" si="15"/>
        <v>0</v>
      </c>
      <c r="E122" s="15">
        <f t="shared" si="15"/>
        <v>8.0510000000000009E-3</v>
      </c>
      <c r="F122" s="9">
        <f t="shared" si="15"/>
        <v>0</v>
      </c>
      <c r="G122" s="15">
        <f>G83/$B$118</f>
        <v>0.38800000000000001</v>
      </c>
      <c r="H122" s="15">
        <f t="shared" si="15"/>
        <v>2.0369999999999999E-2</v>
      </c>
      <c r="I122" s="9">
        <f t="shared" si="15"/>
        <v>0</v>
      </c>
      <c r="J122" s="9">
        <f t="shared" si="15"/>
        <v>0</v>
      </c>
      <c r="K122" s="9">
        <f t="shared" si="15"/>
        <v>0</v>
      </c>
      <c r="L122" s="9">
        <f t="shared" si="15"/>
        <v>0</v>
      </c>
      <c r="M122" s="9">
        <f t="shared" si="15"/>
        <v>0</v>
      </c>
    </row>
    <row r="123" spans="1:13" s="14" customFormat="1" x14ac:dyDescent="0.25">
      <c r="A123" s="5">
        <v>2020</v>
      </c>
      <c r="B123" s="9">
        <f t="shared" ref="B123:M123" si="16">B84/$B$118</f>
        <v>0</v>
      </c>
      <c r="C123" s="15">
        <f t="shared" si="16"/>
        <v>0</v>
      </c>
      <c r="D123" s="9">
        <f t="shared" si="16"/>
        <v>0</v>
      </c>
      <c r="E123" s="15">
        <f t="shared" si="16"/>
        <v>8.4390000000000003E-3</v>
      </c>
      <c r="F123" s="9">
        <f t="shared" si="16"/>
        <v>0</v>
      </c>
      <c r="G123" s="15">
        <f t="shared" si="16"/>
        <v>0.40739999999999998</v>
      </c>
      <c r="H123" s="15">
        <f t="shared" si="16"/>
        <v>2.231E-2</v>
      </c>
      <c r="I123" s="9">
        <f t="shared" si="16"/>
        <v>0</v>
      </c>
      <c r="J123" s="9">
        <f t="shared" si="16"/>
        <v>0</v>
      </c>
      <c r="K123" s="9">
        <f t="shared" si="16"/>
        <v>0</v>
      </c>
      <c r="L123" s="9">
        <f t="shared" si="16"/>
        <v>0</v>
      </c>
      <c r="M123" s="9">
        <f t="shared" si="16"/>
        <v>0</v>
      </c>
    </row>
    <row r="124" spans="1:13" s="14" customFormat="1" x14ac:dyDescent="0.25">
      <c r="A124" s="5">
        <v>2025</v>
      </c>
      <c r="B124" s="9">
        <f t="shared" ref="B124:M124" si="17">B85/$B$118</f>
        <v>0</v>
      </c>
      <c r="C124" s="15">
        <f t="shared" si="17"/>
        <v>0</v>
      </c>
      <c r="D124" s="9">
        <f t="shared" si="17"/>
        <v>0</v>
      </c>
      <c r="E124" s="15">
        <f t="shared" si="17"/>
        <v>9.1179999999999994E-3</v>
      </c>
      <c r="F124" s="9">
        <f t="shared" si="17"/>
        <v>0</v>
      </c>
      <c r="G124" s="15">
        <f t="shared" si="17"/>
        <v>0.44619999999999999</v>
      </c>
      <c r="H124" s="15">
        <f>H85/$B$118</f>
        <v>2.4250000000000001E-2</v>
      </c>
      <c r="I124" s="9">
        <f t="shared" si="17"/>
        <v>0</v>
      </c>
      <c r="J124" s="9">
        <f t="shared" si="17"/>
        <v>0</v>
      </c>
      <c r="K124" s="9">
        <f t="shared" si="17"/>
        <v>0</v>
      </c>
      <c r="L124" s="9">
        <f t="shared" si="17"/>
        <v>0</v>
      </c>
      <c r="M124" s="9">
        <f t="shared" si="17"/>
        <v>0</v>
      </c>
    </row>
    <row r="125" spans="1:13" s="14" customFormat="1" x14ac:dyDescent="0.25">
      <c r="A125" s="5">
        <v>2030</v>
      </c>
      <c r="B125" s="9">
        <f t="shared" ref="B125:M125" si="18">B86/$B$118</f>
        <v>0</v>
      </c>
      <c r="C125" s="15">
        <f t="shared" si="18"/>
        <v>0</v>
      </c>
      <c r="D125" s="9">
        <f t="shared" si="18"/>
        <v>0</v>
      </c>
      <c r="E125" s="15">
        <f t="shared" si="18"/>
        <v>9.7000000000000003E-3</v>
      </c>
      <c r="F125" s="9">
        <f t="shared" si="18"/>
        <v>0</v>
      </c>
      <c r="G125" s="15">
        <f t="shared" si="18"/>
        <v>0.48499999999999999</v>
      </c>
      <c r="H125" s="15">
        <f>H86/$B$118</f>
        <v>2.716E-2</v>
      </c>
      <c r="I125" s="9">
        <f t="shared" si="18"/>
        <v>0</v>
      </c>
      <c r="J125" s="9">
        <f t="shared" si="18"/>
        <v>0</v>
      </c>
      <c r="K125" s="9">
        <f t="shared" si="18"/>
        <v>0</v>
      </c>
      <c r="L125" s="9">
        <f t="shared" si="18"/>
        <v>0</v>
      </c>
      <c r="M125" s="9">
        <f t="shared" si="18"/>
        <v>0</v>
      </c>
    </row>
    <row r="126" spans="1:13" s="14" customFormat="1" x14ac:dyDescent="0.25"/>
    <row r="127" spans="1:13" s="14" customFormat="1" x14ac:dyDescent="0.25">
      <c r="A127" s="7" t="s">
        <v>30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</row>
    <row r="128" spans="1:13" s="14" customFormat="1" x14ac:dyDescent="0.25">
      <c r="A128" s="1" t="s">
        <v>5</v>
      </c>
      <c r="B128" s="6" t="s">
        <v>11</v>
      </c>
      <c r="C128" s="6" t="s">
        <v>7</v>
      </c>
      <c r="D128" s="6" t="s">
        <v>12</v>
      </c>
      <c r="E128" s="6" t="s">
        <v>9</v>
      </c>
      <c r="F128" s="6" t="s">
        <v>13</v>
      </c>
      <c r="G128" s="6" t="s">
        <v>14</v>
      </c>
      <c r="H128" s="6" t="s">
        <v>8</v>
      </c>
      <c r="I128" s="6" t="s">
        <v>24</v>
      </c>
      <c r="J128" s="6" t="s">
        <v>25</v>
      </c>
      <c r="K128" s="6" t="s">
        <v>15</v>
      </c>
      <c r="L128" s="6" t="s">
        <v>16</v>
      </c>
      <c r="M128" s="6" t="s">
        <v>23</v>
      </c>
    </row>
    <row r="129" spans="1:13" s="14" customFormat="1" x14ac:dyDescent="0.25">
      <c r="A129" s="5">
        <v>2016</v>
      </c>
      <c r="B129" s="9">
        <f t="shared" ref="B129:M129" si="19">B90/$B$118</f>
        <v>0</v>
      </c>
      <c r="C129" s="15">
        <f t="shared" si="19"/>
        <v>0</v>
      </c>
      <c r="D129" s="9">
        <f t="shared" si="19"/>
        <v>0</v>
      </c>
      <c r="E129" s="15">
        <f t="shared" si="19"/>
        <v>5.8199999999999997E-3</v>
      </c>
      <c r="F129" s="9">
        <f t="shared" si="19"/>
        <v>0</v>
      </c>
      <c r="G129" s="15">
        <f t="shared" si="19"/>
        <v>0.1358</v>
      </c>
      <c r="H129" s="15">
        <f t="shared" si="19"/>
        <v>3.8800000000000001E-2</v>
      </c>
      <c r="I129" s="9">
        <f t="shared" si="19"/>
        <v>0</v>
      </c>
      <c r="J129" s="9">
        <f t="shared" si="19"/>
        <v>0</v>
      </c>
      <c r="K129" s="9">
        <f t="shared" si="19"/>
        <v>0</v>
      </c>
      <c r="L129" s="9">
        <f t="shared" si="19"/>
        <v>0</v>
      </c>
      <c r="M129" s="9">
        <f t="shared" si="19"/>
        <v>0</v>
      </c>
    </row>
    <row r="130" spans="1:13" s="14" customFormat="1" x14ac:dyDescent="0.25">
      <c r="A130" s="5">
        <v>2020</v>
      </c>
      <c r="B130" s="9">
        <f t="shared" ref="B130:M130" si="20">B91/$B$118</f>
        <v>0</v>
      </c>
      <c r="C130" s="15">
        <f t="shared" si="20"/>
        <v>0</v>
      </c>
      <c r="D130" s="9">
        <f t="shared" si="20"/>
        <v>0</v>
      </c>
      <c r="E130" s="15">
        <f t="shared" si="20"/>
        <v>6.0140000000000002E-3</v>
      </c>
      <c r="F130" s="9">
        <f t="shared" si="20"/>
        <v>0</v>
      </c>
      <c r="G130" s="15">
        <f t="shared" si="20"/>
        <v>0.14549999999999999</v>
      </c>
      <c r="H130" s="15">
        <f t="shared" si="20"/>
        <v>4.0739999999999998E-2</v>
      </c>
      <c r="I130" s="9">
        <f t="shared" si="20"/>
        <v>0</v>
      </c>
      <c r="J130" s="9">
        <f t="shared" si="20"/>
        <v>0</v>
      </c>
      <c r="K130" s="9">
        <f t="shared" si="20"/>
        <v>0</v>
      </c>
      <c r="L130" s="9">
        <f t="shared" si="20"/>
        <v>0</v>
      </c>
      <c r="M130" s="9">
        <f t="shared" si="20"/>
        <v>0</v>
      </c>
    </row>
    <row r="131" spans="1:13" s="14" customFormat="1" x14ac:dyDescent="0.25">
      <c r="A131" s="5">
        <v>2025</v>
      </c>
      <c r="B131" s="9">
        <f t="shared" ref="B131:M131" si="21">B92/$B$118</f>
        <v>0</v>
      </c>
      <c r="C131" s="15">
        <f t="shared" si="21"/>
        <v>0</v>
      </c>
      <c r="D131" s="9">
        <f t="shared" si="21"/>
        <v>0</v>
      </c>
      <c r="E131" s="15">
        <f t="shared" si="21"/>
        <v>6.4989999999999996E-3</v>
      </c>
      <c r="F131" s="9">
        <f t="shared" si="21"/>
        <v>0</v>
      </c>
      <c r="G131" s="15">
        <f t="shared" si="21"/>
        <v>0.16489999999999999</v>
      </c>
      <c r="H131" s="15">
        <f t="shared" si="21"/>
        <v>4.462E-2</v>
      </c>
      <c r="I131" s="9">
        <f t="shared" si="21"/>
        <v>0</v>
      </c>
      <c r="J131" s="9">
        <f t="shared" si="21"/>
        <v>0</v>
      </c>
      <c r="K131" s="9">
        <f t="shared" si="21"/>
        <v>0</v>
      </c>
      <c r="L131" s="9">
        <f t="shared" si="21"/>
        <v>0</v>
      </c>
      <c r="M131" s="9">
        <f t="shared" si="21"/>
        <v>0</v>
      </c>
    </row>
    <row r="132" spans="1:13" s="14" customFormat="1" x14ac:dyDescent="0.25">
      <c r="A132" s="5">
        <v>2030</v>
      </c>
      <c r="B132" s="9">
        <f t="shared" ref="B132:M132" si="22">B93/$B$118</f>
        <v>0</v>
      </c>
      <c r="C132" s="15">
        <f t="shared" si="22"/>
        <v>0</v>
      </c>
      <c r="D132" s="9">
        <f t="shared" si="22"/>
        <v>0</v>
      </c>
      <c r="E132" s="15">
        <f t="shared" si="22"/>
        <v>6.9839999999999998E-3</v>
      </c>
      <c r="F132" s="9">
        <f t="shared" si="22"/>
        <v>0</v>
      </c>
      <c r="G132" s="15">
        <f t="shared" si="22"/>
        <v>0.17460000000000001</v>
      </c>
      <c r="H132" s="15">
        <f t="shared" si="22"/>
        <v>4.7530000000000003E-2</v>
      </c>
      <c r="I132" s="9">
        <f t="shared" si="22"/>
        <v>0</v>
      </c>
      <c r="J132" s="9">
        <f t="shared" si="22"/>
        <v>0</v>
      </c>
      <c r="K132" s="9">
        <f t="shared" si="22"/>
        <v>0</v>
      </c>
      <c r="L132" s="9">
        <f t="shared" si="22"/>
        <v>0</v>
      </c>
      <c r="M132" s="9">
        <f t="shared" si="22"/>
        <v>0</v>
      </c>
    </row>
    <row r="133" spans="1:13" s="14" customFormat="1" x14ac:dyDescent="0.25"/>
    <row r="134" spans="1:13" s="14" customFormat="1" x14ac:dyDescent="0.25">
      <c r="A134" s="7" t="s">
        <v>71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</row>
    <row r="135" spans="1:13" s="14" customFormat="1" x14ac:dyDescent="0.25">
      <c r="A135" s="1" t="s">
        <v>5</v>
      </c>
      <c r="B135" s="6" t="s">
        <v>11</v>
      </c>
      <c r="C135" s="6" t="s">
        <v>7</v>
      </c>
      <c r="D135" s="6" t="s">
        <v>12</v>
      </c>
      <c r="E135" s="6" t="s">
        <v>9</v>
      </c>
      <c r="F135" s="6" t="s">
        <v>13</v>
      </c>
      <c r="G135" s="6" t="s">
        <v>14</v>
      </c>
      <c r="H135" s="6" t="s">
        <v>8</v>
      </c>
      <c r="I135" s="6" t="s">
        <v>24</v>
      </c>
      <c r="J135" s="6" t="s">
        <v>25</v>
      </c>
      <c r="K135" s="6" t="s">
        <v>15</v>
      </c>
      <c r="L135" s="6" t="s">
        <v>16</v>
      </c>
      <c r="M135" s="6" t="s">
        <v>23</v>
      </c>
    </row>
    <row r="136" spans="1:13" s="14" customFormat="1" x14ac:dyDescent="0.25">
      <c r="A136" s="5">
        <v>2016</v>
      </c>
      <c r="B136" s="9">
        <f t="shared" ref="B136:M136" si="23">B97/$B$118</f>
        <v>0</v>
      </c>
      <c r="C136" s="15">
        <f t="shared" si="23"/>
        <v>0</v>
      </c>
      <c r="D136" s="9">
        <f t="shared" si="23"/>
        <v>0</v>
      </c>
      <c r="E136" s="15">
        <f t="shared" si="23"/>
        <v>8.3420000000000005E-3</v>
      </c>
      <c r="F136" s="9">
        <f t="shared" si="23"/>
        <v>0</v>
      </c>
      <c r="G136" s="15">
        <f t="shared" si="23"/>
        <v>0.33950000000000002</v>
      </c>
      <c r="H136" s="15">
        <f t="shared" si="23"/>
        <v>5.2380000000000003E-2</v>
      </c>
      <c r="I136" s="9">
        <f t="shared" si="23"/>
        <v>0</v>
      </c>
      <c r="J136" s="9">
        <f t="shared" si="23"/>
        <v>0</v>
      </c>
      <c r="K136" s="9">
        <f t="shared" si="23"/>
        <v>0</v>
      </c>
      <c r="L136" s="9">
        <f t="shared" si="23"/>
        <v>0</v>
      </c>
      <c r="M136" s="9">
        <f t="shared" si="23"/>
        <v>0</v>
      </c>
    </row>
    <row r="137" spans="1:13" s="14" customFormat="1" x14ac:dyDescent="0.25">
      <c r="A137" s="5">
        <v>2020</v>
      </c>
      <c r="B137" s="9">
        <f t="shared" ref="B137:M137" si="24">B98/$B$118</f>
        <v>0</v>
      </c>
      <c r="C137" s="15">
        <f t="shared" si="24"/>
        <v>0</v>
      </c>
      <c r="D137" s="9">
        <f t="shared" si="24"/>
        <v>0</v>
      </c>
      <c r="E137" s="15">
        <f t="shared" si="24"/>
        <v>8.7299999999999999E-3</v>
      </c>
      <c r="F137" s="9">
        <f t="shared" si="24"/>
        <v>0</v>
      </c>
      <c r="G137" s="15">
        <f>G98/$B$118</f>
        <v>0.3589</v>
      </c>
      <c r="H137" s="15">
        <f t="shared" si="24"/>
        <v>5.432E-2</v>
      </c>
      <c r="I137" s="9">
        <f t="shared" si="24"/>
        <v>0</v>
      </c>
      <c r="J137" s="9">
        <f t="shared" si="24"/>
        <v>0</v>
      </c>
      <c r="K137" s="9">
        <f t="shared" si="24"/>
        <v>0</v>
      </c>
      <c r="L137" s="9">
        <f t="shared" si="24"/>
        <v>0</v>
      </c>
      <c r="M137" s="9">
        <f t="shared" si="24"/>
        <v>0</v>
      </c>
    </row>
    <row r="138" spans="1:13" s="14" customFormat="1" x14ac:dyDescent="0.25">
      <c r="A138" s="5">
        <v>2025</v>
      </c>
      <c r="B138" s="9">
        <f t="shared" ref="B138:M138" si="25">B99/$B$118</f>
        <v>0</v>
      </c>
      <c r="C138" s="15">
        <f t="shared" si="25"/>
        <v>0</v>
      </c>
      <c r="D138" s="9">
        <f t="shared" si="25"/>
        <v>0</v>
      </c>
      <c r="E138" s="15">
        <f t="shared" si="25"/>
        <v>9.4090000000000007E-3</v>
      </c>
      <c r="F138" s="9">
        <f t="shared" si="25"/>
        <v>0</v>
      </c>
      <c r="G138" s="15">
        <f t="shared" si="25"/>
        <v>0.3977</v>
      </c>
      <c r="H138" s="15">
        <f t="shared" si="25"/>
        <v>5.917E-2</v>
      </c>
      <c r="I138" s="9">
        <f t="shared" si="25"/>
        <v>0</v>
      </c>
      <c r="J138" s="9">
        <f t="shared" si="25"/>
        <v>0</v>
      </c>
      <c r="K138" s="9">
        <f t="shared" si="25"/>
        <v>0</v>
      </c>
      <c r="L138" s="9">
        <f t="shared" si="25"/>
        <v>0</v>
      </c>
      <c r="M138" s="9">
        <f t="shared" si="25"/>
        <v>0</v>
      </c>
    </row>
    <row r="139" spans="1:13" s="14" customFormat="1" x14ac:dyDescent="0.25">
      <c r="A139" s="5">
        <v>2030</v>
      </c>
      <c r="B139" s="9">
        <f t="shared" ref="B139:M139" si="26">B100/$B$118</f>
        <v>0</v>
      </c>
      <c r="C139" s="15">
        <f t="shared" si="26"/>
        <v>0</v>
      </c>
      <c r="D139" s="9">
        <f t="shared" si="26"/>
        <v>0</v>
      </c>
      <c r="E139" s="15">
        <f t="shared" si="26"/>
        <v>1.0670000000000001E-2</v>
      </c>
      <c r="F139" s="9">
        <f t="shared" si="26"/>
        <v>0</v>
      </c>
      <c r="G139" s="15">
        <f t="shared" si="26"/>
        <v>0.4365</v>
      </c>
      <c r="H139" s="15">
        <f t="shared" si="26"/>
        <v>6.4990000000000006E-2</v>
      </c>
      <c r="I139" s="9">
        <f t="shared" si="26"/>
        <v>0</v>
      </c>
      <c r="J139" s="9">
        <f t="shared" si="26"/>
        <v>0</v>
      </c>
      <c r="K139" s="9">
        <f t="shared" si="26"/>
        <v>0</v>
      </c>
      <c r="L139" s="9">
        <f t="shared" si="26"/>
        <v>0</v>
      </c>
      <c r="M139" s="9">
        <f t="shared" si="26"/>
        <v>0</v>
      </c>
    </row>
    <row r="140" spans="1:13" s="14" customFormat="1" x14ac:dyDescent="0.25">
      <c r="A140" s="5"/>
      <c r="B140" s="4"/>
      <c r="C140" s="11"/>
      <c r="D140" s="4"/>
      <c r="E140" s="11"/>
      <c r="F140" s="4"/>
      <c r="G140" s="11"/>
      <c r="H140" s="11"/>
      <c r="I140" s="4"/>
      <c r="J140" s="4"/>
      <c r="K140" s="4"/>
      <c r="L140" s="4"/>
      <c r="M140" s="4"/>
    </row>
    <row r="141" spans="1:13" s="14" customFormat="1" x14ac:dyDescent="0.25">
      <c r="A141" s="12" t="s">
        <v>72</v>
      </c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spans="1:13" s="14" customFormat="1" x14ac:dyDescent="0.25">
      <c r="A142" s="1" t="s">
        <v>5</v>
      </c>
      <c r="B142" s="6" t="s">
        <v>11</v>
      </c>
      <c r="C142" s="6" t="s">
        <v>7</v>
      </c>
      <c r="D142" s="6" t="s">
        <v>12</v>
      </c>
      <c r="E142" s="6" t="s">
        <v>9</v>
      </c>
      <c r="F142" s="6" t="s">
        <v>13</v>
      </c>
      <c r="G142" s="6" t="s">
        <v>14</v>
      </c>
      <c r="H142" s="6" t="s">
        <v>8</v>
      </c>
      <c r="I142" s="6" t="s">
        <v>24</v>
      </c>
      <c r="J142" s="6" t="s">
        <v>25</v>
      </c>
      <c r="K142" s="6" t="s">
        <v>15</v>
      </c>
      <c r="L142" s="6" t="s">
        <v>16</v>
      </c>
      <c r="M142" s="6" t="s">
        <v>23</v>
      </c>
    </row>
    <row r="143" spans="1:13" s="14" customFormat="1" x14ac:dyDescent="0.25">
      <c r="A143" s="5">
        <v>2016</v>
      </c>
      <c r="B143" s="9">
        <f t="shared" ref="B143:M143" si="27">B104/$B$118</f>
        <v>0</v>
      </c>
      <c r="C143" s="15">
        <f t="shared" si="27"/>
        <v>0</v>
      </c>
      <c r="D143" s="9">
        <f t="shared" si="27"/>
        <v>0</v>
      </c>
      <c r="E143" s="15">
        <f t="shared" si="27"/>
        <v>1.455E-2</v>
      </c>
      <c r="F143" s="9">
        <f t="shared" si="27"/>
        <v>0</v>
      </c>
      <c r="G143" s="15">
        <f t="shared" si="27"/>
        <v>0.52380000000000004</v>
      </c>
      <c r="H143" s="15">
        <f t="shared" si="27"/>
        <v>9.4089999999999993E-2</v>
      </c>
      <c r="I143" s="9">
        <f t="shared" si="27"/>
        <v>0</v>
      </c>
      <c r="J143" s="9">
        <f t="shared" si="27"/>
        <v>0</v>
      </c>
      <c r="K143" s="9">
        <f t="shared" si="27"/>
        <v>0</v>
      </c>
      <c r="L143" s="9">
        <f t="shared" si="27"/>
        <v>0</v>
      </c>
      <c r="M143" s="9">
        <f t="shared" si="27"/>
        <v>0</v>
      </c>
    </row>
    <row r="144" spans="1:13" s="14" customFormat="1" x14ac:dyDescent="0.25">
      <c r="A144" s="5">
        <v>2020</v>
      </c>
      <c r="B144" s="9">
        <f t="shared" ref="B144:M144" si="28">B105/$B$118</f>
        <v>0</v>
      </c>
      <c r="C144" s="15">
        <f t="shared" si="28"/>
        <v>0</v>
      </c>
      <c r="D144" s="9">
        <f t="shared" si="28"/>
        <v>0</v>
      </c>
      <c r="E144" s="15">
        <f t="shared" si="28"/>
        <v>1.5520000000000001E-2</v>
      </c>
      <c r="F144" s="9">
        <f t="shared" si="28"/>
        <v>0</v>
      </c>
      <c r="G144" s="15">
        <f t="shared" si="28"/>
        <v>0.54320000000000002</v>
      </c>
      <c r="H144" s="15">
        <f t="shared" si="28"/>
        <v>9.7000000000000003E-2</v>
      </c>
      <c r="I144" s="9">
        <f t="shared" si="28"/>
        <v>0</v>
      </c>
      <c r="J144" s="9">
        <f t="shared" si="28"/>
        <v>0</v>
      </c>
      <c r="K144" s="9">
        <f t="shared" si="28"/>
        <v>0</v>
      </c>
      <c r="L144" s="9">
        <f t="shared" si="28"/>
        <v>0</v>
      </c>
      <c r="M144" s="9">
        <f t="shared" si="28"/>
        <v>0</v>
      </c>
    </row>
    <row r="145" spans="1:13" s="14" customFormat="1" x14ac:dyDescent="0.25">
      <c r="A145" s="5">
        <v>2025</v>
      </c>
      <c r="B145" s="9">
        <f t="shared" ref="B145:M145" si="29">B106/$B$118</f>
        <v>0</v>
      </c>
      <c r="C145" s="15">
        <f t="shared" si="29"/>
        <v>0</v>
      </c>
      <c r="D145" s="9">
        <f t="shared" si="29"/>
        <v>0</v>
      </c>
      <c r="E145" s="15">
        <f t="shared" si="29"/>
        <v>1.6490000000000001E-2</v>
      </c>
      <c r="F145" s="9">
        <f t="shared" si="29"/>
        <v>0</v>
      </c>
      <c r="G145" s="15">
        <f t="shared" si="29"/>
        <v>0.57230000000000003</v>
      </c>
      <c r="H145" s="15">
        <f t="shared" si="29"/>
        <v>0.1067</v>
      </c>
      <c r="I145" s="9">
        <f t="shared" si="29"/>
        <v>0</v>
      </c>
      <c r="J145" s="9">
        <f t="shared" si="29"/>
        <v>0</v>
      </c>
      <c r="K145" s="9">
        <f t="shared" si="29"/>
        <v>0</v>
      </c>
      <c r="L145" s="9">
        <f t="shared" si="29"/>
        <v>0</v>
      </c>
      <c r="M145" s="9">
        <f t="shared" si="29"/>
        <v>0</v>
      </c>
    </row>
    <row r="146" spans="1:13" s="14" customFormat="1" x14ac:dyDescent="0.25">
      <c r="A146" s="5">
        <v>2030</v>
      </c>
      <c r="B146" s="9">
        <f t="shared" ref="B146:M146" si="30">B107/$B$118</f>
        <v>0</v>
      </c>
      <c r="C146" s="15">
        <f t="shared" si="30"/>
        <v>0</v>
      </c>
      <c r="D146" s="9">
        <f t="shared" si="30"/>
        <v>0</v>
      </c>
      <c r="E146" s="15">
        <f t="shared" si="30"/>
        <v>1.746E-2</v>
      </c>
      <c r="F146" s="9">
        <f t="shared" si="30"/>
        <v>0</v>
      </c>
      <c r="G146" s="15">
        <f t="shared" si="30"/>
        <v>0.61109999999999998</v>
      </c>
      <c r="H146" s="15">
        <f t="shared" si="30"/>
        <v>0.1164</v>
      </c>
      <c r="I146" s="9">
        <f t="shared" si="30"/>
        <v>0</v>
      </c>
      <c r="J146" s="9">
        <f t="shared" si="30"/>
        <v>0</v>
      </c>
      <c r="K146" s="9">
        <f t="shared" si="30"/>
        <v>0</v>
      </c>
      <c r="L146" s="9">
        <f t="shared" si="30"/>
        <v>0</v>
      </c>
      <c r="M146" s="9">
        <f t="shared" si="30"/>
        <v>0</v>
      </c>
    </row>
    <row r="147" spans="1:13" s="14" customFormat="1" x14ac:dyDescent="0.25"/>
    <row r="148" spans="1:13" s="14" customFormat="1" x14ac:dyDescent="0.25">
      <c r="A148" s="12" t="s">
        <v>32</v>
      </c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</row>
    <row r="149" spans="1:13" s="14" customFormat="1" x14ac:dyDescent="0.25">
      <c r="A149" s="1" t="s">
        <v>5</v>
      </c>
      <c r="B149" s="6" t="s">
        <v>11</v>
      </c>
      <c r="C149" s="6" t="s">
        <v>7</v>
      </c>
      <c r="D149" s="6" t="s">
        <v>12</v>
      </c>
      <c r="E149" s="6" t="s">
        <v>9</v>
      </c>
      <c r="F149" s="6" t="s">
        <v>13</v>
      </c>
      <c r="G149" s="6" t="s">
        <v>14</v>
      </c>
      <c r="H149" s="6" t="s">
        <v>8</v>
      </c>
      <c r="I149" s="6" t="s">
        <v>24</v>
      </c>
      <c r="J149" s="6" t="s">
        <v>25</v>
      </c>
      <c r="K149" s="6" t="s">
        <v>15</v>
      </c>
      <c r="L149" s="6" t="s">
        <v>16</v>
      </c>
      <c r="M149" s="6" t="s">
        <v>23</v>
      </c>
    </row>
    <row r="150" spans="1:13" s="14" customFormat="1" x14ac:dyDescent="0.25">
      <c r="A150" s="5">
        <v>2016</v>
      </c>
      <c r="B150" s="9">
        <f t="shared" ref="B150:M150" si="31">B111/$B$118</f>
        <v>0</v>
      </c>
      <c r="C150" s="15">
        <f t="shared" si="31"/>
        <v>0</v>
      </c>
      <c r="D150" s="9">
        <f t="shared" si="31"/>
        <v>0</v>
      </c>
      <c r="E150" s="15">
        <f t="shared" si="31"/>
        <v>6.79E-3</v>
      </c>
      <c r="F150" s="9">
        <f t="shared" si="31"/>
        <v>0</v>
      </c>
      <c r="G150" s="15">
        <f t="shared" si="31"/>
        <v>0.28129999999999999</v>
      </c>
      <c r="H150" s="15">
        <f t="shared" si="31"/>
        <v>4.3650000000000001E-2</v>
      </c>
      <c r="I150" s="9">
        <f t="shared" si="31"/>
        <v>0</v>
      </c>
      <c r="J150" s="9">
        <f t="shared" si="31"/>
        <v>0</v>
      </c>
      <c r="K150" s="9">
        <f t="shared" si="31"/>
        <v>0</v>
      </c>
      <c r="L150" s="9">
        <f t="shared" si="31"/>
        <v>0</v>
      </c>
      <c r="M150" s="9">
        <f t="shared" si="31"/>
        <v>0</v>
      </c>
    </row>
    <row r="151" spans="1:13" s="14" customFormat="1" x14ac:dyDescent="0.25">
      <c r="A151" s="5">
        <v>2020</v>
      </c>
      <c r="B151" s="9">
        <f t="shared" ref="B151:M151" si="32">B112/$B$118</f>
        <v>0</v>
      </c>
      <c r="C151" s="15">
        <f t="shared" si="32"/>
        <v>0</v>
      </c>
      <c r="D151" s="9">
        <f t="shared" si="32"/>
        <v>0</v>
      </c>
      <c r="E151" s="15">
        <f t="shared" si="32"/>
        <v>7.0809999999999996E-3</v>
      </c>
      <c r="F151" s="9">
        <f t="shared" si="32"/>
        <v>0</v>
      </c>
      <c r="G151" s="15">
        <f>G112/$B$118</f>
        <v>0.30070000000000002</v>
      </c>
      <c r="H151" s="15">
        <f t="shared" si="32"/>
        <v>4.5589999999999999E-2</v>
      </c>
      <c r="I151" s="9">
        <f t="shared" si="32"/>
        <v>0</v>
      </c>
      <c r="J151" s="9">
        <f t="shared" si="32"/>
        <v>0</v>
      </c>
      <c r="K151" s="9">
        <f t="shared" si="32"/>
        <v>0</v>
      </c>
      <c r="L151" s="9">
        <f t="shared" si="32"/>
        <v>0</v>
      </c>
      <c r="M151" s="9">
        <f t="shared" si="32"/>
        <v>0</v>
      </c>
    </row>
    <row r="152" spans="1:13" s="14" customFormat="1" x14ac:dyDescent="0.25">
      <c r="A152" s="5">
        <v>2025</v>
      </c>
      <c r="B152" s="9">
        <f t="shared" ref="B152:M152" si="33">B113/$B$118</f>
        <v>0</v>
      </c>
      <c r="C152" s="15">
        <f t="shared" si="33"/>
        <v>0</v>
      </c>
      <c r="D152" s="9">
        <f t="shared" si="33"/>
        <v>0</v>
      </c>
      <c r="E152" s="15">
        <f t="shared" si="33"/>
        <v>7.6629999999999997E-3</v>
      </c>
      <c r="F152" s="9">
        <f t="shared" si="33"/>
        <v>0</v>
      </c>
      <c r="G152" s="15">
        <f t="shared" si="33"/>
        <v>0.3201</v>
      </c>
      <c r="H152" s="15">
        <f t="shared" si="33"/>
        <v>4.947E-2</v>
      </c>
      <c r="I152" s="9">
        <f t="shared" si="33"/>
        <v>0</v>
      </c>
      <c r="J152" s="9">
        <f t="shared" si="33"/>
        <v>0</v>
      </c>
      <c r="K152" s="9">
        <f t="shared" si="33"/>
        <v>0</v>
      </c>
      <c r="L152" s="9">
        <f t="shared" si="33"/>
        <v>0</v>
      </c>
      <c r="M152" s="9">
        <f t="shared" si="33"/>
        <v>0</v>
      </c>
    </row>
    <row r="153" spans="1:13" s="14" customFormat="1" x14ac:dyDescent="0.25">
      <c r="A153" s="5">
        <v>2030</v>
      </c>
      <c r="B153" s="9">
        <f t="shared" ref="B153:M153" si="34">B114/$B$118</f>
        <v>0</v>
      </c>
      <c r="C153" s="15">
        <f t="shared" si="34"/>
        <v>0</v>
      </c>
      <c r="D153" s="9">
        <f t="shared" si="34"/>
        <v>0</v>
      </c>
      <c r="E153" s="15">
        <f t="shared" si="34"/>
        <v>8.2450000000000006E-3</v>
      </c>
      <c r="F153" s="9">
        <f t="shared" si="34"/>
        <v>0</v>
      </c>
      <c r="G153" s="15">
        <f t="shared" si="34"/>
        <v>0.3589</v>
      </c>
      <c r="H153" s="15">
        <f t="shared" si="34"/>
        <v>5.432E-2</v>
      </c>
      <c r="I153" s="9">
        <f t="shared" si="34"/>
        <v>0</v>
      </c>
      <c r="J153" s="9">
        <f t="shared" si="34"/>
        <v>0</v>
      </c>
      <c r="K153" s="9">
        <f t="shared" si="34"/>
        <v>0</v>
      </c>
      <c r="L153" s="9">
        <f t="shared" si="34"/>
        <v>0</v>
      </c>
      <c r="M153" s="9">
        <f t="shared" si="34"/>
        <v>0</v>
      </c>
    </row>
    <row r="154" spans="1:13" s="14" customFormat="1" x14ac:dyDescent="0.25"/>
    <row r="155" spans="1:13" s="14" customFormat="1" x14ac:dyDescent="0.25"/>
    <row r="156" spans="1:13" s="14" customFormat="1" x14ac:dyDescent="0.25">
      <c r="A156" s="14" t="s">
        <v>34</v>
      </c>
    </row>
    <row r="157" spans="1:13" s="14" customFormat="1" x14ac:dyDescent="0.25">
      <c r="A157" s="14" t="s">
        <v>40</v>
      </c>
    </row>
    <row r="158" spans="1:13" s="14" customFormat="1" x14ac:dyDescent="0.25">
      <c r="A158" s="14" t="s">
        <v>35</v>
      </c>
    </row>
    <row r="159" spans="1:13" s="14" customFormat="1" x14ac:dyDescent="0.25"/>
    <row r="160" spans="1:13" s="14" customFormat="1" x14ac:dyDescent="0.25">
      <c r="A160" s="14" t="s">
        <v>36</v>
      </c>
    </row>
    <row r="161" spans="1:13" s="14" customFormat="1" x14ac:dyDescent="0.25">
      <c r="A161" s="14" t="s">
        <v>41</v>
      </c>
    </row>
    <row r="162" spans="1:13" s="14" customFormat="1" x14ac:dyDescent="0.25">
      <c r="A162" s="14" t="s">
        <v>37</v>
      </c>
    </row>
    <row r="163" spans="1:13" s="14" customFormat="1" x14ac:dyDescent="0.25"/>
    <row r="164" spans="1:13" s="14" customFormat="1" x14ac:dyDescent="0.25">
      <c r="A164" s="14" t="s">
        <v>42</v>
      </c>
    </row>
    <row r="165" spans="1:13" s="14" customFormat="1" x14ac:dyDescent="0.25">
      <c r="A165" s="14" t="s">
        <v>43</v>
      </c>
    </row>
    <row r="166" spans="1:13" s="14" customFormat="1" x14ac:dyDescent="0.25"/>
    <row r="167" spans="1:13" s="14" customFormat="1" x14ac:dyDescent="0.25">
      <c r="A167" s="1" t="s">
        <v>38</v>
      </c>
    </row>
    <row r="168" spans="1:13" s="14" customFormat="1" x14ac:dyDescent="0.25">
      <c r="A168" s="16">
        <v>1</v>
      </c>
    </row>
    <row r="169" spans="1:13" s="14" customFormat="1" x14ac:dyDescent="0.25"/>
    <row r="170" spans="1:13" s="14" customFormat="1" x14ac:dyDescent="0.25">
      <c r="A170" s="1" t="s">
        <v>39</v>
      </c>
    </row>
    <row r="171" spans="1:13" s="14" customFormat="1" x14ac:dyDescent="0.25">
      <c r="A171" s="16">
        <v>1</v>
      </c>
    </row>
    <row r="172" spans="1:13" s="14" customFormat="1" x14ac:dyDescent="0.25"/>
    <row r="173" spans="1:13" x14ac:dyDescent="0.25">
      <c r="A173" s="7" t="s">
        <v>29</v>
      </c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spans="1:13" x14ac:dyDescent="0.25">
      <c r="A174" s="1" t="s">
        <v>5</v>
      </c>
      <c r="B174" s="6" t="s">
        <v>11</v>
      </c>
      <c r="C174" s="6" t="s">
        <v>7</v>
      </c>
      <c r="D174" s="6" t="s">
        <v>12</v>
      </c>
      <c r="E174" s="6" t="s">
        <v>9</v>
      </c>
      <c r="F174" s="6" t="s">
        <v>13</v>
      </c>
      <c r="G174" s="6" t="s">
        <v>14</v>
      </c>
      <c r="H174" s="6" t="s">
        <v>8</v>
      </c>
      <c r="I174" s="6" t="s">
        <v>24</v>
      </c>
      <c r="J174" s="6" t="s">
        <v>25</v>
      </c>
      <c r="K174" s="6" t="s">
        <v>15</v>
      </c>
      <c r="L174" s="6" t="s">
        <v>16</v>
      </c>
      <c r="M174" s="6" t="s">
        <v>23</v>
      </c>
    </row>
    <row r="175" spans="1:13" x14ac:dyDescent="0.25">
      <c r="A175" s="5">
        <v>2016</v>
      </c>
      <c r="B175" s="4">
        <f t="shared" ref="B175:M175" si="35">B122*$A$168*$A$171</f>
        <v>0</v>
      </c>
      <c r="C175" s="24">
        <f>C122*$A$168*$A$171</f>
        <v>0</v>
      </c>
      <c r="D175" s="4">
        <f t="shared" si="35"/>
        <v>0</v>
      </c>
      <c r="E175" s="15">
        <f>E122*$A$168*$A$171</f>
        <v>8.0510000000000009E-3</v>
      </c>
      <c r="F175" s="4">
        <f t="shared" si="35"/>
        <v>0</v>
      </c>
      <c r="G175" s="15">
        <f t="shared" si="35"/>
        <v>0.38800000000000001</v>
      </c>
      <c r="H175" s="15">
        <f t="shared" si="35"/>
        <v>2.0369999999999999E-2</v>
      </c>
      <c r="I175" s="4">
        <f t="shared" si="35"/>
        <v>0</v>
      </c>
      <c r="J175" s="4">
        <f t="shared" si="35"/>
        <v>0</v>
      </c>
      <c r="K175" s="4">
        <f t="shared" si="35"/>
        <v>0</v>
      </c>
      <c r="L175" s="4">
        <f t="shared" si="35"/>
        <v>0</v>
      </c>
      <c r="M175" s="4">
        <f t="shared" si="35"/>
        <v>0</v>
      </c>
    </row>
    <row r="176" spans="1:13" s="14" customFormat="1" x14ac:dyDescent="0.25">
      <c r="A176" s="5">
        <v>2020</v>
      </c>
      <c r="B176" s="4">
        <f t="shared" ref="B176:M176" si="36">B123*$A$168*$A$171</f>
        <v>0</v>
      </c>
      <c r="C176" s="24">
        <f t="shared" si="36"/>
        <v>0</v>
      </c>
      <c r="D176" s="4">
        <f t="shared" si="36"/>
        <v>0</v>
      </c>
      <c r="E176" s="15">
        <f t="shared" si="36"/>
        <v>8.4390000000000003E-3</v>
      </c>
      <c r="F176" s="4">
        <f t="shared" si="36"/>
        <v>0</v>
      </c>
      <c r="G176" s="15">
        <f t="shared" si="36"/>
        <v>0.40739999999999998</v>
      </c>
      <c r="H176" s="15">
        <f t="shared" si="36"/>
        <v>2.231E-2</v>
      </c>
      <c r="I176" s="4">
        <f t="shared" si="36"/>
        <v>0</v>
      </c>
      <c r="J176" s="4">
        <f t="shared" si="36"/>
        <v>0</v>
      </c>
      <c r="K176" s="4">
        <f t="shared" si="36"/>
        <v>0</v>
      </c>
      <c r="L176" s="4">
        <f t="shared" si="36"/>
        <v>0</v>
      </c>
      <c r="M176" s="4">
        <f t="shared" si="36"/>
        <v>0</v>
      </c>
    </row>
    <row r="177" spans="1:13" s="14" customFormat="1" x14ac:dyDescent="0.25">
      <c r="A177" s="5">
        <v>2025</v>
      </c>
      <c r="B177" s="4">
        <f t="shared" ref="B177:M177" si="37">B124*$A$168*$A$171</f>
        <v>0</v>
      </c>
      <c r="C177" s="24">
        <f t="shared" si="37"/>
        <v>0</v>
      </c>
      <c r="D177" s="4">
        <f t="shared" si="37"/>
        <v>0</v>
      </c>
      <c r="E177" s="15">
        <f t="shared" si="37"/>
        <v>9.1179999999999994E-3</v>
      </c>
      <c r="F177" s="4">
        <f t="shared" si="37"/>
        <v>0</v>
      </c>
      <c r="G177" s="15">
        <f t="shared" si="37"/>
        <v>0.44619999999999999</v>
      </c>
      <c r="H177" s="15">
        <f t="shared" si="37"/>
        <v>2.4250000000000001E-2</v>
      </c>
      <c r="I177" s="4">
        <f t="shared" si="37"/>
        <v>0</v>
      </c>
      <c r="J177" s="4">
        <f t="shared" si="37"/>
        <v>0</v>
      </c>
      <c r="K177" s="4">
        <f t="shared" si="37"/>
        <v>0</v>
      </c>
      <c r="L177" s="4">
        <f t="shared" si="37"/>
        <v>0</v>
      </c>
      <c r="M177" s="4">
        <f t="shared" si="37"/>
        <v>0</v>
      </c>
    </row>
    <row r="178" spans="1:13" x14ac:dyDescent="0.25">
      <c r="A178" s="5">
        <v>2030</v>
      </c>
      <c r="B178" s="4">
        <f t="shared" ref="B178:M178" si="38">B125*$A$168*$A$171</f>
        <v>0</v>
      </c>
      <c r="C178" s="24">
        <f t="shared" si="38"/>
        <v>0</v>
      </c>
      <c r="D178" s="4">
        <f t="shared" si="38"/>
        <v>0</v>
      </c>
      <c r="E178" s="15">
        <f t="shared" si="38"/>
        <v>9.7000000000000003E-3</v>
      </c>
      <c r="F178" s="4">
        <f t="shared" si="38"/>
        <v>0</v>
      </c>
      <c r="G178" s="15">
        <f t="shared" si="38"/>
        <v>0.48499999999999999</v>
      </c>
      <c r="H178" s="15">
        <f t="shared" si="38"/>
        <v>2.716E-2</v>
      </c>
      <c r="I178" s="4">
        <f t="shared" si="38"/>
        <v>0</v>
      </c>
      <c r="J178" s="4">
        <f t="shared" si="38"/>
        <v>0</v>
      </c>
      <c r="K178" s="4">
        <f t="shared" si="38"/>
        <v>0</v>
      </c>
      <c r="L178" s="4">
        <f t="shared" si="38"/>
        <v>0</v>
      </c>
      <c r="M178" s="4">
        <f t="shared" si="38"/>
        <v>0</v>
      </c>
    </row>
    <row r="180" spans="1:13" x14ac:dyDescent="0.25">
      <c r="A180" s="7" t="s">
        <v>30</v>
      </c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spans="1:13" x14ac:dyDescent="0.25">
      <c r="A181" s="1" t="s">
        <v>5</v>
      </c>
      <c r="B181" s="6" t="s">
        <v>11</v>
      </c>
      <c r="C181" s="6" t="s">
        <v>7</v>
      </c>
      <c r="D181" s="6" t="s">
        <v>12</v>
      </c>
      <c r="E181" s="6" t="s">
        <v>9</v>
      </c>
      <c r="F181" s="6" t="s">
        <v>13</v>
      </c>
      <c r="G181" s="6" t="s">
        <v>14</v>
      </c>
      <c r="H181" s="6" t="s">
        <v>8</v>
      </c>
      <c r="I181" s="6" t="s">
        <v>24</v>
      </c>
      <c r="J181" s="6" t="s">
        <v>25</v>
      </c>
      <c r="K181" s="6" t="s">
        <v>15</v>
      </c>
      <c r="L181" s="6" t="s">
        <v>16</v>
      </c>
      <c r="M181" s="6" t="s">
        <v>23</v>
      </c>
    </row>
    <row r="182" spans="1:13" x14ac:dyDescent="0.25">
      <c r="A182" s="5">
        <v>2016</v>
      </c>
      <c r="B182" s="4">
        <f t="shared" ref="B182:M182" si="39">B129*$A$168*$A$171</f>
        <v>0</v>
      </c>
      <c r="C182" s="24">
        <f t="shared" si="39"/>
        <v>0</v>
      </c>
      <c r="D182" s="4">
        <f t="shared" si="39"/>
        <v>0</v>
      </c>
      <c r="E182" s="15">
        <f t="shared" si="39"/>
        <v>5.8199999999999997E-3</v>
      </c>
      <c r="F182" s="4">
        <f t="shared" si="39"/>
        <v>0</v>
      </c>
      <c r="G182" s="15">
        <f t="shared" si="39"/>
        <v>0.1358</v>
      </c>
      <c r="H182" s="15">
        <f t="shared" si="39"/>
        <v>3.8800000000000001E-2</v>
      </c>
      <c r="I182" s="4">
        <f t="shared" si="39"/>
        <v>0</v>
      </c>
      <c r="J182" s="4">
        <f t="shared" si="39"/>
        <v>0</v>
      </c>
      <c r="K182" s="4">
        <f t="shared" si="39"/>
        <v>0</v>
      </c>
      <c r="L182" s="4">
        <f t="shared" si="39"/>
        <v>0</v>
      </c>
      <c r="M182" s="4">
        <f t="shared" si="39"/>
        <v>0</v>
      </c>
    </row>
    <row r="183" spans="1:13" s="23" customFormat="1" x14ac:dyDescent="0.25">
      <c r="A183" s="5">
        <v>2020</v>
      </c>
      <c r="B183" s="4">
        <f t="shared" ref="B183:M183" si="40">B130*$A$168*$A$171</f>
        <v>0</v>
      </c>
      <c r="C183" s="24">
        <f t="shared" si="40"/>
        <v>0</v>
      </c>
      <c r="D183" s="4">
        <f t="shared" si="40"/>
        <v>0</v>
      </c>
      <c r="E183" s="15">
        <f t="shared" si="40"/>
        <v>6.0140000000000002E-3</v>
      </c>
      <c r="F183" s="4">
        <f t="shared" si="40"/>
        <v>0</v>
      </c>
      <c r="G183" s="15">
        <f>G130*$A$168*$A$171</f>
        <v>0.14549999999999999</v>
      </c>
      <c r="H183" s="15">
        <f t="shared" si="40"/>
        <v>4.0739999999999998E-2</v>
      </c>
      <c r="I183" s="4">
        <f t="shared" si="40"/>
        <v>0</v>
      </c>
      <c r="J183" s="4">
        <f t="shared" si="40"/>
        <v>0</v>
      </c>
      <c r="K183" s="4">
        <f t="shared" si="40"/>
        <v>0</v>
      </c>
      <c r="L183" s="4">
        <f t="shared" si="40"/>
        <v>0</v>
      </c>
      <c r="M183" s="4">
        <f t="shared" si="40"/>
        <v>0</v>
      </c>
    </row>
    <row r="184" spans="1:13" s="23" customFormat="1" x14ac:dyDescent="0.25">
      <c r="A184" s="5">
        <v>2025</v>
      </c>
      <c r="B184" s="4">
        <f t="shared" ref="B184:M184" si="41">B131*$A$168*$A$171</f>
        <v>0</v>
      </c>
      <c r="C184" s="24">
        <f t="shared" si="41"/>
        <v>0</v>
      </c>
      <c r="D184" s="4">
        <f t="shared" si="41"/>
        <v>0</v>
      </c>
      <c r="E184" s="15">
        <f t="shared" si="41"/>
        <v>6.4989999999999996E-3</v>
      </c>
      <c r="F184" s="4">
        <f t="shared" si="41"/>
        <v>0</v>
      </c>
      <c r="G184" s="15">
        <f t="shared" si="41"/>
        <v>0.16489999999999999</v>
      </c>
      <c r="H184" s="15">
        <f t="shared" si="41"/>
        <v>4.462E-2</v>
      </c>
      <c r="I184" s="4">
        <f t="shared" si="41"/>
        <v>0</v>
      </c>
      <c r="J184" s="4">
        <f t="shared" si="41"/>
        <v>0</v>
      </c>
      <c r="K184" s="4">
        <f t="shared" si="41"/>
        <v>0</v>
      </c>
      <c r="L184" s="4">
        <f t="shared" si="41"/>
        <v>0</v>
      </c>
      <c r="M184" s="4">
        <f t="shared" si="41"/>
        <v>0</v>
      </c>
    </row>
    <row r="185" spans="1:13" s="23" customFormat="1" x14ac:dyDescent="0.25">
      <c r="A185" s="5">
        <v>2030</v>
      </c>
      <c r="B185" s="4">
        <f t="shared" ref="B185:M185" si="42">B132*$A$168*$A$171</f>
        <v>0</v>
      </c>
      <c r="C185" s="24">
        <f t="shared" si="42"/>
        <v>0</v>
      </c>
      <c r="D185" s="4">
        <f t="shared" si="42"/>
        <v>0</v>
      </c>
      <c r="E185" s="15">
        <f t="shared" si="42"/>
        <v>6.9839999999999998E-3</v>
      </c>
      <c r="F185" s="4">
        <f t="shared" si="42"/>
        <v>0</v>
      </c>
      <c r="G185" s="15">
        <f t="shared" si="42"/>
        <v>0.17460000000000001</v>
      </c>
      <c r="H185" s="15">
        <f t="shared" si="42"/>
        <v>4.7530000000000003E-2</v>
      </c>
      <c r="I185" s="4">
        <f t="shared" si="42"/>
        <v>0</v>
      </c>
      <c r="J185" s="4">
        <f t="shared" si="42"/>
        <v>0</v>
      </c>
      <c r="K185" s="4">
        <f t="shared" si="42"/>
        <v>0</v>
      </c>
      <c r="L185" s="4">
        <f t="shared" si="42"/>
        <v>0</v>
      </c>
      <c r="M185" s="4">
        <f t="shared" si="42"/>
        <v>0</v>
      </c>
    </row>
    <row r="187" spans="1:13" x14ac:dyDescent="0.25">
      <c r="A187" s="7" t="s">
        <v>71</v>
      </c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1:13" x14ac:dyDescent="0.25">
      <c r="A188" s="1" t="s">
        <v>5</v>
      </c>
      <c r="B188" s="6" t="s">
        <v>11</v>
      </c>
      <c r="C188" s="6" t="s">
        <v>7</v>
      </c>
      <c r="D188" s="6" t="s">
        <v>12</v>
      </c>
      <c r="E188" s="6" t="s">
        <v>9</v>
      </c>
      <c r="F188" s="6" t="s">
        <v>13</v>
      </c>
      <c r="G188" s="6" t="s">
        <v>14</v>
      </c>
      <c r="H188" s="6" t="s">
        <v>8</v>
      </c>
      <c r="I188" s="6" t="s">
        <v>24</v>
      </c>
      <c r="J188" s="6" t="s">
        <v>25</v>
      </c>
      <c r="K188" s="6" t="s">
        <v>15</v>
      </c>
      <c r="L188" s="6" t="s">
        <v>16</v>
      </c>
      <c r="M188" s="6" t="s">
        <v>23</v>
      </c>
    </row>
    <row r="189" spans="1:13" x14ac:dyDescent="0.25">
      <c r="A189" s="5">
        <v>2016</v>
      </c>
      <c r="B189" s="4">
        <f t="shared" ref="B189:M189" si="43">B136*$A$168*$A$171</f>
        <v>0</v>
      </c>
      <c r="C189" s="24">
        <f t="shared" si="43"/>
        <v>0</v>
      </c>
      <c r="D189" s="4">
        <f t="shared" si="43"/>
        <v>0</v>
      </c>
      <c r="E189" s="15">
        <f t="shared" si="43"/>
        <v>8.3420000000000005E-3</v>
      </c>
      <c r="F189" s="4">
        <f t="shared" si="43"/>
        <v>0</v>
      </c>
      <c r="G189" s="15">
        <f t="shared" si="43"/>
        <v>0.33950000000000002</v>
      </c>
      <c r="H189" s="15">
        <f t="shared" si="43"/>
        <v>5.2380000000000003E-2</v>
      </c>
      <c r="I189" s="4">
        <f t="shared" si="43"/>
        <v>0</v>
      </c>
      <c r="J189" s="4">
        <f t="shared" si="43"/>
        <v>0</v>
      </c>
      <c r="K189" s="4">
        <f t="shared" si="43"/>
        <v>0</v>
      </c>
      <c r="L189" s="4">
        <f t="shared" si="43"/>
        <v>0</v>
      </c>
      <c r="M189" s="4">
        <f t="shared" si="43"/>
        <v>0</v>
      </c>
    </row>
    <row r="190" spans="1:13" s="14" customFormat="1" x14ac:dyDescent="0.25">
      <c r="A190" s="5">
        <v>2020</v>
      </c>
      <c r="B190" s="4">
        <f t="shared" ref="B190:M190" si="44">B137*$A$168*$A$171</f>
        <v>0</v>
      </c>
      <c r="C190" s="24">
        <f t="shared" si="44"/>
        <v>0</v>
      </c>
      <c r="D190" s="4">
        <f t="shared" si="44"/>
        <v>0</v>
      </c>
      <c r="E190" s="15">
        <f t="shared" si="44"/>
        <v>8.7299999999999999E-3</v>
      </c>
      <c r="F190" s="4">
        <f t="shared" si="44"/>
        <v>0</v>
      </c>
      <c r="G190" s="15">
        <f t="shared" si="44"/>
        <v>0.3589</v>
      </c>
      <c r="H190" s="15">
        <f t="shared" si="44"/>
        <v>5.432E-2</v>
      </c>
      <c r="I190" s="4">
        <f t="shared" si="44"/>
        <v>0</v>
      </c>
      <c r="J190" s="4">
        <f t="shared" si="44"/>
        <v>0</v>
      </c>
      <c r="K190" s="4">
        <f t="shared" si="44"/>
        <v>0</v>
      </c>
      <c r="L190" s="4">
        <f t="shared" si="44"/>
        <v>0</v>
      </c>
      <c r="M190" s="4">
        <f t="shared" si="44"/>
        <v>0</v>
      </c>
    </row>
    <row r="191" spans="1:13" s="14" customFormat="1" x14ac:dyDescent="0.25">
      <c r="A191" s="5">
        <v>2025</v>
      </c>
      <c r="B191" s="4">
        <f t="shared" ref="B191:M191" si="45">B138*$A$168*$A$171</f>
        <v>0</v>
      </c>
      <c r="C191" s="24">
        <f t="shared" si="45"/>
        <v>0</v>
      </c>
      <c r="D191" s="4">
        <f t="shared" si="45"/>
        <v>0</v>
      </c>
      <c r="E191" s="15">
        <f t="shared" si="45"/>
        <v>9.4090000000000007E-3</v>
      </c>
      <c r="F191" s="4">
        <f t="shared" si="45"/>
        <v>0</v>
      </c>
      <c r="G191" s="15">
        <f t="shared" si="45"/>
        <v>0.3977</v>
      </c>
      <c r="H191" s="15">
        <f t="shared" si="45"/>
        <v>5.917E-2</v>
      </c>
      <c r="I191" s="4">
        <f t="shared" si="45"/>
        <v>0</v>
      </c>
      <c r="J191" s="4">
        <f t="shared" si="45"/>
        <v>0</v>
      </c>
      <c r="K191" s="4">
        <f t="shared" si="45"/>
        <v>0</v>
      </c>
      <c r="L191" s="4">
        <f t="shared" si="45"/>
        <v>0</v>
      </c>
      <c r="M191" s="4">
        <f t="shared" si="45"/>
        <v>0</v>
      </c>
    </row>
    <row r="192" spans="1:13" x14ac:dyDescent="0.25">
      <c r="A192" s="5">
        <v>2030</v>
      </c>
      <c r="B192" s="4">
        <f t="shared" ref="B192:M192" si="46">B139*$A$168*$A$171</f>
        <v>0</v>
      </c>
      <c r="C192" s="24">
        <f t="shared" si="46"/>
        <v>0</v>
      </c>
      <c r="D192" s="4">
        <f t="shared" si="46"/>
        <v>0</v>
      </c>
      <c r="E192" s="15">
        <f t="shared" si="46"/>
        <v>1.0670000000000001E-2</v>
      </c>
      <c r="F192" s="4">
        <f t="shared" si="46"/>
        <v>0</v>
      </c>
      <c r="G192" s="15">
        <f t="shared" si="46"/>
        <v>0.4365</v>
      </c>
      <c r="H192" s="15">
        <f t="shared" si="46"/>
        <v>6.4990000000000006E-2</v>
      </c>
      <c r="I192" s="4">
        <f t="shared" si="46"/>
        <v>0</v>
      </c>
      <c r="J192" s="4">
        <f t="shared" si="46"/>
        <v>0</v>
      </c>
      <c r="K192" s="4">
        <f t="shared" si="46"/>
        <v>0</v>
      </c>
      <c r="L192" s="4">
        <f t="shared" si="46"/>
        <v>0</v>
      </c>
      <c r="M192" s="4">
        <f t="shared" si="46"/>
        <v>0</v>
      </c>
    </row>
    <row r="193" spans="1:13" x14ac:dyDescent="0.25">
      <c r="A193" s="5"/>
      <c r="B193" s="4"/>
      <c r="C193" s="11"/>
      <c r="D193" s="4"/>
      <c r="E193" s="11"/>
      <c r="F193" s="4"/>
      <c r="G193" s="11"/>
      <c r="H193" s="11"/>
      <c r="I193" s="4"/>
      <c r="J193" s="4"/>
      <c r="K193" s="4"/>
      <c r="L193" s="4"/>
      <c r="M193" s="4"/>
    </row>
    <row r="194" spans="1:13" s="14" customFormat="1" x14ac:dyDescent="0.25">
      <c r="A194" s="12" t="s">
        <v>72</v>
      </c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3" s="14" customFormat="1" x14ac:dyDescent="0.25">
      <c r="A195" s="1" t="s">
        <v>5</v>
      </c>
      <c r="B195" s="6" t="s">
        <v>11</v>
      </c>
      <c r="C195" s="6" t="s">
        <v>7</v>
      </c>
      <c r="D195" s="6" t="s">
        <v>12</v>
      </c>
      <c r="E195" s="6" t="s">
        <v>9</v>
      </c>
      <c r="F195" s="6" t="s">
        <v>13</v>
      </c>
      <c r="G195" s="6" t="s">
        <v>14</v>
      </c>
      <c r="H195" s="6" t="s">
        <v>8</v>
      </c>
      <c r="I195" s="6" t="s">
        <v>24</v>
      </c>
      <c r="J195" s="6" t="s">
        <v>25</v>
      </c>
      <c r="K195" s="6" t="s">
        <v>15</v>
      </c>
      <c r="L195" s="6" t="s">
        <v>16</v>
      </c>
      <c r="M195" s="6" t="s">
        <v>23</v>
      </c>
    </row>
    <row r="196" spans="1:13" s="14" customFormat="1" x14ac:dyDescent="0.25">
      <c r="A196" s="5">
        <v>2016</v>
      </c>
      <c r="B196" s="4">
        <f t="shared" ref="B196:M196" si="47">B143*$A$168*$A$171</f>
        <v>0</v>
      </c>
      <c r="C196" s="24">
        <f t="shared" si="47"/>
        <v>0</v>
      </c>
      <c r="D196" s="4">
        <f t="shared" si="47"/>
        <v>0</v>
      </c>
      <c r="E196" s="15">
        <f t="shared" si="47"/>
        <v>1.455E-2</v>
      </c>
      <c r="F196" s="4">
        <f t="shared" si="47"/>
        <v>0</v>
      </c>
      <c r="G196" s="15">
        <f t="shared" si="47"/>
        <v>0.52380000000000004</v>
      </c>
      <c r="H196" s="15">
        <f t="shared" si="47"/>
        <v>9.4089999999999993E-2</v>
      </c>
      <c r="I196" s="4">
        <f t="shared" si="47"/>
        <v>0</v>
      </c>
      <c r="J196" s="4">
        <f t="shared" si="47"/>
        <v>0</v>
      </c>
      <c r="K196" s="4">
        <f t="shared" si="47"/>
        <v>0</v>
      </c>
      <c r="L196" s="4">
        <f t="shared" si="47"/>
        <v>0</v>
      </c>
      <c r="M196" s="4">
        <f t="shared" si="47"/>
        <v>0</v>
      </c>
    </row>
    <row r="197" spans="1:13" s="14" customFormat="1" x14ac:dyDescent="0.25">
      <c r="A197" s="5">
        <v>2020</v>
      </c>
      <c r="B197" s="4">
        <f t="shared" ref="B197:M197" si="48">B144*$A$168*$A$171</f>
        <v>0</v>
      </c>
      <c r="C197" s="24">
        <f t="shared" si="48"/>
        <v>0</v>
      </c>
      <c r="D197" s="4">
        <f t="shared" si="48"/>
        <v>0</v>
      </c>
      <c r="E197" s="15">
        <f t="shared" si="48"/>
        <v>1.5520000000000001E-2</v>
      </c>
      <c r="F197" s="4">
        <f t="shared" si="48"/>
        <v>0</v>
      </c>
      <c r="G197" s="15">
        <f>G144*$A$168*$A$171</f>
        <v>0.54320000000000002</v>
      </c>
      <c r="H197" s="15">
        <f t="shared" si="48"/>
        <v>9.7000000000000003E-2</v>
      </c>
      <c r="I197" s="4">
        <f t="shared" si="48"/>
        <v>0</v>
      </c>
      <c r="J197" s="4">
        <f t="shared" si="48"/>
        <v>0</v>
      </c>
      <c r="K197" s="4">
        <f t="shared" si="48"/>
        <v>0</v>
      </c>
      <c r="L197" s="4">
        <f t="shared" si="48"/>
        <v>0</v>
      </c>
      <c r="M197" s="4">
        <f t="shared" si="48"/>
        <v>0</v>
      </c>
    </row>
    <row r="198" spans="1:13" s="14" customFormat="1" x14ac:dyDescent="0.25">
      <c r="A198" s="5">
        <v>2025</v>
      </c>
      <c r="B198" s="4">
        <f t="shared" ref="B198:M198" si="49">B145*$A$168*$A$171</f>
        <v>0</v>
      </c>
      <c r="C198" s="24">
        <f t="shared" si="49"/>
        <v>0</v>
      </c>
      <c r="D198" s="4">
        <f t="shared" si="49"/>
        <v>0</v>
      </c>
      <c r="E198" s="15">
        <f t="shared" si="49"/>
        <v>1.6490000000000001E-2</v>
      </c>
      <c r="F198" s="4">
        <f t="shared" si="49"/>
        <v>0</v>
      </c>
      <c r="G198" s="15">
        <f t="shared" si="49"/>
        <v>0.57230000000000003</v>
      </c>
      <c r="H198" s="15">
        <f t="shared" si="49"/>
        <v>0.1067</v>
      </c>
      <c r="I198" s="4">
        <f t="shared" si="49"/>
        <v>0</v>
      </c>
      <c r="J198" s="4">
        <f t="shared" si="49"/>
        <v>0</v>
      </c>
      <c r="K198" s="4">
        <f t="shared" si="49"/>
        <v>0</v>
      </c>
      <c r="L198" s="4">
        <f t="shared" si="49"/>
        <v>0</v>
      </c>
      <c r="M198" s="4">
        <f t="shared" si="49"/>
        <v>0</v>
      </c>
    </row>
    <row r="199" spans="1:13" s="14" customFormat="1" x14ac:dyDescent="0.25">
      <c r="A199" s="5">
        <v>2030</v>
      </c>
      <c r="B199" s="4">
        <f t="shared" ref="B199:M199" si="50">B146*$A$168*$A$171</f>
        <v>0</v>
      </c>
      <c r="C199" s="24">
        <f t="shared" si="50"/>
        <v>0</v>
      </c>
      <c r="D199" s="4">
        <f t="shared" si="50"/>
        <v>0</v>
      </c>
      <c r="E199" s="15">
        <f t="shared" si="50"/>
        <v>1.746E-2</v>
      </c>
      <c r="F199" s="4">
        <f t="shared" si="50"/>
        <v>0</v>
      </c>
      <c r="G199" s="15">
        <f t="shared" si="50"/>
        <v>0.61109999999999998</v>
      </c>
      <c r="H199" s="15">
        <f t="shared" si="50"/>
        <v>0.1164</v>
      </c>
      <c r="I199" s="4">
        <f t="shared" si="50"/>
        <v>0</v>
      </c>
      <c r="J199" s="4">
        <f t="shared" si="50"/>
        <v>0</v>
      </c>
      <c r="K199" s="4">
        <f t="shared" si="50"/>
        <v>0</v>
      </c>
      <c r="L199" s="4">
        <f t="shared" si="50"/>
        <v>0</v>
      </c>
      <c r="M199" s="4">
        <f t="shared" si="50"/>
        <v>0</v>
      </c>
    </row>
    <row r="200" spans="1:13" s="14" customFormat="1" x14ac:dyDescent="0.25"/>
    <row r="201" spans="1:13" x14ac:dyDescent="0.25">
      <c r="A201" s="12" t="s">
        <v>32</v>
      </c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1:13" x14ac:dyDescent="0.25">
      <c r="A202" s="1" t="s">
        <v>5</v>
      </c>
      <c r="B202" s="6" t="s">
        <v>11</v>
      </c>
      <c r="C202" s="6" t="s">
        <v>7</v>
      </c>
      <c r="D202" s="6" t="s">
        <v>12</v>
      </c>
      <c r="E202" s="6" t="s">
        <v>9</v>
      </c>
      <c r="F202" s="6" t="s">
        <v>13</v>
      </c>
      <c r="G202" s="6" t="s">
        <v>14</v>
      </c>
      <c r="H202" s="6" t="s">
        <v>8</v>
      </c>
      <c r="I202" s="6" t="s">
        <v>24</v>
      </c>
      <c r="J202" s="6" t="s">
        <v>25</v>
      </c>
      <c r="K202" s="6" t="s">
        <v>15</v>
      </c>
      <c r="L202" s="6" t="s">
        <v>16</v>
      </c>
      <c r="M202" s="6" t="s">
        <v>23</v>
      </c>
    </row>
    <row r="203" spans="1:13" x14ac:dyDescent="0.25">
      <c r="A203" s="5">
        <v>2016</v>
      </c>
      <c r="B203" s="4">
        <f t="shared" ref="B203:M203" si="51">B150*$A$168*$A$171</f>
        <v>0</v>
      </c>
      <c r="C203" s="24">
        <f t="shared" si="51"/>
        <v>0</v>
      </c>
      <c r="D203" s="4">
        <f t="shared" si="51"/>
        <v>0</v>
      </c>
      <c r="E203" s="15">
        <f t="shared" si="51"/>
        <v>6.79E-3</v>
      </c>
      <c r="F203" s="4">
        <f t="shared" si="51"/>
        <v>0</v>
      </c>
      <c r="G203" s="15">
        <f t="shared" si="51"/>
        <v>0.28129999999999999</v>
      </c>
      <c r="H203" s="15">
        <f t="shared" si="51"/>
        <v>4.3650000000000001E-2</v>
      </c>
      <c r="I203" s="4">
        <f t="shared" si="51"/>
        <v>0</v>
      </c>
      <c r="J203" s="4">
        <f t="shared" si="51"/>
        <v>0</v>
      </c>
      <c r="K203" s="4">
        <f t="shared" si="51"/>
        <v>0</v>
      </c>
      <c r="L203" s="4">
        <f t="shared" si="51"/>
        <v>0</v>
      </c>
      <c r="M203" s="4">
        <f t="shared" si="51"/>
        <v>0</v>
      </c>
    </row>
    <row r="204" spans="1:13" s="14" customFormat="1" x14ac:dyDescent="0.25">
      <c r="A204" s="5">
        <v>2020</v>
      </c>
      <c r="B204" s="4">
        <f t="shared" ref="B204:M204" si="52">B151*$A$168*$A$171</f>
        <v>0</v>
      </c>
      <c r="C204" s="24">
        <f t="shared" si="52"/>
        <v>0</v>
      </c>
      <c r="D204" s="4">
        <f t="shared" si="52"/>
        <v>0</v>
      </c>
      <c r="E204" s="15">
        <f t="shared" si="52"/>
        <v>7.0809999999999996E-3</v>
      </c>
      <c r="F204" s="4">
        <f t="shared" si="52"/>
        <v>0</v>
      </c>
      <c r="G204" s="15">
        <f t="shared" si="52"/>
        <v>0.30070000000000002</v>
      </c>
      <c r="H204" s="15">
        <f t="shared" si="52"/>
        <v>4.5589999999999999E-2</v>
      </c>
      <c r="I204" s="4">
        <f t="shared" si="52"/>
        <v>0</v>
      </c>
      <c r="J204" s="4">
        <f t="shared" si="52"/>
        <v>0</v>
      </c>
      <c r="K204" s="4">
        <f t="shared" si="52"/>
        <v>0</v>
      </c>
      <c r="L204" s="4">
        <f t="shared" si="52"/>
        <v>0</v>
      </c>
      <c r="M204" s="4">
        <f t="shared" si="52"/>
        <v>0</v>
      </c>
    </row>
    <row r="205" spans="1:13" s="14" customFormat="1" x14ac:dyDescent="0.25">
      <c r="A205" s="5">
        <v>2025</v>
      </c>
      <c r="B205" s="4">
        <f t="shared" ref="B205:M205" si="53">B152*$A$168*$A$171</f>
        <v>0</v>
      </c>
      <c r="C205" s="24">
        <f t="shared" si="53"/>
        <v>0</v>
      </c>
      <c r="D205" s="4">
        <f t="shared" si="53"/>
        <v>0</v>
      </c>
      <c r="E205" s="15">
        <f t="shared" si="53"/>
        <v>7.6629999999999997E-3</v>
      </c>
      <c r="F205" s="4">
        <f t="shared" si="53"/>
        <v>0</v>
      </c>
      <c r="G205" s="15">
        <f t="shared" si="53"/>
        <v>0.3201</v>
      </c>
      <c r="H205" s="15">
        <f t="shared" si="53"/>
        <v>4.947E-2</v>
      </c>
      <c r="I205" s="4">
        <f t="shared" si="53"/>
        <v>0</v>
      </c>
      <c r="J205" s="4">
        <f t="shared" si="53"/>
        <v>0</v>
      </c>
      <c r="K205" s="4">
        <f t="shared" si="53"/>
        <v>0</v>
      </c>
      <c r="L205" s="4">
        <f t="shared" si="53"/>
        <v>0</v>
      </c>
      <c r="M205" s="4">
        <f t="shared" si="53"/>
        <v>0</v>
      </c>
    </row>
    <row r="206" spans="1:13" x14ac:dyDescent="0.25">
      <c r="A206" s="5">
        <v>2030</v>
      </c>
      <c r="B206" s="4">
        <f t="shared" ref="B206:M206" si="54">B153*$A$168*$A$171</f>
        <v>0</v>
      </c>
      <c r="C206" s="24">
        <f t="shared" si="54"/>
        <v>0</v>
      </c>
      <c r="D206" s="4">
        <f t="shared" si="54"/>
        <v>0</v>
      </c>
      <c r="E206" s="15">
        <f t="shared" si="54"/>
        <v>8.2450000000000006E-3</v>
      </c>
      <c r="F206" s="4">
        <f t="shared" si="54"/>
        <v>0</v>
      </c>
      <c r="G206" s="15">
        <f t="shared" si="54"/>
        <v>0.3589</v>
      </c>
      <c r="H206" s="15">
        <f t="shared" si="54"/>
        <v>5.432E-2</v>
      </c>
      <c r="I206" s="4">
        <f t="shared" si="54"/>
        <v>0</v>
      </c>
      <c r="J206" s="4">
        <f t="shared" si="54"/>
        <v>0</v>
      </c>
      <c r="K206" s="4">
        <f t="shared" si="54"/>
        <v>0</v>
      </c>
      <c r="L206" s="4">
        <f t="shared" si="54"/>
        <v>0</v>
      </c>
      <c r="M206" s="4">
        <f t="shared" si="54"/>
        <v>0</v>
      </c>
    </row>
    <row r="208" spans="1:13" x14ac:dyDescent="0.25">
      <c r="A208" t="s">
        <v>79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O37"/>
  <sheetViews>
    <sheetView zoomScale="90" zoomScaleNormal="90" workbookViewId="0">
      <selection activeCell="G2" sqref="G2"/>
    </sheetView>
  </sheetViews>
  <sheetFormatPr defaultRowHeight="15" x14ac:dyDescent="0.25"/>
  <cols>
    <col min="1" max="1" width="10.85546875" customWidth="1"/>
  </cols>
  <sheetData>
    <row r="1" spans="1:15" ht="30" x14ac:dyDescent="0.25">
      <c r="A1" s="17" t="s">
        <v>49</v>
      </c>
      <c r="B1" s="6" t="s">
        <v>11</v>
      </c>
      <c r="C1" s="6" t="s">
        <v>7</v>
      </c>
      <c r="D1" s="10" t="s">
        <v>12</v>
      </c>
      <c r="E1" s="6" t="s">
        <v>9</v>
      </c>
      <c r="F1" s="6" t="s">
        <v>13</v>
      </c>
      <c r="G1" s="6" t="s">
        <v>14</v>
      </c>
      <c r="H1" s="6" t="s">
        <v>8</v>
      </c>
      <c r="I1" s="6" t="s">
        <v>24</v>
      </c>
      <c r="J1" s="6" t="s">
        <v>25</v>
      </c>
      <c r="K1" s="6" t="s">
        <v>15</v>
      </c>
      <c r="L1" s="6" t="s">
        <v>16</v>
      </c>
      <c r="M1" s="6" t="s">
        <v>23</v>
      </c>
    </row>
    <row r="2" spans="1:15" x14ac:dyDescent="0.25">
      <c r="A2" s="18">
        <v>2015</v>
      </c>
      <c r="B2" s="19">
        <f>_xlfn.FORECAST.LINEAR($A2,Calculations!B$175:B$176,Calculations!$A$175:$A$176)</f>
        <v>0</v>
      </c>
      <c r="C2" s="19">
        <f>_xlfn.FORECAST.LINEAR($A2,Calculations!C$175:C$176,Calculations!$A$175:$A$176)</f>
        <v>0</v>
      </c>
      <c r="D2" s="19">
        <f>_xlfn.FORECAST.LINEAR($A2,Calculations!D$175:D$176,Calculations!$A$175:$A$176)</f>
        <v>0</v>
      </c>
      <c r="E2" s="19">
        <f>_xlfn.FORECAST.LINEAR($A2,Calculations!E$175:E$176,Calculations!$A$175:$A$176)</f>
        <v>7.9539999999999889E-3</v>
      </c>
      <c r="F2" s="19">
        <f>_xlfn.FORECAST.LINEAR($A2,Calculations!F$175:F$176,Calculations!$A$175:$A$176)</f>
        <v>0</v>
      </c>
      <c r="G2" s="19">
        <f>_xlfn.FORECAST.LINEAR($A2,Calculations!G$175:G$176,Calculations!$A$175:$A$176)</f>
        <v>0.38315000000000055</v>
      </c>
      <c r="H2" s="19">
        <f>_xlfn.FORECAST.LINEAR($A2,Calculations!H$175:H$176,Calculations!$A$175:$A$176)</f>
        <v>1.9884999999999931E-2</v>
      </c>
      <c r="I2" s="19">
        <f>_xlfn.FORECAST.LINEAR($A2,Calculations!I$175:I$176,Calculations!$A$175:$A$176)</f>
        <v>0</v>
      </c>
      <c r="J2" s="19">
        <f>_xlfn.FORECAST.LINEAR($A2,Calculations!J$175:J$176,Calculations!$A$175:$A$176)</f>
        <v>0</v>
      </c>
      <c r="K2" s="19">
        <f>_xlfn.FORECAST.LINEAR($A2,Calculations!K$175:K$176,Calculations!$A$175:$A$176)</f>
        <v>0</v>
      </c>
      <c r="L2" s="19">
        <f>_xlfn.FORECAST.LINEAR($A2,Calculations!L$175:L$176,Calculations!$A$175:$A$176)</f>
        <v>0</v>
      </c>
      <c r="M2" s="19">
        <f>_xlfn.FORECAST.LINEAR($A2,Calculations!M$175:M$176,Calculations!$A$175:$A$176)</f>
        <v>0</v>
      </c>
    </row>
    <row r="3" spans="1:15" x14ac:dyDescent="0.25">
      <c r="A3" s="18">
        <v>2016</v>
      </c>
      <c r="B3" s="19">
        <f>_xlfn.FORECAST.LINEAR($A3,Calculations!B$175:B$176,Calculations!$A$175:$A$176)</f>
        <v>0</v>
      </c>
      <c r="C3" s="19">
        <f>_xlfn.FORECAST.LINEAR($A3,Calculations!C$175:C$176,Calculations!$A$175:$A$176)</f>
        <v>0</v>
      </c>
      <c r="D3" s="19">
        <f>_xlfn.FORECAST.LINEAR($A3,Calculations!D$175:D$176,Calculations!$A$175:$A$176)</f>
        <v>0</v>
      </c>
      <c r="E3" s="19">
        <f>_xlfn.FORECAST.LINEAR($A3,Calculations!E$175:E$176,Calculations!$A$175:$A$176)</f>
        <v>8.0510000000000026E-3</v>
      </c>
      <c r="F3" s="19">
        <f>_xlfn.FORECAST.LINEAR($A3,Calculations!F$175:F$176,Calculations!$A$175:$A$176)</f>
        <v>0</v>
      </c>
      <c r="G3" s="19">
        <f>_xlfn.FORECAST.LINEAR($A3,Calculations!G$175:G$176,Calculations!$A$175:$A$176)</f>
        <v>0.3879999999999999</v>
      </c>
      <c r="H3" s="19">
        <f>_xlfn.FORECAST.LINEAR($A3,Calculations!H$175:H$176,Calculations!$A$175:$A$176)</f>
        <v>2.0369999999999999E-2</v>
      </c>
      <c r="I3" s="19">
        <f>_xlfn.FORECAST.LINEAR($A3,Calculations!I$175:I$176,Calculations!$A$175:$A$176)</f>
        <v>0</v>
      </c>
      <c r="J3" s="19">
        <f>_xlfn.FORECAST.LINEAR($A3,Calculations!J$175:J$176,Calculations!$A$175:$A$176)</f>
        <v>0</v>
      </c>
      <c r="K3" s="19">
        <f>_xlfn.FORECAST.LINEAR($A3,Calculations!K$175:K$176,Calculations!$A$175:$A$176)</f>
        <v>0</v>
      </c>
      <c r="L3" s="19">
        <f>_xlfn.FORECAST.LINEAR($A3,Calculations!L$175:L$176,Calculations!$A$175:$A$176)</f>
        <v>0</v>
      </c>
      <c r="M3" s="19">
        <f>_xlfn.FORECAST.LINEAR($A3,Calculations!M$175:M$176,Calculations!$A$175:$A$176)</f>
        <v>0</v>
      </c>
      <c r="O3" s="14"/>
    </row>
    <row r="4" spans="1:15" x14ac:dyDescent="0.25">
      <c r="A4" s="18">
        <v>2017</v>
      </c>
      <c r="B4" s="19">
        <f>_xlfn.FORECAST.LINEAR($A4,Calculations!B$175:B$176,Calculations!$A$175:$A$176)</f>
        <v>0</v>
      </c>
      <c r="C4" s="19">
        <f>_xlfn.FORECAST.LINEAR($A4,Calculations!C$175:C$176,Calculations!$A$175:$A$176)</f>
        <v>0</v>
      </c>
      <c r="D4" s="19">
        <f>_xlfn.FORECAST.LINEAR($A4,Calculations!D$175:D$176,Calculations!$A$175:$A$176)</f>
        <v>0</v>
      </c>
      <c r="E4" s="19">
        <f>_xlfn.FORECAST.LINEAR($A4,Calculations!E$175:E$176,Calculations!$A$175:$A$176)</f>
        <v>8.1480000000000163E-3</v>
      </c>
      <c r="F4" s="19">
        <f>_xlfn.FORECAST.LINEAR($A4,Calculations!F$175:F$176,Calculations!$A$175:$A$176)</f>
        <v>0</v>
      </c>
      <c r="G4" s="19">
        <f>_xlfn.FORECAST.LINEAR($A4,Calculations!G$175:G$176,Calculations!$A$175:$A$176)</f>
        <v>0.39285000000000103</v>
      </c>
      <c r="H4" s="19">
        <f>_xlfn.FORECAST.LINEAR($A4,Calculations!H$175:H$176,Calculations!$A$175:$A$176)</f>
        <v>2.0854999999999957E-2</v>
      </c>
      <c r="I4" s="19">
        <f>_xlfn.FORECAST.LINEAR($A4,Calculations!I$175:I$176,Calculations!$A$175:$A$176)</f>
        <v>0</v>
      </c>
      <c r="J4" s="19">
        <f>_xlfn.FORECAST.LINEAR($A4,Calculations!J$175:J$176,Calculations!$A$175:$A$176)</f>
        <v>0</v>
      </c>
      <c r="K4" s="19">
        <f>_xlfn.FORECAST.LINEAR($A4,Calculations!K$175:K$176,Calculations!$A$175:$A$176)</f>
        <v>0</v>
      </c>
      <c r="L4" s="19">
        <f>_xlfn.FORECAST.LINEAR($A4,Calculations!L$175:L$176,Calculations!$A$175:$A$176)</f>
        <v>0</v>
      </c>
      <c r="M4" s="19">
        <f>_xlfn.FORECAST.LINEAR($A4,Calculations!M$175:M$176,Calculations!$A$175:$A$176)</f>
        <v>0</v>
      </c>
      <c r="O4" s="14"/>
    </row>
    <row r="5" spans="1:15" x14ac:dyDescent="0.25">
      <c r="A5" s="18">
        <v>2018</v>
      </c>
      <c r="B5" s="19">
        <f>_xlfn.FORECAST.LINEAR($A5,Calculations!B$175:B$176,Calculations!$A$175:$A$176)</f>
        <v>0</v>
      </c>
      <c r="C5" s="19">
        <f>_xlfn.FORECAST.LINEAR($A5,Calculations!C$175:C$176,Calculations!$A$175:$A$176)</f>
        <v>0</v>
      </c>
      <c r="D5" s="19">
        <f>_xlfn.FORECAST.LINEAR($A5,Calculations!D$175:D$176,Calculations!$A$175:$A$176)</f>
        <v>0</v>
      </c>
      <c r="E5" s="19">
        <f>_xlfn.FORECAST.LINEAR($A5,Calculations!E$175:E$176,Calculations!$A$175:$A$176)</f>
        <v>8.2450000000000023E-3</v>
      </c>
      <c r="F5" s="19">
        <f>_xlfn.FORECAST.LINEAR($A5,Calculations!F$175:F$176,Calculations!$A$175:$A$176)</f>
        <v>0</v>
      </c>
      <c r="G5" s="19">
        <f>_xlfn.FORECAST.LINEAR($A5,Calculations!G$175:G$176,Calculations!$A$175:$A$176)</f>
        <v>0.39770000000000039</v>
      </c>
      <c r="H5" s="19">
        <f>_xlfn.FORECAST.LINEAR($A5,Calculations!H$175:H$176,Calculations!$A$175:$A$176)</f>
        <v>2.1340000000000026E-2</v>
      </c>
      <c r="I5" s="19">
        <f>_xlfn.FORECAST.LINEAR($A5,Calculations!I$175:I$176,Calculations!$A$175:$A$176)</f>
        <v>0</v>
      </c>
      <c r="J5" s="19">
        <f>_xlfn.FORECAST.LINEAR($A5,Calculations!J$175:J$176,Calculations!$A$175:$A$176)</f>
        <v>0</v>
      </c>
      <c r="K5" s="19">
        <f>_xlfn.FORECAST.LINEAR($A5,Calculations!K$175:K$176,Calculations!$A$175:$A$176)</f>
        <v>0</v>
      </c>
      <c r="L5" s="19">
        <f>_xlfn.FORECAST.LINEAR($A5,Calculations!L$175:L$176,Calculations!$A$175:$A$176)</f>
        <v>0</v>
      </c>
      <c r="M5" s="19">
        <f>_xlfn.FORECAST.LINEAR($A5,Calculations!M$175:M$176,Calculations!$A$175:$A$176)</f>
        <v>0</v>
      </c>
      <c r="O5" s="14"/>
    </row>
    <row r="6" spans="1:15" x14ac:dyDescent="0.25">
      <c r="A6" s="18">
        <v>2019</v>
      </c>
      <c r="B6" s="19">
        <f>_xlfn.FORECAST.LINEAR($A6,Calculations!B$175:B$176,Calculations!$A$175:$A$176)</f>
        <v>0</v>
      </c>
      <c r="C6" s="19">
        <f>_xlfn.FORECAST.LINEAR($A6,Calculations!C$175:C$176,Calculations!$A$175:$A$176)</f>
        <v>0</v>
      </c>
      <c r="D6" s="19">
        <f>_xlfn.FORECAST.LINEAR($A6,Calculations!D$175:D$176,Calculations!$A$175:$A$176)</f>
        <v>0</v>
      </c>
      <c r="E6" s="19">
        <f>_xlfn.FORECAST.LINEAR($A6,Calculations!E$175:E$176,Calculations!$A$175:$A$176)</f>
        <v>8.3419999999999883E-3</v>
      </c>
      <c r="F6" s="19">
        <f>_xlfn.FORECAST.LINEAR($A6,Calculations!F$175:F$176,Calculations!$A$175:$A$176)</f>
        <v>0</v>
      </c>
      <c r="G6" s="19">
        <f>_xlfn.FORECAST.LINEAR($A6,Calculations!G$175:G$176,Calculations!$A$175:$A$176)</f>
        <v>0.40255000000000152</v>
      </c>
      <c r="H6" s="19">
        <f>_xlfn.FORECAST.LINEAR($A6,Calculations!H$175:H$176,Calculations!$A$175:$A$176)</f>
        <v>2.1824999999999983E-2</v>
      </c>
      <c r="I6" s="19">
        <f>_xlfn.FORECAST.LINEAR($A6,Calculations!I$175:I$176,Calculations!$A$175:$A$176)</f>
        <v>0</v>
      </c>
      <c r="J6" s="19">
        <f>_xlfn.FORECAST.LINEAR($A6,Calculations!J$175:J$176,Calculations!$A$175:$A$176)</f>
        <v>0</v>
      </c>
      <c r="K6" s="19">
        <f>_xlfn.FORECAST.LINEAR($A6,Calculations!K$175:K$176,Calculations!$A$175:$A$176)</f>
        <v>0</v>
      </c>
      <c r="L6" s="19">
        <f>_xlfn.FORECAST.LINEAR($A6,Calculations!L$175:L$176,Calculations!$A$175:$A$176)</f>
        <v>0</v>
      </c>
      <c r="M6" s="19">
        <f>_xlfn.FORECAST.LINEAR($A6,Calculations!M$175:M$176,Calculations!$A$175:$A$176)</f>
        <v>0</v>
      </c>
      <c r="O6" s="14"/>
    </row>
    <row r="7" spans="1:15" x14ac:dyDescent="0.25">
      <c r="A7" s="18">
        <v>2020</v>
      </c>
      <c r="B7" s="19">
        <f>_xlfn.FORECAST.LINEAR($A7,Calculations!B$175:B$176,Calculations!$A$175:$A$176)</f>
        <v>0</v>
      </c>
      <c r="C7" s="19">
        <f>_xlfn.FORECAST.LINEAR($A7,Calculations!C$175:C$176,Calculations!$A$175:$A$176)</f>
        <v>0</v>
      </c>
      <c r="D7" s="19">
        <f>_xlfn.FORECAST.LINEAR($A7,Calculations!D$175:D$176,Calculations!$A$175:$A$176)</f>
        <v>0</v>
      </c>
      <c r="E7" s="19">
        <f>_xlfn.FORECAST.LINEAR($A7,Calculations!E$175:E$176,Calculations!$A$175:$A$176)</f>
        <v>8.4390000000000021E-3</v>
      </c>
      <c r="F7" s="19">
        <f>_xlfn.FORECAST.LINEAR($A7,Calculations!F$175:F$176,Calculations!$A$175:$A$176)</f>
        <v>0</v>
      </c>
      <c r="G7" s="19">
        <f>_xlfn.FORECAST.LINEAR($A7,Calculations!G$175:G$176,Calculations!$A$175:$A$176)</f>
        <v>0.40740000000000087</v>
      </c>
      <c r="H7" s="19">
        <f>_xlfn.FORECAST.LINEAR($A7,Calculations!H$175:H$176,Calculations!$A$175:$A$176)</f>
        <v>2.2309999999999941E-2</v>
      </c>
      <c r="I7" s="19">
        <f>_xlfn.FORECAST.LINEAR($A7,Calculations!I$175:I$176,Calculations!$A$175:$A$176)</f>
        <v>0</v>
      </c>
      <c r="J7" s="19">
        <f>_xlfn.FORECAST.LINEAR($A7,Calculations!J$175:J$176,Calculations!$A$175:$A$176)</f>
        <v>0</v>
      </c>
      <c r="K7" s="19">
        <f>_xlfn.FORECAST.LINEAR($A7,Calculations!K$175:K$176,Calculations!$A$175:$A$176)</f>
        <v>0</v>
      </c>
      <c r="L7" s="19">
        <f>_xlfn.FORECAST.LINEAR($A7,Calculations!L$175:L$176,Calculations!$A$175:$A$176)</f>
        <v>0</v>
      </c>
      <c r="M7" s="19">
        <f>_xlfn.FORECAST.LINEAR($A7,Calculations!M$175:M$176,Calculations!$A$175:$A$176)</f>
        <v>0</v>
      </c>
      <c r="O7" s="14"/>
    </row>
    <row r="8" spans="1:15" x14ac:dyDescent="0.25">
      <c r="A8" s="18">
        <v>2021</v>
      </c>
      <c r="B8" s="19">
        <f>_xlfn.FORECAST.LINEAR($A8,Calculations!B$176:B$177,Calculations!$A$176:$A$177)</f>
        <v>0</v>
      </c>
      <c r="C8" s="19">
        <f>_xlfn.FORECAST.LINEAR($A8,Calculations!C$176:C$177,Calculations!$A$176:$A$177)</f>
        <v>0</v>
      </c>
      <c r="D8" s="19">
        <f>_xlfn.FORECAST.LINEAR($A8,Calculations!D$176:D$177,Calculations!$A$176:$A$177)</f>
        <v>0</v>
      </c>
      <c r="E8" s="19">
        <f>_xlfn.FORECAST.LINEAR($A8,Calculations!E$176:E$177,Calculations!$A$176:$A$177)</f>
        <v>8.5747999999999935E-3</v>
      </c>
      <c r="F8" s="19">
        <f>_xlfn.FORECAST.LINEAR($A8,Calculations!F$176:F$177,Calculations!$A$176:$A$177)</f>
        <v>0</v>
      </c>
      <c r="G8" s="19">
        <f>_xlfn.FORECAST.LINEAR($A8,Calculations!G$176:G$177,Calculations!$A$176:$A$177)</f>
        <v>0.4151600000000002</v>
      </c>
      <c r="H8" s="19">
        <f>_xlfn.FORECAST.LINEAR($A8,Calculations!H$176:H$177,Calculations!$A$176:$A$177)</f>
        <v>2.2697999999999885E-2</v>
      </c>
      <c r="I8" s="19">
        <f>_xlfn.FORECAST.LINEAR($A8,Calculations!I$176:I$177,Calculations!$A$176:$A$177)</f>
        <v>0</v>
      </c>
      <c r="J8" s="19">
        <f>_xlfn.FORECAST.LINEAR($A8,Calculations!J$176:J$177,Calculations!$A$176:$A$177)</f>
        <v>0</v>
      </c>
      <c r="K8" s="19">
        <f>_xlfn.FORECAST.LINEAR($A8,Calculations!K$176:K$177,Calculations!$A$176:$A$177)</f>
        <v>0</v>
      </c>
      <c r="L8" s="19">
        <f>_xlfn.FORECAST.LINEAR($A8,Calculations!L$176:L$177,Calculations!$A$176:$A$177)</f>
        <v>0</v>
      </c>
      <c r="M8" s="19">
        <f>_xlfn.FORECAST.LINEAR($A8,Calculations!M$176:M$177,Calculations!$A$176:$A$177)</f>
        <v>0</v>
      </c>
    </row>
    <row r="9" spans="1:15" x14ac:dyDescent="0.25">
      <c r="A9" s="18">
        <v>2022</v>
      </c>
      <c r="B9" s="19">
        <f>_xlfn.FORECAST.LINEAR($A9,Calculations!B$176:B$177,Calculations!$A$176:$A$177)</f>
        <v>0</v>
      </c>
      <c r="C9" s="19">
        <f>_xlfn.FORECAST.LINEAR($A9,Calculations!C$176:C$177,Calculations!$A$176:$A$177)</f>
        <v>0</v>
      </c>
      <c r="D9" s="19">
        <f>_xlfn.FORECAST.LINEAR($A9,Calculations!D$176:D$177,Calculations!$A$176:$A$177)</f>
        <v>0</v>
      </c>
      <c r="E9" s="19">
        <f>_xlfn.FORECAST.LINEAR($A9,Calculations!E$176:E$177,Calculations!$A$176:$A$177)</f>
        <v>8.7106000000000128E-3</v>
      </c>
      <c r="F9" s="19">
        <f>_xlfn.FORECAST.LINEAR($A9,Calculations!F$176:F$177,Calculations!$A$176:$A$177)</f>
        <v>0</v>
      </c>
      <c r="G9" s="19">
        <f>_xlfn.FORECAST.LINEAR($A9,Calculations!G$176:G$177,Calculations!$A$176:$A$177)</f>
        <v>0.42291999999999952</v>
      </c>
      <c r="H9" s="19">
        <f>_xlfn.FORECAST.LINEAR($A9,Calculations!H$176:H$177,Calculations!$A$176:$A$177)</f>
        <v>2.308599999999994E-2</v>
      </c>
      <c r="I9" s="19">
        <f>_xlfn.FORECAST.LINEAR($A9,Calculations!I$176:I$177,Calculations!$A$176:$A$177)</f>
        <v>0</v>
      </c>
      <c r="J9" s="19">
        <f>_xlfn.FORECAST.LINEAR($A9,Calculations!J$176:J$177,Calculations!$A$176:$A$177)</f>
        <v>0</v>
      </c>
      <c r="K9" s="19">
        <f>_xlfn.FORECAST.LINEAR($A9,Calculations!K$176:K$177,Calculations!$A$176:$A$177)</f>
        <v>0</v>
      </c>
      <c r="L9" s="19">
        <f>_xlfn.FORECAST.LINEAR($A9,Calculations!L$176:L$177,Calculations!$A$176:$A$177)</f>
        <v>0</v>
      </c>
      <c r="M9" s="19">
        <f>_xlfn.FORECAST.LINEAR($A9,Calculations!M$176:M$177,Calculations!$A$176:$A$177)</f>
        <v>0</v>
      </c>
    </row>
    <row r="10" spans="1:15" x14ac:dyDescent="0.25">
      <c r="A10" s="18">
        <v>2023</v>
      </c>
      <c r="B10" s="19">
        <f>_xlfn.FORECAST.LINEAR($A10,Calculations!B$176:B$177,Calculations!$A$176:$A$177)</f>
        <v>0</v>
      </c>
      <c r="C10" s="19">
        <f>_xlfn.FORECAST.LINEAR($A10,Calculations!C$176:C$177,Calculations!$A$176:$A$177)</f>
        <v>0</v>
      </c>
      <c r="D10" s="19">
        <f>_xlfn.FORECAST.LINEAR($A10,Calculations!D$176:D$177,Calculations!$A$176:$A$177)</f>
        <v>0</v>
      </c>
      <c r="E10" s="19">
        <f>_xlfn.FORECAST.LINEAR($A10,Calculations!E$176:E$177,Calculations!$A$176:$A$177)</f>
        <v>8.846400000000032E-3</v>
      </c>
      <c r="F10" s="19">
        <f>_xlfn.FORECAST.LINEAR($A10,Calculations!F$176:F$177,Calculations!$A$176:$A$177)</f>
        <v>0</v>
      </c>
      <c r="G10" s="19">
        <f>_xlfn.FORECAST.LINEAR($A10,Calculations!G$176:G$177,Calculations!$A$176:$A$177)</f>
        <v>0.43067999999999884</v>
      </c>
      <c r="H10" s="19">
        <f>_xlfn.FORECAST.LINEAR($A10,Calculations!H$176:H$177,Calculations!$A$176:$A$177)</f>
        <v>2.3473999999999884E-2</v>
      </c>
      <c r="I10" s="19">
        <f>_xlfn.FORECAST.LINEAR($A10,Calculations!I$176:I$177,Calculations!$A$176:$A$177)</f>
        <v>0</v>
      </c>
      <c r="J10" s="19">
        <f>_xlfn.FORECAST.LINEAR($A10,Calculations!J$176:J$177,Calculations!$A$176:$A$177)</f>
        <v>0</v>
      </c>
      <c r="K10" s="19">
        <f>_xlfn.FORECAST.LINEAR($A10,Calculations!K$176:K$177,Calculations!$A$176:$A$177)</f>
        <v>0</v>
      </c>
      <c r="L10" s="19">
        <f>_xlfn.FORECAST.LINEAR($A10,Calculations!L$176:L$177,Calculations!$A$176:$A$177)</f>
        <v>0</v>
      </c>
      <c r="M10" s="19">
        <f>_xlfn.FORECAST.LINEAR($A10,Calculations!M$176:M$177,Calculations!$A$176:$A$177)</f>
        <v>0</v>
      </c>
    </row>
    <row r="11" spans="1:15" x14ac:dyDescent="0.25">
      <c r="A11" s="18">
        <v>2024</v>
      </c>
      <c r="B11" s="19">
        <f>_xlfn.FORECAST.LINEAR($A11,Calculations!B$176:B$177,Calculations!$A$176:$A$177)</f>
        <v>0</v>
      </c>
      <c r="C11" s="19">
        <f>_xlfn.FORECAST.LINEAR($A11,Calculations!C$176:C$177,Calculations!$A$176:$A$177)</f>
        <v>0</v>
      </c>
      <c r="D11" s="19">
        <f>_xlfn.FORECAST.LINEAR($A11,Calculations!D$176:D$177,Calculations!$A$176:$A$177)</f>
        <v>0</v>
      </c>
      <c r="E11" s="19">
        <f>_xlfn.FORECAST.LINEAR($A11,Calculations!E$176:E$177,Calculations!$A$176:$A$177)</f>
        <v>8.9821999999999957E-3</v>
      </c>
      <c r="F11" s="19">
        <f>_xlfn.FORECAST.LINEAR($A11,Calculations!F$176:F$177,Calculations!$A$176:$A$177)</f>
        <v>0</v>
      </c>
      <c r="G11" s="19">
        <f>_xlfn.FORECAST.LINEAR($A11,Calculations!G$176:G$177,Calculations!$A$176:$A$177)</f>
        <v>0.43843999999999994</v>
      </c>
      <c r="H11" s="19">
        <f>_xlfn.FORECAST.LINEAR($A11,Calculations!H$176:H$177,Calculations!$A$176:$A$177)</f>
        <v>2.3861999999999939E-2</v>
      </c>
      <c r="I11" s="19">
        <f>_xlfn.FORECAST.LINEAR($A11,Calculations!I$176:I$177,Calculations!$A$176:$A$177)</f>
        <v>0</v>
      </c>
      <c r="J11" s="19">
        <f>_xlfn.FORECAST.LINEAR($A11,Calculations!J$176:J$177,Calculations!$A$176:$A$177)</f>
        <v>0</v>
      </c>
      <c r="K11" s="19">
        <f>_xlfn.FORECAST.LINEAR($A11,Calculations!K$176:K$177,Calculations!$A$176:$A$177)</f>
        <v>0</v>
      </c>
      <c r="L11" s="19">
        <f>_xlfn.FORECAST.LINEAR($A11,Calculations!L$176:L$177,Calculations!$A$176:$A$177)</f>
        <v>0</v>
      </c>
      <c r="M11" s="19">
        <f>_xlfn.FORECAST.LINEAR($A11,Calculations!M$176:M$177,Calculations!$A$176:$A$177)</f>
        <v>0</v>
      </c>
    </row>
    <row r="12" spans="1:15" x14ac:dyDescent="0.25">
      <c r="A12" s="18">
        <v>2025</v>
      </c>
      <c r="B12" s="19">
        <f>_xlfn.FORECAST.LINEAR($A12,Calculations!B$176:B$177,Calculations!$A$176:$A$177)</f>
        <v>0</v>
      </c>
      <c r="C12" s="19">
        <f>_xlfn.FORECAST.LINEAR($A12,Calculations!C$176:C$177,Calculations!$A$176:$A$177)</f>
        <v>0</v>
      </c>
      <c r="D12" s="19">
        <f>_xlfn.FORECAST.LINEAR($A12,Calculations!D$176:D$177,Calculations!$A$176:$A$177)</f>
        <v>0</v>
      </c>
      <c r="E12" s="19">
        <f>_xlfn.FORECAST.LINEAR($A12,Calculations!E$176:E$177,Calculations!$A$176:$A$177)</f>
        <v>9.118000000000015E-3</v>
      </c>
      <c r="F12" s="19">
        <f>_xlfn.FORECAST.LINEAR($A12,Calculations!F$176:F$177,Calculations!$A$176:$A$177)</f>
        <v>0</v>
      </c>
      <c r="G12" s="19">
        <f>_xlfn.FORECAST.LINEAR($A12,Calculations!G$176:G$177,Calculations!$A$176:$A$177)</f>
        <v>0.44619999999999926</v>
      </c>
      <c r="H12" s="19">
        <f>_xlfn.FORECAST.LINEAR($A12,Calculations!H$176:H$177,Calculations!$A$176:$A$177)</f>
        <v>2.4249999999999883E-2</v>
      </c>
      <c r="I12" s="19">
        <f>_xlfn.FORECAST.LINEAR($A12,Calculations!I$176:I$177,Calculations!$A$176:$A$177)</f>
        <v>0</v>
      </c>
      <c r="J12" s="19">
        <f>_xlfn.FORECAST.LINEAR($A12,Calculations!J$176:J$177,Calculations!$A$176:$A$177)</f>
        <v>0</v>
      </c>
      <c r="K12" s="19">
        <f>_xlfn.FORECAST.LINEAR($A12,Calculations!K$176:K$177,Calculations!$A$176:$A$177)</f>
        <v>0</v>
      </c>
      <c r="L12" s="19">
        <f>_xlfn.FORECAST.LINEAR($A12,Calculations!L$176:L$177,Calculations!$A$176:$A$177)</f>
        <v>0</v>
      </c>
      <c r="M12" s="19">
        <f>_xlfn.FORECAST.LINEAR($A12,Calculations!M$176:M$177,Calculations!$A$176:$A$177)</f>
        <v>0</v>
      </c>
    </row>
    <row r="13" spans="1:15" x14ac:dyDescent="0.25">
      <c r="A13" s="18">
        <v>2026</v>
      </c>
      <c r="B13" s="19">
        <f>_xlfn.FORECAST.LINEAR($A13,Calculations!B$177:B$178,Calculations!$A$177:$A$178)</f>
        <v>0</v>
      </c>
      <c r="C13" s="19">
        <f>_xlfn.FORECAST.LINEAR($A13,Calculations!C$177:C$178,Calculations!$A$177:$A$178)</f>
        <v>0</v>
      </c>
      <c r="D13" s="19">
        <f>_xlfn.FORECAST.LINEAR($A13,Calculations!D$177:D$178,Calculations!$A$177:$A$178)</f>
        <v>0</v>
      </c>
      <c r="E13" s="19">
        <f>_xlfn.FORECAST.LINEAR($A13,Calculations!E$177:E$178,Calculations!$A$177:$A$178)</f>
        <v>9.2344000000000037E-3</v>
      </c>
      <c r="F13" s="19">
        <f>_xlfn.FORECAST.LINEAR($A13,Calculations!F$177:F$178,Calculations!$A$177:$A$178)</f>
        <v>0</v>
      </c>
      <c r="G13" s="19">
        <f>_xlfn.FORECAST.LINEAR($A13,Calculations!G$177:G$178,Calculations!$A$177:$A$178)</f>
        <v>0.45396000000000036</v>
      </c>
      <c r="H13" s="19">
        <f>_xlfn.FORECAST.LINEAR($A13,Calculations!H$177:H$178,Calculations!$A$177:$A$178)</f>
        <v>2.4831999999999965E-2</v>
      </c>
      <c r="I13" s="19">
        <f>_xlfn.FORECAST.LINEAR($A13,Calculations!I$177:I$178,Calculations!$A$177:$A$178)</f>
        <v>0</v>
      </c>
      <c r="J13" s="19">
        <f>_xlfn.FORECAST.LINEAR($A13,Calculations!J$177:J$178,Calculations!$A$177:$A$178)</f>
        <v>0</v>
      </c>
      <c r="K13" s="19">
        <f>_xlfn.FORECAST.LINEAR($A13,Calculations!K$177:K$178,Calculations!$A$177:$A$178)</f>
        <v>0</v>
      </c>
      <c r="L13" s="19">
        <f>_xlfn.FORECAST.LINEAR($A13,Calculations!L$177:L$178,Calculations!$A$177:$A$178)</f>
        <v>0</v>
      </c>
      <c r="M13" s="19">
        <f>_xlfn.FORECAST.LINEAR($A13,Calculations!M$177:M$178,Calculations!$A$177:$A$178)</f>
        <v>0</v>
      </c>
    </row>
    <row r="14" spans="1:15" x14ac:dyDescent="0.25">
      <c r="A14" s="18">
        <v>2027</v>
      </c>
      <c r="B14" s="19">
        <f>_xlfn.FORECAST.LINEAR($A14,Calculations!B$177:B$178,Calculations!$A$177:$A$178)</f>
        <v>0</v>
      </c>
      <c r="C14" s="19">
        <f>_xlfn.FORECAST.LINEAR($A14,Calculations!C$177:C$178,Calculations!$A$177:$A$178)</f>
        <v>0</v>
      </c>
      <c r="D14" s="19">
        <f>_xlfn.FORECAST.LINEAR($A14,Calculations!D$177:D$178,Calculations!$A$177:$A$178)</f>
        <v>0</v>
      </c>
      <c r="E14" s="19">
        <f>_xlfn.FORECAST.LINEAR($A14,Calculations!E$177:E$178,Calculations!$A$177:$A$178)</f>
        <v>9.3507999999999925E-3</v>
      </c>
      <c r="F14" s="19">
        <f>_xlfn.FORECAST.LINEAR($A14,Calculations!F$177:F$178,Calculations!$A$177:$A$178)</f>
        <v>0</v>
      </c>
      <c r="G14" s="19">
        <f>_xlfn.FORECAST.LINEAR($A14,Calculations!G$177:G$178,Calculations!$A$177:$A$178)</f>
        <v>0.46171999999999969</v>
      </c>
      <c r="H14" s="19">
        <f>_xlfn.FORECAST.LINEAR($A14,Calculations!H$177:H$178,Calculations!$A$177:$A$178)</f>
        <v>2.5414000000000048E-2</v>
      </c>
      <c r="I14" s="19">
        <f>_xlfn.FORECAST.LINEAR($A14,Calculations!I$177:I$178,Calculations!$A$177:$A$178)</f>
        <v>0</v>
      </c>
      <c r="J14" s="19">
        <f>_xlfn.FORECAST.LINEAR($A14,Calculations!J$177:J$178,Calculations!$A$177:$A$178)</f>
        <v>0</v>
      </c>
      <c r="K14" s="19">
        <f>_xlfn.FORECAST.LINEAR($A14,Calculations!K$177:K$178,Calculations!$A$177:$A$178)</f>
        <v>0</v>
      </c>
      <c r="L14" s="19">
        <f>_xlfn.FORECAST.LINEAR($A14,Calculations!L$177:L$178,Calculations!$A$177:$A$178)</f>
        <v>0</v>
      </c>
      <c r="M14" s="19">
        <f>_xlfn.FORECAST.LINEAR($A14,Calculations!M$177:M$178,Calculations!$A$177:$A$178)</f>
        <v>0</v>
      </c>
    </row>
    <row r="15" spans="1:15" x14ac:dyDescent="0.25">
      <c r="A15" s="18">
        <v>2028</v>
      </c>
      <c r="B15" s="19">
        <f>_xlfn.FORECAST.LINEAR($A15,Calculations!B$177:B$178,Calculations!$A$177:$A$178)</f>
        <v>0</v>
      </c>
      <c r="C15" s="19">
        <f>_xlfn.FORECAST.LINEAR($A15,Calculations!C$177:C$178,Calculations!$A$177:$A$178)</f>
        <v>0</v>
      </c>
      <c r="D15" s="19">
        <f>_xlfn.FORECAST.LINEAR($A15,Calculations!D$177:D$178,Calculations!$A$177:$A$178)</f>
        <v>0</v>
      </c>
      <c r="E15" s="19">
        <f>_xlfn.FORECAST.LINEAR($A15,Calculations!E$177:E$178,Calculations!$A$177:$A$178)</f>
        <v>9.4672000000000089E-3</v>
      </c>
      <c r="F15" s="19">
        <f>_xlfn.FORECAST.LINEAR($A15,Calculations!F$177:F$178,Calculations!$A$177:$A$178)</f>
        <v>0</v>
      </c>
      <c r="G15" s="19">
        <f>_xlfn.FORECAST.LINEAR($A15,Calculations!G$177:G$178,Calculations!$A$177:$A$178)</f>
        <v>0.46947999999999901</v>
      </c>
      <c r="H15" s="19">
        <f>_xlfn.FORECAST.LINEAR($A15,Calculations!H$177:H$178,Calculations!$A$177:$A$178)</f>
        <v>2.5995999999999908E-2</v>
      </c>
      <c r="I15" s="19">
        <f>_xlfn.FORECAST.LINEAR($A15,Calculations!I$177:I$178,Calculations!$A$177:$A$178)</f>
        <v>0</v>
      </c>
      <c r="J15" s="19">
        <f>_xlfn.FORECAST.LINEAR($A15,Calculations!J$177:J$178,Calculations!$A$177:$A$178)</f>
        <v>0</v>
      </c>
      <c r="K15" s="19">
        <f>_xlfn.FORECAST.LINEAR($A15,Calculations!K$177:K$178,Calculations!$A$177:$A$178)</f>
        <v>0</v>
      </c>
      <c r="L15" s="19">
        <f>_xlfn.FORECAST.LINEAR($A15,Calculations!L$177:L$178,Calculations!$A$177:$A$178)</f>
        <v>0</v>
      </c>
      <c r="M15" s="19">
        <f>_xlfn.FORECAST.LINEAR($A15,Calculations!M$177:M$178,Calculations!$A$177:$A$178)</f>
        <v>0</v>
      </c>
    </row>
    <row r="16" spans="1:15" x14ac:dyDescent="0.25">
      <c r="A16" s="18">
        <v>2029</v>
      </c>
      <c r="B16" s="19">
        <f>_xlfn.FORECAST.LINEAR($A16,Calculations!B$177:B$178,Calculations!$A$177:$A$178)</f>
        <v>0</v>
      </c>
      <c r="C16" s="19">
        <f>_xlfn.FORECAST.LINEAR($A16,Calculations!C$177:C$178,Calculations!$A$177:$A$178)</f>
        <v>0</v>
      </c>
      <c r="D16" s="19">
        <f>_xlfn.FORECAST.LINEAR($A16,Calculations!D$177:D$178,Calculations!$A$177:$A$178)</f>
        <v>0</v>
      </c>
      <c r="E16" s="19">
        <f>_xlfn.FORECAST.LINEAR($A16,Calculations!E$177:E$178,Calculations!$A$177:$A$178)</f>
        <v>9.5835999999999977E-3</v>
      </c>
      <c r="F16" s="19">
        <f>_xlfn.FORECAST.LINEAR($A16,Calculations!F$177:F$178,Calculations!$A$177:$A$178)</f>
        <v>0</v>
      </c>
      <c r="G16" s="19">
        <f>_xlfn.FORECAST.LINEAR($A16,Calculations!G$177:G$178,Calculations!$A$177:$A$178)</f>
        <v>0.47724000000000011</v>
      </c>
      <c r="H16" s="19">
        <f>_xlfn.FORECAST.LINEAR($A16,Calculations!H$177:H$178,Calculations!$A$177:$A$178)</f>
        <v>2.6577999999999991E-2</v>
      </c>
      <c r="I16" s="19">
        <f>_xlfn.FORECAST.LINEAR($A16,Calculations!I$177:I$178,Calculations!$A$177:$A$178)</f>
        <v>0</v>
      </c>
      <c r="J16" s="19">
        <f>_xlfn.FORECAST.LINEAR($A16,Calculations!J$177:J$178,Calculations!$A$177:$A$178)</f>
        <v>0</v>
      </c>
      <c r="K16" s="19">
        <f>_xlfn.FORECAST.LINEAR($A16,Calculations!K$177:K$178,Calculations!$A$177:$A$178)</f>
        <v>0</v>
      </c>
      <c r="L16" s="19">
        <f>_xlfn.FORECAST.LINEAR($A16,Calculations!L$177:L$178,Calculations!$A$177:$A$178)</f>
        <v>0</v>
      </c>
      <c r="M16" s="19">
        <f>_xlfn.FORECAST.LINEAR($A16,Calculations!M$177:M$178,Calculations!$A$177:$A$178)</f>
        <v>0</v>
      </c>
    </row>
    <row r="17" spans="1:13" x14ac:dyDescent="0.25">
      <c r="A17" s="18">
        <v>2030</v>
      </c>
      <c r="B17" s="19">
        <f>_xlfn.FORECAST.LINEAR($A17,Calculations!B$177:B$178,Calculations!$A$177:$A$178)</f>
        <v>0</v>
      </c>
      <c r="C17" s="19">
        <f>_xlfn.FORECAST.LINEAR($A17,Calculations!C$177:C$178,Calculations!$A$177:$A$178)</f>
        <v>0</v>
      </c>
      <c r="D17" s="19">
        <f>_xlfn.FORECAST.LINEAR($A17,Calculations!D$177:D$178,Calculations!$A$177:$A$178)</f>
        <v>0</v>
      </c>
      <c r="E17" s="19">
        <f>_xlfn.FORECAST.LINEAR($A17,Calculations!E$177:E$178,Calculations!$A$177:$A$178)</f>
        <v>9.7000000000000142E-3</v>
      </c>
      <c r="F17" s="19">
        <f>_xlfn.FORECAST.LINEAR($A17,Calculations!F$177:F$178,Calculations!$A$177:$A$178)</f>
        <v>0</v>
      </c>
      <c r="G17" s="19">
        <f>_xlfn.FORECAST.LINEAR($A17,Calculations!G$177:G$178,Calculations!$A$177:$A$178)</f>
        <v>0.48499999999999943</v>
      </c>
      <c r="H17" s="19">
        <f>_xlfn.FORECAST.LINEAR($A17,Calculations!H$177:H$178,Calculations!$A$177:$A$178)</f>
        <v>2.7160000000000073E-2</v>
      </c>
      <c r="I17" s="19">
        <f>_xlfn.FORECAST.LINEAR($A17,Calculations!I$177:I$178,Calculations!$A$177:$A$178)</f>
        <v>0</v>
      </c>
      <c r="J17" s="19">
        <f>_xlfn.FORECAST.LINEAR($A17,Calculations!J$177:J$178,Calculations!$A$177:$A$178)</f>
        <v>0</v>
      </c>
      <c r="K17" s="19">
        <f>_xlfn.FORECAST.LINEAR($A17,Calculations!K$177:K$178,Calculations!$A$177:$A$178)</f>
        <v>0</v>
      </c>
      <c r="L17" s="19">
        <f>_xlfn.FORECAST.LINEAR($A17,Calculations!L$177:L$178,Calculations!$A$177:$A$178)</f>
        <v>0</v>
      </c>
      <c r="M17" s="19">
        <f>_xlfn.FORECAST.LINEAR($A17,Calculations!M$177:M$178,Calculations!$A$177:$A$178)</f>
        <v>0</v>
      </c>
    </row>
    <row r="18" spans="1:13" x14ac:dyDescent="0.25">
      <c r="A18" s="18">
        <v>2031</v>
      </c>
      <c r="B18" s="19">
        <f>_xlfn.FORECAST.LINEAR($A18,Calculations!B$177:B$178,Calculations!$A$177:$A$178)</f>
        <v>0</v>
      </c>
      <c r="C18" s="19">
        <f>_xlfn.FORECAST.LINEAR($A18,Calculations!C$177:C$178,Calculations!$A$177:$A$178)</f>
        <v>0</v>
      </c>
      <c r="D18" s="19">
        <f>_xlfn.FORECAST.LINEAR($A18,Calculations!D$177:D$178,Calculations!$A$177:$A$178)</f>
        <v>0</v>
      </c>
      <c r="E18" s="19">
        <f>_xlfn.FORECAST.LINEAR($A18,Calculations!E$177:E$178,Calculations!$A$177:$A$178)</f>
        <v>9.8164000000000029E-3</v>
      </c>
      <c r="F18" s="19">
        <f>_xlfn.FORECAST.LINEAR($A18,Calculations!F$177:F$178,Calculations!$A$177:$A$178)</f>
        <v>0</v>
      </c>
      <c r="G18" s="19">
        <f>_xlfn.FORECAST.LINEAR($A18,Calculations!G$177:G$178,Calculations!$A$177:$A$178)</f>
        <v>0.49276000000000053</v>
      </c>
      <c r="H18" s="19">
        <f>_xlfn.FORECAST.LINEAR($A18,Calculations!H$177:H$178,Calculations!$A$177:$A$178)</f>
        <v>2.7741999999999933E-2</v>
      </c>
      <c r="I18" s="19">
        <f>_xlfn.FORECAST.LINEAR($A18,Calculations!I$177:I$178,Calculations!$A$177:$A$178)</f>
        <v>0</v>
      </c>
      <c r="J18" s="19">
        <f>_xlfn.FORECAST.LINEAR($A18,Calculations!J$177:J$178,Calculations!$A$177:$A$178)</f>
        <v>0</v>
      </c>
      <c r="K18" s="19">
        <f>_xlfn.FORECAST.LINEAR($A18,Calculations!K$177:K$178,Calculations!$A$177:$A$178)</f>
        <v>0</v>
      </c>
      <c r="L18" s="19">
        <f>_xlfn.FORECAST.LINEAR($A18,Calculations!L$177:L$178,Calculations!$A$177:$A$178)</f>
        <v>0</v>
      </c>
      <c r="M18" s="19">
        <f>_xlfn.FORECAST.LINEAR($A18,Calculations!M$177:M$178,Calculations!$A$177:$A$178)</f>
        <v>0</v>
      </c>
    </row>
    <row r="19" spans="1:13" x14ac:dyDescent="0.25">
      <c r="A19" s="18">
        <v>2032</v>
      </c>
      <c r="B19" s="19">
        <f>_xlfn.FORECAST.LINEAR($A19,Calculations!B$177:B$178,Calculations!$A$177:$A$178)</f>
        <v>0</v>
      </c>
      <c r="C19" s="19">
        <f>_xlfn.FORECAST.LINEAR($A19,Calculations!C$177:C$178,Calculations!$A$177:$A$178)</f>
        <v>0</v>
      </c>
      <c r="D19" s="19">
        <f>_xlfn.FORECAST.LINEAR($A19,Calculations!D$177:D$178,Calculations!$A$177:$A$178)</f>
        <v>0</v>
      </c>
      <c r="E19" s="19">
        <f>_xlfn.FORECAST.LINEAR($A19,Calculations!E$177:E$178,Calculations!$A$177:$A$178)</f>
        <v>9.9327999999999916E-3</v>
      </c>
      <c r="F19" s="19">
        <f>_xlfn.FORECAST.LINEAR($A19,Calculations!F$177:F$178,Calculations!$A$177:$A$178)</f>
        <v>0</v>
      </c>
      <c r="G19" s="19">
        <f>_xlfn.FORECAST.LINEAR($A19,Calculations!G$177:G$178,Calculations!$A$177:$A$178)</f>
        <v>0.50051999999999985</v>
      </c>
      <c r="H19" s="19">
        <f>_xlfn.FORECAST.LINEAR($A19,Calculations!H$177:H$178,Calculations!$A$177:$A$178)</f>
        <v>2.8324000000000016E-2</v>
      </c>
      <c r="I19" s="19">
        <f>_xlfn.FORECAST.LINEAR($A19,Calculations!I$177:I$178,Calculations!$A$177:$A$178)</f>
        <v>0</v>
      </c>
      <c r="J19" s="19">
        <f>_xlfn.FORECAST.LINEAR($A19,Calculations!J$177:J$178,Calculations!$A$177:$A$178)</f>
        <v>0</v>
      </c>
      <c r="K19" s="19">
        <f>_xlfn.FORECAST.LINEAR($A19,Calculations!K$177:K$178,Calculations!$A$177:$A$178)</f>
        <v>0</v>
      </c>
      <c r="L19" s="19">
        <f>_xlfn.FORECAST.LINEAR($A19,Calculations!L$177:L$178,Calculations!$A$177:$A$178)</f>
        <v>0</v>
      </c>
      <c r="M19" s="19">
        <f>_xlfn.FORECAST.LINEAR($A19,Calculations!M$177:M$178,Calculations!$A$177:$A$178)</f>
        <v>0</v>
      </c>
    </row>
    <row r="20" spans="1:13" x14ac:dyDescent="0.25">
      <c r="A20" s="18">
        <v>2033</v>
      </c>
      <c r="B20" s="19">
        <f>_xlfn.FORECAST.LINEAR($A20,Calculations!B$177:B$178,Calculations!$A$177:$A$178)</f>
        <v>0</v>
      </c>
      <c r="C20" s="19">
        <f>_xlfn.FORECAST.LINEAR($A20,Calculations!C$177:C$178,Calculations!$A$177:$A$178)</f>
        <v>0</v>
      </c>
      <c r="D20" s="19">
        <f>_xlfn.FORECAST.LINEAR($A20,Calculations!D$177:D$178,Calculations!$A$177:$A$178)</f>
        <v>0</v>
      </c>
      <c r="E20" s="19">
        <f>_xlfn.FORECAST.LINEAR($A20,Calculations!E$177:E$178,Calculations!$A$177:$A$178)</f>
        <v>1.0049200000000008E-2</v>
      </c>
      <c r="F20" s="19">
        <f>_xlfn.FORECAST.LINEAR($A20,Calculations!F$177:F$178,Calculations!$A$177:$A$178)</f>
        <v>0</v>
      </c>
      <c r="G20" s="19">
        <f>_xlfn.FORECAST.LINEAR($A20,Calculations!G$177:G$178,Calculations!$A$177:$A$178)</f>
        <v>0.50827999999999918</v>
      </c>
      <c r="H20" s="19">
        <f>_xlfn.FORECAST.LINEAR($A20,Calculations!H$177:H$178,Calculations!$A$177:$A$178)</f>
        <v>2.8906000000000098E-2</v>
      </c>
      <c r="I20" s="19">
        <f>_xlfn.FORECAST.LINEAR($A20,Calculations!I$177:I$178,Calculations!$A$177:$A$178)</f>
        <v>0</v>
      </c>
      <c r="J20" s="19">
        <f>_xlfn.FORECAST.LINEAR($A20,Calculations!J$177:J$178,Calculations!$A$177:$A$178)</f>
        <v>0</v>
      </c>
      <c r="K20" s="19">
        <f>_xlfn.FORECAST.LINEAR($A20,Calculations!K$177:K$178,Calculations!$A$177:$A$178)</f>
        <v>0</v>
      </c>
      <c r="L20" s="19">
        <f>_xlfn.FORECAST.LINEAR($A20,Calculations!L$177:L$178,Calculations!$A$177:$A$178)</f>
        <v>0</v>
      </c>
      <c r="M20" s="19">
        <f>_xlfn.FORECAST.LINEAR($A20,Calculations!M$177:M$178,Calculations!$A$177:$A$178)</f>
        <v>0</v>
      </c>
    </row>
    <row r="21" spans="1:13" x14ac:dyDescent="0.25">
      <c r="A21" s="18">
        <v>2034</v>
      </c>
      <c r="B21" s="19">
        <f>_xlfn.FORECAST.LINEAR($A21,Calculations!B$177:B$178,Calculations!$A$177:$A$178)</f>
        <v>0</v>
      </c>
      <c r="C21" s="19">
        <f>_xlfn.FORECAST.LINEAR($A21,Calculations!C$177:C$178,Calculations!$A$177:$A$178)</f>
        <v>0</v>
      </c>
      <c r="D21" s="19">
        <f>_xlfn.FORECAST.LINEAR($A21,Calculations!D$177:D$178,Calculations!$A$177:$A$178)</f>
        <v>0</v>
      </c>
      <c r="E21" s="19">
        <f>_xlfn.FORECAST.LINEAR($A21,Calculations!E$177:E$178,Calculations!$A$177:$A$178)</f>
        <v>1.0165599999999997E-2</v>
      </c>
      <c r="F21" s="19">
        <f>_xlfn.FORECAST.LINEAR($A21,Calculations!F$177:F$178,Calculations!$A$177:$A$178)</f>
        <v>0</v>
      </c>
      <c r="G21" s="19">
        <f>_xlfn.FORECAST.LINEAR($A21,Calculations!G$177:G$178,Calculations!$A$177:$A$178)</f>
        <v>0.51604000000000028</v>
      </c>
      <c r="H21" s="19">
        <f>_xlfn.FORECAST.LINEAR($A21,Calculations!H$177:H$178,Calculations!$A$177:$A$178)</f>
        <v>2.9487999999999959E-2</v>
      </c>
      <c r="I21" s="19">
        <f>_xlfn.FORECAST.LINEAR($A21,Calculations!I$177:I$178,Calculations!$A$177:$A$178)</f>
        <v>0</v>
      </c>
      <c r="J21" s="19">
        <f>_xlfn.FORECAST.LINEAR($A21,Calculations!J$177:J$178,Calculations!$A$177:$A$178)</f>
        <v>0</v>
      </c>
      <c r="K21" s="19">
        <f>_xlfn.FORECAST.LINEAR($A21,Calculations!K$177:K$178,Calculations!$A$177:$A$178)</f>
        <v>0</v>
      </c>
      <c r="L21" s="19">
        <f>_xlfn.FORECAST.LINEAR($A21,Calculations!L$177:L$178,Calculations!$A$177:$A$178)</f>
        <v>0</v>
      </c>
      <c r="M21" s="19">
        <f>_xlfn.FORECAST.LINEAR($A21,Calculations!M$177:M$178,Calculations!$A$177:$A$178)</f>
        <v>0</v>
      </c>
    </row>
    <row r="22" spans="1:13" x14ac:dyDescent="0.25">
      <c r="A22" s="18">
        <v>2035</v>
      </c>
      <c r="B22" s="19">
        <f>_xlfn.FORECAST.LINEAR($A22,Calculations!B$177:B$178,Calculations!$A$177:$A$178)</f>
        <v>0</v>
      </c>
      <c r="C22" s="19">
        <f>_xlfn.FORECAST.LINEAR($A22,Calculations!C$177:C$178,Calculations!$A$177:$A$178)</f>
        <v>0</v>
      </c>
      <c r="D22" s="19">
        <f>_xlfn.FORECAST.LINEAR($A22,Calculations!D$177:D$178,Calculations!$A$177:$A$178)</f>
        <v>0</v>
      </c>
      <c r="E22" s="19">
        <f>_xlfn.FORECAST.LINEAR($A22,Calculations!E$177:E$178,Calculations!$A$177:$A$178)</f>
        <v>1.0282000000000013E-2</v>
      </c>
      <c r="F22" s="19">
        <f>_xlfn.FORECAST.LINEAR($A22,Calculations!F$177:F$178,Calculations!$A$177:$A$178)</f>
        <v>0</v>
      </c>
      <c r="G22" s="19">
        <f>_xlfn.FORECAST.LINEAR($A22,Calculations!G$177:G$178,Calculations!$A$177:$A$178)</f>
        <v>0.5237999999999996</v>
      </c>
      <c r="H22" s="19">
        <f>_xlfn.FORECAST.LINEAR($A22,Calculations!H$177:H$178,Calculations!$A$177:$A$178)</f>
        <v>3.0070000000000041E-2</v>
      </c>
      <c r="I22" s="19">
        <f>_xlfn.FORECAST.LINEAR($A22,Calculations!I$177:I$178,Calculations!$A$177:$A$178)</f>
        <v>0</v>
      </c>
      <c r="J22" s="19">
        <f>_xlfn.FORECAST.LINEAR($A22,Calculations!J$177:J$178,Calculations!$A$177:$A$178)</f>
        <v>0</v>
      </c>
      <c r="K22" s="19">
        <f>_xlfn.FORECAST.LINEAR($A22,Calculations!K$177:K$178,Calculations!$A$177:$A$178)</f>
        <v>0</v>
      </c>
      <c r="L22" s="19">
        <f>_xlfn.FORECAST.LINEAR($A22,Calculations!L$177:L$178,Calculations!$A$177:$A$178)</f>
        <v>0</v>
      </c>
      <c r="M22" s="19">
        <f>_xlfn.FORECAST.LINEAR($A22,Calculations!M$177:M$178,Calculations!$A$177:$A$178)</f>
        <v>0</v>
      </c>
    </row>
    <row r="23" spans="1:13" x14ac:dyDescent="0.25">
      <c r="A23" s="18">
        <v>2036</v>
      </c>
      <c r="B23" s="19">
        <f>_xlfn.FORECAST.LINEAR($A23,Calculations!B$177:B$178,Calculations!$A$177:$A$178)</f>
        <v>0</v>
      </c>
      <c r="C23" s="19">
        <f>_xlfn.FORECAST.LINEAR($A23,Calculations!C$177:C$178,Calculations!$A$177:$A$178)</f>
        <v>0</v>
      </c>
      <c r="D23" s="19">
        <f>_xlfn.FORECAST.LINEAR($A23,Calculations!D$177:D$178,Calculations!$A$177:$A$178)</f>
        <v>0</v>
      </c>
      <c r="E23" s="19">
        <f>_xlfn.FORECAST.LINEAR($A23,Calculations!E$177:E$178,Calculations!$A$177:$A$178)</f>
        <v>1.0398400000000002E-2</v>
      </c>
      <c r="F23" s="19">
        <f>_xlfn.FORECAST.LINEAR($A23,Calculations!F$177:F$178,Calculations!$A$177:$A$178)</f>
        <v>0</v>
      </c>
      <c r="G23" s="19">
        <f>_xlfn.FORECAST.LINEAR($A23,Calculations!G$177:G$178,Calculations!$A$177:$A$178)</f>
        <v>0.53155999999999892</v>
      </c>
      <c r="H23" s="19">
        <f>_xlfn.FORECAST.LINEAR($A23,Calculations!H$177:H$178,Calculations!$A$177:$A$178)</f>
        <v>3.0651999999999902E-2</v>
      </c>
      <c r="I23" s="19">
        <f>_xlfn.FORECAST.LINEAR($A23,Calculations!I$177:I$178,Calculations!$A$177:$A$178)</f>
        <v>0</v>
      </c>
      <c r="J23" s="19">
        <f>_xlfn.FORECAST.LINEAR($A23,Calculations!J$177:J$178,Calculations!$A$177:$A$178)</f>
        <v>0</v>
      </c>
      <c r="K23" s="19">
        <f>_xlfn.FORECAST.LINEAR($A23,Calculations!K$177:K$178,Calculations!$A$177:$A$178)</f>
        <v>0</v>
      </c>
      <c r="L23" s="19">
        <f>_xlfn.FORECAST.LINEAR($A23,Calculations!L$177:L$178,Calculations!$A$177:$A$178)</f>
        <v>0</v>
      </c>
      <c r="M23" s="19">
        <f>_xlfn.FORECAST.LINEAR($A23,Calculations!M$177:M$178,Calculations!$A$177:$A$178)</f>
        <v>0</v>
      </c>
    </row>
    <row r="24" spans="1:13" x14ac:dyDescent="0.25">
      <c r="A24" s="18">
        <v>2037</v>
      </c>
      <c r="B24" s="19">
        <f>_xlfn.FORECAST.LINEAR($A24,Calculations!B$177:B$178,Calculations!$A$177:$A$178)</f>
        <v>0</v>
      </c>
      <c r="C24" s="19">
        <f>_xlfn.FORECAST.LINEAR($A24,Calculations!C$177:C$178,Calculations!$A$177:$A$178)</f>
        <v>0</v>
      </c>
      <c r="D24" s="19">
        <f>_xlfn.FORECAST.LINEAR($A24,Calculations!D$177:D$178,Calculations!$A$177:$A$178)</f>
        <v>0</v>
      </c>
      <c r="E24" s="19">
        <f>_xlfn.FORECAST.LINEAR($A24,Calculations!E$177:E$178,Calculations!$A$177:$A$178)</f>
        <v>1.0514799999999991E-2</v>
      </c>
      <c r="F24" s="19">
        <f>_xlfn.FORECAST.LINEAR($A24,Calculations!F$177:F$178,Calculations!$A$177:$A$178)</f>
        <v>0</v>
      </c>
      <c r="G24" s="19">
        <f>_xlfn.FORECAST.LINEAR($A24,Calculations!G$177:G$178,Calculations!$A$177:$A$178)</f>
        <v>0.53932000000000002</v>
      </c>
      <c r="H24" s="19">
        <f>_xlfn.FORECAST.LINEAR($A24,Calculations!H$177:H$178,Calculations!$A$177:$A$178)</f>
        <v>3.1233999999999984E-2</v>
      </c>
      <c r="I24" s="19">
        <f>_xlfn.FORECAST.LINEAR($A24,Calculations!I$177:I$178,Calculations!$A$177:$A$178)</f>
        <v>0</v>
      </c>
      <c r="J24" s="19">
        <f>_xlfn.FORECAST.LINEAR($A24,Calculations!J$177:J$178,Calculations!$A$177:$A$178)</f>
        <v>0</v>
      </c>
      <c r="K24" s="19">
        <f>_xlfn.FORECAST.LINEAR($A24,Calculations!K$177:K$178,Calculations!$A$177:$A$178)</f>
        <v>0</v>
      </c>
      <c r="L24" s="19">
        <f>_xlfn.FORECAST.LINEAR($A24,Calculations!L$177:L$178,Calculations!$A$177:$A$178)</f>
        <v>0</v>
      </c>
      <c r="M24" s="19">
        <f>_xlfn.FORECAST.LINEAR($A24,Calculations!M$177:M$178,Calculations!$A$177:$A$178)</f>
        <v>0</v>
      </c>
    </row>
    <row r="25" spans="1:13" x14ac:dyDescent="0.25">
      <c r="A25" s="18">
        <v>2038</v>
      </c>
      <c r="B25" s="19">
        <f>_xlfn.FORECAST.LINEAR($A25,Calculations!B$177:B$178,Calculations!$A$177:$A$178)</f>
        <v>0</v>
      </c>
      <c r="C25" s="19">
        <f>_xlfn.FORECAST.LINEAR($A25,Calculations!C$177:C$178,Calculations!$A$177:$A$178)</f>
        <v>0</v>
      </c>
      <c r="D25" s="19">
        <f>_xlfn.FORECAST.LINEAR($A25,Calculations!D$177:D$178,Calculations!$A$177:$A$178)</f>
        <v>0</v>
      </c>
      <c r="E25" s="19">
        <f>_xlfn.FORECAST.LINEAR($A25,Calculations!E$177:E$178,Calculations!$A$177:$A$178)</f>
        <v>1.0631200000000007E-2</v>
      </c>
      <c r="F25" s="19">
        <f>_xlfn.FORECAST.LINEAR($A25,Calculations!F$177:F$178,Calculations!$A$177:$A$178)</f>
        <v>0</v>
      </c>
      <c r="G25" s="19">
        <f>_xlfn.FORECAST.LINEAR($A25,Calculations!G$177:G$178,Calculations!$A$177:$A$178)</f>
        <v>0.54707999999999934</v>
      </c>
      <c r="H25" s="19">
        <f>_xlfn.FORECAST.LINEAR($A25,Calculations!H$177:H$178,Calculations!$A$177:$A$178)</f>
        <v>3.1816000000000066E-2</v>
      </c>
      <c r="I25" s="19">
        <f>_xlfn.FORECAST.LINEAR($A25,Calculations!I$177:I$178,Calculations!$A$177:$A$178)</f>
        <v>0</v>
      </c>
      <c r="J25" s="19">
        <f>_xlfn.FORECAST.LINEAR($A25,Calculations!J$177:J$178,Calculations!$A$177:$A$178)</f>
        <v>0</v>
      </c>
      <c r="K25" s="19">
        <f>_xlfn.FORECAST.LINEAR($A25,Calculations!K$177:K$178,Calculations!$A$177:$A$178)</f>
        <v>0</v>
      </c>
      <c r="L25" s="19">
        <f>_xlfn.FORECAST.LINEAR($A25,Calculations!L$177:L$178,Calculations!$A$177:$A$178)</f>
        <v>0</v>
      </c>
      <c r="M25" s="19">
        <f>_xlfn.FORECAST.LINEAR($A25,Calculations!M$177:M$178,Calculations!$A$177:$A$178)</f>
        <v>0</v>
      </c>
    </row>
    <row r="26" spans="1:13" x14ac:dyDescent="0.25">
      <c r="A26" s="18">
        <v>2039</v>
      </c>
      <c r="B26" s="19">
        <f>_xlfn.FORECAST.LINEAR($A26,Calculations!B$177:B$178,Calculations!$A$177:$A$178)</f>
        <v>0</v>
      </c>
      <c r="C26" s="19">
        <f>_xlfn.FORECAST.LINEAR($A26,Calculations!C$177:C$178,Calculations!$A$177:$A$178)</f>
        <v>0</v>
      </c>
      <c r="D26" s="19">
        <f>_xlfn.FORECAST.LINEAR($A26,Calculations!D$177:D$178,Calculations!$A$177:$A$178)</f>
        <v>0</v>
      </c>
      <c r="E26" s="19">
        <f>_xlfn.FORECAST.LINEAR($A26,Calculations!E$177:E$178,Calculations!$A$177:$A$178)</f>
        <v>1.0747599999999996E-2</v>
      </c>
      <c r="F26" s="19">
        <f>_xlfn.FORECAST.LINEAR($A26,Calculations!F$177:F$178,Calculations!$A$177:$A$178)</f>
        <v>0</v>
      </c>
      <c r="G26" s="19">
        <f>_xlfn.FORECAST.LINEAR($A26,Calculations!G$177:G$178,Calculations!$A$177:$A$178)</f>
        <v>0.55484000000000044</v>
      </c>
      <c r="H26" s="19">
        <f>_xlfn.FORECAST.LINEAR($A26,Calculations!H$177:H$178,Calculations!$A$177:$A$178)</f>
        <v>3.2397999999999927E-2</v>
      </c>
      <c r="I26" s="19">
        <f>_xlfn.FORECAST.LINEAR($A26,Calculations!I$177:I$178,Calculations!$A$177:$A$178)</f>
        <v>0</v>
      </c>
      <c r="J26" s="19">
        <f>_xlfn.FORECAST.LINEAR($A26,Calculations!J$177:J$178,Calculations!$A$177:$A$178)</f>
        <v>0</v>
      </c>
      <c r="K26" s="19">
        <f>_xlfn.FORECAST.LINEAR($A26,Calculations!K$177:K$178,Calculations!$A$177:$A$178)</f>
        <v>0</v>
      </c>
      <c r="L26" s="19">
        <f>_xlfn.FORECAST.LINEAR($A26,Calculations!L$177:L$178,Calculations!$A$177:$A$178)</f>
        <v>0</v>
      </c>
      <c r="M26" s="19">
        <f>_xlfn.FORECAST.LINEAR($A26,Calculations!M$177:M$178,Calculations!$A$177:$A$178)</f>
        <v>0</v>
      </c>
    </row>
    <row r="27" spans="1:13" x14ac:dyDescent="0.25">
      <c r="A27" s="18">
        <v>2040</v>
      </c>
      <c r="B27" s="19">
        <f>_xlfn.FORECAST.LINEAR($A27,Calculations!B$177:B$178,Calculations!$A$177:$A$178)</f>
        <v>0</v>
      </c>
      <c r="C27" s="19">
        <f>_xlfn.FORECAST.LINEAR($A27,Calculations!C$177:C$178,Calculations!$A$177:$A$178)</f>
        <v>0</v>
      </c>
      <c r="D27" s="19">
        <f>_xlfn.FORECAST.LINEAR($A27,Calculations!D$177:D$178,Calculations!$A$177:$A$178)</f>
        <v>0</v>
      </c>
      <c r="E27" s="19">
        <f>_xlfn.FORECAST.LINEAR($A27,Calculations!E$177:E$178,Calculations!$A$177:$A$178)</f>
        <v>1.0864000000000013E-2</v>
      </c>
      <c r="F27" s="19">
        <f>_xlfn.FORECAST.LINEAR($A27,Calculations!F$177:F$178,Calculations!$A$177:$A$178)</f>
        <v>0</v>
      </c>
      <c r="G27" s="19">
        <f>_xlfn.FORECAST.LINEAR($A27,Calculations!G$177:G$178,Calculations!$A$177:$A$178)</f>
        <v>0.56259999999999977</v>
      </c>
      <c r="H27" s="19">
        <f>_xlfn.FORECAST.LINEAR($A27,Calculations!H$177:H$178,Calculations!$A$177:$A$178)</f>
        <v>3.2980000000000009E-2</v>
      </c>
      <c r="I27" s="19">
        <f>_xlfn.FORECAST.LINEAR($A27,Calculations!I$177:I$178,Calculations!$A$177:$A$178)</f>
        <v>0</v>
      </c>
      <c r="J27" s="19">
        <f>_xlfn.FORECAST.LINEAR($A27,Calculations!J$177:J$178,Calculations!$A$177:$A$178)</f>
        <v>0</v>
      </c>
      <c r="K27" s="19">
        <f>_xlfn.FORECAST.LINEAR($A27,Calculations!K$177:K$178,Calculations!$A$177:$A$178)</f>
        <v>0</v>
      </c>
      <c r="L27" s="19">
        <f>_xlfn.FORECAST.LINEAR($A27,Calculations!L$177:L$178,Calculations!$A$177:$A$178)</f>
        <v>0</v>
      </c>
      <c r="M27" s="19">
        <f>_xlfn.FORECAST.LINEAR($A27,Calculations!M$177:M$178,Calculations!$A$177:$A$178)</f>
        <v>0</v>
      </c>
    </row>
    <row r="28" spans="1:13" x14ac:dyDescent="0.25">
      <c r="A28" s="18">
        <v>2041</v>
      </c>
      <c r="B28" s="19">
        <f>_xlfn.FORECAST.LINEAR($A28,Calculations!B$177:B$178,Calculations!$A$177:$A$178)</f>
        <v>0</v>
      </c>
      <c r="C28" s="19">
        <f>_xlfn.FORECAST.LINEAR($A28,Calculations!C$177:C$178,Calculations!$A$177:$A$178)</f>
        <v>0</v>
      </c>
      <c r="D28" s="19">
        <f>_xlfn.FORECAST.LINEAR($A28,Calculations!D$177:D$178,Calculations!$A$177:$A$178)</f>
        <v>0</v>
      </c>
      <c r="E28" s="19">
        <f>_xlfn.FORECAST.LINEAR($A28,Calculations!E$177:E$178,Calculations!$A$177:$A$178)</f>
        <v>1.0980400000000001E-2</v>
      </c>
      <c r="F28" s="19">
        <f>_xlfn.FORECAST.LINEAR($A28,Calculations!F$177:F$178,Calculations!$A$177:$A$178)</f>
        <v>0</v>
      </c>
      <c r="G28" s="19">
        <f>_xlfn.FORECAST.LINEAR($A28,Calculations!G$177:G$178,Calculations!$A$177:$A$178)</f>
        <v>0.57035999999999909</v>
      </c>
      <c r="H28" s="19">
        <f>_xlfn.FORECAST.LINEAR($A28,Calculations!H$177:H$178,Calculations!$A$177:$A$178)</f>
        <v>3.3562000000000092E-2</v>
      </c>
      <c r="I28" s="19">
        <f>_xlfn.FORECAST.LINEAR($A28,Calculations!I$177:I$178,Calculations!$A$177:$A$178)</f>
        <v>0</v>
      </c>
      <c r="J28" s="19">
        <f>_xlfn.FORECAST.LINEAR($A28,Calculations!J$177:J$178,Calculations!$A$177:$A$178)</f>
        <v>0</v>
      </c>
      <c r="K28" s="19">
        <f>_xlfn.FORECAST.LINEAR($A28,Calculations!K$177:K$178,Calculations!$A$177:$A$178)</f>
        <v>0</v>
      </c>
      <c r="L28" s="19">
        <f>_xlfn.FORECAST.LINEAR($A28,Calculations!L$177:L$178,Calculations!$A$177:$A$178)</f>
        <v>0</v>
      </c>
      <c r="M28" s="19">
        <f>_xlfn.FORECAST.LINEAR($A28,Calculations!M$177:M$178,Calculations!$A$177:$A$178)</f>
        <v>0</v>
      </c>
    </row>
    <row r="29" spans="1:13" x14ac:dyDescent="0.25">
      <c r="A29" s="18">
        <v>2042</v>
      </c>
      <c r="B29" s="19">
        <f>_xlfn.FORECAST.LINEAR($A29,Calculations!B$177:B$178,Calculations!$A$177:$A$178)</f>
        <v>0</v>
      </c>
      <c r="C29" s="19">
        <f>_xlfn.FORECAST.LINEAR($A29,Calculations!C$177:C$178,Calculations!$A$177:$A$178)</f>
        <v>0</v>
      </c>
      <c r="D29" s="19">
        <f>_xlfn.FORECAST.LINEAR($A29,Calculations!D$177:D$178,Calculations!$A$177:$A$178)</f>
        <v>0</v>
      </c>
      <c r="E29" s="19">
        <f>_xlfn.FORECAST.LINEAR($A29,Calculations!E$177:E$178,Calculations!$A$177:$A$178)</f>
        <v>1.1096800000000018E-2</v>
      </c>
      <c r="F29" s="19">
        <f>_xlfn.FORECAST.LINEAR($A29,Calculations!F$177:F$178,Calculations!$A$177:$A$178)</f>
        <v>0</v>
      </c>
      <c r="G29" s="19">
        <f>_xlfn.FORECAST.LINEAR($A29,Calculations!G$177:G$178,Calculations!$A$177:$A$178)</f>
        <v>0.57812000000000019</v>
      </c>
      <c r="H29" s="19">
        <f>_xlfn.FORECAST.LINEAR($A29,Calculations!H$177:H$178,Calculations!$A$177:$A$178)</f>
        <v>3.4143999999999952E-2</v>
      </c>
      <c r="I29" s="19">
        <f>_xlfn.FORECAST.LINEAR($A29,Calculations!I$177:I$178,Calculations!$A$177:$A$178)</f>
        <v>0</v>
      </c>
      <c r="J29" s="19">
        <f>_xlfn.FORECAST.LINEAR($A29,Calculations!J$177:J$178,Calculations!$A$177:$A$178)</f>
        <v>0</v>
      </c>
      <c r="K29" s="19">
        <f>_xlfn.FORECAST.LINEAR($A29,Calculations!K$177:K$178,Calculations!$A$177:$A$178)</f>
        <v>0</v>
      </c>
      <c r="L29" s="19">
        <f>_xlfn.FORECAST.LINEAR($A29,Calculations!L$177:L$178,Calculations!$A$177:$A$178)</f>
        <v>0</v>
      </c>
      <c r="M29" s="19">
        <f>_xlfn.FORECAST.LINEAR($A29,Calculations!M$177:M$178,Calculations!$A$177:$A$178)</f>
        <v>0</v>
      </c>
    </row>
    <row r="30" spans="1:13" x14ac:dyDescent="0.25">
      <c r="A30" s="18">
        <v>2043</v>
      </c>
      <c r="B30" s="19">
        <f>_xlfn.FORECAST.LINEAR($A30,Calculations!B$177:B$178,Calculations!$A$177:$A$178)</f>
        <v>0</v>
      </c>
      <c r="C30" s="19">
        <f>_xlfn.FORECAST.LINEAR($A30,Calculations!C$177:C$178,Calculations!$A$177:$A$178)</f>
        <v>0</v>
      </c>
      <c r="D30" s="19">
        <f>_xlfn.FORECAST.LINEAR($A30,Calculations!D$177:D$178,Calculations!$A$177:$A$178)</f>
        <v>0</v>
      </c>
      <c r="E30" s="19">
        <f>_xlfn.FORECAST.LINEAR($A30,Calculations!E$177:E$178,Calculations!$A$177:$A$178)</f>
        <v>1.1213200000000006E-2</v>
      </c>
      <c r="F30" s="19">
        <f>_xlfn.FORECAST.LINEAR($A30,Calculations!F$177:F$178,Calculations!$A$177:$A$178)</f>
        <v>0</v>
      </c>
      <c r="G30" s="19">
        <f>_xlfn.FORECAST.LINEAR($A30,Calculations!G$177:G$178,Calculations!$A$177:$A$178)</f>
        <v>0.58587999999999951</v>
      </c>
      <c r="H30" s="19">
        <f>_xlfn.FORECAST.LINEAR($A30,Calculations!H$177:H$178,Calculations!$A$177:$A$178)</f>
        <v>3.4726000000000035E-2</v>
      </c>
      <c r="I30" s="19">
        <f>_xlfn.FORECAST.LINEAR($A30,Calculations!I$177:I$178,Calculations!$A$177:$A$178)</f>
        <v>0</v>
      </c>
      <c r="J30" s="19">
        <f>_xlfn.FORECAST.LINEAR($A30,Calculations!J$177:J$178,Calculations!$A$177:$A$178)</f>
        <v>0</v>
      </c>
      <c r="K30" s="19">
        <f>_xlfn.FORECAST.LINEAR($A30,Calculations!K$177:K$178,Calculations!$A$177:$A$178)</f>
        <v>0</v>
      </c>
      <c r="L30" s="19">
        <f>_xlfn.FORECAST.LINEAR($A30,Calculations!L$177:L$178,Calculations!$A$177:$A$178)</f>
        <v>0</v>
      </c>
      <c r="M30" s="19">
        <f>_xlfn.FORECAST.LINEAR($A30,Calculations!M$177:M$178,Calculations!$A$177:$A$178)</f>
        <v>0</v>
      </c>
    </row>
    <row r="31" spans="1:13" x14ac:dyDescent="0.25">
      <c r="A31" s="18">
        <v>2044</v>
      </c>
      <c r="B31" s="19">
        <f>_xlfn.FORECAST.LINEAR($A31,Calculations!B$177:B$178,Calculations!$A$177:$A$178)</f>
        <v>0</v>
      </c>
      <c r="C31" s="19">
        <f>_xlfn.FORECAST.LINEAR($A31,Calculations!C$177:C$178,Calculations!$A$177:$A$178)</f>
        <v>0</v>
      </c>
      <c r="D31" s="19">
        <f>_xlfn.FORECAST.LINEAR($A31,Calculations!D$177:D$178,Calculations!$A$177:$A$178)</f>
        <v>0</v>
      </c>
      <c r="E31" s="19">
        <f>_xlfn.FORECAST.LINEAR($A31,Calculations!E$177:E$178,Calculations!$A$177:$A$178)</f>
        <v>1.1329599999999995E-2</v>
      </c>
      <c r="F31" s="19">
        <f>_xlfn.FORECAST.LINEAR($A31,Calculations!F$177:F$178,Calculations!$A$177:$A$178)</f>
        <v>0</v>
      </c>
      <c r="G31" s="19">
        <f>_xlfn.FORECAST.LINEAR($A31,Calculations!G$177:G$178,Calculations!$A$177:$A$178)</f>
        <v>0.59363999999999884</v>
      </c>
      <c r="H31" s="19">
        <f>_xlfn.FORECAST.LINEAR($A31,Calculations!H$177:H$178,Calculations!$A$177:$A$178)</f>
        <v>3.5307999999999895E-2</v>
      </c>
      <c r="I31" s="19">
        <f>_xlfn.FORECAST.LINEAR($A31,Calculations!I$177:I$178,Calculations!$A$177:$A$178)</f>
        <v>0</v>
      </c>
      <c r="J31" s="19">
        <f>_xlfn.FORECAST.LINEAR($A31,Calculations!J$177:J$178,Calculations!$A$177:$A$178)</f>
        <v>0</v>
      </c>
      <c r="K31" s="19">
        <f>_xlfn.FORECAST.LINEAR($A31,Calculations!K$177:K$178,Calculations!$A$177:$A$178)</f>
        <v>0</v>
      </c>
      <c r="L31" s="19">
        <f>_xlfn.FORECAST.LINEAR($A31,Calculations!L$177:L$178,Calculations!$A$177:$A$178)</f>
        <v>0</v>
      </c>
      <c r="M31" s="19">
        <f>_xlfn.FORECAST.LINEAR($A31,Calculations!M$177:M$178,Calculations!$A$177:$A$178)</f>
        <v>0</v>
      </c>
    </row>
    <row r="32" spans="1:13" x14ac:dyDescent="0.25">
      <c r="A32" s="18">
        <v>2045</v>
      </c>
      <c r="B32" s="19">
        <f>_xlfn.FORECAST.LINEAR($A32,Calculations!B$177:B$178,Calculations!$A$177:$A$178)</f>
        <v>0</v>
      </c>
      <c r="C32" s="19">
        <f>_xlfn.FORECAST.LINEAR($A32,Calculations!C$177:C$178,Calculations!$A$177:$A$178)</f>
        <v>0</v>
      </c>
      <c r="D32" s="19">
        <f>_xlfn.FORECAST.LINEAR($A32,Calculations!D$177:D$178,Calculations!$A$177:$A$178)</f>
        <v>0</v>
      </c>
      <c r="E32" s="19">
        <f>_xlfn.FORECAST.LINEAR($A32,Calculations!E$177:E$178,Calculations!$A$177:$A$178)</f>
        <v>1.1446000000000012E-2</v>
      </c>
      <c r="F32" s="19">
        <f>_xlfn.FORECAST.LINEAR($A32,Calculations!F$177:F$178,Calculations!$A$177:$A$178)</f>
        <v>0</v>
      </c>
      <c r="G32" s="19">
        <f>_xlfn.FORECAST.LINEAR($A32,Calculations!G$177:G$178,Calculations!$A$177:$A$178)</f>
        <v>0.60139999999999993</v>
      </c>
      <c r="H32" s="19">
        <f>_xlfn.FORECAST.LINEAR($A32,Calculations!H$177:H$178,Calculations!$A$177:$A$178)</f>
        <v>3.5889999999999977E-2</v>
      </c>
      <c r="I32" s="19">
        <f>_xlfn.FORECAST.LINEAR($A32,Calculations!I$177:I$178,Calculations!$A$177:$A$178)</f>
        <v>0</v>
      </c>
      <c r="J32" s="19">
        <f>_xlfn.FORECAST.LINEAR($A32,Calculations!J$177:J$178,Calculations!$A$177:$A$178)</f>
        <v>0</v>
      </c>
      <c r="K32" s="19">
        <f>_xlfn.FORECAST.LINEAR($A32,Calculations!K$177:K$178,Calculations!$A$177:$A$178)</f>
        <v>0</v>
      </c>
      <c r="L32" s="19">
        <f>_xlfn.FORECAST.LINEAR($A32,Calculations!L$177:L$178,Calculations!$A$177:$A$178)</f>
        <v>0</v>
      </c>
      <c r="M32" s="19">
        <f>_xlfn.FORECAST.LINEAR($A32,Calculations!M$177:M$178,Calculations!$A$177:$A$178)</f>
        <v>0</v>
      </c>
    </row>
    <row r="33" spans="1:13" x14ac:dyDescent="0.25">
      <c r="A33" s="18">
        <v>2046</v>
      </c>
      <c r="B33" s="19">
        <f>_xlfn.FORECAST.LINEAR($A33,Calculations!B$177:B$178,Calculations!$A$177:$A$178)</f>
        <v>0</v>
      </c>
      <c r="C33" s="19">
        <f>_xlfn.FORECAST.LINEAR($A33,Calculations!C$177:C$178,Calculations!$A$177:$A$178)</f>
        <v>0</v>
      </c>
      <c r="D33" s="19">
        <f>_xlfn.FORECAST.LINEAR($A33,Calculations!D$177:D$178,Calculations!$A$177:$A$178)</f>
        <v>0</v>
      </c>
      <c r="E33" s="19">
        <f>_xlfn.FORECAST.LINEAR($A33,Calculations!E$177:E$178,Calculations!$A$177:$A$178)</f>
        <v>1.15624E-2</v>
      </c>
      <c r="F33" s="19">
        <f>_xlfn.FORECAST.LINEAR($A33,Calculations!F$177:F$178,Calculations!$A$177:$A$178)</f>
        <v>0</v>
      </c>
      <c r="G33" s="19">
        <f>_xlfn.FORECAST.LINEAR($A33,Calculations!G$177:G$178,Calculations!$A$177:$A$178)</f>
        <v>0.60915999999999926</v>
      </c>
      <c r="H33" s="19">
        <f>_xlfn.FORECAST.LINEAR($A33,Calculations!H$177:H$178,Calculations!$A$177:$A$178)</f>
        <v>3.647200000000006E-2</v>
      </c>
      <c r="I33" s="19">
        <f>_xlfn.FORECAST.LINEAR($A33,Calculations!I$177:I$178,Calculations!$A$177:$A$178)</f>
        <v>0</v>
      </c>
      <c r="J33" s="19">
        <f>_xlfn.FORECAST.LINEAR($A33,Calculations!J$177:J$178,Calculations!$A$177:$A$178)</f>
        <v>0</v>
      </c>
      <c r="K33" s="19">
        <f>_xlfn.FORECAST.LINEAR($A33,Calculations!K$177:K$178,Calculations!$A$177:$A$178)</f>
        <v>0</v>
      </c>
      <c r="L33" s="19">
        <f>_xlfn.FORECAST.LINEAR($A33,Calculations!L$177:L$178,Calculations!$A$177:$A$178)</f>
        <v>0</v>
      </c>
      <c r="M33" s="19">
        <f>_xlfn.FORECAST.LINEAR($A33,Calculations!M$177:M$178,Calculations!$A$177:$A$178)</f>
        <v>0</v>
      </c>
    </row>
    <row r="34" spans="1:13" x14ac:dyDescent="0.25">
      <c r="A34" s="18">
        <v>2047</v>
      </c>
      <c r="B34" s="19">
        <f>_xlfn.FORECAST.LINEAR($A34,Calculations!B$177:B$178,Calculations!$A$177:$A$178)</f>
        <v>0</v>
      </c>
      <c r="C34" s="19">
        <f>_xlfn.FORECAST.LINEAR($A34,Calculations!C$177:C$178,Calculations!$A$177:$A$178)</f>
        <v>0</v>
      </c>
      <c r="D34" s="19">
        <f>_xlfn.FORECAST.LINEAR($A34,Calculations!D$177:D$178,Calculations!$A$177:$A$178)</f>
        <v>0</v>
      </c>
      <c r="E34" s="19">
        <f>_xlfn.FORECAST.LINEAR($A34,Calculations!E$177:E$178,Calculations!$A$177:$A$178)</f>
        <v>1.1678800000000017E-2</v>
      </c>
      <c r="F34" s="19">
        <f>_xlfn.FORECAST.LINEAR($A34,Calculations!F$177:F$178,Calculations!$A$177:$A$178)</f>
        <v>0</v>
      </c>
      <c r="G34" s="19">
        <f>_xlfn.FORECAST.LINEAR($A34,Calculations!G$177:G$178,Calculations!$A$177:$A$178)</f>
        <v>0.61692000000000036</v>
      </c>
      <c r="H34" s="19">
        <f>_xlfn.FORECAST.LINEAR($A34,Calculations!H$177:H$178,Calculations!$A$177:$A$178)</f>
        <v>3.705399999999992E-2</v>
      </c>
      <c r="I34" s="19">
        <f>_xlfn.FORECAST.LINEAR($A34,Calculations!I$177:I$178,Calculations!$A$177:$A$178)</f>
        <v>0</v>
      </c>
      <c r="J34" s="19">
        <f>_xlfn.FORECAST.LINEAR($A34,Calculations!J$177:J$178,Calculations!$A$177:$A$178)</f>
        <v>0</v>
      </c>
      <c r="K34" s="19">
        <f>_xlfn.FORECAST.LINEAR($A34,Calculations!K$177:K$178,Calculations!$A$177:$A$178)</f>
        <v>0</v>
      </c>
      <c r="L34" s="19">
        <f>_xlfn.FORECAST.LINEAR($A34,Calculations!L$177:L$178,Calculations!$A$177:$A$178)</f>
        <v>0</v>
      </c>
      <c r="M34" s="19">
        <f>_xlfn.FORECAST.LINEAR($A34,Calculations!M$177:M$178,Calculations!$A$177:$A$178)</f>
        <v>0</v>
      </c>
    </row>
    <row r="35" spans="1:13" x14ac:dyDescent="0.25">
      <c r="A35" s="18">
        <v>2048</v>
      </c>
      <c r="B35" s="19">
        <f>_xlfn.FORECAST.LINEAR($A35,Calculations!B$177:B$178,Calculations!$A$177:$A$178)</f>
        <v>0</v>
      </c>
      <c r="C35" s="19">
        <f>_xlfn.FORECAST.LINEAR($A35,Calculations!C$177:C$178,Calculations!$A$177:$A$178)</f>
        <v>0</v>
      </c>
      <c r="D35" s="19">
        <f>_xlfn.FORECAST.LINEAR($A35,Calculations!D$177:D$178,Calculations!$A$177:$A$178)</f>
        <v>0</v>
      </c>
      <c r="E35" s="19">
        <f>_xlfn.FORECAST.LINEAR($A35,Calculations!E$177:E$178,Calculations!$A$177:$A$178)</f>
        <v>1.1795200000000006E-2</v>
      </c>
      <c r="F35" s="19">
        <f>_xlfn.FORECAST.LINEAR($A35,Calculations!F$177:F$178,Calculations!$A$177:$A$178)</f>
        <v>0</v>
      </c>
      <c r="G35" s="19">
        <f>_xlfn.FORECAST.LINEAR($A35,Calculations!G$177:G$178,Calculations!$A$177:$A$178)</f>
        <v>0.62467999999999968</v>
      </c>
      <c r="H35" s="19">
        <f>_xlfn.FORECAST.LINEAR($A35,Calculations!H$177:H$178,Calculations!$A$177:$A$178)</f>
        <v>3.7636000000000003E-2</v>
      </c>
      <c r="I35" s="19">
        <f>_xlfn.FORECAST.LINEAR($A35,Calculations!I$177:I$178,Calculations!$A$177:$A$178)</f>
        <v>0</v>
      </c>
      <c r="J35" s="19">
        <f>_xlfn.FORECAST.LINEAR($A35,Calculations!J$177:J$178,Calculations!$A$177:$A$178)</f>
        <v>0</v>
      </c>
      <c r="K35" s="19">
        <f>_xlfn.FORECAST.LINEAR($A35,Calculations!K$177:K$178,Calculations!$A$177:$A$178)</f>
        <v>0</v>
      </c>
      <c r="L35" s="19">
        <f>_xlfn.FORECAST.LINEAR($A35,Calculations!L$177:L$178,Calculations!$A$177:$A$178)</f>
        <v>0</v>
      </c>
      <c r="M35" s="19">
        <f>_xlfn.FORECAST.LINEAR($A35,Calculations!M$177:M$178,Calculations!$A$177:$A$178)</f>
        <v>0</v>
      </c>
    </row>
    <row r="36" spans="1:13" x14ac:dyDescent="0.25">
      <c r="A36" s="18">
        <v>2049</v>
      </c>
      <c r="B36" s="19">
        <f>_xlfn.FORECAST.LINEAR($A36,Calculations!B$177:B$178,Calculations!$A$177:$A$178)</f>
        <v>0</v>
      </c>
      <c r="C36" s="19">
        <f>_xlfn.FORECAST.LINEAR($A36,Calculations!C$177:C$178,Calculations!$A$177:$A$178)</f>
        <v>0</v>
      </c>
      <c r="D36" s="19">
        <f>_xlfn.FORECAST.LINEAR($A36,Calculations!D$177:D$178,Calculations!$A$177:$A$178)</f>
        <v>0</v>
      </c>
      <c r="E36" s="19">
        <f>_xlfn.FORECAST.LINEAR($A36,Calculations!E$177:E$178,Calculations!$A$177:$A$178)</f>
        <v>1.1911599999999994E-2</v>
      </c>
      <c r="F36" s="19">
        <f>_xlfn.FORECAST.LINEAR($A36,Calculations!F$177:F$178,Calculations!$A$177:$A$178)</f>
        <v>0</v>
      </c>
      <c r="G36" s="19">
        <f>_xlfn.FORECAST.LINEAR($A36,Calculations!G$177:G$178,Calculations!$A$177:$A$178)</f>
        <v>0.632439999999999</v>
      </c>
      <c r="H36" s="19">
        <f>_xlfn.FORECAST.LINEAR($A36,Calculations!H$177:H$178,Calculations!$A$177:$A$178)</f>
        <v>3.8218000000000085E-2</v>
      </c>
      <c r="I36" s="19">
        <f>_xlfn.FORECAST.LINEAR($A36,Calculations!I$177:I$178,Calculations!$A$177:$A$178)</f>
        <v>0</v>
      </c>
      <c r="J36" s="19">
        <f>_xlfn.FORECAST.LINEAR($A36,Calculations!J$177:J$178,Calculations!$A$177:$A$178)</f>
        <v>0</v>
      </c>
      <c r="K36" s="19">
        <f>_xlfn.FORECAST.LINEAR($A36,Calculations!K$177:K$178,Calculations!$A$177:$A$178)</f>
        <v>0</v>
      </c>
      <c r="L36" s="19">
        <f>_xlfn.FORECAST.LINEAR($A36,Calculations!L$177:L$178,Calculations!$A$177:$A$178)</f>
        <v>0</v>
      </c>
      <c r="M36" s="19">
        <f>_xlfn.FORECAST.LINEAR($A36,Calculations!M$177:M$178,Calculations!$A$177:$A$178)</f>
        <v>0</v>
      </c>
    </row>
    <row r="37" spans="1:13" x14ac:dyDescent="0.25">
      <c r="A37" s="18">
        <v>2050</v>
      </c>
      <c r="B37" s="19">
        <f>_xlfn.FORECAST.LINEAR($A37,Calculations!B$177:B$178,Calculations!$A$177:$A$178)</f>
        <v>0</v>
      </c>
      <c r="C37" s="19">
        <f>_xlfn.FORECAST.LINEAR($A37,Calculations!C$177:C$178,Calculations!$A$177:$A$178)</f>
        <v>0</v>
      </c>
      <c r="D37" s="19">
        <f>_xlfn.FORECAST.LINEAR($A37,Calculations!D$177:D$178,Calculations!$A$177:$A$178)</f>
        <v>0</v>
      </c>
      <c r="E37" s="19">
        <f>_xlfn.FORECAST.LINEAR($A37,Calculations!E$177:E$178,Calculations!$A$177:$A$178)</f>
        <v>1.2028000000000011E-2</v>
      </c>
      <c r="F37" s="19">
        <f>_xlfn.FORECAST.LINEAR($A37,Calculations!F$177:F$178,Calculations!$A$177:$A$178)</f>
        <v>0</v>
      </c>
      <c r="G37" s="19">
        <f>_xlfn.FORECAST.LINEAR($A37,Calculations!G$177:G$178,Calculations!$A$177:$A$178)</f>
        <v>0.6402000000000001</v>
      </c>
      <c r="H37" s="19">
        <f>_xlfn.FORECAST.LINEAR($A37,Calculations!H$177:H$178,Calculations!$A$177:$A$178)</f>
        <v>3.8799999999999946E-2</v>
      </c>
      <c r="I37" s="19">
        <f>_xlfn.FORECAST.LINEAR($A37,Calculations!I$177:I$178,Calculations!$A$177:$A$178)</f>
        <v>0</v>
      </c>
      <c r="J37" s="19">
        <f>_xlfn.FORECAST.LINEAR($A37,Calculations!J$177:J$178,Calculations!$A$177:$A$178)</f>
        <v>0</v>
      </c>
      <c r="K37" s="19">
        <f>_xlfn.FORECAST.LINEAR($A37,Calculations!K$177:K$178,Calculations!$A$177:$A$178)</f>
        <v>0</v>
      </c>
      <c r="L37" s="19">
        <f>_xlfn.FORECAST.LINEAR($A37,Calculations!L$177:L$178,Calculations!$A$177:$A$178)</f>
        <v>0</v>
      </c>
      <c r="M37" s="19">
        <f>_xlfn.FORECAST.LINEAR($A37,Calculations!M$177:M$178,Calculations!$A$177:$A$178)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7"/>
  <sheetViews>
    <sheetView topLeftCell="A22" zoomScale="90" zoomScaleNormal="90" workbookViewId="0">
      <selection activeCell="E17" sqref="E17"/>
    </sheetView>
  </sheetViews>
  <sheetFormatPr defaultRowHeight="15" x14ac:dyDescent="0.25"/>
  <cols>
    <col min="1" max="1" width="10.7109375" customWidth="1"/>
  </cols>
  <sheetData>
    <row r="1" spans="1:13" ht="30" x14ac:dyDescent="0.25">
      <c r="A1" s="17" t="s">
        <v>49</v>
      </c>
      <c r="B1" s="6" t="s">
        <v>11</v>
      </c>
      <c r="C1" s="6" t="s">
        <v>7</v>
      </c>
      <c r="D1" s="10" t="s">
        <v>12</v>
      </c>
      <c r="E1" s="6" t="s">
        <v>9</v>
      </c>
      <c r="F1" s="6" t="s">
        <v>13</v>
      </c>
      <c r="G1" s="6" t="s">
        <v>14</v>
      </c>
      <c r="H1" s="6" t="s">
        <v>8</v>
      </c>
      <c r="I1" s="6" t="s">
        <v>24</v>
      </c>
      <c r="J1" s="6" t="s">
        <v>25</v>
      </c>
      <c r="K1" s="6" t="s">
        <v>15</v>
      </c>
      <c r="L1" s="6" t="s">
        <v>16</v>
      </c>
      <c r="M1" s="6" t="s">
        <v>23</v>
      </c>
    </row>
    <row r="2" spans="1:13" x14ac:dyDescent="0.25">
      <c r="A2" s="18">
        <v>2015</v>
      </c>
      <c r="B2" s="19">
        <f>_xlfn.FORECAST.LINEAR($A2,Calculations!B$182:B$183,Calculations!$A$182:$A$183)</f>
        <v>0</v>
      </c>
      <c r="C2" s="19">
        <f>_xlfn.FORECAST.LINEAR($A2,Calculations!C$182:C$183,Calculations!$A$182:$A$183)</f>
        <v>0</v>
      </c>
      <c r="D2" s="19">
        <f>_xlfn.FORECAST.LINEAR($A2,Calculations!D$182:D$183,Calculations!$A$182:$A$183)</f>
        <v>0</v>
      </c>
      <c r="E2" s="19">
        <f>_xlfn.FORECAST.LINEAR($A2,Calculations!E$182:E$183,Calculations!$A$182:$A$183)</f>
        <v>5.7714999999999989E-3</v>
      </c>
      <c r="F2" s="19">
        <f>_xlfn.FORECAST.LINEAR($A2,Calculations!F$182:F$183,Calculations!$A$182:$A$183)</f>
        <v>0</v>
      </c>
      <c r="G2" s="19">
        <f>_xlfn.FORECAST.LINEAR($A2,Calculations!G$182:G$183,Calculations!$A$182:$A$183)</f>
        <v>0.13337500000000002</v>
      </c>
      <c r="H2" s="19">
        <f>_xlfn.FORECAST.LINEAR($A2,Calculations!H$182:H$183,Calculations!$A$182:$A$183)</f>
        <v>3.8314999999999988E-2</v>
      </c>
      <c r="I2" s="19">
        <f>_xlfn.FORECAST.LINEAR($A2,Calculations!I$182:I$183,Calculations!$A$182:$A$183)</f>
        <v>0</v>
      </c>
      <c r="J2" s="19">
        <f>_xlfn.FORECAST.LINEAR($A2,Calculations!J$182:J$183,Calculations!$A$182:$A$183)</f>
        <v>0</v>
      </c>
      <c r="K2" s="19">
        <f>_xlfn.FORECAST.LINEAR($A2,Calculations!K$182:K$183,Calculations!$A$182:$A$183)</f>
        <v>0</v>
      </c>
      <c r="L2" s="19">
        <f>_xlfn.FORECAST.LINEAR($A2,Calculations!L$182:L$183,Calculations!$A$182:$A$183)</f>
        <v>0</v>
      </c>
      <c r="M2" s="19">
        <f>_xlfn.FORECAST.LINEAR($A2,Calculations!M$182:M$183,Calculations!$A$182:$A$183)</f>
        <v>0</v>
      </c>
    </row>
    <row r="3" spans="1:13" x14ac:dyDescent="0.25">
      <c r="A3" s="18">
        <v>2016</v>
      </c>
      <c r="B3" s="19">
        <f>_xlfn.FORECAST.LINEAR($A3,Calculations!B$182:B$183,Calculations!$A$182:$A$183)</f>
        <v>0</v>
      </c>
      <c r="C3" s="19">
        <f>_xlfn.FORECAST.LINEAR($A3,Calculations!C$182:C$183,Calculations!$A$182:$A$183)</f>
        <v>0</v>
      </c>
      <c r="D3" s="19">
        <f>_xlfn.FORECAST.LINEAR($A3,Calculations!D$182:D$183,Calculations!$A$182:$A$183)</f>
        <v>0</v>
      </c>
      <c r="E3" s="19">
        <f>_xlfn.FORECAST.LINEAR($A3,Calculations!E$182:E$183,Calculations!$A$182:$A$183)</f>
        <v>5.8200000000000057E-3</v>
      </c>
      <c r="F3" s="19">
        <f>_xlfn.FORECAST.LINEAR($A3,Calculations!F$182:F$183,Calculations!$A$182:$A$183)</f>
        <v>0</v>
      </c>
      <c r="G3" s="19">
        <f>_xlfn.FORECAST.LINEAR($A3,Calculations!G$182:G$183,Calculations!$A$182:$A$183)</f>
        <v>0.1357999999999997</v>
      </c>
      <c r="H3" s="19">
        <f>_xlfn.FORECAST.LINEAR($A3,Calculations!H$182:H$183,Calculations!$A$182:$A$183)</f>
        <v>3.8799999999999946E-2</v>
      </c>
      <c r="I3" s="19">
        <f>_xlfn.FORECAST.LINEAR($A3,Calculations!I$182:I$183,Calculations!$A$182:$A$183)</f>
        <v>0</v>
      </c>
      <c r="J3" s="19">
        <f>_xlfn.FORECAST.LINEAR($A3,Calculations!J$182:J$183,Calculations!$A$182:$A$183)</f>
        <v>0</v>
      </c>
      <c r="K3" s="19">
        <f>_xlfn.FORECAST.LINEAR($A3,Calculations!K$182:K$183,Calculations!$A$182:$A$183)</f>
        <v>0</v>
      </c>
      <c r="L3" s="19">
        <f>_xlfn.FORECAST.LINEAR($A3,Calculations!L$182:L$183,Calculations!$A$182:$A$183)</f>
        <v>0</v>
      </c>
      <c r="M3" s="19">
        <f>_xlfn.FORECAST.LINEAR($A3,Calculations!M$182:M$183,Calculations!$A$182:$A$183)</f>
        <v>0</v>
      </c>
    </row>
    <row r="4" spans="1:13" x14ac:dyDescent="0.25">
      <c r="A4" s="18">
        <v>2017</v>
      </c>
      <c r="B4" s="19">
        <f>_xlfn.FORECAST.LINEAR($A4,Calculations!B$182:B$183,Calculations!$A$182:$A$183)</f>
        <v>0</v>
      </c>
      <c r="C4" s="19">
        <f>_xlfn.FORECAST.LINEAR($A4,Calculations!C$182:C$183,Calculations!$A$182:$A$183)</f>
        <v>0</v>
      </c>
      <c r="D4" s="19">
        <f>_xlfn.FORECAST.LINEAR($A4,Calculations!D$182:D$183,Calculations!$A$182:$A$183)</f>
        <v>0</v>
      </c>
      <c r="E4" s="19">
        <f>_xlfn.FORECAST.LINEAR($A4,Calculations!E$182:E$183,Calculations!$A$182:$A$183)</f>
        <v>5.8684999999999987E-3</v>
      </c>
      <c r="F4" s="19">
        <f>_xlfn.FORECAST.LINEAR($A4,Calculations!F$182:F$183,Calculations!$A$182:$A$183)</f>
        <v>0</v>
      </c>
      <c r="G4" s="19">
        <f>_xlfn.FORECAST.LINEAR($A4,Calculations!G$182:G$183,Calculations!$A$182:$A$183)</f>
        <v>0.13822500000000026</v>
      </c>
      <c r="H4" s="19">
        <f>_xlfn.FORECAST.LINEAR($A4,Calculations!H$182:H$183,Calculations!$A$182:$A$183)</f>
        <v>3.9284999999999903E-2</v>
      </c>
      <c r="I4" s="19">
        <f>_xlfn.FORECAST.LINEAR($A4,Calculations!I$182:I$183,Calculations!$A$182:$A$183)</f>
        <v>0</v>
      </c>
      <c r="J4" s="19">
        <f>_xlfn.FORECAST.LINEAR($A4,Calculations!J$182:J$183,Calculations!$A$182:$A$183)</f>
        <v>0</v>
      </c>
      <c r="K4" s="19">
        <f>_xlfn.FORECAST.LINEAR($A4,Calculations!K$182:K$183,Calculations!$A$182:$A$183)</f>
        <v>0</v>
      </c>
      <c r="L4" s="19">
        <f>_xlfn.FORECAST.LINEAR($A4,Calculations!L$182:L$183,Calculations!$A$182:$A$183)</f>
        <v>0</v>
      </c>
      <c r="M4" s="19">
        <f>_xlfn.FORECAST.LINEAR($A4,Calculations!M$182:M$183,Calculations!$A$182:$A$183)</f>
        <v>0</v>
      </c>
    </row>
    <row r="5" spans="1:13" x14ac:dyDescent="0.25">
      <c r="A5" s="18">
        <v>2018</v>
      </c>
      <c r="B5" s="19">
        <f>_xlfn.FORECAST.LINEAR($A5,Calculations!B$182:B$183,Calculations!$A$182:$A$183)</f>
        <v>0</v>
      </c>
      <c r="C5" s="19">
        <f>_xlfn.FORECAST.LINEAR($A5,Calculations!C$182:C$183,Calculations!$A$182:$A$183)</f>
        <v>0</v>
      </c>
      <c r="D5" s="19">
        <f>_xlfn.FORECAST.LINEAR($A5,Calculations!D$182:D$183,Calculations!$A$182:$A$183)</f>
        <v>0</v>
      </c>
      <c r="E5" s="19">
        <f>_xlfn.FORECAST.LINEAR($A5,Calculations!E$182:E$183,Calculations!$A$182:$A$183)</f>
        <v>5.9170000000000056E-3</v>
      </c>
      <c r="F5" s="19">
        <f>_xlfn.FORECAST.LINEAR($A5,Calculations!F$182:F$183,Calculations!$A$182:$A$183)</f>
        <v>0</v>
      </c>
      <c r="G5" s="19">
        <f>_xlfn.FORECAST.LINEAR($A5,Calculations!G$182:G$183,Calculations!$A$182:$A$183)</f>
        <v>0.14064999999999994</v>
      </c>
      <c r="H5" s="19">
        <f>_xlfn.FORECAST.LINEAR($A5,Calculations!H$182:H$183,Calculations!$A$182:$A$183)</f>
        <v>3.9769999999999972E-2</v>
      </c>
      <c r="I5" s="19">
        <f>_xlfn.FORECAST.LINEAR($A5,Calculations!I$182:I$183,Calculations!$A$182:$A$183)</f>
        <v>0</v>
      </c>
      <c r="J5" s="19">
        <f>_xlfn.FORECAST.LINEAR($A5,Calculations!J$182:J$183,Calculations!$A$182:$A$183)</f>
        <v>0</v>
      </c>
      <c r="K5" s="19">
        <f>_xlfn.FORECAST.LINEAR($A5,Calculations!K$182:K$183,Calculations!$A$182:$A$183)</f>
        <v>0</v>
      </c>
      <c r="L5" s="19">
        <f>_xlfn.FORECAST.LINEAR($A5,Calculations!L$182:L$183,Calculations!$A$182:$A$183)</f>
        <v>0</v>
      </c>
      <c r="M5" s="19">
        <f>_xlfn.FORECAST.LINEAR($A5,Calculations!M$182:M$183,Calculations!$A$182:$A$183)</f>
        <v>0</v>
      </c>
    </row>
    <row r="6" spans="1:13" x14ac:dyDescent="0.25">
      <c r="A6" s="18">
        <v>2019</v>
      </c>
      <c r="B6" s="19">
        <f>_xlfn.FORECAST.LINEAR($A6,Calculations!B$182:B$183,Calculations!$A$182:$A$183)</f>
        <v>0</v>
      </c>
      <c r="C6" s="19">
        <f>_xlfn.FORECAST.LINEAR($A6,Calculations!C$182:C$183,Calculations!$A$182:$A$183)</f>
        <v>0</v>
      </c>
      <c r="D6" s="19">
        <f>_xlfn.FORECAST.LINEAR($A6,Calculations!D$182:D$183,Calculations!$A$182:$A$183)</f>
        <v>0</v>
      </c>
      <c r="E6" s="19">
        <f>_xlfn.FORECAST.LINEAR($A6,Calculations!E$182:E$183,Calculations!$A$182:$A$183)</f>
        <v>5.9654999999999986E-3</v>
      </c>
      <c r="F6" s="19">
        <f>_xlfn.FORECAST.LINEAR($A6,Calculations!F$182:F$183,Calculations!$A$182:$A$183)</f>
        <v>0</v>
      </c>
      <c r="G6" s="19">
        <f>_xlfn.FORECAST.LINEAR($A6,Calculations!G$182:G$183,Calculations!$A$182:$A$183)</f>
        <v>0.14307500000000051</v>
      </c>
      <c r="H6" s="19">
        <f>_xlfn.FORECAST.LINEAR($A6,Calculations!H$182:H$183,Calculations!$A$182:$A$183)</f>
        <v>4.025499999999993E-2</v>
      </c>
      <c r="I6" s="19">
        <f>_xlfn.FORECAST.LINEAR($A6,Calculations!I$182:I$183,Calculations!$A$182:$A$183)</f>
        <v>0</v>
      </c>
      <c r="J6" s="19">
        <f>_xlfn.FORECAST.LINEAR($A6,Calculations!J$182:J$183,Calculations!$A$182:$A$183)</f>
        <v>0</v>
      </c>
      <c r="K6" s="19">
        <f>_xlfn.FORECAST.LINEAR($A6,Calculations!K$182:K$183,Calculations!$A$182:$A$183)</f>
        <v>0</v>
      </c>
      <c r="L6" s="19">
        <f>_xlfn.FORECAST.LINEAR($A6,Calculations!L$182:L$183,Calculations!$A$182:$A$183)</f>
        <v>0</v>
      </c>
      <c r="M6" s="19">
        <f>_xlfn.FORECAST.LINEAR($A6,Calculations!M$182:M$183,Calculations!$A$182:$A$183)</f>
        <v>0</v>
      </c>
    </row>
    <row r="7" spans="1:13" x14ac:dyDescent="0.25">
      <c r="A7" s="18">
        <v>2020</v>
      </c>
      <c r="B7" s="19">
        <f>_xlfn.FORECAST.LINEAR($A7,Calculations!B$182:B$183,Calculations!$A$182:$A$183)</f>
        <v>0</v>
      </c>
      <c r="C7" s="19">
        <f>_xlfn.FORECAST.LINEAR($A7,Calculations!C$182:C$183,Calculations!$A$182:$A$183)</f>
        <v>0</v>
      </c>
      <c r="D7" s="19">
        <f>_xlfn.FORECAST.LINEAR($A7,Calculations!D$182:D$183,Calculations!$A$182:$A$183)</f>
        <v>0</v>
      </c>
      <c r="E7" s="19">
        <f>_xlfn.FORECAST.LINEAR($A7,Calculations!E$182:E$183,Calculations!$A$182:$A$183)</f>
        <v>6.0140000000000055E-3</v>
      </c>
      <c r="F7" s="19">
        <f>_xlfn.FORECAST.LINEAR($A7,Calculations!F$182:F$183,Calculations!$A$182:$A$183)</f>
        <v>0</v>
      </c>
      <c r="G7" s="19">
        <f>_xlfn.FORECAST.LINEAR($A7,Calculations!G$182:G$183,Calculations!$A$182:$A$183)</f>
        <v>0.14550000000000018</v>
      </c>
      <c r="H7" s="19">
        <f>_xlfn.FORECAST.LINEAR($A7,Calculations!H$182:H$183,Calculations!$A$182:$A$183)</f>
        <v>4.0739999999999998E-2</v>
      </c>
      <c r="I7" s="19">
        <f>_xlfn.FORECAST.LINEAR($A7,Calculations!I$182:I$183,Calculations!$A$182:$A$183)</f>
        <v>0</v>
      </c>
      <c r="J7" s="19">
        <f>_xlfn.FORECAST.LINEAR($A7,Calculations!J$182:J$183,Calculations!$A$182:$A$183)</f>
        <v>0</v>
      </c>
      <c r="K7" s="19">
        <f>_xlfn.FORECAST.LINEAR($A7,Calculations!K$182:K$183,Calculations!$A$182:$A$183)</f>
        <v>0</v>
      </c>
      <c r="L7" s="19">
        <f>_xlfn.FORECAST.LINEAR($A7,Calculations!L$182:L$183,Calculations!$A$182:$A$183)</f>
        <v>0</v>
      </c>
      <c r="M7" s="19">
        <f>_xlfn.FORECAST.LINEAR($A7,Calculations!M$182:M$183,Calculations!$A$182:$A$183)</f>
        <v>0</v>
      </c>
    </row>
    <row r="8" spans="1:13" x14ac:dyDescent="0.25">
      <c r="A8" s="18">
        <v>2021</v>
      </c>
      <c r="B8" s="19">
        <f>_xlfn.FORECAST.LINEAR($A8,Calculations!B$183:B$184,Calculations!$A$183:$A$184)</f>
        <v>0</v>
      </c>
      <c r="C8" s="19">
        <f>_xlfn.FORECAST.LINEAR($A8,Calculations!C$183:C$184,Calculations!$A$183:$A$184)</f>
        <v>0</v>
      </c>
      <c r="D8" s="19">
        <f>_xlfn.FORECAST.LINEAR($A8,Calculations!D$183:D$184,Calculations!$A$183:$A$184)</f>
        <v>0</v>
      </c>
      <c r="E8" s="19">
        <f>_xlfn.FORECAST.LINEAR($A8,Calculations!E$183:E$184,Calculations!$A$183:$A$184)</f>
        <v>6.1110000000000053E-3</v>
      </c>
      <c r="F8" s="19">
        <f>_xlfn.FORECAST.LINEAR($A8,Calculations!F$183:F$184,Calculations!$A$183:$A$184)</f>
        <v>0</v>
      </c>
      <c r="G8" s="19">
        <f>_xlfn.FORECAST.LINEAR($A8,Calculations!G$183:G$184,Calculations!$A$183:$A$184)</f>
        <v>0.14937999999999985</v>
      </c>
      <c r="H8" s="19">
        <f>_xlfn.FORECAST.LINEAR($A8,Calculations!H$183:H$184,Calculations!$A$183:$A$184)</f>
        <v>4.1515999999999886E-2</v>
      </c>
      <c r="I8" s="19">
        <f>_xlfn.FORECAST.LINEAR($A8,Calculations!I$183:I$184,Calculations!$A$183:$A$184)</f>
        <v>0</v>
      </c>
      <c r="J8" s="19">
        <f>_xlfn.FORECAST.LINEAR($A8,Calculations!J$183:J$184,Calculations!$A$183:$A$184)</f>
        <v>0</v>
      </c>
      <c r="K8" s="19">
        <f>_xlfn.FORECAST.LINEAR($A8,Calculations!K$183:K$184,Calculations!$A$183:$A$184)</f>
        <v>0</v>
      </c>
      <c r="L8" s="19">
        <f>_xlfn.FORECAST.LINEAR($A8,Calculations!L$183:L$184,Calculations!$A$183:$A$184)</f>
        <v>0</v>
      </c>
      <c r="M8" s="19">
        <f>_xlfn.FORECAST.LINEAR($A8,Calculations!M$183:M$184,Calculations!$A$183:$A$184)</f>
        <v>0</v>
      </c>
    </row>
    <row r="9" spans="1:13" x14ac:dyDescent="0.25">
      <c r="A9" s="18">
        <v>2022</v>
      </c>
      <c r="B9" s="19">
        <f>_xlfn.FORECAST.LINEAR($A9,Calculations!B$183:B$184,Calculations!$A$183:$A$184)</f>
        <v>0</v>
      </c>
      <c r="C9" s="19">
        <f>_xlfn.FORECAST.LINEAR($A9,Calculations!C$183:C$184,Calculations!$A$183:$A$184)</f>
        <v>0</v>
      </c>
      <c r="D9" s="19">
        <f>_xlfn.FORECAST.LINEAR($A9,Calculations!D$183:D$184,Calculations!$A$183:$A$184)</f>
        <v>0</v>
      </c>
      <c r="E9" s="19">
        <f>_xlfn.FORECAST.LINEAR($A9,Calculations!E$183:E$184,Calculations!$A$183:$A$184)</f>
        <v>6.2079999999999913E-3</v>
      </c>
      <c r="F9" s="19">
        <f>_xlfn.FORECAST.LINEAR($A9,Calculations!F$183:F$184,Calculations!$A$183:$A$184)</f>
        <v>0</v>
      </c>
      <c r="G9" s="19">
        <f>_xlfn.FORECAST.LINEAR($A9,Calculations!G$183:G$184,Calculations!$A$183:$A$184)</f>
        <v>0.15325999999999951</v>
      </c>
      <c r="H9" s="19">
        <f>_xlfn.FORECAST.LINEAR($A9,Calculations!H$183:H$184,Calculations!$A$183:$A$184)</f>
        <v>4.2291999999999996E-2</v>
      </c>
      <c r="I9" s="19">
        <f>_xlfn.FORECAST.LINEAR($A9,Calculations!I$183:I$184,Calculations!$A$183:$A$184)</f>
        <v>0</v>
      </c>
      <c r="J9" s="19">
        <f>_xlfn.FORECAST.LINEAR($A9,Calculations!J$183:J$184,Calculations!$A$183:$A$184)</f>
        <v>0</v>
      </c>
      <c r="K9" s="19">
        <f>_xlfn.FORECAST.LINEAR($A9,Calculations!K$183:K$184,Calculations!$A$183:$A$184)</f>
        <v>0</v>
      </c>
      <c r="L9" s="19">
        <f>_xlfn.FORECAST.LINEAR($A9,Calculations!L$183:L$184,Calculations!$A$183:$A$184)</f>
        <v>0</v>
      </c>
      <c r="M9" s="19">
        <f>_xlfn.FORECAST.LINEAR($A9,Calculations!M$183:M$184,Calculations!$A$183:$A$184)</f>
        <v>0</v>
      </c>
    </row>
    <row r="10" spans="1:13" x14ac:dyDescent="0.25">
      <c r="A10" s="18">
        <v>2023</v>
      </c>
      <c r="B10" s="19">
        <f>_xlfn.FORECAST.LINEAR($A10,Calculations!B$183:B$184,Calculations!$A$183:$A$184)</f>
        <v>0</v>
      </c>
      <c r="C10" s="19">
        <f>_xlfn.FORECAST.LINEAR($A10,Calculations!C$183:C$184,Calculations!$A$183:$A$184)</f>
        <v>0</v>
      </c>
      <c r="D10" s="19">
        <f>_xlfn.FORECAST.LINEAR($A10,Calculations!D$183:D$184,Calculations!$A$183:$A$184)</f>
        <v>0</v>
      </c>
      <c r="E10" s="19">
        <f>_xlfn.FORECAST.LINEAR($A10,Calculations!E$183:E$184,Calculations!$A$183:$A$184)</f>
        <v>6.3049999999999773E-3</v>
      </c>
      <c r="F10" s="19">
        <f>_xlfn.FORECAST.LINEAR($A10,Calculations!F$183:F$184,Calculations!$A$183:$A$184)</f>
        <v>0</v>
      </c>
      <c r="G10" s="19">
        <f>_xlfn.FORECAST.LINEAR($A10,Calculations!G$183:G$184,Calculations!$A$183:$A$184)</f>
        <v>0.15713999999999917</v>
      </c>
      <c r="H10" s="19">
        <f>_xlfn.FORECAST.LINEAR($A10,Calculations!H$183:H$184,Calculations!$A$183:$A$184)</f>
        <v>4.3067999999999884E-2</v>
      </c>
      <c r="I10" s="19">
        <f>_xlfn.FORECAST.LINEAR($A10,Calculations!I$183:I$184,Calculations!$A$183:$A$184)</f>
        <v>0</v>
      </c>
      <c r="J10" s="19">
        <f>_xlfn.FORECAST.LINEAR($A10,Calculations!J$183:J$184,Calculations!$A$183:$A$184)</f>
        <v>0</v>
      </c>
      <c r="K10" s="19">
        <f>_xlfn.FORECAST.LINEAR($A10,Calculations!K$183:K$184,Calculations!$A$183:$A$184)</f>
        <v>0</v>
      </c>
      <c r="L10" s="19">
        <f>_xlfn.FORECAST.LINEAR($A10,Calculations!L$183:L$184,Calculations!$A$183:$A$184)</f>
        <v>0</v>
      </c>
      <c r="M10" s="19">
        <f>_xlfn.FORECAST.LINEAR($A10,Calculations!M$183:M$184,Calculations!$A$183:$A$184)</f>
        <v>0</v>
      </c>
    </row>
    <row r="11" spans="1:13" x14ac:dyDescent="0.25">
      <c r="A11" s="18">
        <v>2024</v>
      </c>
      <c r="B11" s="19">
        <f>_xlfn.FORECAST.LINEAR($A11,Calculations!B$183:B$184,Calculations!$A$183:$A$184)</f>
        <v>0</v>
      </c>
      <c r="C11" s="19">
        <f>_xlfn.FORECAST.LINEAR($A11,Calculations!C$183:C$184,Calculations!$A$183:$A$184)</f>
        <v>0</v>
      </c>
      <c r="D11" s="19">
        <f>_xlfn.FORECAST.LINEAR($A11,Calculations!D$183:D$184,Calculations!$A$183:$A$184)</f>
        <v>0</v>
      </c>
      <c r="E11" s="19">
        <f>_xlfn.FORECAST.LINEAR($A11,Calculations!E$183:E$184,Calculations!$A$183:$A$184)</f>
        <v>6.401999999999991E-3</v>
      </c>
      <c r="F11" s="19">
        <f>_xlfn.FORECAST.LINEAR($A11,Calculations!F$183:F$184,Calculations!$A$183:$A$184)</f>
        <v>0</v>
      </c>
      <c r="G11" s="19">
        <f>_xlfn.FORECAST.LINEAR($A11,Calculations!G$183:G$184,Calculations!$A$183:$A$184)</f>
        <v>0.16101999999999972</v>
      </c>
      <c r="H11" s="19">
        <f>_xlfn.FORECAST.LINEAR($A11,Calculations!H$183:H$184,Calculations!$A$183:$A$184)</f>
        <v>4.3843999999999994E-2</v>
      </c>
      <c r="I11" s="19">
        <f>_xlfn.FORECAST.LINEAR($A11,Calculations!I$183:I$184,Calculations!$A$183:$A$184)</f>
        <v>0</v>
      </c>
      <c r="J11" s="19">
        <f>_xlfn.FORECAST.LINEAR($A11,Calculations!J$183:J$184,Calculations!$A$183:$A$184)</f>
        <v>0</v>
      </c>
      <c r="K11" s="19">
        <f>_xlfn.FORECAST.LINEAR($A11,Calculations!K$183:K$184,Calculations!$A$183:$A$184)</f>
        <v>0</v>
      </c>
      <c r="L11" s="19">
        <f>_xlfn.FORECAST.LINEAR($A11,Calculations!L$183:L$184,Calculations!$A$183:$A$184)</f>
        <v>0</v>
      </c>
      <c r="M11" s="19">
        <f>_xlfn.FORECAST.LINEAR($A11,Calculations!M$183:M$184,Calculations!$A$183:$A$184)</f>
        <v>0</v>
      </c>
    </row>
    <row r="12" spans="1:13" x14ac:dyDescent="0.25">
      <c r="A12" s="18">
        <v>2025</v>
      </c>
      <c r="B12" s="19">
        <f>_xlfn.FORECAST.LINEAR($A12,Calculations!B$183:B$184,Calculations!$A$183:$A$184)</f>
        <v>0</v>
      </c>
      <c r="C12" s="19">
        <f>_xlfn.FORECAST.LINEAR($A12,Calculations!C$183:C$184,Calculations!$A$183:$A$184)</f>
        <v>0</v>
      </c>
      <c r="D12" s="19">
        <f>_xlfn.FORECAST.LINEAR($A12,Calculations!D$183:D$184,Calculations!$A$183:$A$184)</f>
        <v>0</v>
      </c>
      <c r="E12" s="19">
        <f>_xlfn.FORECAST.LINEAR($A12,Calculations!E$183:E$184,Calculations!$A$183:$A$184)</f>
        <v>6.4990000000000048E-3</v>
      </c>
      <c r="F12" s="19">
        <f>_xlfn.FORECAST.LINEAR($A12,Calculations!F$183:F$184,Calculations!$A$183:$A$184)</f>
        <v>0</v>
      </c>
      <c r="G12" s="19">
        <f>_xlfn.FORECAST.LINEAR($A12,Calculations!G$183:G$184,Calculations!$A$183:$A$184)</f>
        <v>0.16489999999999938</v>
      </c>
      <c r="H12" s="19">
        <f>_xlfn.FORECAST.LINEAR($A12,Calculations!H$183:H$184,Calculations!$A$183:$A$184)</f>
        <v>4.4619999999999882E-2</v>
      </c>
      <c r="I12" s="19">
        <f>_xlfn.FORECAST.LINEAR($A12,Calculations!I$183:I$184,Calculations!$A$183:$A$184)</f>
        <v>0</v>
      </c>
      <c r="J12" s="19">
        <f>_xlfn.FORECAST.LINEAR($A12,Calculations!J$183:J$184,Calculations!$A$183:$A$184)</f>
        <v>0</v>
      </c>
      <c r="K12" s="19">
        <f>_xlfn.FORECAST.LINEAR($A12,Calculations!K$183:K$184,Calculations!$A$183:$A$184)</f>
        <v>0</v>
      </c>
      <c r="L12" s="19">
        <f>_xlfn.FORECAST.LINEAR($A12,Calculations!L$183:L$184,Calculations!$A$183:$A$184)</f>
        <v>0</v>
      </c>
      <c r="M12" s="19">
        <f>_xlfn.FORECAST.LINEAR($A12,Calculations!M$183:M$184,Calculations!$A$183:$A$184)</f>
        <v>0</v>
      </c>
    </row>
    <row r="13" spans="1:13" x14ac:dyDescent="0.25">
      <c r="A13" s="18">
        <v>2026</v>
      </c>
      <c r="B13" s="19">
        <f>_xlfn.FORECAST.LINEAR($A13,Calculations!B$184:B$185,Calculations!$A$184:$A$185)</f>
        <v>0</v>
      </c>
      <c r="C13" s="19">
        <f>_xlfn.FORECAST.LINEAR($A13,Calculations!C$184:C$185,Calculations!$A$184:$A$185)</f>
        <v>0</v>
      </c>
      <c r="D13" s="19">
        <f>_xlfn.FORECAST.LINEAR($A13,Calculations!D$184:D$185,Calculations!$A$184:$A$185)</f>
        <v>0</v>
      </c>
      <c r="E13" s="19">
        <f>_xlfn.FORECAST.LINEAR($A13,Calculations!E$184:E$185,Calculations!$A$184:$A$185)</f>
        <v>6.5960000000000185E-3</v>
      </c>
      <c r="F13" s="19">
        <f>_xlfn.FORECAST.LINEAR($A13,Calculations!F$184:F$185,Calculations!$A$184:$A$185)</f>
        <v>0</v>
      </c>
      <c r="G13" s="19">
        <f>_xlfn.FORECAST.LINEAR($A13,Calculations!G$184:G$185,Calculations!$A$184:$A$185)</f>
        <v>0.16683999999999966</v>
      </c>
      <c r="H13" s="19">
        <f>_xlfn.FORECAST.LINEAR($A13,Calculations!H$184:H$185,Calculations!$A$184:$A$185)</f>
        <v>4.5201999999999964E-2</v>
      </c>
      <c r="I13" s="19">
        <f>_xlfn.FORECAST.LINEAR($A13,Calculations!I$184:I$185,Calculations!$A$184:$A$185)</f>
        <v>0</v>
      </c>
      <c r="J13" s="19">
        <f>_xlfn.FORECAST.LINEAR($A13,Calculations!J$184:J$185,Calculations!$A$184:$A$185)</f>
        <v>0</v>
      </c>
      <c r="K13" s="19">
        <f>_xlfn.FORECAST.LINEAR($A13,Calculations!K$184:K$185,Calculations!$A$184:$A$185)</f>
        <v>0</v>
      </c>
      <c r="L13" s="19">
        <f>_xlfn.FORECAST.LINEAR($A13,Calculations!L$184:L$185,Calculations!$A$184:$A$185)</f>
        <v>0</v>
      </c>
      <c r="M13" s="19">
        <f>_xlfn.FORECAST.LINEAR($A13,Calculations!M$184:M$185,Calculations!$A$184:$A$185)</f>
        <v>0</v>
      </c>
    </row>
    <row r="14" spans="1:13" x14ac:dyDescent="0.25">
      <c r="A14" s="18">
        <v>2027</v>
      </c>
      <c r="B14" s="19">
        <f>_xlfn.FORECAST.LINEAR($A14,Calculations!B$184:B$185,Calculations!$A$184:$A$185)</f>
        <v>0</v>
      </c>
      <c r="C14" s="19">
        <f>_xlfn.FORECAST.LINEAR($A14,Calculations!C$184:C$185,Calculations!$A$184:$A$185)</f>
        <v>0</v>
      </c>
      <c r="D14" s="19">
        <f>_xlfn.FORECAST.LINEAR($A14,Calculations!D$184:D$185,Calculations!$A$184:$A$185)</f>
        <v>0</v>
      </c>
      <c r="E14" s="19">
        <f>_xlfn.FORECAST.LINEAR($A14,Calculations!E$184:E$185,Calculations!$A$184:$A$185)</f>
        <v>6.6930000000000045E-3</v>
      </c>
      <c r="F14" s="19">
        <f>_xlfn.FORECAST.LINEAR($A14,Calculations!F$184:F$185,Calculations!$A$184:$A$185)</f>
        <v>0</v>
      </c>
      <c r="G14" s="19">
        <f>_xlfn.FORECAST.LINEAR($A14,Calculations!G$184:G$185,Calculations!$A$184:$A$185)</f>
        <v>0.16877999999999993</v>
      </c>
      <c r="H14" s="19">
        <f>_xlfn.FORECAST.LINEAR($A14,Calculations!H$184:H$185,Calculations!$A$184:$A$185)</f>
        <v>4.5784000000000047E-2</v>
      </c>
      <c r="I14" s="19">
        <f>_xlfn.FORECAST.LINEAR($A14,Calculations!I$184:I$185,Calculations!$A$184:$A$185)</f>
        <v>0</v>
      </c>
      <c r="J14" s="19">
        <f>_xlfn.FORECAST.LINEAR($A14,Calculations!J$184:J$185,Calculations!$A$184:$A$185)</f>
        <v>0</v>
      </c>
      <c r="K14" s="19">
        <f>_xlfn.FORECAST.LINEAR($A14,Calculations!K$184:K$185,Calculations!$A$184:$A$185)</f>
        <v>0</v>
      </c>
      <c r="L14" s="19">
        <f>_xlfn.FORECAST.LINEAR($A14,Calculations!L$184:L$185,Calculations!$A$184:$A$185)</f>
        <v>0</v>
      </c>
      <c r="M14" s="19">
        <f>_xlfn.FORECAST.LINEAR($A14,Calculations!M$184:M$185,Calculations!$A$184:$A$185)</f>
        <v>0</v>
      </c>
    </row>
    <row r="15" spans="1:13" x14ac:dyDescent="0.25">
      <c r="A15" s="18">
        <v>2028</v>
      </c>
      <c r="B15" s="19">
        <f>_xlfn.FORECAST.LINEAR($A15,Calculations!B$184:B$185,Calculations!$A$184:$A$185)</f>
        <v>0</v>
      </c>
      <c r="C15" s="19">
        <f>_xlfn.FORECAST.LINEAR($A15,Calculations!C$184:C$185,Calculations!$A$184:$A$185)</f>
        <v>0</v>
      </c>
      <c r="D15" s="19">
        <f>_xlfn.FORECAST.LINEAR($A15,Calculations!D$184:D$185,Calculations!$A$184:$A$185)</f>
        <v>0</v>
      </c>
      <c r="E15" s="19">
        <f>_xlfn.FORECAST.LINEAR($A15,Calculations!E$184:E$185,Calculations!$A$184:$A$185)</f>
        <v>6.7900000000000182E-3</v>
      </c>
      <c r="F15" s="19">
        <f>_xlfn.FORECAST.LINEAR($A15,Calculations!F$184:F$185,Calculations!$A$184:$A$185)</f>
        <v>0</v>
      </c>
      <c r="G15" s="19">
        <f>_xlfn.FORECAST.LINEAR($A15,Calculations!G$184:G$185,Calculations!$A$184:$A$185)</f>
        <v>0.17071999999999976</v>
      </c>
      <c r="H15" s="19">
        <f>_xlfn.FORECAST.LINEAR($A15,Calculations!H$184:H$185,Calculations!$A$184:$A$185)</f>
        <v>4.6365999999999907E-2</v>
      </c>
      <c r="I15" s="19">
        <f>_xlfn.FORECAST.LINEAR($A15,Calculations!I$184:I$185,Calculations!$A$184:$A$185)</f>
        <v>0</v>
      </c>
      <c r="J15" s="19">
        <f>_xlfn.FORECAST.LINEAR($A15,Calculations!J$184:J$185,Calculations!$A$184:$A$185)</f>
        <v>0</v>
      </c>
      <c r="K15" s="19">
        <f>_xlfn.FORECAST.LINEAR($A15,Calculations!K$184:K$185,Calculations!$A$184:$A$185)</f>
        <v>0</v>
      </c>
      <c r="L15" s="19">
        <f>_xlfn.FORECAST.LINEAR($A15,Calculations!L$184:L$185,Calculations!$A$184:$A$185)</f>
        <v>0</v>
      </c>
      <c r="M15" s="19">
        <f>_xlfn.FORECAST.LINEAR($A15,Calculations!M$184:M$185,Calculations!$A$184:$A$185)</f>
        <v>0</v>
      </c>
    </row>
    <row r="16" spans="1:13" x14ac:dyDescent="0.25">
      <c r="A16" s="18">
        <v>2029</v>
      </c>
      <c r="B16" s="19">
        <f>_xlfn.FORECAST.LINEAR($A16,Calculations!B$184:B$185,Calculations!$A$184:$A$185)</f>
        <v>0</v>
      </c>
      <c r="C16" s="19">
        <f>_xlfn.FORECAST.LINEAR($A16,Calculations!C$184:C$185,Calculations!$A$184:$A$185)</f>
        <v>0</v>
      </c>
      <c r="D16" s="19">
        <f>_xlfn.FORECAST.LINEAR($A16,Calculations!D$184:D$185,Calculations!$A$184:$A$185)</f>
        <v>0</v>
      </c>
      <c r="E16" s="19">
        <f>_xlfn.FORECAST.LINEAR($A16,Calculations!E$184:E$185,Calculations!$A$184:$A$185)</f>
        <v>6.8870000000000042E-3</v>
      </c>
      <c r="F16" s="19">
        <f>_xlfn.FORECAST.LINEAR($A16,Calculations!F$184:F$185,Calculations!$A$184:$A$185)</f>
        <v>0</v>
      </c>
      <c r="G16" s="19">
        <f>_xlfn.FORECAST.LINEAR($A16,Calculations!G$184:G$185,Calculations!$A$184:$A$185)</f>
        <v>0.17266000000000004</v>
      </c>
      <c r="H16" s="19">
        <f>_xlfn.FORECAST.LINEAR($A16,Calculations!H$184:H$185,Calculations!$A$184:$A$185)</f>
        <v>4.694799999999999E-2</v>
      </c>
      <c r="I16" s="19">
        <f>_xlfn.FORECAST.LINEAR($A16,Calculations!I$184:I$185,Calculations!$A$184:$A$185)</f>
        <v>0</v>
      </c>
      <c r="J16" s="19">
        <f>_xlfn.FORECAST.LINEAR($A16,Calculations!J$184:J$185,Calculations!$A$184:$A$185)</f>
        <v>0</v>
      </c>
      <c r="K16" s="19">
        <f>_xlfn.FORECAST.LINEAR($A16,Calculations!K$184:K$185,Calculations!$A$184:$A$185)</f>
        <v>0</v>
      </c>
      <c r="L16" s="19">
        <f>_xlfn.FORECAST.LINEAR($A16,Calculations!L$184:L$185,Calculations!$A$184:$A$185)</f>
        <v>0</v>
      </c>
      <c r="M16" s="19">
        <f>_xlfn.FORECAST.LINEAR($A16,Calculations!M$184:M$185,Calculations!$A$184:$A$185)</f>
        <v>0</v>
      </c>
    </row>
    <row r="17" spans="1:13" x14ac:dyDescent="0.25">
      <c r="A17" s="18">
        <v>2030</v>
      </c>
      <c r="B17" s="19">
        <f>_xlfn.FORECAST.LINEAR($A17,Calculations!B$184:B$185,Calculations!$A$184:$A$185)</f>
        <v>0</v>
      </c>
      <c r="C17" s="19">
        <f>_xlfn.FORECAST.LINEAR($A17,Calculations!C$184:C$185,Calculations!$A$184:$A$185)</f>
        <v>0</v>
      </c>
      <c r="D17" s="19">
        <f>_xlfn.FORECAST.LINEAR($A17,Calculations!D$184:D$185,Calculations!$A$184:$A$185)</f>
        <v>0</v>
      </c>
      <c r="E17" s="19">
        <f>_xlfn.FORECAST.LINEAR($A17,Calculations!E$184:E$185,Calculations!$A$184:$A$185)</f>
        <v>6.984000000000018E-3</v>
      </c>
      <c r="F17" s="19">
        <f>_xlfn.FORECAST.LINEAR($A17,Calculations!F$184:F$185,Calculations!$A$184:$A$185)</f>
        <v>0</v>
      </c>
      <c r="G17" s="19">
        <f>_xlfn.FORECAST.LINEAR($A17,Calculations!G$184:G$185,Calculations!$A$184:$A$185)</f>
        <v>0.17459999999999987</v>
      </c>
      <c r="H17" s="19">
        <f>_xlfn.FORECAST.LINEAR($A17,Calculations!H$184:H$185,Calculations!$A$184:$A$185)</f>
        <v>4.7530000000000072E-2</v>
      </c>
      <c r="I17" s="19">
        <f>_xlfn.FORECAST.LINEAR($A17,Calculations!I$184:I$185,Calculations!$A$184:$A$185)</f>
        <v>0</v>
      </c>
      <c r="J17" s="19">
        <f>_xlfn.FORECAST.LINEAR($A17,Calculations!J$184:J$185,Calculations!$A$184:$A$185)</f>
        <v>0</v>
      </c>
      <c r="K17" s="19">
        <f>_xlfn.FORECAST.LINEAR($A17,Calculations!K$184:K$185,Calculations!$A$184:$A$185)</f>
        <v>0</v>
      </c>
      <c r="L17" s="19">
        <f>_xlfn.FORECAST.LINEAR($A17,Calculations!L$184:L$185,Calculations!$A$184:$A$185)</f>
        <v>0</v>
      </c>
      <c r="M17" s="19">
        <f>_xlfn.FORECAST.LINEAR($A17,Calculations!M$184:M$185,Calculations!$A$184:$A$185)</f>
        <v>0</v>
      </c>
    </row>
    <row r="18" spans="1:13" x14ac:dyDescent="0.25">
      <c r="A18" s="18">
        <v>2031</v>
      </c>
      <c r="B18" s="19">
        <f>_xlfn.FORECAST.LINEAR($A18,Calculations!B$184:B$185,Calculations!$A$184:$A$185)</f>
        <v>0</v>
      </c>
      <c r="C18" s="19">
        <f>_xlfn.FORECAST.LINEAR($A18,Calculations!C$184:C$185,Calculations!$A$184:$A$185)</f>
        <v>0</v>
      </c>
      <c r="D18" s="19">
        <f>_xlfn.FORECAST.LINEAR($A18,Calculations!D$184:D$185,Calculations!$A$184:$A$185)</f>
        <v>0</v>
      </c>
      <c r="E18" s="19">
        <f>_xlfn.FORECAST.LINEAR($A18,Calculations!E$184:E$185,Calculations!$A$184:$A$185)</f>
        <v>7.081000000000004E-3</v>
      </c>
      <c r="F18" s="19">
        <f>_xlfn.FORECAST.LINEAR($A18,Calculations!F$184:F$185,Calculations!$A$184:$A$185)</f>
        <v>0</v>
      </c>
      <c r="G18" s="19">
        <f>_xlfn.FORECAST.LINEAR($A18,Calculations!G$184:G$185,Calculations!$A$184:$A$185)</f>
        <v>0.1765399999999997</v>
      </c>
      <c r="H18" s="19">
        <f>_xlfn.FORECAST.LINEAR($A18,Calculations!H$184:H$185,Calculations!$A$184:$A$185)</f>
        <v>4.8111999999999933E-2</v>
      </c>
      <c r="I18" s="19">
        <f>_xlfn.FORECAST.LINEAR($A18,Calculations!I$184:I$185,Calculations!$A$184:$A$185)</f>
        <v>0</v>
      </c>
      <c r="J18" s="19">
        <f>_xlfn.FORECAST.LINEAR($A18,Calculations!J$184:J$185,Calculations!$A$184:$A$185)</f>
        <v>0</v>
      </c>
      <c r="K18" s="19">
        <f>_xlfn.FORECAST.LINEAR($A18,Calculations!K$184:K$185,Calculations!$A$184:$A$185)</f>
        <v>0</v>
      </c>
      <c r="L18" s="19">
        <f>_xlfn.FORECAST.LINEAR($A18,Calculations!L$184:L$185,Calculations!$A$184:$A$185)</f>
        <v>0</v>
      </c>
      <c r="M18" s="19">
        <f>_xlfn.FORECAST.LINEAR($A18,Calculations!M$184:M$185,Calculations!$A$184:$A$185)</f>
        <v>0</v>
      </c>
    </row>
    <row r="19" spans="1:13" x14ac:dyDescent="0.25">
      <c r="A19" s="18">
        <v>2032</v>
      </c>
      <c r="B19" s="19">
        <f>_xlfn.FORECAST.LINEAR($A19,Calculations!B$184:B$185,Calculations!$A$184:$A$185)</f>
        <v>0</v>
      </c>
      <c r="C19" s="19">
        <f>_xlfn.FORECAST.LINEAR($A19,Calculations!C$184:C$185,Calculations!$A$184:$A$185)</f>
        <v>0</v>
      </c>
      <c r="D19" s="19">
        <f>_xlfn.FORECAST.LINEAR($A19,Calculations!D$184:D$185,Calculations!$A$184:$A$185)</f>
        <v>0</v>
      </c>
      <c r="E19" s="19">
        <f>_xlfn.FORECAST.LINEAR($A19,Calculations!E$184:E$185,Calculations!$A$184:$A$185)</f>
        <v>7.1780000000000177E-3</v>
      </c>
      <c r="F19" s="19">
        <f>_xlfn.FORECAST.LINEAR($A19,Calculations!F$184:F$185,Calculations!$A$184:$A$185)</f>
        <v>0</v>
      </c>
      <c r="G19" s="19">
        <f>_xlfn.FORECAST.LINEAR($A19,Calculations!G$184:G$185,Calculations!$A$184:$A$185)</f>
        <v>0.17847999999999997</v>
      </c>
      <c r="H19" s="19">
        <f>_xlfn.FORECAST.LINEAR($A19,Calculations!H$184:H$185,Calculations!$A$184:$A$185)</f>
        <v>4.8694000000000015E-2</v>
      </c>
      <c r="I19" s="19">
        <f>_xlfn.FORECAST.LINEAR($A19,Calculations!I$184:I$185,Calculations!$A$184:$A$185)</f>
        <v>0</v>
      </c>
      <c r="J19" s="19">
        <f>_xlfn.FORECAST.LINEAR($A19,Calculations!J$184:J$185,Calculations!$A$184:$A$185)</f>
        <v>0</v>
      </c>
      <c r="K19" s="19">
        <f>_xlfn.FORECAST.LINEAR($A19,Calculations!K$184:K$185,Calculations!$A$184:$A$185)</f>
        <v>0</v>
      </c>
      <c r="L19" s="19">
        <f>_xlfn.FORECAST.LINEAR($A19,Calculations!L$184:L$185,Calculations!$A$184:$A$185)</f>
        <v>0</v>
      </c>
      <c r="M19" s="19">
        <f>_xlfn.FORECAST.LINEAR($A19,Calculations!M$184:M$185,Calculations!$A$184:$A$185)</f>
        <v>0</v>
      </c>
    </row>
    <row r="20" spans="1:13" x14ac:dyDescent="0.25">
      <c r="A20" s="18">
        <v>2033</v>
      </c>
      <c r="B20" s="19">
        <f>_xlfn.FORECAST.LINEAR($A20,Calculations!B$184:B$185,Calculations!$A$184:$A$185)</f>
        <v>0</v>
      </c>
      <c r="C20" s="19">
        <f>_xlfn.FORECAST.LINEAR($A20,Calculations!C$184:C$185,Calculations!$A$184:$A$185)</f>
        <v>0</v>
      </c>
      <c r="D20" s="19">
        <f>_xlfn.FORECAST.LINEAR($A20,Calculations!D$184:D$185,Calculations!$A$184:$A$185)</f>
        <v>0</v>
      </c>
      <c r="E20" s="19">
        <f>_xlfn.FORECAST.LINEAR($A20,Calculations!E$184:E$185,Calculations!$A$184:$A$185)</f>
        <v>7.2750000000000037E-3</v>
      </c>
      <c r="F20" s="19">
        <f>_xlfn.FORECAST.LINEAR($A20,Calculations!F$184:F$185,Calculations!$A$184:$A$185)</f>
        <v>0</v>
      </c>
      <c r="G20" s="19">
        <f>_xlfn.FORECAST.LINEAR($A20,Calculations!G$184:G$185,Calculations!$A$184:$A$185)</f>
        <v>0.1804199999999998</v>
      </c>
      <c r="H20" s="19">
        <f>_xlfn.FORECAST.LINEAR($A20,Calculations!H$184:H$185,Calculations!$A$184:$A$185)</f>
        <v>4.9276000000000098E-2</v>
      </c>
      <c r="I20" s="19">
        <f>_xlfn.FORECAST.LINEAR($A20,Calculations!I$184:I$185,Calculations!$A$184:$A$185)</f>
        <v>0</v>
      </c>
      <c r="J20" s="19">
        <f>_xlfn.FORECAST.LINEAR($A20,Calculations!J$184:J$185,Calculations!$A$184:$A$185)</f>
        <v>0</v>
      </c>
      <c r="K20" s="19">
        <f>_xlfn.FORECAST.LINEAR($A20,Calculations!K$184:K$185,Calculations!$A$184:$A$185)</f>
        <v>0</v>
      </c>
      <c r="L20" s="19">
        <f>_xlfn.FORECAST.LINEAR($A20,Calculations!L$184:L$185,Calculations!$A$184:$A$185)</f>
        <v>0</v>
      </c>
      <c r="M20" s="19">
        <f>_xlfn.FORECAST.LINEAR($A20,Calculations!M$184:M$185,Calculations!$A$184:$A$185)</f>
        <v>0</v>
      </c>
    </row>
    <row r="21" spans="1:13" x14ac:dyDescent="0.25">
      <c r="A21" s="18">
        <v>2034</v>
      </c>
      <c r="B21" s="19">
        <f>_xlfn.FORECAST.LINEAR($A21,Calculations!B$184:B$185,Calculations!$A$184:$A$185)</f>
        <v>0</v>
      </c>
      <c r="C21" s="19">
        <f>_xlfn.FORECAST.LINEAR($A21,Calculations!C$184:C$185,Calculations!$A$184:$A$185)</f>
        <v>0</v>
      </c>
      <c r="D21" s="19">
        <f>_xlfn.FORECAST.LINEAR($A21,Calculations!D$184:D$185,Calculations!$A$184:$A$185)</f>
        <v>0</v>
      </c>
      <c r="E21" s="19">
        <f>_xlfn.FORECAST.LINEAR($A21,Calculations!E$184:E$185,Calculations!$A$184:$A$185)</f>
        <v>7.3720000000000174E-3</v>
      </c>
      <c r="F21" s="19">
        <f>_xlfn.FORECAST.LINEAR($A21,Calculations!F$184:F$185,Calculations!$A$184:$A$185)</f>
        <v>0</v>
      </c>
      <c r="G21" s="19">
        <f>_xlfn.FORECAST.LINEAR($A21,Calculations!G$184:G$185,Calculations!$A$184:$A$185)</f>
        <v>0.18236000000000008</v>
      </c>
      <c r="H21" s="19">
        <f>_xlfn.FORECAST.LINEAR($A21,Calculations!H$184:H$185,Calculations!$A$184:$A$185)</f>
        <v>4.9857999999999958E-2</v>
      </c>
      <c r="I21" s="19">
        <f>_xlfn.FORECAST.LINEAR($A21,Calculations!I$184:I$185,Calculations!$A$184:$A$185)</f>
        <v>0</v>
      </c>
      <c r="J21" s="19">
        <f>_xlfn.FORECAST.LINEAR($A21,Calculations!J$184:J$185,Calculations!$A$184:$A$185)</f>
        <v>0</v>
      </c>
      <c r="K21" s="19">
        <f>_xlfn.FORECAST.LINEAR($A21,Calculations!K$184:K$185,Calculations!$A$184:$A$185)</f>
        <v>0</v>
      </c>
      <c r="L21" s="19">
        <f>_xlfn.FORECAST.LINEAR($A21,Calculations!L$184:L$185,Calculations!$A$184:$A$185)</f>
        <v>0</v>
      </c>
      <c r="M21" s="19">
        <f>_xlfn.FORECAST.LINEAR($A21,Calculations!M$184:M$185,Calculations!$A$184:$A$185)</f>
        <v>0</v>
      </c>
    </row>
    <row r="22" spans="1:13" x14ac:dyDescent="0.25">
      <c r="A22" s="18">
        <v>2035</v>
      </c>
      <c r="B22" s="19">
        <f>_xlfn.FORECAST.LINEAR($A22,Calculations!B$184:B$185,Calculations!$A$184:$A$185)</f>
        <v>0</v>
      </c>
      <c r="C22" s="19">
        <f>_xlfn.FORECAST.LINEAR($A22,Calculations!C$184:C$185,Calculations!$A$184:$A$185)</f>
        <v>0</v>
      </c>
      <c r="D22" s="19">
        <f>_xlfn.FORECAST.LINEAR($A22,Calculations!D$184:D$185,Calculations!$A$184:$A$185)</f>
        <v>0</v>
      </c>
      <c r="E22" s="19">
        <f>_xlfn.FORECAST.LINEAR($A22,Calculations!E$184:E$185,Calculations!$A$184:$A$185)</f>
        <v>7.4690000000000034E-3</v>
      </c>
      <c r="F22" s="19">
        <f>_xlfn.FORECAST.LINEAR($A22,Calculations!F$184:F$185,Calculations!$A$184:$A$185)</f>
        <v>0</v>
      </c>
      <c r="G22" s="19">
        <f>_xlfn.FORECAST.LINEAR($A22,Calculations!G$184:G$185,Calculations!$A$184:$A$185)</f>
        <v>0.18429999999999991</v>
      </c>
      <c r="H22" s="19">
        <f>_xlfn.FORECAST.LINEAR($A22,Calculations!H$184:H$185,Calculations!$A$184:$A$185)</f>
        <v>5.044000000000004E-2</v>
      </c>
      <c r="I22" s="19">
        <f>_xlfn.FORECAST.LINEAR($A22,Calculations!I$184:I$185,Calculations!$A$184:$A$185)</f>
        <v>0</v>
      </c>
      <c r="J22" s="19">
        <f>_xlfn.FORECAST.LINEAR($A22,Calculations!J$184:J$185,Calculations!$A$184:$A$185)</f>
        <v>0</v>
      </c>
      <c r="K22" s="19">
        <f>_xlfn.FORECAST.LINEAR($A22,Calculations!K$184:K$185,Calculations!$A$184:$A$185)</f>
        <v>0</v>
      </c>
      <c r="L22" s="19">
        <f>_xlfn.FORECAST.LINEAR($A22,Calculations!L$184:L$185,Calculations!$A$184:$A$185)</f>
        <v>0</v>
      </c>
      <c r="M22" s="19">
        <f>_xlfn.FORECAST.LINEAR($A22,Calculations!M$184:M$185,Calculations!$A$184:$A$185)</f>
        <v>0</v>
      </c>
    </row>
    <row r="23" spans="1:13" x14ac:dyDescent="0.25">
      <c r="A23" s="18">
        <v>2036</v>
      </c>
      <c r="B23" s="19">
        <f>_xlfn.FORECAST.LINEAR($A23,Calculations!B$184:B$185,Calculations!$A$184:$A$185)</f>
        <v>0</v>
      </c>
      <c r="C23" s="19">
        <f>_xlfn.FORECAST.LINEAR($A23,Calculations!C$184:C$185,Calculations!$A$184:$A$185)</f>
        <v>0</v>
      </c>
      <c r="D23" s="19">
        <f>_xlfn.FORECAST.LINEAR($A23,Calculations!D$184:D$185,Calculations!$A$184:$A$185)</f>
        <v>0</v>
      </c>
      <c r="E23" s="19">
        <f>_xlfn.FORECAST.LINEAR($A23,Calculations!E$184:E$185,Calculations!$A$184:$A$185)</f>
        <v>7.5660000000000172E-3</v>
      </c>
      <c r="F23" s="19">
        <f>_xlfn.FORECAST.LINEAR($A23,Calculations!F$184:F$185,Calculations!$A$184:$A$185)</f>
        <v>0</v>
      </c>
      <c r="G23" s="19">
        <f>_xlfn.FORECAST.LINEAR($A23,Calculations!G$184:G$185,Calculations!$A$184:$A$185)</f>
        <v>0.18623999999999974</v>
      </c>
      <c r="H23" s="19">
        <f>_xlfn.FORECAST.LINEAR($A23,Calculations!H$184:H$185,Calculations!$A$184:$A$185)</f>
        <v>5.1021999999999901E-2</v>
      </c>
      <c r="I23" s="19">
        <f>_xlfn.FORECAST.LINEAR($A23,Calculations!I$184:I$185,Calculations!$A$184:$A$185)</f>
        <v>0</v>
      </c>
      <c r="J23" s="19">
        <f>_xlfn.FORECAST.LINEAR($A23,Calculations!J$184:J$185,Calculations!$A$184:$A$185)</f>
        <v>0</v>
      </c>
      <c r="K23" s="19">
        <f>_xlfn.FORECAST.LINEAR($A23,Calculations!K$184:K$185,Calculations!$A$184:$A$185)</f>
        <v>0</v>
      </c>
      <c r="L23" s="19">
        <f>_xlfn.FORECAST.LINEAR($A23,Calculations!L$184:L$185,Calculations!$A$184:$A$185)</f>
        <v>0</v>
      </c>
      <c r="M23" s="19">
        <f>_xlfn.FORECAST.LINEAR($A23,Calculations!M$184:M$185,Calculations!$A$184:$A$185)</f>
        <v>0</v>
      </c>
    </row>
    <row r="24" spans="1:13" x14ac:dyDescent="0.25">
      <c r="A24" s="18">
        <v>2037</v>
      </c>
      <c r="B24" s="19">
        <f>_xlfn.FORECAST.LINEAR($A24,Calculations!B$184:B$185,Calculations!$A$184:$A$185)</f>
        <v>0</v>
      </c>
      <c r="C24" s="19">
        <f>_xlfn.FORECAST.LINEAR($A24,Calculations!C$184:C$185,Calculations!$A$184:$A$185)</f>
        <v>0</v>
      </c>
      <c r="D24" s="19">
        <f>_xlfn.FORECAST.LINEAR($A24,Calculations!D$184:D$185,Calculations!$A$184:$A$185)</f>
        <v>0</v>
      </c>
      <c r="E24" s="19">
        <f>_xlfn.FORECAST.LINEAR($A24,Calculations!E$184:E$185,Calculations!$A$184:$A$185)</f>
        <v>7.6630000000000031E-3</v>
      </c>
      <c r="F24" s="19">
        <f>_xlfn.FORECAST.LINEAR($A24,Calculations!F$184:F$185,Calculations!$A$184:$A$185)</f>
        <v>0</v>
      </c>
      <c r="G24" s="19">
        <f>_xlfn.FORECAST.LINEAR($A24,Calculations!G$184:G$185,Calculations!$A$184:$A$185)</f>
        <v>0.18818000000000001</v>
      </c>
      <c r="H24" s="19">
        <f>_xlfn.FORECAST.LINEAR($A24,Calculations!H$184:H$185,Calculations!$A$184:$A$185)</f>
        <v>5.1603999999999983E-2</v>
      </c>
      <c r="I24" s="19">
        <f>_xlfn.FORECAST.LINEAR($A24,Calculations!I$184:I$185,Calculations!$A$184:$A$185)</f>
        <v>0</v>
      </c>
      <c r="J24" s="19">
        <f>_xlfn.FORECAST.LINEAR($A24,Calculations!J$184:J$185,Calculations!$A$184:$A$185)</f>
        <v>0</v>
      </c>
      <c r="K24" s="19">
        <f>_xlfn.FORECAST.LINEAR($A24,Calculations!K$184:K$185,Calculations!$A$184:$A$185)</f>
        <v>0</v>
      </c>
      <c r="L24" s="19">
        <f>_xlfn.FORECAST.LINEAR($A24,Calculations!L$184:L$185,Calculations!$A$184:$A$185)</f>
        <v>0</v>
      </c>
      <c r="M24" s="19">
        <f>_xlfn.FORECAST.LINEAR($A24,Calculations!M$184:M$185,Calculations!$A$184:$A$185)</f>
        <v>0</v>
      </c>
    </row>
    <row r="25" spans="1:13" x14ac:dyDescent="0.25">
      <c r="A25" s="18">
        <v>2038</v>
      </c>
      <c r="B25" s="19">
        <f>_xlfn.FORECAST.LINEAR($A25,Calculations!B$184:B$185,Calculations!$A$184:$A$185)</f>
        <v>0</v>
      </c>
      <c r="C25" s="19">
        <f>_xlfn.FORECAST.LINEAR($A25,Calculations!C$184:C$185,Calculations!$A$184:$A$185)</f>
        <v>0</v>
      </c>
      <c r="D25" s="19">
        <f>_xlfn.FORECAST.LINEAR($A25,Calculations!D$184:D$185,Calculations!$A$184:$A$185)</f>
        <v>0</v>
      </c>
      <c r="E25" s="19">
        <f>_xlfn.FORECAST.LINEAR($A25,Calculations!E$184:E$185,Calculations!$A$184:$A$185)</f>
        <v>7.7600000000000169E-3</v>
      </c>
      <c r="F25" s="19">
        <f>_xlfn.FORECAST.LINEAR($A25,Calculations!F$184:F$185,Calculations!$A$184:$A$185)</f>
        <v>0</v>
      </c>
      <c r="G25" s="19">
        <f>_xlfn.FORECAST.LINEAR($A25,Calculations!G$184:G$185,Calculations!$A$184:$A$185)</f>
        <v>0.19011999999999984</v>
      </c>
      <c r="H25" s="19">
        <f>_xlfn.FORECAST.LINEAR($A25,Calculations!H$184:H$185,Calculations!$A$184:$A$185)</f>
        <v>5.2186000000000066E-2</v>
      </c>
      <c r="I25" s="19">
        <f>_xlfn.FORECAST.LINEAR($A25,Calculations!I$184:I$185,Calculations!$A$184:$A$185)</f>
        <v>0</v>
      </c>
      <c r="J25" s="19">
        <f>_xlfn.FORECAST.LINEAR($A25,Calculations!J$184:J$185,Calculations!$A$184:$A$185)</f>
        <v>0</v>
      </c>
      <c r="K25" s="19">
        <f>_xlfn.FORECAST.LINEAR($A25,Calculations!K$184:K$185,Calculations!$A$184:$A$185)</f>
        <v>0</v>
      </c>
      <c r="L25" s="19">
        <f>_xlfn.FORECAST.LINEAR($A25,Calculations!L$184:L$185,Calculations!$A$184:$A$185)</f>
        <v>0</v>
      </c>
      <c r="M25" s="19">
        <f>_xlfn.FORECAST.LINEAR($A25,Calculations!M$184:M$185,Calculations!$A$184:$A$185)</f>
        <v>0</v>
      </c>
    </row>
    <row r="26" spans="1:13" x14ac:dyDescent="0.25">
      <c r="A26" s="18">
        <v>2039</v>
      </c>
      <c r="B26" s="19">
        <f>_xlfn.FORECAST.LINEAR($A26,Calculations!B$184:B$185,Calculations!$A$184:$A$185)</f>
        <v>0</v>
      </c>
      <c r="C26" s="19">
        <f>_xlfn.FORECAST.LINEAR($A26,Calculations!C$184:C$185,Calculations!$A$184:$A$185)</f>
        <v>0</v>
      </c>
      <c r="D26" s="19">
        <f>_xlfn.FORECAST.LINEAR($A26,Calculations!D$184:D$185,Calculations!$A$184:$A$185)</f>
        <v>0</v>
      </c>
      <c r="E26" s="19">
        <f>_xlfn.FORECAST.LINEAR($A26,Calculations!E$184:E$185,Calculations!$A$184:$A$185)</f>
        <v>7.8570000000000029E-3</v>
      </c>
      <c r="F26" s="19">
        <f>_xlfn.FORECAST.LINEAR($A26,Calculations!F$184:F$185,Calculations!$A$184:$A$185)</f>
        <v>0</v>
      </c>
      <c r="G26" s="19">
        <f>_xlfn.FORECAST.LINEAR($A26,Calculations!G$184:G$185,Calculations!$A$184:$A$185)</f>
        <v>0.19206000000000012</v>
      </c>
      <c r="H26" s="19">
        <f>_xlfn.FORECAST.LINEAR($A26,Calculations!H$184:H$185,Calculations!$A$184:$A$185)</f>
        <v>5.2767999999999926E-2</v>
      </c>
      <c r="I26" s="19">
        <f>_xlfn.FORECAST.LINEAR($A26,Calculations!I$184:I$185,Calculations!$A$184:$A$185)</f>
        <v>0</v>
      </c>
      <c r="J26" s="19">
        <f>_xlfn.FORECAST.LINEAR($A26,Calculations!J$184:J$185,Calculations!$A$184:$A$185)</f>
        <v>0</v>
      </c>
      <c r="K26" s="19">
        <f>_xlfn.FORECAST.LINEAR($A26,Calculations!K$184:K$185,Calculations!$A$184:$A$185)</f>
        <v>0</v>
      </c>
      <c r="L26" s="19">
        <f>_xlfn.FORECAST.LINEAR($A26,Calculations!L$184:L$185,Calculations!$A$184:$A$185)</f>
        <v>0</v>
      </c>
      <c r="M26" s="19">
        <f>_xlfn.FORECAST.LINEAR($A26,Calculations!M$184:M$185,Calculations!$A$184:$A$185)</f>
        <v>0</v>
      </c>
    </row>
    <row r="27" spans="1:13" x14ac:dyDescent="0.25">
      <c r="A27" s="18">
        <v>2040</v>
      </c>
      <c r="B27" s="19">
        <f>_xlfn.FORECAST.LINEAR($A27,Calculations!B$184:B$185,Calculations!$A$184:$A$185)</f>
        <v>0</v>
      </c>
      <c r="C27" s="19">
        <f>_xlfn.FORECAST.LINEAR($A27,Calculations!C$184:C$185,Calculations!$A$184:$A$185)</f>
        <v>0</v>
      </c>
      <c r="D27" s="19">
        <f>_xlfn.FORECAST.LINEAR($A27,Calculations!D$184:D$185,Calculations!$A$184:$A$185)</f>
        <v>0</v>
      </c>
      <c r="E27" s="19">
        <f>_xlfn.FORECAST.LINEAR($A27,Calculations!E$184:E$185,Calculations!$A$184:$A$185)</f>
        <v>7.9540000000000166E-3</v>
      </c>
      <c r="F27" s="19">
        <f>_xlfn.FORECAST.LINEAR($A27,Calculations!F$184:F$185,Calculations!$A$184:$A$185)</f>
        <v>0</v>
      </c>
      <c r="G27" s="19">
        <f>_xlfn.FORECAST.LINEAR($A27,Calculations!G$184:G$185,Calculations!$A$184:$A$185)</f>
        <v>0.19399999999999995</v>
      </c>
      <c r="H27" s="19">
        <f>_xlfn.FORECAST.LINEAR($A27,Calculations!H$184:H$185,Calculations!$A$184:$A$185)</f>
        <v>5.3350000000000009E-2</v>
      </c>
      <c r="I27" s="19">
        <f>_xlfn.FORECAST.LINEAR($A27,Calculations!I$184:I$185,Calculations!$A$184:$A$185)</f>
        <v>0</v>
      </c>
      <c r="J27" s="19">
        <f>_xlfn.FORECAST.LINEAR($A27,Calculations!J$184:J$185,Calculations!$A$184:$A$185)</f>
        <v>0</v>
      </c>
      <c r="K27" s="19">
        <f>_xlfn.FORECAST.LINEAR($A27,Calculations!K$184:K$185,Calculations!$A$184:$A$185)</f>
        <v>0</v>
      </c>
      <c r="L27" s="19">
        <f>_xlfn.FORECAST.LINEAR($A27,Calculations!L$184:L$185,Calculations!$A$184:$A$185)</f>
        <v>0</v>
      </c>
      <c r="M27" s="19">
        <f>_xlfn.FORECAST.LINEAR($A27,Calculations!M$184:M$185,Calculations!$A$184:$A$185)</f>
        <v>0</v>
      </c>
    </row>
    <row r="28" spans="1:13" x14ac:dyDescent="0.25">
      <c r="A28" s="18">
        <v>2041</v>
      </c>
      <c r="B28" s="19">
        <f>_xlfn.FORECAST.LINEAR($A28,Calculations!B$184:B$185,Calculations!$A$184:$A$185)</f>
        <v>0</v>
      </c>
      <c r="C28" s="19">
        <f>_xlfn.FORECAST.LINEAR($A28,Calculations!C$184:C$185,Calculations!$A$184:$A$185)</f>
        <v>0</v>
      </c>
      <c r="D28" s="19">
        <f>_xlfn.FORECAST.LINEAR($A28,Calculations!D$184:D$185,Calculations!$A$184:$A$185)</f>
        <v>0</v>
      </c>
      <c r="E28" s="19">
        <f>_xlfn.FORECAST.LINEAR($A28,Calculations!E$184:E$185,Calculations!$A$184:$A$185)</f>
        <v>8.0510000000000026E-3</v>
      </c>
      <c r="F28" s="19">
        <f>_xlfn.FORECAST.LINEAR($A28,Calculations!F$184:F$185,Calculations!$A$184:$A$185)</f>
        <v>0</v>
      </c>
      <c r="G28" s="19">
        <f>_xlfn.FORECAST.LINEAR($A28,Calculations!G$184:G$185,Calculations!$A$184:$A$185)</f>
        <v>0.19593999999999978</v>
      </c>
      <c r="H28" s="19">
        <f>_xlfn.FORECAST.LINEAR($A28,Calculations!H$184:H$185,Calculations!$A$184:$A$185)</f>
        <v>5.3932000000000091E-2</v>
      </c>
      <c r="I28" s="19">
        <f>_xlfn.FORECAST.LINEAR($A28,Calculations!I$184:I$185,Calculations!$A$184:$A$185)</f>
        <v>0</v>
      </c>
      <c r="J28" s="19">
        <f>_xlfn.FORECAST.LINEAR($A28,Calculations!J$184:J$185,Calculations!$A$184:$A$185)</f>
        <v>0</v>
      </c>
      <c r="K28" s="19">
        <f>_xlfn.FORECAST.LINEAR($A28,Calculations!K$184:K$185,Calculations!$A$184:$A$185)</f>
        <v>0</v>
      </c>
      <c r="L28" s="19">
        <f>_xlfn.FORECAST.LINEAR($A28,Calculations!L$184:L$185,Calculations!$A$184:$A$185)</f>
        <v>0</v>
      </c>
      <c r="M28" s="19">
        <f>_xlfn.FORECAST.LINEAR($A28,Calculations!M$184:M$185,Calculations!$A$184:$A$185)</f>
        <v>0</v>
      </c>
    </row>
    <row r="29" spans="1:13" x14ac:dyDescent="0.25">
      <c r="A29" s="18">
        <v>2042</v>
      </c>
      <c r="B29" s="19">
        <f>_xlfn.FORECAST.LINEAR($A29,Calculations!B$184:B$185,Calculations!$A$184:$A$185)</f>
        <v>0</v>
      </c>
      <c r="C29" s="19">
        <f>_xlfn.FORECAST.LINEAR($A29,Calculations!C$184:C$185,Calculations!$A$184:$A$185)</f>
        <v>0</v>
      </c>
      <c r="D29" s="19">
        <f>_xlfn.FORECAST.LINEAR($A29,Calculations!D$184:D$185,Calculations!$A$184:$A$185)</f>
        <v>0</v>
      </c>
      <c r="E29" s="19">
        <f>_xlfn.FORECAST.LINEAR($A29,Calculations!E$184:E$185,Calculations!$A$184:$A$185)</f>
        <v>8.1480000000000163E-3</v>
      </c>
      <c r="F29" s="19">
        <f>_xlfn.FORECAST.LINEAR($A29,Calculations!F$184:F$185,Calculations!$A$184:$A$185)</f>
        <v>0</v>
      </c>
      <c r="G29" s="19">
        <f>_xlfn.FORECAST.LINEAR($A29,Calculations!G$184:G$185,Calculations!$A$184:$A$185)</f>
        <v>0.19788000000000006</v>
      </c>
      <c r="H29" s="19">
        <f>_xlfn.FORECAST.LINEAR($A29,Calculations!H$184:H$185,Calculations!$A$184:$A$185)</f>
        <v>5.4513999999999951E-2</v>
      </c>
      <c r="I29" s="19">
        <f>_xlfn.FORECAST.LINEAR($A29,Calculations!I$184:I$185,Calculations!$A$184:$A$185)</f>
        <v>0</v>
      </c>
      <c r="J29" s="19">
        <f>_xlfn.FORECAST.LINEAR($A29,Calculations!J$184:J$185,Calculations!$A$184:$A$185)</f>
        <v>0</v>
      </c>
      <c r="K29" s="19">
        <f>_xlfn.FORECAST.LINEAR($A29,Calculations!K$184:K$185,Calculations!$A$184:$A$185)</f>
        <v>0</v>
      </c>
      <c r="L29" s="19">
        <f>_xlfn.FORECAST.LINEAR($A29,Calculations!L$184:L$185,Calculations!$A$184:$A$185)</f>
        <v>0</v>
      </c>
      <c r="M29" s="19">
        <f>_xlfn.FORECAST.LINEAR($A29,Calculations!M$184:M$185,Calculations!$A$184:$A$185)</f>
        <v>0</v>
      </c>
    </row>
    <row r="30" spans="1:13" x14ac:dyDescent="0.25">
      <c r="A30" s="18">
        <v>2043</v>
      </c>
      <c r="B30" s="19">
        <f>_xlfn.FORECAST.LINEAR($A30,Calculations!B$184:B$185,Calculations!$A$184:$A$185)</f>
        <v>0</v>
      </c>
      <c r="C30" s="19">
        <f>_xlfn.FORECAST.LINEAR($A30,Calculations!C$184:C$185,Calculations!$A$184:$A$185)</f>
        <v>0</v>
      </c>
      <c r="D30" s="19">
        <f>_xlfn.FORECAST.LINEAR($A30,Calculations!D$184:D$185,Calculations!$A$184:$A$185)</f>
        <v>0</v>
      </c>
      <c r="E30" s="19">
        <f>_xlfn.FORECAST.LINEAR($A30,Calculations!E$184:E$185,Calculations!$A$184:$A$185)</f>
        <v>8.2450000000000023E-3</v>
      </c>
      <c r="F30" s="19">
        <f>_xlfn.FORECAST.LINEAR($A30,Calculations!F$184:F$185,Calculations!$A$184:$A$185)</f>
        <v>0</v>
      </c>
      <c r="G30" s="19">
        <f>_xlfn.FORECAST.LINEAR($A30,Calculations!G$184:G$185,Calculations!$A$184:$A$185)</f>
        <v>0.19981999999999989</v>
      </c>
      <c r="H30" s="19">
        <f>_xlfn.FORECAST.LINEAR($A30,Calculations!H$184:H$185,Calculations!$A$184:$A$185)</f>
        <v>5.5096000000000034E-2</v>
      </c>
      <c r="I30" s="19">
        <f>_xlfn.FORECAST.LINEAR($A30,Calculations!I$184:I$185,Calculations!$A$184:$A$185)</f>
        <v>0</v>
      </c>
      <c r="J30" s="19">
        <f>_xlfn.FORECAST.LINEAR($A30,Calculations!J$184:J$185,Calculations!$A$184:$A$185)</f>
        <v>0</v>
      </c>
      <c r="K30" s="19">
        <f>_xlfn.FORECAST.LINEAR($A30,Calculations!K$184:K$185,Calculations!$A$184:$A$185)</f>
        <v>0</v>
      </c>
      <c r="L30" s="19">
        <f>_xlfn.FORECAST.LINEAR($A30,Calculations!L$184:L$185,Calculations!$A$184:$A$185)</f>
        <v>0</v>
      </c>
      <c r="M30" s="19">
        <f>_xlfn.FORECAST.LINEAR($A30,Calculations!M$184:M$185,Calculations!$A$184:$A$185)</f>
        <v>0</v>
      </c>
    </row>
    <row r="31" spans="1:13" x14ac:dyDescent="0.25">
      <c r="A31" s="18">
        <v>2044</v>
      </c>
      <c r="B31" s="19">
        <f>_xlfn.FORECAST.LINEAR($A31,Calculations!B$184:B$185,Calculations!$A$184:$A$185)</f>
        <v>0</v>
      </c>
      <c r="C31" s="19">
        <f>_xlfn.FORECAST.LINEAR($A31,Calculations!C$184:C$185,Calculations!$A$184:$A$185)</f>
        <v>0</v>
      </c>
      <c r="D31" s="19">
        <f>_xlfn.FORECAST.LINEAR($A31,Calculations!D$184:D$185,Calculations!$A$184:$A$185)</f>
        <v>0</v>
      </c>
      <c r="E31" s="19">
        <f>_xlfn.FORECAST.LINEAR($A31,Calculations!E$184:E$185,Calculations!$A$184:$A$185)</f>
        <v>8.3420000000000161E-3</v>
      </c>
      <c r="F31" s="19">
        <f>_xlfn.FORECAST.LINEAR($A31,Calculations!F$184:F$185,Calculations!$A$184:$A$185)</f>
        <v>0</v>
      </c>
      <c r="G31" s="19">
        <f>_xlfn.FORECAST.LINEAR($A31,Calculations!G$184:G$185,Calculations!$A$184:$A$185)</f>
        <v>0.20175999999999972</v>
      </c>
      <c r="H31" s="19">
        <f>_xlfn.FORECAST.LINEAR($A31,Calculations!H$184:H$185,Calculations!$A$184:$A$185)</f>
        <v>5.5677999999999894E-2</v>
      </c>
      <c r="I31" s="19">
        <f>_xlfn.FORECAST.LINEAR($A31,Calculations!I$184:I$185,Calculations!$A$184:$A$185)</f>
        <v>0</v>
      </c>
      <c r="J31" s="19">
        <f>_xlfn.FORECAST.LINEAR($A31,Calculations!J$184:J$185,Calculations!$A$184:$A$185)</f>
        <v>0</v>
      </c>
      <c r="K31" s="19">
        <f>_xlfn.FORECAST.LINEAR($A31,Calculations!K$184:K$185,Calculations!$A$184:$A$185)</f>
        <v>0</v>
      </c>
      <c r="L31" s="19">
        <f>_xlfn.FORECAST.LINEAR($A31,Calculations!L$184:L$185,Calculations!$A$184:$A$185)</f>
        <v>0</v>
      </c>
      <c r="M31" s="19">
        <f>_xlfn.FORECAST.LINEAR($A31,Calculations!M$184:M$185,Calculations!$A$184:$A$185)</f>
        <v>0</v>
      </c>
    </row>
    <row r="32" spans="1:13" x14ac:dyDescent="0.25">
      <c r="A32" s="18">
        <v>2045</v>
      </c>
      <c r="B32" s="19">
        <f>_xlfn.FORECAST.LINEAR($A32,Calculations!B$184:B$185,Calculations!$A$184:$A$185)</f>
        <v>0</v>
      </c>
      <c r="C32" s="19">
        <f>_xlfn.FORECAST.LINEAR($A32,Calculations!C$184:C$185,Calculations!$A$184:$A$185)</f>
        <v>0</v>
      </c>
      <c r="D32" s="19">
        <f>_xlfn.FORECAST.LINEAR($A32,Calculations!D$184:D$185,Calculations!$A$184:$A$185)</f>
        <v>0</v>
      </c>
      <c r="E32" s="19">
        <f>_xlfn.FORECAST.LINEAR($A32,Calculations!E$184:E$185,Calculations!$A$184:$A$185)</f>
        <v>8.4390000000000021E-3</v>
      </c>
      <c r="F32" s="19">
        <f>_xlfn.FORECAST.LINEAR($A32,Calculations!F$184:F$185,Calculations!$A$184:$A$185)</f>
        <v>0</v>
      </c>
      <c r="G32" s="19">
        <f>_xlfn.FORECAST.LINEAR($A32,Calculations!G$184:G$185,Calculations!$A$184:$A$185)</f>
        <v>0.20369999999999999</v>
      </c>
      <c r="H32" s="19">
        <f>_xlfn.FORECAST.LINEAR($A32,Calculations!H$184:H$185,Calculations!$A$184:$A$185)</f>
        <v>5.6259999999999977E-2</v>
      </c>
      <c r="I32" s="19">
        <f>_xlfn.FORECAST.LINEAR($A32,Calculations!I$184:I$185,Calculations!$A$184:$A$185)</f>
        <v>0</v>
      </c>
      <c r="J32" s="19">
        <f>_xlfn.FORECAST.LINEAR($A32,Calculations!J$184:J$185,Calculations!$A$184:$A$185)</f>
        <v>0</v>
      </c>
      <c r="K32" s="19">
        <f>_xlfn.FORECAST.LINEAR($A32,Calculations!K$184:K$185,Calculations!$A$184:$A$185)</f>
        <v>0</v>
      </c>
      <c r="L32" s="19">
        <f>_xlfn.FORECAST.LINEAR($A32,Calculations!L$184:L$185,Calculations!$A$184:$A$185)</f>
        <v>0</v>
      </c>
      <c r="M32" s="19">
        <f>_xlfn.FORECAST.LINEAR($A32,Calculations!M$184:M$185,Calculations!$A$184:$A$185)</f>
        <v>0</v>
      </c>
    </row>
    <row r="33" spans="1:13" x14ac:dyDescent="0.25">
      <c r="A33" s="18">
        <v>2046</v>
      </c>
      <c r="B33" s="19">
        <f>_xlfn.FORECAST.LINEAR($A33,Calculations!B$184:B$185,Calculations!$A$184:$A$185)</f>
        <v>0</v>
      </c>
      <c r="C33" s="19">
        <f>_xlfn.FORECAST.LINEAR($A33,Calculations!C$184:C$185,Calculations!$A$184:$A$185)</f>
        <v>0</v>
      </c>
      <c r="D33" s="19">
        <f>_xlfn.FORECAST.LINEAR($A33,Calculations!D$184:D$185,Calculations!$A$184:$A$185)</f>
        <v>0</v>
      </c>
      <c r="E33" s="19">
        <f>_xlfn.FORECAST.LINEAR($A33,Calculations!E$184:E$185,Calculations!$A$184:$A$185)</f>
        <v>8.5360000000000158E-3</v>
      </c>
      <c r="F33" s="19">
        <f>_xlfn.FORECAST.LINEAR($A33,Calculations!F$184:F$185,Calculations!$A$184:$A$185)</f>
        <v>0</v>
      </c>
      <c r="G33" s="19">
        <f>_xlfn.FORECAST.LINEAR($A33,Calculations!G$184:G$185,Calculations!$A$184:$A$185)</f>
        <v>0.20563999999999982</v>
      </c>
      <c r="H33" s="19">
        <f>_xlfn.FORECAST.LINEAR($A33,Calculations!H$184:H$185,Calculations!$A$184:$A$185)</f>
        <v>5.6842000000000059E-2</v>
      </c>
      <c r="I33" s="19">
        <f>_xlfn.FORECAST.LINEAR($A33,Calculations!I$184:I$185,Calculations!$A$184:$A$185)</f>
        <v>0</v>
      </c>
      <c r="J33" s="19">
        <f>_xlfn.FORECAST.LINEAR($A33,Calculations!J$184:J$185,Calculations!$A$184:$A$185)</f>
        <v>0</v>
      </c>
      <c r="K33" s="19">
        <f>_xlfn.FORECAST.LINEAR($A33,Calculations!K$184:K$185,Calculations!$A$184:$A$185)</f>
        <v>0</v>
      </c>
      <c r="L33" s="19">
        <f>_xlfn.FORECAST.LINEAR($A33,Calculations!L$184:L$185,Calculations!$A$184:$A$185)</f>
        <v>0</v>
      </c>
      <c r="M33" s="19">
        <f>_xlfn.FORECAST.LINEAR($A33,Calculations!M$184:M$185,Calculations!$A$184:$A$185)</f>
        <v>0</v>
      </c>
    </row>
    <row r="34" spans="1:13" x14ac:dyDescent="0.25">
      <c r="A34" s="18">
        <v>2047</v>
      </c>
      <c r="B34" s="19">
        <f>_xlfn.FORECAST.LINEAR($A34,Calculations!B$184:B$185,Calculations!$A$184:$A$185)</f>
        <v>0</v>
      </c>
      <c r="C34" s="19">
        <f>_xlfn.FORECAST.LINEAR($A34,Calculations!C$184:C$185,Calculations!$A$184:$A$185)</f>
        <v>0</v>
      </c>
      <c r="D34" s="19">
        <f>_xlfn.FORECAST.LINEAR($A34,Calculations!D$184:D$185,Calculations!$A$184:$A$185)</f>
        <v>0</v>
      </c>
      <c r="E34" s="19">
        <f>_xlfn.FORECAST.LINEAR($A34,Calculations!E$184:E$185,Calculations!$A$184:$A$185)</f>
        <v>8.6330000000000018E-3</v>
      </c>
      <c r="F34" s="19">
        <f>_xlfn.FORECAST.LINEAR($A34,Calculations!F$184:F$185,Calculations!$A$184:$A$185)</f>
        <v>0</v>
      </c>
      <c r="G34" s="19">
        <f>_xlfn.FORECAST.LINEAR($A34,Calculations!G$184:G$185,Calculations!$A$184:$A$185)</f>
        <v>0.2075800000000001</v>
      </c>
      <c r="H34" s="19">
        <f>_xlfn.FORECAST.LINEAR($A34,Calculations!H$184:H$185,Calculations!$A$184:$A$185)</f>
        <v>5.742399999999992E-2</v>
      </c>
      <c r="I34" s="19">
        <f>_xlfn.FORECAST.LINEAR($A34,Calculations!I$184:I$185,Calculations!$A$184:$A$185)</f>
        <v>0</v>
      </c>
      <c r="J34" s="19">
        <f>_xlfn.FORECAST.LINEAR($A34,Calculations!J$184:J$185,Calculations!$A$184:$A$185)</f>
        <v>0</v>
      </c>
      <c r="K34" s="19">
        <f>_xlfn.FORECAST.LINEAR($A34,Calculations!K$184:K$185,Calculations!$A$184:$A$185)</f>
        <v>0</v>
      </c>
      <c r="L34" s="19">
        <f>_xlfn.FORECAST.LINEAR($A34,Calculations!L$184:L$185,Calculations!$A$184:$A$185)</f>
        <v>0</v>
      </c>
      <c r="M34" s="19">
        <f>_xlfn.FORECAST.LINEAR($A34,Calculations!M$184:M$185,Calculations!$A$184:$A$185)</f>
        <v>0</v>
      </c>
    </row>
    <row r="35" spans="1:13" x14ac:dyDescent="0.25">
      <c r="A35" s="18">
        <v>2048</v>
      </c>
      <c r="B35" s="19">
        <f>_xlfn.FORECAST.LINEAR($A35,Calculations!B$184:B$185,Calculations!$A$184:$A$185)</f>
        <v>0</v>
      </c>
      <c r="C35" s="19">
        <f>_xlfn.FORECAST.LINEAR($A35,Calculations!C$184:C$185,Calculations!$A$184:$A$185)</f>
        <v>0</v>
      </c>
      <c r="D35" s="19">
        <f>_xlfn.FORECAST.LINEAR($A35,Calculations!D$184:D$185,Calculations!$A$184:$A$185)</f>
        <v>0</v>
      </c>
      <c r="E35" s="19">
        <f>_xlfn.FORECAST.LINEAR($A35,Calculations!E$184:E$185,Calculations!$A$184:$A$185)</f>
        <v>8.7300000000000155E-3</v>
      </c>
      <c r="F35" s="19">
        <f>_xlfn.FORECAST.LINEAR($A35,Calculations!F$184:F$185,Calculations!$A$184:$A$185)</f>
        <v>0</v>
      </c>
      <c r="G35" s="19">
        <f>_xlfn.FORECAST.LINEAR($A35,Calculations!G$184:G$185,Calculations!$A$184:$A$185)</f>
        <v>0.20951999999999993</v>
      </c>
      <c r="H35" s="19">
        <f>_xlfn.FORECAST.LINEAR($A35,Calculations!H$184:H$185,Calculations!$A$184:$A$185)</f>
        <v>5.8006000000000002E-2</v>
      </c>
      <c r="I35" s="19">
        <f>_xlfn.FORECAST.LINEAR($A35,Calculations!I$184:I$185,Calculations!$A$184:$A$185)</f>
        <v>0</v>
      </c>
      <c r="J35" s="19">
        <f>_xlfn.FORECAST.LINEAR($A35,Calculations!J$184:J$185,Calculations!$A$184:$A$185)</f>
        <v>0</v>
      </c>
      <c r="K35" s="19">
        <f>_xlfn.FORECAST.LINEAR($A35,Calculations!K$184:K$185,Calculations!$A$184:$A$185)</f>
        <v>0</v>
      </c>
      <c r="L35" s="19">
        <f>_xlfn.FORECAST.LINEAR($A35,Calculations!L$184:L$185,Calculations!$A$184:$A$185)</f>
        <v>0</v>
      </c>
      <c r="M35" s="19">
        <f>_xlfn.FORECAST.LINEAR($A35,Calculations!M$184:M$185,Calculations!$A$184:$A$185)</f>
        <v>0</v>
      </c>
    </row>
    <row r="36" spans="1:13" x14ac:dyDescent="0.25">
      <c r="A36" s="18">
        <v>2049</v>
      </c>
      <c r="B36" s="19">
        <f>_xlfn.FORECAST.LINEAR($A36,Calculations!B$184:B$185,Calculations!$A$184:$A$185)</f>
        <v>0</v>
      </c>
      <c r="C36" s="19">
        <f>_xlfn.FORECAST.LINEAR($A36,Calculations!C$184:C$185,Calculations!$A$184:$A$185)</f>
        <v>0</v>
      </c>
      <c r="D36" s="19">
        <f>_xlfn.FORECAST.LINEAR($A36,Calculations!D$184:D$185,Calculations!$A$184:$A$185)</f>
        <v>0</v>
      </c>
      <c r="E36" s="19">
        <f>_xlfn.FORECAST.LINEAR($A36,Calculations!E$184:E$185,Calculations!$A$184:$A$185)</f>
        <v>8.8270000000000293E-3</v>
      </c>
      <c r="F36" s="19">
        <f>_xlfn.FORECAST.LINEAR($A36,Calculations!F$184:F$185,Calculations!$A$184:$A$185)</f>
        <v>0</v>
      </c>
      <c r="G36" s="19">
        <f>_xlfn.FORECAST.LINEAR($A36,Calculations!G$184:G$185,Calculations!$A$184:$A$185)</f>
        <v>0.21145999999999976</v>
      </c>
      <c r="H36" s="19">
        <f>_xlfn.FORECAST.LINEAR($A36,Calculations!H$184:H$185,Calculations!$A$184:$A$185)</f>
        <v>5.8588000000000084E-2</v>
      </c>
      <c r="I36" s="19">
        <f>_xlfn.FORECAST.LINEAR($A36,Calculations!I$184:I$185,Calculations!$A$184:$A$185)</f>
        <v>0</v>
      </c>
      <c r="J36" s="19">
        <f>_xlfn.FORECAST.LINEAR($A36,Calculations!J$184:J$185,Calculations!$A$184:$A$185)</f>
        <v>0</v>
      </c>
      <c r="K36" s="19">
        <f>_xlfn.FORECAST.LINEAR($A36,Calculations!K$184:K$185,Calculations!$A$184:$A$185)</f>
        <v>0</v>
      </c>
      <c r="L36" s="19">
        <f>_xlfn.FORECAST.LINEAR($A36,Calculations!L$184:L$185,Calculations!$A$184:$A$185)</f>
        <v>0</v>
      </c>
      <c r="M36" s="19">
        <f>_xlfn.FORECAST.LINEAR($A36,Calculations!M$184:M$185,Calculations!$A$184:$A$185)</f>
        <v>0</v>
      </c>
    </row>
    <row r="37" spans="1:13" x14ac:dyDescent="0.25">
      <c r="A37" s="18">
        <v>2050</v>
      </c>
      <c r="B37" s="19">
        <f>_xlfn.FORECAST.LINEAR($A37,Calculations!B$184:B$185,Calculations!$A$184:$A$185)</f>
        <v>0</v>
      </c>
      <c r="C37" s="19">
        <f>_xlfn.FORECAST.LINEAR($A37,Calculations!C$184:C$185,Calculations!$A$184:$A$185)</f>
        <v>0</v>
      </c>
      <c r="D37" s="19">
        <f>_xlfn.FORECAST.LINEAR($A37,Calculations!D$184:D$185,Calculations!$A$184:$A$185)</f>
        <v>0</v>
      </c>
      <c r="E37" s="19">
        <f>_xlfn.FORECAST.LINEAR($A37,Calculations!E$184:E$185,Calculations!$A$184:$A$185)</f>
        <v>8.9240000000000153E-3</v>
      </c>
      <c r="F37" s="19">
        <f>_xlfn.FORECAST.LINEAR($A37,Calculations!F$184:F$185,Calculations!$A$184:$A$185)</f>
        <v>0</v>
      </c>
      <c r="G37" s="19">
        <f>_xlfn.FORECAST.LINEAR($A37,Calculations!G$184:G$185,Calculations!$A$184:$A$185)</f>
        <v>0.21340000000000003</v>
      </c>
      <c r="H37" s="19">
        <f>_xlfn.FORECAST.LINEAR($A37,Calculations!H$184:H$185,Calculations!$A$184:$A$185)</f>
        <v>5.9169999999999945E-2</v>
      </c>
      <c r="I37" s="19">
        <f>_xlfn.FORECAST.LINEAR($A37,Calculations!I$184:I$185,Calculations!$A$184:$A$185)</f>
        <v>0</v>
      </c>
      <c r="J37" s="19">
        <f>_xlfn.FORECAST.LINEAR($A37,Calculations!J$184:J$185,Calculations!$A$184:$A$185)</f>
        <v>0</v>
      </c>
      <c r="K37" s="19">
        <f>_xlfn.FORECAST.LINEAR($A37,Calculations!K$184:K$185,Calculations!$A$184:$A$185)</f>
        <v>0</v>
      </c>
      <c r="L37" s="19">
        <f>_xlfn.FORECAST.LINEAR($A37,Calculations!L$184:L$185,Calculations!$A$184:$A$185)</f>
        <v>0</v>
      </c>
      <c r="M37" s="19">
        <f>_xlfn.FORECAST.LINEAR($A37,Calculations!M$184:M$185,Calculations!$A$184:$A$185)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7"/>
  <sheetViews>
    <sheetView zoomScale="80" zoomScaleNormal="80" workbookViewId="0">
      <selection activeCell="E17" sqref="E17"/>
    </sheetView>
  </sheetViews>
  <sheetFormatPr defaultRowHeight="15" x14ac:dyDescent="0.25"/>
  <cols>
    <col min="1" max="1" width="10.28515625" customWidth="1"/>
  </cols>
  <sheetData>
    <row r="1" spans="1:13" ht="30" x14ac:dyDescent="0.25">
      <c r="A1" s="20" t="s">
        <v>49</v>
      </c>
      <c r="B1" s="21" t="s">
        <v>11</v>
      </c>
      <c r="C1" s="21" t="s">
        <v>7</v>
      </c>
      <c r="D1" s="22" t="s">
        <v>12</v>
      </c>
      <c r="E1" s="21" t="s">
        <v>9</v>
      </c>
      <c r="F1" s="21" t="s">
        <v>13</v>
      </c>
      <c r="G1" s="21" t="s">
        <v>14</v>
      </c>
      <c r="H1" s="21" t="s">
        <v>8</v>
      </c>
      <c r="I1" s="21" t="s">
        <v>24</v>
      </c>
      <c r="J1" s="21" t="s">
        <v>25</v>
      </c>
      <c r="K1" s="21" t="s">
        <v>15</v>
      </c>
      <c r="L1" s="21" t="s">
        <v>16</v>
      </c>
      <c r="M1" s="21" t="s">
        <v>23</v>
      </c>
    </row>
    <row r="2" spans="1:13" x14ac:dyDescent="0.25">
      <c r="A2" s="18">
        <v>2015</v>
      </c>
      <c r="B2" s="19">
        <f>_xlfn.FORECAST.LINEAR($A2,Calculations!B$189:B$190,Calculations!$A$189:$A$190)</f>
        <v>0</v>
      </c>
      <c r="C2" s="19">
        <f>_xlfn.FORECAST.LINEAR($A2,Calculations!C$189:C$190,Calculations!$A$189:$A$190)</f>
        <v>0</v>
      </c>
      <c r="D2" s="19">
        <f>_xlfn.FORECAST.LINEAR($A2,Calculations!D$189:D$190,Calculations!$A$189:$A$190)</f>
        <v>0</v>
      </c>
      <c r="E2" s="19">
        <f>_xlfn.FORECAST.LINEAR($A2,Calculations!E$189:E$190,Calculations!$A$189:$A$190)</f>
        <v>8.2449999999999746E-3</v>
      </c>
      <c r="F2" s="19">
        <f>_xlfn.FORECAST.LINEAR($A2,Calculations!F$189:F$190,Calculations!$A$189:$A$190)</f>
        <v>0</v>
      </c>
      <c r="G2" s="19">
        <f>_xlfn.FORECAST.LINEAR($A2,Calculations!G$189:G$190,Calculations!$A$189:$A$190)</f>
        <v>0.33464999999999989</v>
      </c>
      <c r="H2" s="19">
        <f>_xlfn.FORECAST.LINEAR($A2,Calculations!H$189:H$190,Calculations!$A$189:$A$190)</f>
        <v>5.1895000000000024E-2</v>
      </c>
      <c r="I2" s="19">
        <f>_xlfn.FORECAST.LINEAR($A2,Calculations!I$189:I$190,Calculations!$A$189:$A$190)</f>
        <v>0</v>
      </c>
      <c r="J2" s="19">
        <f>_xlfn.FORECAST.LINEAR($A2,Calculations!J$189:J$190,Calculations!$A$189:$A$190)</f>
        <v>0</v>
      </c>
      <c r="K2" s="19">
        <f>_xlfn.FORECAST.LINEAR($A2,Calculations!K$189:K$190,Calculations!$A$189:$A$190)</f>
        <v>0</v>
      </c>
      <c r="L2" s="19">
        <f>_xlfn.FORECAST.LINEAR($A2,Calculations!L$189:L$190,Calculations!$A$189:$A$190)</f>
        <v>0</v>
      </c>
      <c r="M2" s="19">
        <f>_xlfn.FORECAST.LINEAR($A2,Calculations!M$189:M$190,Calculations!$A$189:$A$190)</f>
        <v>0</v>
      </c>
    </row>
    <row r="3" spans="1:13" x14ac:dyDescent="0.25">
      <c r="A3" s="18">
        <v>2016</v>
      </c>
      <c r="B3" s="19">
        <f>_xlfn.FORECAST.LINEAR($A3,Calculations!B$189:B$190,Calculations!$A$189:$A$190)</f>
        <v>0</v>
      </c>
      <c r="C3" s="19">
        <f>_xlfn.FORECAST.LINEAR($A3,Calculations!C$189:C$190,Calculations!$A$189:$A$190)</f>
        <v>0</v>
      </c>
      <c r="D3" s="19">
        <f>_xlfn.FORECAST.LINEAR($A3,Calculations!D$189:D$190,Calculations!$A$189:$A$190)</f>
        <v>0</v>
      </c>
      <c r="E3" s="19">
        <f>_xlfn.FORECAST.LINEAR($A3,Calculations!E$189:E$190,Calculations!$A$189:$A$190)</f>
        <v>8.3419999999999883E-3</v>
      </c>
      <c r="F3" s="19">
        <f>_xlfn.FORECAST.LINEAR($A3,Calculations!F$189:F$190,Calculations!$A$189:$A$190)</f>
        <v>0</v>
      </c>
      <c r="G3" s="19">
        <f>_xlfn.FORECAST.LINEAR($A3,Calculations!G$189:G$190,Calculations!$A$189:$A$190)</f>
        <v>0.33949999999999925</v>
      </c>
      <c r="H3" s="19">
        <f>_xlfn.FORECAST.LINEAR($A3,Calculations!H$189:H$190,Calculations!$A$189:$A$190)</f>
        <v>5.2379999999999982E-2</v>
      </c>
      <c r="I3" s="19">
        <f>_xlfn.FORECAST.LINEAR($A3,Calculations!I$189:I$190,Calculations!$A$189:$A$190)</f>
        <v>0</v>
      </c>
      <c r="J3" s="19">
        <f>_xlfn.FORECAST.LINEAR($A3,Calculations!J$189:J$190,Calculations!$A$189:$A$190)</f>
        <v>0</v>
      </c>
      <c r="K3" s="19">
        <f>_xlfn.FORECAST.LINEAR($A3,Calculations!K$189:K$190,Calculations!$A$189:$A$190)</f>
        <v>0</v>
      </c>
      <c r="L3" s="19">
        <f>_xlfn.FORECAST.LINEAR($A3,Calculations!L$189:L$190,Calculations!$A$189:$A$190)</f>
        <v>0</v>
      </c>
      <c r="M3" s="19">
        <f>_xlfn.FORECAST.LINEAR($A3,Calculations!M$189:M$190,Calculations!$A$189:$A$190)</f>
        <v>0</v>
      </c>
    </row>
    <row r="4" spans="1:13" x14ac:dyDescent="0.25">
      <c r="A4" s="18">
        <v>2017</v>
      </c>
      <c r="B4" s="19">
        <f>_xlfn.FORECAST.LINEAR($A4,Calculations!B$189:B$190,Calculations!$A$189:$A$190)</f>
        <v>0</v>
      </c>
      <c r="C4" s="19">
        <f>_xlfn.FORECAST.LINEAR($A4,Calculations!C$189:C$190,Calculations!$A$189:$A$190)</f>
        <v>0</v>
      </c>
      <c r="D4" s="19">
        <f>_xlfn.FORECAST.LINEAR($A4,Calculations!D$189:D$190,Calculations!$A$189:$A$190)</f>
        <v>0</v>
      </c>
      <c r="E4" s="19">
        <f>_xlfn.FORECAST.LINEAR($A4,Calculations!E$189:E$190,Calculations!$A$189:$A$190)</f>
        <v>8.4390000000000021E-3</v>
      </c>
      <c r="F4" s="19">
        <f>_xlfn.FORECAST.LINEAR($A4,Calculations!F$189:F$190,Calculations!$A$189:$A$190)</f>
        <v>0</v>
      </c>
      <c r="G4" s="19">
        <f>_xlfn.FORECAST.LINEAR($A4,Calculations!G$189:G$190,Calculations!$A$189:$A$190)</f>
        <v>0.34435000000000038</v>
      </c>
      <c r="H4" s="19">
        <f>_xlfn.FORECAST.LINEAR($A4,Calculations!H$189:H$190,Calculations!$A$189:$A$190)</f>
        <v>5.286499999999994E-2</v>
      </c>
      <c r="I4" s="19">
        <f>_xlfn.FORECAST.LINEAR($A4,Calculations!I$189:I$190,Calculations!$A$189:$A$190)</f>
        <v>0</v>
      </c>
      <c r="J4" s="19">
        <f>_xlfn.FORECAST.LINEAR($A4,Calculations!J$189:J$190,Calculations!$A$189:$A$190)</f>
        <v>0</v>
      </c>
      <c r="K4" s="19">
        <f>_xlfn.FORECAST.LINEAR($A4,Calculations!K$189:K$190,Calculations!$A$189:$A$190)</f>
        <v>0</v>
      </c>
      <c r="L4" s="19">
        <f>_xlfn.FORECAST.LINEAR($A4,Calculations!L$189:L$190,Calculations!$A$189:$A$190)</f>
        <v>0</v>
      </c>
      <c r="M4" s="19">
        <f>_xlfn.FORECAST.LINEAR($A4,Calculations!M$189:M$190,Calculations!$A$189:$A$190)</f>
        <v>0</v>
      </c>
    </row>
    <row r="5" spans="1:13" x14ac:dyDescent="0.25">
      <c r="A5" s="18">
        <v>2018</v>
      </c>
      <c r="B5" s="19">
        <f>_xlfn.FORECAST.LINEAR($A5,Calculations!B$189:B$190,Calculations!$A$189:$A$190)</f>
        <v>0</v>
      </c>
      <c r="C5" s="19">
        <f>_xlfn.FORECAST.LINEAR($A5,Calculations!C$189:C$190,Calculations!$A$189:$A$190)</f>
        <v>0</v>
      </c>
      <c r="D5" s="19">
        <f>_xlfn.FORECAST.LINEAR($A5,Calculations!D$189:D$190,Calculations!$A$189:$A$190)</f>
        <v>0</v>
      </c>
      <c r="E5" s="19">
        <f>_xlfn.FORECAST.LINEAR($A5,Calculations!E$189:E$190,Calculations!$A$189:$A$190)</f>
        <v>8.535999999999988E-3</v>
      </c>
      <c r="F5" s="19">
        <f>_xlfn.FORECAST.LINEAR($A5,Calculations!F$189:F$190,Calculations!$A$189:$A$190)</f>
        <v>0</v>
      </c>
      <c r="G5" s="19">
        <f>_xlfn.FORECAST.LINEAR($A5,Calculations!G$189:G$190,Calculations!$A$189:$A$190)</f>
        <v>0.34919999999999973</v>
      </c>
      <c r="H5" s="19">
        <f>_xlfn.FORECAST.LINEAR($A5,Calculations!H$189:H$190,Calculations!$A$189:$A$190)</f>
        <v>5.3350000000000009E-2</v>
      </c>
      <c r="I5" s="19">
        <f>_xlfn.FORECAST.LINEAR($A5,Calculations!I$189:I$190,Calculations!$A$189:$A$190)</f>
        <v>0</v>
      </c>
      <c r="J5" s="19">
        <f>_xlfn.FORECAST.LINEAR($A5,Calculations!J$189:J$190,Calculations!$A$189:$A$190)</f>
        <v>0</v>
      </c>
      <c r="K5" s="19">
        <f>_xlfn.FORECAST.LINEAR($A5,Calculations!K$189:K$190,Calculations!$A$189:$A$190)</f>
        <v>0</v>
      </c>
      <c r="L5" s="19">
        <f>_xlfn.FORECAST.LINEAR($A5,Calculations!L$189:L$190,Calculations!$A$189:$A$190)</f>
        <v>0</v>
      </c>
      <c r="M5" s="19">
        <f>_xlfn.FORECAST.LINEAR($A5,Calculations!M$189:M$190,Calculations!$A$189:$A$190)</f>
        <v>0</v>
      </c>
    </row>
    <row r="6" spans="1:13" x14ac:dyDescent="0.25">
      <c r="A6" s="18">
        <v>2019</v>
      </c>
      <c r="B6" s="19">
        <f>_xlfn.FORECAST.LINEAR($A6,Calculations!B$189:B$190,Calculations!$A$189:$A$190)</f>
        <v>0</v>
      </c>
      <c r="C6" s="19">
        <f>_xlfn.FORECAST.LINEAR($A6,Calculations!C$189:C$190,Calculations!$A$189:$A$190)</f>
        <v>0</v>
      </c>
      <c r="D6" s="19">
        <f>_xlfn.FORECAST.LINEAR($A6,Calculations!D$189:D$190,Calculations!$A$189:$A$190)</f>
        <v>0</v>
      </c>
      <c r="E6" s="19">
        <f>_xlfn.FORECAST.LINEAR($A6,Calculations!E$189:E$190,Calculations!$A$189:$A$190)</f>
        <v>8.632999999999974E-3</v>
      </c>
      <c r="F6" s="19">
        <f>_xlfn.FORECAST.LINEAR($A6,Calculations!F$189:F$190,Calculations!$A$189:$A$190)</f>
        <v>0</v>
      </c>
      <c r="G6" s="19">
        <f>_xlfn.FORECAST.LINEAR($A6,Calculations!G$189:G$190,Calculations!$A$189:$A$190)</f>
        <v>0.35405000000000086</v>
      </c>
      <c r="H6" s="19">
        <f>_xlfn.FORECAST.LINEAR($A6,Calculations!H$189:H$190,Calculations!$A$189:$A$190)</f>
        <v>5.3834999999999966E-2</v>
      </c>
      <c r="I6" s="19">
        <f>_xlfn.FORECAST.LINEAR($A6,Calculations!I$189:I$190,Calculations!$A$189:$A$190)</f>
        <v>0</v>
      </c>
      <c r="J6" s="19">
        <f>_xlfn.FORECAST.LINEAR($A6,Calculations!J$189:J$190,Calculations!$A$189:$A$190)</f>
        <v>0</v>
      </c>
      <c r="K6" s="19">
        <f>_xlfn.FORECAST.LINEAR($A6,Calculations!K$189:K$190,Calculations!$A$189:$A$190)</f>
        <v>0</v>
      </c>
      <c r="L6" s="19">
        <f>_xlfn.FORECAST.LINEAR($A6,Calculations!L$189:L$190,Calculations!$A$189:$A$190)</f>
        <v>0</v>
      </c>
      <c r="M6" s="19">
        <f>_xlfn.FORECAST.LINEAR($A6,Calculations!M$189:M$190,Calculations!$A$189:$A$190)</f>
        <v>0</v>
      </c>
    </row>
    <row r="7" spans="1:13" x14ac:dyDescent="0.25">
      <c r="A7" s="18">
        <v>2020</v>
      </c>
      <c r="B7" s="19">
        <f>_xlfn.FORECAST.LINEAR($A7,Calculations!B$189:B$190,Calculations!$A$189:$A$190)</f>
        <v>0</v>
      </c>
      <c r="C7" s="19">
        <f>_xlfn.FORECAST.LINEAR($A7,Calculations!C$189:C$190,Calculations!$A$189:$A$190)</f>
        <v>0</v>
      </c>
      <c r="D7" s="19">
        <f>_xlfn.FORECAST.LINEAR($A7,Calculations!D$189:D$190,Calculations!$A$189:$A$190)</f>
        <v>0</v>
      </c>
      <c r="E7" s="19">
        <f>_xlfn.FORECAST.LINEAR($A7,Calculations!E$189:E$190,Calculations!$A$189:$A$190)</f>
        <v>8.7299999999999878E-3</v>
      </c>
      <c r="F7" s="19">
        <f>_xlfn.FORECAST.LINEAR($A7,Calculations!F$189:F$190,Calculations!$A$189:$A$190)</f>
        <v>0</v>
      </c>
      <c r="G7" s="19">
        <f>_xlfn.FORECAST.LINEAR($A7,Calculations!G$189:G$190,Calculations!$A$189:$A$190)</f>
        <v>0.35890000000000022</v>
      </c>
      <c r="H7" s="19">
        <f>_xlfn.FORECAST.LINEAR($A7,Calculations!H$189:H$190,Calculations!$A$189:$A$190)</f>
        <v>5.4320000000000035E-2</v>
      </c>
      <c r="I7" s="19">
        <f>_xlfn.FORECAST.LINEAR($A7,Calculations!I$189:I$190,Calculations!$A$189:$A$190)</f>
        <v>0</v>
      </c>
      <c r="J7" s="19">
        <f>_xlfn.FORECAST.LINEAR($A7,Calculations!J$189:J$190,Calculations!$A$189:$A$190)</f>
        <v>0</v>
      </c>
      <c r="K7" s="19">
        <f>_xlfn.FORECAST.LINEAR($A7,Calculations!K$189:K$190,Calculations!$A$189:$A$190)</f>
        <v>0</v>
      </c>
      <c r="L7" s="19">
        <f>_xlfn.FORECAST.LINEAR($A7,Calculations!L$189:L$190,Calculations!$A$189:$A$190)</f>
        <v>0</v>
      </c>
      <c r="M7" s="19">
        <f>_xlfn.FORECAST.LINEAR($A7,Calculations!M$189:M$190,Calculations!$A$189:$A$190)</f>
        <v>0</v>
      </c>
    </row>
    <row r="8" spans="1:13" x14ac:dyDescent="0.25">
      <c r="A8" s="18">
        <v>2021</v>
      </c>
      <c r="B8" s="19">
        <f>_xlfn.FORECAST.LINEAR($A8,Calculations!B$190:B$191,Calculations!$A$190:$A$191)</f>
        <v>0</v>
      </c>
      <c r="C8" s="19">
        <f>_xlfn.FORECAST.LINEAR($A8,Calculations!C$190:C$191,Calculations!$A$190:$A$191)</f>
        <v>0</v>
      </c>
      <c r="D8" s="19">
        <f>_xlfn.FORECAST.LINEAR($A8,Calculations!D$190:D$191,Calculations!$A$190:$A$191)</f>
        <v>0</v>
      </c>
      <c r="E8" s="19">
        <f>_xlfn.FORECAST.LINEAR($A8,Calculations!E$190:E$191,Calculations!$A$190:$A$191)</f>
        <v>8.8657999999999793E-3</v>
      </c>
      <c r="F8" s="19">
        <f>_xlfn.FORECAST.LINEAR($A8,Calculations!F$190:F$191,Calculations!$A$190:$A$191)</f>
        <v>0</v>
      </c>
      <c r="G8" s="19">
        <f>_xlfn.FORECAST.LINEAR($A8,Calculations!G$190:G$191,Calculations!$A$190:$A$191)</f>
        <v>0.36665999999999954</v>
      </c>
      <c r="H8" s="19">
        <f>_xlfn.FORECAST.LINEAR($A8,Calculations!H$190:H$191,Calculations!$A$190:$A$191)</f>
        <v>5.5290000000000061E-2</v>
      </c>
      <c r="I8" s="19">
        <f>_xlfn.FORECAST.LINEAR($A8,Calculations!I$190:I$191,Calculations!$A$190:$A$191)</f>
        <v>0</v>
      </c>
      <c r="J8" s="19">
        <f>_xlfn.FORECAST.LINEAR($A8,Calculations!J$190:J$191,Calculations!$A$190:$A$191)</f>
        <v>0</v>
      </c>
      <c r="K8" s="19">
        <f>_xlfn.FORECAST.LINEAR($A8,Calculations!K$190:K$191,Calculations!$A$190:$A$191)</f>
        <v>0</v>
      </c>
      <c r="L8" s="19">
        <f>_xlfn.FORECAST.LINEAR($A8,Calculations!L$190:L$191,Calculations!$A$190:$A$191)</f>
        <v>0</v>
      </c>
      <c r="M8" s="19">
        <f>_xlfn.FORECAST.LINEAR($A8,Calculations!M$190:M$191,Calculations!$A$190:$A$191)</f>
        <v>0</v>
      </c>
    </row>
    <row r="9" spans="1:13" x14ac:dyDescent="0.25">
      <c r="A9" s="18">
        <v>2022</v>
      </c>
      <c r="B9" s="19">
        <f>_xlfn.FORECAST.LINEAR($A9,Calculations!B$190:B$191,Calculations!$A$190:$A$191)</f>
        <v>0</v>
      </c>
      <c r="C9" s="19">
        <f>_xlfn.FORECAST.LINEAR($A9,Calculations!C$190:C$191,Calculations!$A$190:$A$191)</f>
        <v>0</v>
      </c>
      <c r="D9" s="19">
        <f>_xlfn.FORECAST.LINEAR($A9,Calculations!D$190:D$191,Calculations!$A$190:$A$191)</f>
        <v>0</v>
      </c>
      <c r="E9" s="19">
        <f>_xlfn.FORECAST.LINEAR($A9,Calculations!E$190:E$191,Calculations!$A$190:$A$191)</f>
        <v>9.0015999999999985E-3</v>
      </c>
      <c r="F9" s="19">
        <f>_xlfn.FORECAST.LINEAR($A9,Calculations!F$190:F$191,Calculations!$A$190:$A$191)</f>
        <v>0</v>
      </c>
      <c r="G9" s="19">
        <f>_xlfn.FORECAST.LINEAR($A9,Calculations!G$190:G$191,Calculations!$A$190:$A$191)</f>
        <v>0.37441999999999886</v>
      </c>
      <c r="H9" s="19">
        <f>_xlfn.FORECAST.LINEAR($A9,Calculations!H$190:H$191,Calculations!$A$190:$A$191)</f>
        <v>5.6259999999999977E-2</v>
      </c>
      <c r="I9" s="19">
        <f>_xlfn.FORECAST.LINEAR($A9,Calculations!I$190:I$191,Calculations!$A$190:$A$191)</f>
        <v>0</v>
      </c>
      <c r="J9" s="19">
        <f>_xlfn.FORECAST.LINEAR($A9,Calculations!J$190:J$191,Calculations!$A$190:$A$191)</f>
        <v>0</v>
      </c>
      <c r="K9" s="19">
        <f>_xlfn.FORECAST.LINEAR($A9,Calculations!K$190:K$191,Calculations!$A$190:$A$191)</f>
        <v>0</v>
      </c>
      <c r="L9" s="19">
        <f>_xlfn.FORECAST.LINEAR($A9,Calculations!L$190:L$191,Calculations!$A$190:$A$191)</f>
        <v>0</v>
      </c>
      <c r="M9" s="19">
        <f>_xlfn.FORECAST.LINEAR($A9,Calculations!M$190:M$191,Calculations!$A$190:$A$191)</f>
        <v>0</v>
      </c>
    </row>
    <row r="10" spans="1:13" x14ac:dyDescent="0.25">
      <c r="A10" s="18">
        <v>2023</v>
      </c>
      <c r="B10" s="19">
        <f>_xlfn.FORECAST.LINEAR($A10,Calculations!B$190:B$191,Calculations!$A$190:$A$191)</f>
        <v>0</v>
      </c>
      <c r="C10" s="19">
        <f>_xlfn.FORECAST.LINEAR($A10,Calculations!C$190:C$191,Calculations!$A$190:$A$191)</f>
        <v>0</v>
      </c>
      <c r="D10" s="19">
        <f>_xlfn.FORECAST.LINEAR($A10,Calculations!D$190:D$191,Calculations!$A$190:$A$191)</f>
        <v>0</v>
      </c>
      <c r="E10" s="19">
        <f>_xlfn.FORECAST.LINEAR($A10,Calculations!E$190:E$191,Calculations!$A$190:$A$191)</f>
        <v>9.1374000000000177E-3</v>
      </c>
      <c r="F10" s="19">
        <f>_xlfn.FORECAST.LINEAR($A10,Calculations!F$190:F$191,Calculations!$A$190:$A$191)</f>
        <v>0</v>
      </c>
      <c r="G10" s="19">
        <f>_xlfn.FORECAST.LINEAR($A10,Calculations!G$190:G$191,Calculations!$A$190:$A$191)</f>
        <v>0.38217999999999819</v>
      </c>
      <c r="H10" s="19">
        <f>_xlfn.FORECAST.LINEAR($A10,Calculations!H$190:H$191,Calculations!$A$190:$A$191)</f>
        <v>5.7229999999999892E-2</v>
      </c>
      <c r="I10" s="19">
        <f>_xlfn.FORECAST.LINEAR($A10,Calculations!I$190:I$191,Calculations!$A$190:$A$191)</f>
        <v>0</v>
      </c>
      <c r="J10" s="19">
        <f>_xlfn.FORECAST.LINEAR($A10,Calculations!J$190:J$191,Calculations!$A$190:$A$191)</f>
        <v>0</v>
      </c>
      <c r="K10" s="19">
        <f>_xlfn.FORECAST.LINEAR($A10,Calculations!K$190:K$191,Calculations!$A$190:$A$191)</f>
        <v>0</v>
      </c>
      <c r="L10" s="19">
        <f>_xlfn.FORECAST.LINEAR($A10,Calculations!L$190:L$191,Calculations!$A$190:$A$191)</f>
        <v>0</v>
      </c>
      <c r="M10" s="19">
        <f>_xlfn.FORECAST.LINEAR($A10,Calculations!M$190:M$191,Calculations!$A$190:$A$191)</f>
        <v>0</v>
      </c>
    </row>
    <row r="11" spans="1:13" x14ac:dyDescent="0.25">
      <c r="A11" s="18">
        <v>2024</v>
      </c>
      <c r="B11" s="19">
        <f>_xlfn.FORECAST.LINEAR($A11,Calculations!B$190:B$191,Calculations!$A$190:$A$191)</f>
        <v>0</v>
      </c>
      <c r="C11" s="19">
        <f>_xlfn.FORECAST.LINEAR($A11,Calculations!C$190:C$191,Calculations!$A$190:$A$191)</f>
        <v>0</v>
      </c>
      <c r="D11" s="19">
        <f>_xlfn.FORECAST.LINEAR($A11,Calculations!D$190:D$191,Calculations!$A$190:$A$191)</f>
        <v>0</v>
      </c>
      <c r="E11" s="19">
        <f>_xlfn.FORECAST.LINEAR($A11,Calculations!E$190:E$191,Calculations!$A$190:$A$191)</f>
        <v>9.2731999999999815E-3</v>
      </c>
      <c r="F11" s="19">
        <f>_xlfn.FORECAST.LINEAR($A11,Calculations!F$190:F$191,Calculations!$A$190:$A$191)</f>
        <v>0</v>
      </c>
      <c r="G11" s="19">
        <f>_xlfn.FORECAST.LINEAR($A11,Calculations!G$190:G$191,Calculations!$A$190:$A$191)</f>
        <v>0.38993999999999929</v>
      </c>
      <c r="H11" s="19">
        <f>_xlfn.FORECAST.LINEAR($A11,Calculations!H$190:H$191,Calculations!$A$190:$A$191)</f>
        <v>5.8200000000000029E-2</v>
      </c>
      <c r="I11" s="19">
        <f>_xlfn.FORECAST.LINEAR($A11,Calculations!I$190:I$191,Calculations!$A$190:$A$191)</f>
        <v>0</v>
      </c>
      <c r="J11" s="19">
        <f>_xlfn.FORECAST.LINEAR($A11,Calculations!J$190:J$191,Calculations!$A$190:$A$191)</f>
        <v>0</v>
      </c>
      <c r="K11" s="19">
        <f>_xlfn.FORECAST.LINEAR($A11,Calculations!K$190:K$191,Calculations!$A$190:$A$191)</f>
        <v>0</v>
      </c>
      <c r="L11" s="19">
        <f>_xlfn.FORECAST.LINEAR($A11,Calculations!L$190:L$191,Calculations!$A$190:$A$191)</f>
        <v>0</v>
      </c>
      <c r="M11" s="19">
        <f>_xlfn.FORECAST.LINEAR($A11,Calculations!M$190:M$191,Calculations!$A$190:$A$191)</f>
        <v>0</v>
      </c>
    </row>
    <row r="12" spans="1:13" x14ac:dyDescent="0.25">
      <c r="A12" s="18">
        <v>2025</v>
      </c>
      <c r="B12" s="19">
        <f>_xlfn.FORECAST.LINEAR($A12,Calculations!B$190:B$191,Calculations!$A$190:$A$191)</f>
        <v>0</v>
      </c>
      <c r="C12" s="19">
        <f>_xlfn.FORECAST.LINEAR($A12,Calculations!C$190:C$191,Calculations!$A$190:$A$191)</f>
        <v>0</v>
      </c>
      <c r="D12" s="19">
        <f>_xlfn.FORECAST.LINEAR($A12,Calculations!D$190:D$191,Calculations!$A$190:$A$191)</f>
        <v>0</v>
      </c>
      <c r="E12" s="19">
        <f>_xlfn.FORECAST.LINEAR($A12,Calculations!E$190:E$191,Calculations!$A$190:$A$191)</f>
        <v>9.4090000000000007E-3</v>
      </c>
      <c r="F12" s="19">
        <f>_xlfn.FORECAST.LINEAR($A12,Calculations!F$190:F$191,Calculations!$A$190:$A$191)</f>
        <v>0</v>
      </c>
      <c r="G12" s="19">
        <f>_xlfn.FORECAST.LINEAR($A12,Calculations!G$190:G$191,Calculations!$A$190:$A$191)</f>
        <v>0.39769999999999861</v>
      </c>
      <c r="H12" s="19">
        <f>_xlfn.FORECAST.LINEAR($A12,Calculations!H$190:H$191,Calculations!$A$190:$A$191)</f>
        <v>5.9169999999999945E-2</v>
      </c>
      <c r="I12" s="19">
        <f>_xlfn.FORECAST.LINEAR($A12,Calculations!I$190:I$191,Calculations!$A$190:$A$191)</f>
        <v>0</v>
      </c>
      <c r="J12" s="19">
        <f>_xlfn.FORECAST.LINEAR($A12,Calculations!J$190:J$191,Calculations!$A$190:$A$191)</f>
        <v>0</v>
      </c>
      <c r="K12" s="19">
        <f>_xlfn.FORECAST.LINEAR($A12,Calculations!K$190:K$191,Calculations!$A$190:$A$191)</f>
        <v>0</v>
      </c>
      <c r="L12" s="19">
        <f>_xlfn.FORECAST.LINEAR($A12,Calculations!L$190:L$191,Calculations!$A$190:$A$191)</f>
        <v>0</v>
      </c>
      <c r="M12" s="19">
        <f>_xlfn.FORECAST.LINEAR($A12,Calculations!M$190:M$191,Calculations!$A$190:$A$191)</f>
        <v>0</v>
      </c>
    </row>
    <row r="13" spans="1:13" x14ac:dyDescent="0.25">
      <c r="A13" s="18">
        <v>2026</v>
      </c>
      <c r="B13" s="19">
        <f>_xlfn.FORECAST.LINEAR($A13,Calculations!B$191:B$192,Calculations!$A$191:$A$192)</f>
        <v>0</v>
      </c>
      <c r="C13" s="19">
        <f>_xlfn.FORECAST.LINEAR($A13,Calculations!C$191:C$192,Calculations!$A$191:$A$192)</f>
        <v>0</v>
      </c>
      <c r="D13" s="19">
        <f>_xlfn.FORECAST.LINEAR($A13,Calculations!D$191:D$192,Calculations!$A$191:$A$192)</f>
        <v>0</v>
      </c>
      <c r="E13" s="19">
        <f>_xlfn.FORECAST.LINEAR($A13,Calculations!E$191:E$192,Calculations!$A$191:$A$192)</f>
        <v>9.6611999999999254E-3</v>
      </c>
      <c r="F13" s="19">
        <f>_xlfn.FORECAST.LINEAR($A13,Calculations!F$191:F$192,Calculations!$A$191:$A$192)</f>
        <v>0</v>
      </c>
      <c r="G13" s="19">
        <f>_xlfn.FORECAST.LINEAR($A13,Calculations!G$191:G$192,Calculations!$A$191:$A$192)</f>
        <v>0.40545999999999971</v>
      </c>
      <c r="H13" s="19">
        <f>_xlfn.FORECAST.LINEAR($A13,Calculations!H$191:H$192,Calculations!$A$191:$A$192)</f>
        <v>6.0333999999999666E-2</v>
      </c>
      <c r="I13" s="19">
        <f>_xlfn.FORECAST.LINEAR($A13,Calculations!I$191:I$192,Calculations!$A$191:$A$192)</f>
        <v>0</v>
      </c>
      <c r="J13" s="19">
        <f>_xlfn.FORECAST.LINEAR($A13,Calculations!J$191:J$192,Calculations!$A$191:$A$192)</f>
        <v>0</v>
      </c>
      <c r="K13" s="19">
        <f>_xlfn.FORECAST.LINEAR($A13,Calculations!K$191:K$192,Calculations!$A$191:$A$192)</f>
        <v>0</v>
      </c>
      <c r="L13" s="19">
        <f>_xlfn.FORECAST.LINEAR($A13,Calculations!L$191:L$192,Calculations!$A$191:$A$192)</f>
        <v>0</v>
      </c>
      <c r="M13" s="19">
        <f>_xlfn.FORECAST.LINEAR($A13,Calculations!M$191:M$192,Calculations!$A$191:$A$192)</f>
        <v>0</v>
      </c>
    </row>
    <row r="14" spans="1:13" x14ac:dyDescent="0.25">
      <c r="A14" s="18">
        <v>2027</v>
      </c>
      <c r="B14" s="19">
        <f>_xlfn.FORECAST.LINEAR($A14,Calculations!B$191:B$192,Calculations!$A$191:$A$192)</f>
        <v>0</v>
      </c>
      <c r="C14" s="19">
        <f>_xlfn.FORECAST.LINEAR($A14,Calculations!C$191:C$192,Calculations!$A$191:$A$192)</f>
        <v>0</v>
      </c>
      <c r="D14" s="19">
        <f>_xlfn.FORECAST.LINEAR($A14,Calculations!D$191:D$192,Calculations!$A$191:$A$192)</f>
        <v>0</v>
      </c>
      <c r="E14" s="19">
        <f>_xlfn.FORECAST.LINEAR($A14,Calculations!E$191:E$192,Calculations!$A$191:$A$192)</f>
        <v>9.9133999999999611E-3</v>
      </c>
      <c r="F14" s="19">
        <f>_xlfn.FORECAST.LINEAR($A14,Calculations!F$191:F$192,Calculations!$A$191:$A$192)</f>
        <v>0</v>
      </c>
      <c r="G14" s="19">
        <f>_xlfn.FORECAST.LINEAR($A14,Calculations!G$191:G$192,Calculations!$A$191:$A$192)</f>
        <v>0.41321999999999903</v>
      </c>
      <c r="H14" s="19">
        <f>_xlfn.FORECAST.LINEAR($A14,Calculations!H$191:H$192,Calculations!$A$191:$A$192)</f>
        <v>6.1497999999999831E-2</v>
      </c>
      <c r="I14" s="19">
        <f>_xlfn.FORECAST.LINEAR($A14,Calculations!I$191:I$192,Calculations!$A$191:$A$192)</f>
        <v>0</v>
      </c>
      <c r="J14" s="19">
        <f>_xlfn.FORECAST.LINEAR($A14,Calculations!J$191:J$192,Calculations!$A$191:$A$192)</f>
        <v>0</v>
      </c>
      <c r="K14" s="19">
        <f>_xlfn.FORECAST.LINEAR($A14,Calculations!K$191:K$192,Calculations!$A$191:$A$192)</f>
        <v>0</v>
      </c>
      <c r="L14" s="19">
        <f>_xlfn.FORECAST.LINEAR($A14,Calculations!L$191:L$192,Calculations!$A$191:$A$192)</f>
        <v>0</v>
      </c>
      <c r="M14" s="19">
        <f>_xlfn.FORECAST.LINEAR($A14,Calculations!M$191:M$192,Calculations!$A$191:$A$192)</f>
        <v>0</v>
      </c>
    </row>
    <row r="15" spans="1:13" x14ac:dyDescent="0.25">
      <c r="A15" s="18">
        <v>2028</v>
      </c>
      <c r="B15" s="19">
        <f>_xlfn.FORECAST.LINEAR($A15,Calculations!B$191:B$192,Calculations!$A$191:$A$192)</f>
        <v>0</v>
      </c>
      <c r="C15" s="19">
        <f>_xlfn.FORECAST.LINEAR($A15,Calculations!C$191:C$192,Calculations!$A$191:$A$192)</f>
        <v>0</v>
      </c>
      <c r="D15" s="19">
        <f>_xlfn.FORECAST.LINEAR($A15,Calculations!D$191:D$192,Calculations!$A$191:$A$192)</f>
        <v>0</v>
      </c>
      <c r="E15" s="19">
        <f>_xlfn.FORECAST.LINEAR($A15,Calculations!E$191:E$192,Calculations!$A$191:$A$192)</f>
        <v>1.0165599999999886E-2</v>
      </c>
      <c r="F15" s="19">
        <f>_xlfn.FORECAST.LINEAR($A15,Calculations!F$191:F$192,Calculations!$A$191:$A$192)</f>
        <v>0</v>
      </c>
      <c r="G15" s="19">
        <f>_xlfn.FORECAST.LINEAR($A15,Calculations!G$191:G$192,Calculations!$A$191:$A$192)</f>
        <v>0.42097999999999836</v>
      </c>
      <c r="H15" s="19">
        <f>_xlfn.FORECAST.LINEAR($A15,Calculations!H$191:H$192,Calculations!$A$191:$A$192)</f>
        <v>6.2661999999999551E-2</v>
      </c>
      <c r="I15" s="19">
        <f>_xlfn.FORECAST.LINEAR($A15,Calculations!I$191:I$192,Calculations!$A$191:$A$192)</f>
        <v>0</v>
      </c>
      <c r="J15" s="19">
        <f>_xlfn.FORECAST.LINEAR($A15,Calculations!J$191:J$192,Calculations!$A$191:$A$192)</f>
        <v>0</v>
      </c>
      <c r="K15" s="19">
        <f>_xlfn.FORECAST.LINEAR($A15,Calculations!K$191:K$192,Calculations!$A$191:$A$192)</f>
        <v>0</v>
      </c>
      <c r="L15" s="19">
        <f>_xlfn.FORECAST.LINEAR($A15,Calculations!L$191:L$192,Calculations!$A$191:$A$192)</f>
        <v>0</v>
      </c>
      <c r="M15" s="19">
        <f>_xlfn.FORECAST.LINEAR($A15,Calculations!M$191:M$192,Calculations!$A$191:$A$192)</f>
        <v>0</v>
      </c>
    </row>
    <row r="16" spans="1:13" x14ac:dyDescent="0.25">
      <c r="A16" s="18">
        <v>2029</v>
      </c>
      <c r="B16" s="19">
        <f>_xlfn.FORECAST.LINEAR($A16,Calculations!B$191:B$192,Calculations!$A$191:$A$192)</f>
        <v>0</v>
      </c>
      <c r="C16" s="19">
        <f>_xlfn.FORECAST.LINEAR($A16,Calculations!C$191:C$192,Calculations!$A$191:$A$192)</f>
        <v>0</v>
      </c>
      <c r="D16" s="19">
        <f>_xlfn.FORECAST.LINEAR($A16,Calculations!D$191:D$192,Calculations!$A$191:$A$192)</f>
        <v>0</v>
      </c>
      <c r="E16" s="19">
        <f>_xlfn.FORECAST.LINEAR($A16,Calculations!E$191:E$192,Calculations!$A$191:$A$192)</f>
        <v>1.0417799999999922E-2</v>
      </c>
      <c r="F16" s="19">
        <f>_xlfn.FORECAST.LINEAR($A16,Calculations!F$191:F$192,Calculations!$A$191:$A$192)</f>
        <v>0</v>
      </c>
      <c r="G16" s="19">
        <f>_xlfn.FORECAST.LINEAR($A16,Calculations!G$191:G$192,Calculations!$A$191:$A$192)</f>
        <v>0.42873999999999945</v>
      </c>
      <c r="H16" s="19">
        <f>_xlfn.FORECAST.LINEAR($A16,Calculations!H$191:H$192,Calculations!$A$191:$A$192)</f>
        <v>6.3825999999999716E-2</v>
      </c>
      <c r="I16" s="19">
        <f>_xlfn.FORECAST.LINEAR($A16,Calculations!I$191:I$192,Calculations!$A$191:$A$192)</f>
        <v>0</v>
      </c>
      <c r="J16" s="19">
        <f>_xlfn.FORECAST.LINEAR($A16,Calculations!J$191:J$192,Calculations!$A$191:$A$192)</f>
        <v>0</v>
      </c>
      <c r="K16" s="19">
        <f>_xlfn.FORECAST.LINEAR($A16,Calculations!K$191:K$192,Calculations!$A$191:$A$192)</f>
        <v>0</v>
      </c>
      <c r="L16" s="19">
        <f>_xlfn.FORECAST.LINEAR($A16,Calculations!L$191:L$192,Calculations!$A$191:$A$192)</f>
        <v>0</v>
      </c>
      <c r="M16" s="19">
        <f>_xlfn.FORECAST.LINEAR($A16,Calculations!M$191:M$192,Calculations!$A$191:$A$192)</f>
        <v>0</v>
      </c>
    </row>
    <row r="17" spans="1:13" x14ac:dyDescent="0.25">
      <c r="A17" s="18">
        <v>2030</v>
      </c>
      <c r="B17" s="19">
        <f>_xlfn.FORECAST.LINEAR($A17,Calculations!B$191:B$192,Calculations!$A$191:$A$192)</f>
        <v>0</v>
      </c>
      <c r="C17" s="19">
        <f>_xlfn.FORECAST.LINEAR($A17,Calculations!C$191:C$192,Calculations!$A$191:$A$192)</f>
        <v>0</v>
      </c>
      <c r="D17" s="19">
        <f>_xlfn.FORECAST.LINEAR($A17,Calculations!D$191:D$192,Calculations!$A$191:$A$192)</f>
        <v>0</v>
      </c>
      <c r="E17" s="19">
        <f>_xlfn.FORECAST.LINEAR($A17,Calculations!E$191:E$192,Calculations!$A$191:$A$192)</f>
        <v>1.0669999999999957E-2</v>
      </c>
      <c r="F17" s="19">
        <f>_xlfn.FORECAST.LINEAR($A17,Calculations!F$191:F$192,Calculations!$A$191:$A$192)</f>
        <v>0</v>
      </c>
      <c r="G17" s="19">
        <f>_xlfn.FORECAST.LINEAR($A17,Calculations!G$191:G$192,Calculations!$A$191:$A$192)</f>
        <v>0.43649999999999878</v>
      </c>
      <c r="H17" s="19">
        <f>_xlfn.FORECAST.LINEAR($A17,Calculations!H$191:H$192,Calculations!$A$191:$A$192)</f>
        <v>6.4989999999999881E-2</v>
      </c>
      <c r="I17" s="19">
        <f>_xlfn.FORECAST.LINEAR($A17,Calculations!I$191:I$192,Calculations!$A$191:$A$192)</f>
        <v>0</v>
      </c>
      <c r="J17" s="19">
        <f>_xlfn.FORECAST.LINEAR($A17,Calculations!J$191:J$192,Calculations!$A$191:$A$192)</f>
        <v>0</v>
      </c>
      <c r="K17" s="19">
        <f>_xlfn.FORECAST.LINEAR($A17,Calculations!K$191:K$192,Calculations!$A$191:$A$192)</f>
        <v>0</v>
      </c>
      <c r="L17" s="19">
        <f>_xlfn.FORECAST.LINEAR($A17,Calculations!L$191:L$192,Calculations!$A$191:$A$192)</f>
        <v>0</v>
      </c>
      <c r="M17" s="19">
        <f>_xlfn.FORECAST.LINEAR($A17,Calculations!M$191:M$192,Calculations!$A$191:$A$192)</f>
        <v>0</v>
      </c>
    </row>
    <row r="18" spans="1:13" x14ac:dyDescent="0.25">
      <c r="A18" s="18">
        <v>2031</v>
      </c>
      <c r="B18" s="19">
        <f>_xlfn.FORECAST.LINEAR($A18,Calculations!B$191:B$192,Calculations!$A$191:$A$192)</f>
        <v>0</v>
      </c>
      <c r="C18" s="19">
        <f>_xlfn.FORECAST.LINEAR($A18,Calculations!C$191:C$192,Calculations!$A$191:$A$192)</f>
        <v>0</v>
      </c>
      <c r="D18" s="19">
        <f>_xlfn.FORECAST.LINEAR($A18,Calculations!D$191:D$192,Calculations!$A$191:$A$192)</f>
        <v>0</v>
      </c>
      <c r="E18" s="19">
        <f>_xlfn.FORECAST.LINEAR($A18,Calculations!E$191:E$192,Calculations!$A$191:$A$192)</f>
        <v>1.0922199999999882E-2</v>
      </c>
      <c r="F18" s="19">
        <f>_xlfn.FORECAST.LINEAR($A18,Calculations!F$191:F$192,Calculations!$A$191:$A$192)</f>
        <v>0</v>
      </c>
      <c r="G18" s="19">
        <f>_xlfn.FORECAST.LINEAR($A18,Calculations!G$191:G$192,Calculations!$A$191:$A$192)</f>
        <v>0.44425999999999988</v>
      </c>
      <c r="H18" s="19">
        <f>_xlfn.FORECAST.LINEAR($A18,Calculations!H$191:H$192,Calculations!$A$191:$A$192)</f>
        <v>6.6153999999999602E-2</v>
      </c>
      <c r="I18" s="19">
        <f>_xlfn.FORECAST.LINEAR($A18,Calculations!I$191:I$192,Calculations!$A$191:$A$192)</f>
        <v>0</v>
      </c>
      <c r="J18" s="19">
        <f>_xlfn.FORECAST.LINEAR($A18,Calculations!J$191:J$192,Calculations!$A$191:$A$192)</f>
        <v>0</v>
      </c>
      <c r="K18" s="19">
        <f>_xlfn.FORECAST.LINEAR($A18,Calculations!K$191:K$192,Calculations!$A$191:$A$192)</f>
        <v>0</v>
      </c>
      <c r="L18" s="19">
        <f>_xlfn.FORECAST.LINEAR($A18,Calculations!L$191:L$192,Calculations!$A$191:$A$192)</f>
        <v>0</v>
      </c>
      <c r="M18" s="19">
        <f>_xlfn.FORECAST.LINEAR($A18,Calculations!M$191:M$192,Calculations!$A$191:$A$192)</f>
        <v>0</v>
      </c>
    </row>
    <row r="19" spans="1:13" x14ac:dyDescent="0.25">
      <c r="A19" s="18">
        <v>2032</v>
      </c>
      <c r="B19" s="19">
        <f>_xlfn.FORECAST.LINEAR($A19,Calculations!B$191:B$192,Calculations!$A$191:$A$192)</f>
        <v>0</v>
      </c>
      <c r="C19" s="19">
        <f>_xlfn.FORECAST.LINEAR($A19,Calculations!C$191:C$192,Calculations!$A$191:$A$192)</f>
        <v>0</v>
      </c>
      <c r="D19" s="19">
        <f>_xlfn.FORECAST.LINEAR($A19,Calculations!D$191:D$192,Calculations!$A$191:$A$192)</f>
        <v>0</v>
      </c>
      <c r="E19" s="19">
        <f>_xlfn.FORECAST.LINEAR($A19,Calculations!E$191:E$192,Calculations!$A$191:$A$192)</f>
        <v>1.1174399999999918E-2</v>
      </c>
      <c r="F19" s="19">
        <f>_xlfn.FORECAST.LINEAR($A19,Calculations!F$191:F$192,Calculations!$A$191:$A$192)</f>
        <v>0</v>
      </c>
      <c r="G19" s="19">
        <f>_xlfn.FORECAST.LINEAR($A19,Calculations!G$191:G$192,Calculations!$A$191:$A$192)</f>
        <v>0.4520199999999992</v>
      </c>
      <c r="H19" s="19">
        <f>_xlfn.FORECAST.LINEAR($A19,Calculations!H$191:H$192,Calculations!$A$191:$A$192)</f>
        <v>6.7317999999999767E-2</v>
      </c>
      <c r="I19" s="19">
        <f>_xlfn.FORECAST.LINEAR($A19,Calculations!I$191:I$192,Calculations!$A$191:$A$192)</f>
        <v>0</v>
      </c>
      <c r="J19" s="19">
        <f>_xlfn.FORECAST.LINEAR($A19,Calculations!J$191:J$192,Calculations!$A$191:$A$192)</f>
        <v>0</v>
      </c>
      <c r="K19" s="19">
        <f>_xlfn.FORECAST.LINEAR($A19,Calculations!K$191:K$192,Calculations!$A$191:$A$192)</f>
        <v>0</v>
      </c>
      <c r="L19" s="19">
        <f>_xlfn.FORECAST.LINEAR($A19,Calculations!L$191:L$192,Calculations!$A$191:$A$192)</f>
        <v>0</v>
      </c>
      <c r="M19" s="19">
        <f>_xlfn.FORECAST.LINEAR($A19,Calculations!M$191:M$192,Calculations!$A$191:$A$192)</f>
        <v>0</v>
      </c>
    </row>
    <row r="20" spans="1:13" x14ac:dyDescent="0.25">
      <c r="A20" s="18">
        <v>2033</v>
      </c>
      <c r="B20" s="19">
        <f>_xlfn.FORECAST.LINEAR($A20,Calculations!B$191:B$192,Calculations!$A$191:$A$192)</f>
        <v>0</v>
      </c>
      <c r="C20" s="19">
        <f>_xlfn.FORECAST.LINEAR($A20,Calculations!C$191:C$192,Calculations!$A$191:$A$192)</f>
        <v>0</v>
      </c>
      <c r="D20" s="19">
        <f>_xlfn.FORECAST.LINEAR($A20,Calculations!D$191:D$192,Calculations!$A$191:$A$192)</f>
        <v>0</v>
      </c>
      <c r="E20" s="19">
        <f>_xlfn.FORECAST.LINEAR($A20,Calculations!E$191:E$192,Calculations!$A$191:$A$192)</f>
        <v>1.1426599999999953E-2</v>
      </c>
      <c r="F20" s="19">
        <f>_xlfn.FORECAST.LINEAR($A20,Calculations!F$191:F$192,Calculations!$A$191:$A$192)</f>
        <v>0</v>
      </c>
      <c r="G20" s="19">
        <f>_xlfn.FORECAST.LINEAR($A20,Calculations!G$191:G$192,Calculations!$A$191:$A$192)</f>
        <v>0.45977999999999852</v>
      </c>
      <c r="H20" s="19">
        <f>_xlfn.FORECAST.LINEAR($A20,Calculations!H$191:H$192,Calculations!$A$191:$A$192)</f>
        <v>6.8481999999999932E-2</v>
      </c>
      <c r="I20" s="19">
        <f>_xlfn.FORECAST.LINEAR($A20,Calculations!I$191:I$192,Calculations!$A$191:$A$192)</f>
        <v>0</v>
      </c>
      <c r="J20" s="19">
        <f>_xlfn.FORECAST.LINEAR($A20,Calculations!J$191:J$192,Calculations!$A$191:$A$192)</f>
        <v>0</v>
      </c>
      <c r="K20" s="19">
        <f>_xlfn.FORECAST.LINEAR($A20,Calculations!K$191:K$192,Calculations!$A$191:$A$192)</f>
        <v>0</v>
      </c>
      <c r="L20" s="19">
        <f>_xlfn.FORECAST.LINEAR($A20,Calculations!L$191:L$192,Calculations!$A$191:$A$192)</f>
        <v>0</v>
      </c>
      <c r="M20" s="19">
        <f>_xlfn.FORECAST.LINEAR($A20,Calculations!M$191:M$192,Calculations!$A$191:$A$192)</f>
        <v>0</v>
      </c>
    </row>
    <row r="21" spans="1:13" x14ac:dyDescent="0.25">
      <c r="A21" s="18">
        <v>2034</v>
      </c>
      <c r="B21" s="19">
        <f>_xlfn.FORECAST.LINEAR($A21,Calculations!B$191:B$192,Calculations!$A$191:$A$192)</f>
        <v>0</v>
      </c>
      <c r="C21" s="19">
        <f>_xlfn.FORECAST.LINEAR($A21,Calculations!C$191:C$192,Calculations!$A$191:$A$192)</f>
        <v>0</v>
      </c>
      <c r="D21" s="19">
        <f>_xlfn.FORECAST.LINEAR($A21,Calculations!D$191:D$192,Calculations!$A$191:$A$192)</f>
        <v>0</v>
      </c>
      <c r="E21" s="19">
        <f>_xlfn.FORECAST.LINEAR($A21,Calculations!E$191:E$192,Calculations!$A$191:$A$192)</f>
        <v>1.1678799999999989E-2</v>
      </c>
      <c r="F21" s="19">
        <f>_xlfn.FORECAST.LINEAR($A21,Calculations!F$191:F$192,Calculations!$A$191:$A$192)</f>
        <v>0</v>
      </c>
      <c r="G21" s="19">
        <f>_xlfn.FORECAST.LINEAR($A21,Calculations!G$191:G$192,Calculations!$A$191:$A$192)</f>
        <v>0.46753999999999962</v>
      </c>
      <c r="H21" s="19">
        <f>_xlfn.FORECAST.LINEAR($A21,Calculations!H$191:H$192,Calculations!$A$191:$A$192)</f>
        <v>6.9645999999999653E-2</v>
      </c>
      <c r="I21" s="19">
        <f>_xlfn.FORECAST.LINEAR($A21,Calculations!I$191:I$192,Calculations!$A$191:$A$192)</f>
        <v>0</v>
      </c>
      <c r="J21" s="19">
        <f>_xlfn.FORECAST.LINEAR($A21,Calculations!J$191:J$192,Calculations!$A$191:$A$192)</f>
        <v>0</v>
      </c>
      <c r="K21" s="19">
        <f>_xlfn.FORECAST.LINEAR($A21,Calculations!K$191:K$192,Calculations!$A$191:$A$192)</f>
        <v>0</v>
      </c>
      <c r="L21" s="19">
        <f>_xlfn.FORECAST.LINEAR($A21,Calculations!L$191:L$192,Calculations!$A$191:$A$192)</f>
        <v>0</v>
      </c>
      <c r="M21" s="19">
        <f>_xlfn.FORECAST.LINEAR($A21,Calculations!M$191:M$192,Calculations!$A$191:$A$192)</f>
        <v>0</v>
      </c>
    </row>
    <row r="22" spans="1:13" x14ac:dyDescent="0.25">
      <c r="A22" s="18">
        <v>2035</v>
      </c>
      <c r="B22" s="19">
        <f>_xlfn.FORECAST.LINEAR($A22,Calculations!B$191:B$192,Calculations!$A$191:$A$192)</f>
        <v>0</v>
      </c>
      <c r="C22" s="19">
        <f>_xlfn.FORECAST.LINEAR($A22,Calculations!C$191:C$192,Calculations!$A$191:$A$192)</f>
        <v>0</v>
      </c>
      <c r="D22" s="19">
        <f>_xlfn.FORECAST.LINEAR($A22,Calculations!D$191:D$192,Calculations!$A$191:$A$192)</f>
        <v>0</v>
      </c>
      <c r="E22" s="19">
        <f>_xlfn.FORECAST.LINEAR($A22,Calculations!E$191:E$192,Calculations!$A$191:$A$192)</f>
        <v>1.1930999999999914E-2</v>
      </c>
      <c r="F22" s="19">
        <f>_xlfn.FORECAST.LINEAR($A22,Calculations!F$191:F$192,Calculations!$A$191:$A$192)</f>
        <v>0</v>
      </c>
      <c r="G22" s="19">
        <f>_xlfn.FORECAST.LINEAR($A22,Calculations!G$191:G$192,Calculations!$A$191:$A$192)</f>
        <v>0.47529999999999895</v>
      </c>
      <c r="H22" s="19">
        <f>_xlfn.FORECAST.LINEAR($A22,Calculations!H$191:H$192,Calculations!$A$191:$A$192)</f>
        <v>7.0809999999999818E-2</v>
      </c>
      <c r="I22" s="19">
        <f>_xlfn.FORECAST.LINEAR($A22,Calculations!I$191:I$192,Calculations!$A$191:$A$192)</f>
        <v>0</v>
      </c>
      <c r="J22" s="19">
        <f>_xlfn.FORECAST.LINEAR($A22,Calculations!J$191:J$192,Calculations!$A$191:$A$192)</f>
        <v>0</v>
      </c>
      <c r="K22" s="19">
        <f>_xlfn.FORECAST.LINEAR($A22,Calculations!K$191:K$192,Calculations!$A$191:$A$192)</f>
        <v>0</v>
      </c>
      <c r="L22" s="19">
        <f>_xlfn.FORECAST.LINEAR($A22,Calculations!L$191:L$192,Calculations!$A$191:$A$192)</f>
        <v>0</v>
      </c>
      <c r="M22" s="19">
        <f>_xlfn.FORECAST.LINEAR($A22,Calculations!M$191:M$192,Calculations!$A$191:$A$192)</f>
        <v>0</v>
      </c>
    </row>
    <row r="23" spans="1:13" x14ac:dyDescent="0.25">
      <c r="A23" s="18">
        <v>2036</v>
      </c>
      <c r="B23" s="19">
        <f>_xlfn.FORECAST.LINEAR($A23,Calculations!B$191:B$192,Calculations!$A$191:$A$192)</f>
        <v>0</v>
      </c>
      <c r="C23" s="19">
        <f>_xlfn.FORECAST.LINEAR($A23,Calculations!C$191:C$192,Calculations!$A$191:$A$192)</f>
        <v>0</v>
      </c>
      <c r="D23" s="19">
        <f>_xlfn.FORECAST.LINEAR($A23,Calculations!D$191:D$192,Calculations!$A$191:$A$192)</f>
        <v>0</v>
      </c>
      <c r="E23" s="19">
        <f>_xlfn.FORECAST.LINEAR($A23,Calculations!E$191:E$192,Calculations!$A$191:$A$192)</f>
        <v>1.218319999999995E-2</v>
      </c>
      <c r="F23" s="19">
        <f>_xlfn.FORECAST.LINEAR($A23,Calculations!F$191:F$192,Calculations!$A$191:$A$192)</f>
        <v>0</v>
      </c>
      <c r="G23" s="19">
        <f>_xlfn.FORECAST.LINEAR($A23,Calculations!G$191:G$192,Calculations!$A$191:$A$192)</f>
        <v>0.48305999999999827</v>
      </c>
      <c r="H23" s="19">
        <f>_xlfn.FORECAST.LINEAR($A23,Calculations!H$191:H$192,Calculations!$A$191:$A$192)</f>
        <v>7.1973999999999538E-2</v>
      </c>
      <c r="I23" s="19">
        <f>_xlfn.FORECAST.LINEAR($A23,Calculations!I$191:I$192,Calculations!$A$191:$A$192)</f>
        <v>0</v>
      </c>
      <c r="J23" s="19">
        <f>_xlfn.FORECAST.LINEAR($A23,Calculations!J$191:J$192,Calculations!$A$191:$A$192)</f>
        <v>0</v>
      </c>
      <c r="K23" s="19">
        <f>_xlfn.FORECAST.LINEAR($A23,Calculations!K$191:K$192,Calculations!$A$191:$A$192)</f>
        <v>0</v>
      </c>
      <c r="L23" s="19">
        <f>_xlfn.FORECAST.LINEAR($A23,Calculations!L$191:L$192,Calculations!$A$191:$A$192)</f>
        <v>0</v>
      </c>
      <c r="M23" s="19">
        <f>_xlfn.FORECAST.LINEAR($A23,Calculations!M$191:M$192,Calculations!$A$191:$A$192)</f>
        <v>0</v>
      </c>
    </row>
    <row r="24" spans="1:13" x14ac:dyDescent="0.25">
      <c r="A24" s="18">
        <v>2037</v>
      </c>
      <c r="B24" s="19">
        <f>_xlfn.FORECAST.LINEAR($A24,Calculations!B$191:B$192,Calculations!$A$191:$A$192)</f>
        <v>0</v>
      </c>
      <c r="C24" s="19">
        <f>_xlfn.FORECAST.LINEAR($A24,Calculations!C$191:C$192,Calculations!$A$191:$A$192)</f>
        <v>0</v>
      </c>
      <c r="D24" s="19">
        <f>_xlfn.FORECAST.LINEAR($A24,Calculations!D$191:D$192,Calculations!$A$191:$A$192)</f>
        <v>0</v>
      </c>
      <c r="E24" s="19">
        <f>_xlfn.FORECAST.LINEAR($A24,Calculations!E$191:E$192,Calculations!$A$191:$A$192)</f>
        <v>1.2435399999999985E-2</v>
      </c>
      <c r="F24" s="19">
        <f>_xlfn.FORECAST.LINEAR($A24,Calculations!F$191:F$192,Calculations!$A$191:$A$192)</f>
        <v>0</v>
      </c>
      <c r="G24" s="19">
        <f>_xlfn.FORECAST.LINEAR($A24,Calculations!G$191:G$192,Calculations!$A$191:$A$192)</f>
        <v>0.49081999999999937</v>
      </c>
      <c r="H24" s="19">
        <f>_xlfn.FORECAST.LINEAR($A24,Calculations!H$191:H$192,Calculations!$A$191:$A$192)</f>
        <v>7.3137999999999703E-2</v>
      </c>
      <c r="I24" s="19">
        <f>_xlfn.FORECAST.LINEAR($A24,Calculations!I$191:I$192,Calculations!$A$191:$A$192)</f>
        <v>0</v>
      </c>
      <c r="J24" s="19">
        <f>_xlfn.FORECAST.LINEAR($A24,Calculations!J$191:J$192,Calculations!$A$191:$A$192)</f>
        <v>0</v>
      </c>
      <c r="K24" s="19">
        <f>_xlfn.FORECAST.LINEAR($A24,Calculations!K$191:K$192,Calculations!$A$191:$A$192)</f>
        <v>0</v>
      </c>
      <c r="L24" s="19">
        <f>_xlfn.FORECAST.LINEAR($A24,Calculations!L$191:L$192,Calculations!$A$191:$A$192)</f>
        <v>0</v>
      </c>
      <c r="M24" s="19">
        <f>_xlfn.FORECAST.LINEAR($A24,Calculations!M$191:M$192,Calculations!$A$191:$A$192)</f>
        <v>0</v>
      </c>
    </row>
    <row r="25" spans="1:13" x14ac:dyDescent="0.25">
      <c r="A25" s="18">
        <v>2038</v>
      </c>
      <c r="B25" s="19">
        <f>_xlfn.FORECAST.LINEAR($A25,Calculations!B$191:B$192,Calculations!$A$191:$A$192)</f>
        <v>0</v>
      </c>
      <c r="C25" s="19">
        <f>_xlfn.FORECAST.LINEAR($A25,Calculations!C$191:C$192,Calculations!$A$191:$A$192)</f>
        <v>0</v>
      </c>
      <c r="D25" s="19">
        <f>_xlfn.FORECAST.LINEAR($A25,Calculations!D$191:D$192,Calculations!$A$191:$A$192)</f>
        <v>0</v>
      </c>
      <c r="E25" s="19">
        <f>_xlfn.FORECAST.LINEAR($A25,Calculations!E$191:E$192,Calculations!$A$191:$A$192)</f>
        <v>1.268759999999991E-2</v>
      </c>
      <c r="F25" s="19">
        <f>_xlfn.FORECAST.LINEAR($A25,Calculations!F$191:F$192,Calculations!$A$191:$A$192)</f>
        <v>0</v>
      </c>
      <c r="G25" s="19">
        <f>_xlfn.FORECAST.LINEAR($A25,Calculations!G$191:G$192,Calculations!$A$191:$A$192)</f>
        <v>0.49857999999999869</v>
      </c>
      <c r="H25" s="19">
        <f>_xlfn.FORECAST.LINEAR($A25,Calculations!H$191:H$192,Calculations!$A$191:$A$192)</f>
        <v>7.4301999999999868E-2</v>
      </c>
      <c r="I25" s="19">
        <f>_xlfn.FORECAST.LINEAR($A25,Calculations!I$191:I$192,Calculations!$A$191:$A$192)</f>
        <v>0</v>
      </c>
      <c r="J25" s="19">
        <f>_xlfn.FORECAST.LINEAR($A25,Calculations!J$191:J$192,Calculations!$A$191:$A$192)</f>
        <v>0</v>
      </c>
      <c r="K25" s="19">
        <f>_xlfn.FORECAST.LINEAR($A25,Calculations!K$191:K$192,Calculations!$A$191:$A$192)</f>
        <v>0</v>
      </c>
      <c r="L25" s="19">
        <f>_xlfn.FORECAST.LINEAR($A25,Calculations!L$191:L$192,Calculations!$A$191:$A$192)</f>
        <v>0</v>
      </c>
      <c r="M25" s="19">
        <f>_xlfn.FORECAST.LINEAR($A25,Calculations!M$191:M$192,Calculations!$A$191:$A$192)</f>
        <v>0</v>
      </c>
    </row>
    <row r="26" spans="1:13" x14ac:dyDescent="0.25">
      <c r="A26" s="18">
        <v>2039</v>
      </c>
      <c r="B26" s="19">
        <f>_xlfn.FORECAST.LINEAR($A26,Calculations!B$191:B$192,Calculations!$A$191:$A$192)</f>
        <v>0</v>
      </c>
      <c r="C26" s="19">
        <f>_xlfn.FORECAST.LINEAR($A26,Calculations!C$191:C$192,Calculations!$A$191:$A$192)</f>
        <v>0</v>
      </c>
      <c r="D26" s="19">
        <f>_xlfn.FORECAST.LINEAR($A26,Calculations!D$191:D$192,Calculations!$A$191:$A$192)</f>
        <v>0</v>
      </c>
      <c r="E26" s="19">
        <f>_xlfn.FORECAST.LINEAR($A26,Calculations!E$191:E$192,Calculations!$A$191:$A$192)</f>
        <v>1.2939799999999946E-2</v>
      </c>
      <c r="F26" s="19">
        <f>_xlfn.FORECAST.LINEAR($A26,Calculations!F$191:F$192,Calculations!$A$191:$A$192)</f>
        <v>0</v>
      </c>
      <c r="G26" s="19">
        <f>_xlfn.FORECAST.LINEAR($A26,Calculations!G$191:G$192,Calculations!$A$191:$A$192)</f>
        <v>0.50633999999999979</v>
      </c>
      <c r="H26" s="19">
        <f>_xlfn.FORECAST.LINEAR($A26,Calculations!H$191:H$192,Calculations!$A$191:$A$192)</f>
        <v>7.5465999999999589E-2</v>
      </c>
      <c r="I26" s="19">
        <f>_xlfn.FORECAST.LINEAR($A26,Calculations!I$191:I$192,Calculations!$A$191:$A$192)</f>
        <v>0</v>
      </c>
      <c r="J26" s="19">
        <f>_xlfn.FORECAST.LINEAR($A26,Calculations!J$191:J$192,Calculations!$A$191:$A$192)</f>
        <v>0</v>
      </c>
      <c r="K26" s="19">
        <f>_xlfn.FORECAST.LINEAR($A26,Calculations!K$191:K$192,Calculations!$A$191:$A$192)</f>
        <v>0</v>
      </c>
      <c r="L26" s="19">
        <f>_xlfn.FORECAST.LINEAR($A26,Calculations!L$191:L$192,Calculations!$A$191:$A$192)</f>
        <v>0</v>
      </c>
      <c r="M26" s="19">
        <f>_xlfn.FORECAST.LINEAR($A26,Calculations!M$191:M$192,Calculations!$A$191:$A$192)</f>
        <v>0</v>
      </c>
    </row>
    <row r="27" spans="1:13" x14ac:dyDescent="0.25">
      <c r="A27" s="18">
        <v>2040</v>
      </c>
      <c r="B27" s="19">
        <f>_xlfn.FORECAST.LINEAR($A27,Calculations!B$191:B$192,Calculations!$A$191:$A$192)</f>
        <v>0</v>
      </c>
      <c r="C27" s="19">
        <f>_xlfn.FORECAST.LINEAR($A27,Calculations!C$191:C$192,Calculations!$A$191:$A$192)</f>
        <v>0</v>
      </c>
      <c r="D27" s="19">
        <f>_xlfn.FORECAST.LINEAR($A27,Calculations!D$191:D$192,Calculations!$A$191:$A$192)</f>
        <v>0</v>
      </c>
      <c r="E27" s="19">
        <f>_xlfn.FORECAST.LINEAR($A27,Calculations!E$191:E$192,Calculations!$A$191:$A$192)</f>
        <v>1.3191999999999982E-2</v>
      </c>
      <c r="F27" s="19">
        <f>_xlfn.FORECAST.LINEAR($A27,Calculations!F$191:F$192,Calculations!$A$191:$A$192)</f>
        <v>0</v>
      </c>
      <c r="G27" s="19">
        <f>_xlfn.FORECAST.LINEAR($A27,Calculations!G$191:G$192,Calculations!$A$191:$A$192)</f>
        <v>0.51409999999999911</v>
      </c>
      <c r="H27" s="19">
        <f>_xlfn.FORECAST.LINEAR($A27,Calculations!H$191:H$192,Calculations!$A$191:$A$192)</f>
        <v>7.6629999999999754E-2</v>
      </c>
      <c r="I27" s="19">
        <f>_xlfn.FORECAST.LINEAR($A27,Calculations!I$191:I$192,Calculations!$A$191:$A$192)</f>
        <v>0</v>
      </c>
      <c r="J27" s="19">
        <f>_xlfn.FORECAST.LINEAR($A27,Calculations!J$191:J$192,Calculations!$A$191:$A$192)</f>
        <v>0</v>
      </c>
      <c r="K27" s="19">
        <f>_xlfn.FORECAST.LINEAR($A27,Calculations!K$191:K$192,Calculations!$A$191:$A$192)</f>
        <v>0</v>
      </c>
      <c r="L27" s="19">
        <f>_xlfn.FORECAST.LINEAR($A27,Calculations!L$191:L$192,Calculations!$A$191:$A$192)</f>
        <v>0</v>
      </c>
      <c r="M27" s="19">
        <f>_xlfn.FORECAST.LINEAR($A27,Calculations!M$191:M$192,Calculations!$A$191:$A$192)</f>
        <v>0</v>
      </c>
    </row>
    <row r="28" spans="1:13" x14ac:dyDescent="0.25">
      <c r="A28" s="18">
        <v>2041</v>
      </c>
      <c r="B28" s="19">
        <f>_xlfn.FORECAST.LINEAR($A28,Calculations!B$191:B$192,Calculations!$A$191:$A$192)</f>
        <v>0</v>
      </c>
      <c r="C28" s="19">
        <f>_xlfn.FORECAST.LINEAR($A28,Calculations!C$191:C$192,Calculations!$A$191:$A$192)</f>
        <v>0</v>
      </c>
      <c r="D28" s="19">
        <f>_xlfn.FORECAST.LINEAR($A28,Calculations!D$191:D$192,Calculations!$A$191:$A$192)</f>
        <v>0</v>
      </c>
      <c r="E28" s="19">
        <f>_xlfn.FORECAST.LINEAR($A28,Calculations!E$191:E$192,Calculations!$A$191:$A$192)</f>
        <v>1.3444199999999906E-2</v>
      </c>
      <c r="F28" s="19">
        <f>_xlfn.FORECAST.LINEAR($A28,Calculations!F$191:F$192,Calculations!$A$191:$A$192)</f>
        <v>0</v>
      </c>
      <c r="G28" s="19">
        <f>_xlfn.FORECAST.LINEAR($A28,Calculations!G$191:G$192,Calculations!$A$191:$A$192)</f>
        <v>0.52185999999999844</v>
      </c>
      <c r="H28" s="19">
        <f>_xlfn.FORECAST.LINEAR($A28,Calculations!H$191:H$192,Calculations!$A$191:$A$192)</f>
        <v>7.7793999999999919E-2</v>
      </c>
      <c r="I28" s="19">
        <f>_xlfn.FORECAST.LINEAR($A28,Calculations!I$191:I$192,Calculations!$A$191:$A$192)</f>
        <v>0</v>
      </c>
      <c r="J28" s="19">
        <f>_xlfn.FORECAST.LINEAR($A28,Calculations!J$191:J$192,Calculations!$A$191:$A$192)</f>
        <v>0</v>
      </c>
      <c r="K28" s="19">
        <f>_xlfn.FORECAST.LINEAR($A28,Calculations!K$191:K$192,Calculations!$A$191:$A$192)</f>
        <v>0</v>
      </c>
      <c r="L28" s="19">
        <f>_xlfn.FORECAST.LINEAR($A28,Calculations!L$191:L$192,Calculations!$A$191:$A$192)</f>
        <v>0</v>
      </c>
      <c r="M28" s="19">
        <f>_xlfn.FORECAST.LINEAR($A28,Calculations!M$191:M$192,Calculations!$A$191:$A$192)</f>
        <v>0</v>
      </c>
    </row>
    <row r="29" spans="1:13" x14ac:dyDescent="0.25">
      <c r="A29" s="18">
        <v>2042</v>
      </c>
      <c r="B29" s="19">
        <f>_xlfn.FORECAST.LINEAR($A29,Calculations!B$191:B$192,Calculations!$A$191:$A$192)</f>
        <v>0</v>
      </c>
      <c r="C29" s="19">
        <f>_xlfn.FORECAST.LINEAR($A29,Calculations!C$191:C$192,Calculations!$A$191:$A$192)</f>
        <v>0</v>
      </c>
      <c r="D29" s="19">
        <f>_xlfn.FORECAST.LINEAR($A29,Calculations!D$191:D$192,Calculations!$A$191:$A$192)</f>
        <v>0</v>
      </c>
      <c r="E29" s="19">
        <f>_xlfn.FORECAST.LINEAR($A29,Calculations!E$191:E$192,Calculations!$A$191:$A$192)</f>
        <v>1.3696399999999942E-2</v>
      </c>
      <c r="F29" s="19">
        <f>_xlfn.FORECAST.LINEAR($A29,Calculations!F$191:F$192,Calculations!$A$191:$A$192)</f>
        <v>0</v>
      </c>
      <c r="G29" s="19">
        <f>_xlfn.FORECAST.LINEAR($A29,Calculations!G$191:G$192,Calculations!$A$191:$A$192)</f>
        <v>0.52961999999999954</v>
      </c>
      <c r="H29" s="19">
        <f>_xlfn.FORECAST.LINEAR($A29,Calculations!H$191:H$192,Calculations!$A$191:$A$192)</f>
        <v>7.895799999999964E-2</v>
      </c>
      <c r="I29" s="19">
        <f>_xlfn.FORECAST.LINEAR($A29,Calculations!I$191:I$192,Calculations!$A$191:$A$192)</f>
        <v>0</v>
      </c>
      <c r="J29" s="19">
        <f>_xlfn.FORECAST.LINEAR($A29,Calculations!J$191:J$192,Calculations!$A$191:$A$192)</f>
        <v>0</v>
      </c>
      <c r="K29" s="19">
        <f>_xlfn.FORECAST.LINEAR($A29,Calculations!K$191:K$192,Calculations!$A$191:$A$192)</f>
        <v>0</v>
      </c>
      <c r="L29" s="19">
        <f>_xlfn.FORECAST.LINEAR($A29,Calculations!L$191:L$192,Calculations!$A$191:$A$192)</f>
        <v>0</v>
      </c>
      <c r="M29" s="19">
        <f>_xlfn.FORECAST.LINEAR($A29,Calculations!M$191:M$192,Calculations!$A$191:$A$192)</f>
        <v>0</v>
      </c>
    </row>
    <row r="30" spans="1:13" x14ac:dyDescent="0.25">
      <c r="A30" s="18">
        <v>2043</v>
      </c>
      <c r="B30" s="19">
        <f>_xlfn.FORECAST.LINEAR($A30,Calculations!B$191:B$192,Calculations!$A$191:$A$192)</f>
        <v>0</v>
      </c>
      <c r="C30" s="19">
        <f>_xlfn.FORECAST.LINEAR($A30,Calculations!C$191:C$192,Calculations!$A$191:$A$192)</f>
        <v>0</v>
      </c>
      <c r="D30" s="19">
        <f>_xlfn.FORECAST.LINEAR($A30,Calculations!D$191:D$192,Calculations!$A$191:$A$192)</f>
        <v>0</v>
      </c>
      <c r="E30" s="19">
        <f>_xlfn.FORECAST.LINEAR($A30,Calculations!E$191:E$192,Calculations!$A$191:$A$192)</f>
        <v>1.3948599999999978E-2</v>
      </c>
      <c r="F30" s="19">
        <f>_xlfn.FORECAST.LINEAR($A30,Calculations!F$191:F$192,Calculations!$A$191:$A$192)</f>
        <v>0</v>
      </c>
      <c r="G30" s="19">
        <f>_xlfn.FORECAST.LINEAR($A30,Calculations!G$191:G$192,Calculations!$A$191:$A$192)</f>
        <v>0.53737999999999886</v>
      </c>
      <c r="H30" s="19">
        <f>_xlfn.FORECAST.LINEAR($A30,Calculations!H$191:H$192,Calculations!$A$191:$A$192)</f>
        <v>8.0121999999999804E-2</v>
      </c>
      <c r="I30" s="19">
        <f>_xlfn.FORECAST.LINEAR($A30,Calculations!I$191:I$192,Calculations!$A$191:$A$192)</f>
        <v>0</v>
      </c>
      <c r="J30" s="19">
        <f>_xlfn.FORECAST.LINEAR($A30,Calculations!J$191:J$192,Calculations!$A$191:$A$192)</f>
        <v>0</v>
      </c>
      <c r="K30" s="19">
        <f>_xlfn.FORECAST.LINEAR($A30,Calculations!K$191:K$192,Calculations!$A$191:$A$192)</f>
        <v>0</v>
      </c>
      <c r="L30" s="19">
        <f>_xlfn.FORECAST.LINEAR($A30,Calculations!L$191:L$192,Calculations!$A$191:$A$192)</f>
        <v>0</v>
      </c>
      <c r="M30" s="19">
        <f>_xlfn.FORECAST.LINEAR($A30,Calculations!M$191:M$192,Calculations!$A$191:$A$192)</f>
        <v>0</v>
      </c>
    </row>
    <row r="31" spans="1:13" x14ac:dyDescent="0.25">
      <c r="A31" s="18">
        <v>2044</v>
      </c>
      <c r="B31" s="19">
        <f>_xlfn.FORECAST.LINEAR($A31,Calculations!B$191:B$192,Calculations!$A$191:$A$192)</f>
        <v>0</v>
      </c>
      <c r="C31" s="19">
        <f>_xlfn.FORECAST.LINEAR($A31,Calculations!C$191:C$192,Calculations!$A$191:$A$192)</f>
        <v>0</v>
      </c>
      <c r="D31" s="19">
        <f>_xlfn.FORECAST.LINEAR($A31,Calculations!D$191:D$192,Calculations!$A$191:$A$192)</f>
        <v>0</v>
      </c>
      <c r="E31" s="19">
        <f>_xlfn.FORECAST.LINEAR($A31,Calculations!E$191:E$192,Calculations!$A$191:$A$192)</f>
        <v>1.4200799999999902E-2</v>
      </c>
      <c r="F31" s="19">
        <f>_xlfn.FORECAST.LINEAR($A31,Calculations!F$191:F$192,Calculations!$A$191:$A$192)</f>
        <v>0</v>
      </c>
      <c r="G31" s="19">
        <f>_xlfn.FORECAST.LINEAR($A31,Calculations!G$191:G$192,Calculations!$A$191:$A$192)</f>
        <v>0.54513999999999818</v>
      </c>
      <c r="H31" s="19">
        <f>_xlfn.FORECAST.LINEAR($A31,Calculations!H$191:H$192,Calculations!$A$191:$A$192)</f>
        <v>8.1285999999999525E-2</v>
      </c>
      <c r="I31" s="19">
        <f>_xlfn.FORECAST.LINEAR($A31,Calculations!I$191:I$192,Calculations!$A$191:$A$192)</f>
        <v>0</v>
      </c>
      <c r="J31" s="19">
        <f>_xlfn.FORECAST.LINEAR($A31,Calculations!J$191:J$192,Calculations!$A$191:$A$192)</f>
        <v>0</v>
      </c>
      <c r="K31" s="19">
        <f>_xlfn.FORECAST.LINEAR($A31,Calculations!K$191:K$192,Calculations!$A$191:$A$192)</f>
        <v>0</v>
      </c>
      <c r="L31" s="19">
        <f>_xlfn.FORECAST.LINEAR($A31,Calculations!L$191:L$192,Calculations!$A$191:$A$192)</f>
        <v>0</v>
      </c>
      <c r="M31" s="19">
        <f>_xlfn.FORECAST.LINEAR($A31,Calculations!M$191:M$192,Calculations!$A$191:$A$192)</f>
        <v>0</v>
      </c>
    </row>
    <row r="32" spans="1:13" x14ac:dyDescent="0.25">
      <c r="A32" s="18">
        <v>2045</v>
      </c>
      <c r="B32" s="19">
        <f>_xlfn.FORECAST.LINEAR($A32,Calculations!B$191:B$192,Calculations!$A$191:$A$192)</f>
        <v>0</v>
      </c>
      <c r="C32" s="19">
        <f>_xlfn.FORECAST.LINEAR($A32,Calculations!C$191:C$192,Calculations!$A$191:$A$192)</f>
        <v>0</v>
      </c>
      <c r="D32" s="19">
        <f>_xlfn.FORECAST.LINEAR($A32,Calculations!D$191:D$192,Calculations!$A$191:$A$192)</f>
        <v>0</v>
      </c>
      <c r="E32" s="19">
        <f>_xlfn.FORECAST.LINEAR($A32,Calculations!E$191:E$192,Calculations!$A$191:$A$192)</f>
        <v>1.4452999999999938E-2</v>
      </c>
      <c r="F32" s="19">
        <f>_xlfn.FORECAST.LINEAR($A32,Calculations!F$191:F$192,Calculations!$A$191:$A$192)</f>
        <v>0</v>
      </c>
      <c r="G32" s="19">
        <f>_xlfn.FORECAST.LINEAR($A32,Calculations!G$191:G$192,Calculations!$A$191:$A$192)</f>
        <v>0.55289999999999928</v>
      </c>
      <c r="H32" s="19">
        <f>_xlfn.FORECAST.LINEAR($A32,Calculations!H$191:H$192,Calculations!$A$191:$A$192)</f>
        <v>8.244999999999969E-2</v>
      </c>
      <c r="I32" s="19">
        <f>_xlfn.FORECAST.LINEAR($A32,Calculations!I$191:I$192,Calculations!$A$191:$A$192)</f>
        <v>0</v>
      </c>
      <c r="J32" s="19">
        <f>_xlfn.FORECAST.LINEAR($A32,Calculations!J$191:J$192,Calculations!$A$191:$A$192)</f>
        <v>0</v>
      </c>
      <c r="K32" s="19">
        <f>_xlfn.FORECAST.LINEAR($A32,Calculations!K$191:K$192,Calculations!$A$191:$A$192)</f>
        <v>0</v>
      </c>
      <c r="L32" s="19">
        <f>_xlfn.FORECAST.LINEAR($A32,Calculations!L$191:L$192,Calculations!$A$191:$A$192)</f>
        <v>0</v>
      </c>
      <c r="M32" s="19">
        <f>_xlfn.FORECAST.LINEAR($A32,Calculations!M$191:M$192,Calculations!$A$191:$A$192)</f>
        <v>0</v>
      </c>
    </row>
    <row r="33" spans="1:13" x14ac:dyDescent="0.25">
      <c r="A33" s="18">
        <v>2046</v>
      </c>
      <c r="B33" s="19">
        <f>_xlfn.FORECAST.LINEAR($A33,Calculations!B$191:B$192,Calculations!$A$191:$A$192)</f>
        <v>0</v>
      </c>
      <c r="C33" s="19">
        <f>_xlfn.FORECAST.LINEAR($A33,Calculations!C$191:C$192,Calculations!$A$191:$A$192)</f>
        <v>0</v>
      </c>
      <c r="D33" s="19">
        <f>_xlfn.FORECAST.LINEAR($A33,Calculations!D$191:D$192,Calculations!$A$191:$A$192)</f>
        <v>0</v>
      </c>
      <c r="E33" s="19">
        <f>_xlfn.FORECAST.LINEAR($A33,Calculations!E$191:E$192,Calculations!$A$191:$A$192)</f>
        <v>1.4705199999999974E-2</v>
      </c>
      <c r="F33" s="19">
        <f>_xlfn.FORECAST.LINEAR($A33,Calculations!F$191:F$192,Calculations!$A$191:$A$192)</f>
        <v>0</v>
      </c>
      <c r="G33" s="19">
        <f>_xlfn.FORECAST.LINEAR($A33,Calculations!G$191:G$192,Calculations!$A$191:$A$192)</f>
        <v>0.5606599999999986</v>
      </c>
      <c r="H33" s="19">
        <f>_xlfn.FORECAST.LINEAR($A33,Calculations!H$191:H$192,Calculations!$A$191:$A$192)</f>
        <v>8.3613999999999855E-2</v>
      </c>
      <c r="I33" s="19">
        <f>_xlfn.FORECAST.LINEAR($A33,Calculations!I$191:I$192,Calculations!$A$191:$A$192)</f>
        <v>0</v>
      </c>
      <c r="J33" s="19">
        <f>_xlfn.FORECAST.LINEAR($A33,Calculations!J$191:J$192,Calculations!$A$191:$A$192)</f>
        <v>0</v>
      </c>
      <c r="K33" s="19">
        <f>_xlfn.FORECAST.LINEAR($A33,Calculations!K$191:K$192,Calculations!$A$191:$A$192)</f>
        <v>0</v>
      </c>
      <c r="L33" s="19">
        <f>_xlfn.FORECAST.LINEAR($A33,Calculations!L$191:L$192,Calculations!$A$191:$A$192)</f>
        <v>0</v>
      </c>
      <c r="M33" s="19">
        <f>_xlfn.FORECAST.LINEAR($A33,Calculations!M$191:M$192,Calculations!$A$191:$A$192)</f>
        <v>0</v>
      </c>
    </row>
    <row r="34" spans="1:13" x14ac:dyDescent="0.25">
      <c r="A34" s="18">
        <v>2047</v>
      </c>
      <c r="B34" s="19">
        <f>_xlfn.FORECAST.LINEAR($A34,Calculations!B$191:B$192,Calculations!$A$191:$A$192)</f>
        <v>0</v>
      </c>
      <c r="C34" s="19">
        <f>_xlfn.FORECAST.LINEAR($A34,Calculations!C$191:C$192,Calculations!$A$191:$A$192)</f>
        <v>0</v>
      </c>
      <c r="D34" s="19">
        <f>_xlfn.FORECAST.LINEAR($A34,Calculations!D$191:D$192,Calculations!$A$191:$A$192)</f>
        <v>0</v>
      </c>
      <c r="E34" s="19">
        <f>_xlfn.FORECAST.LINEAR($A34,Calculations!E$191:E$192,Calculations!$A$191:$A$192)</f>
        <v>1.4957399999999899E-2</v>
      </c>
      <c r="F34" s="19">
        <f>_xlfn.FORECAST.LINEAR($A34,Calculations!F$191:F$192,Calculations!$A$191:$A$192)</f>
        <v>0</v>
      </c>
      <c r="G34" s="19">
        <f>_xlfn.FORECAST.LINEAR($A34,Calculations!G$191:G$192,Calculations!$A$191:$A$192)</f>
        <v>0.5684199999999997</v>
      </c>
      <c r="H34" s="19">
        <f>_xlfn.FORECAST.LINEAR($A34,Calculations!H$191:H$192,Calculations!$A$191:$A$192)</f>
        <v>8.4777999999999576E-2</v>
      </c>
      <c r="I34" s="19">
        <f>_xlfn.FORECAST.LINEAR($A34,Calculations!I$191:I$192,Calculations!$A$191:$A$192)</f>
        <v>0</v>
      </c>
      <c r="J34" s="19">
        <f>_xlfn.FORECAST.LINEAR($A34,Calculations!J$191:J$192,Calculations!$A$191:$A$192)</f>
        <v>0</v>
      </c>
      <c r="K34" s="19">
        <f>_xlfn.FORECAST.LINEAR($A34,Calculations!K$191:K$192,Calculations!$A$191:$A$192)</f>
        <v>0</v>
      </c>
      <c r="L34" s="19">
        <f>_xlfn.FORECAST.LINEAR($A34,Calculations!L$191:L$192,Calculations!$A$191:$A$192)</f>
        <v>0</v>
      </c>
      <c r="M34" s="19">
        <f>_xlfn.FORECAST.LINEAR($A34,Calculations!M$191:M$192,Calculations!$A$191:$A$192)</f>
        <v>0</v>
      </c>
    </row>
    <row r="35" spans="1:13" x14ac:dyDescent="0.25">
      <c r="A35" s="18">
        <v>2048</v>
      </c>
      <c r="B35" s="19">
        <f>_xlfn.FORECAST.LINEAR($A35,Calculations!B$191:B$192,Calculations!$A$191:$A$192)</f>
        <v>0</v>
      </c>
      <c r="C35" s="19">
        <f>_xlfn.FORECAST.LINEAR($A35,Calculations!C$191:C$192,Calculations!$A$191:$A$192)</f>
        <v>0</v>
      </c>
      <c r="D35" s="19">
        <f>_xlfn.FORECAST.LINEAR($A35,Calculations!D$191:D$192,Calculations!$A$191:$A$192)</f>
        <v>0</v>
      </c>
      <c r="E35" s="19">
        <f>_xlfn.FORECAST.LINEAR($A35,Calculations!E$191:E$192,Calculations!$A$191:$A$192)</f>
        <v>1.5209599999999934E-2</v>
      </c>
      <c r="F35" s="19">
        <f>_xlfn.FORECAST.LINEAR($A35,Calculations!F$191:F$192,Calculations!$A$191:$A$192)</f>
        <v>0</v>
      </c>
      <c r="G35" s="19">
        <f>_xlfn.FORECAST.LINEAR($A35,Calculations!G$191:G$192,Calculations!$A$191:$A$192)</f>
        <v>0.57617999999999903</v>
      </c>
      <c r="H35" s="19">
        <f>_xlfn.FORECAST.LINEAR($A35,Calculations!H$191:H$192,Calculations!$A$191:$A$192)</f>
        <v>8.5941999999999741E-2</v>
      </c>
      <c r="I35" s="19">
        <f>_xlfn.FORECAST.LINEAR($A35,Calculations!I$191:I$192,Calculations!$A$191:$A$192)</f>
        <v>0</v>
      </c>
      <c r="J35" s="19">
        <f>_xlfn.FORECAST.LINEAR($A35,Calculations!J$191:J$192,Calculations!$A$191:$A$192)</f>
        <v>0</v>
      </c>
      <c r="K35" s="19">
        <f>_xlfn.FORECAST.LINEAR($A35,Calculations!K$191:K$192,Calculations!$A$191:$A$192)</f>
        <v>0</v>
      </c>
      <c r="L35" s="19">
        <f>_xlfn.FORECAST.LINEAR($A35,Calculations!L$191:L$192,Calculations!$A$191:$A$192)</f>
        <v>0</v>
      </c>
      <c r="M35" s="19">
        <f>_xlfn.FORECAST.LINEAR($A35,Calculations!M$191:M$192,Calculations!$A$191:$A$192)</f>
        <v>0</v>
      </c>
    </row>
    <row r="36" spans="1:13" x14ac:dyDescent="0.25">
      <c r="A36" s="18">
        <v>2049</v>
      </c>
      <c r="B36" s="19">
        <f>_xlfn.FORECAST.LINEAR($A36,Calculations!B$191:B$192,Calculations!$A$191:$A$192)</f>
        <v>0</v>
      </c>
      <c r="C36" s="19">
        <f>_xlfn.FORECAST.LINEAR($A36,Calculations!C$191:C$192,Calculations!$A$191:$A$192)</f>
        <v>0</v>
      </c>
      <c r="D36" s="19">
        <f>_xlfn.FORECAST.LINEAR($A36,Calculations!D$191:D$192,Calculations!$A$191:$A$192)</f>
        <v>0</v>
      </c>
      <c r="E36" s="19">
        <f>_xlfn.FORECAST.LINEAR($A36,Calculations!E$191:E$192,Calculations!$A$191:$A$192)</f>
        <v>1.546179999999997E-2</v>
      </c>
      <c r="F36" s="19">
        <f>_xlfn.FORECAST.LINEAR($A36,Calculations!F$191:F$192,Calculations!$A$191:$A$192)</f>
        <v>0</v>
      </c>
      <c r="G36" s="19">
        <f>_xlfn.FORECAST.LINEAR($A36,Calculations!G$191:G$192,Calculations!$A$191:$A$192)</f>
        <v>0.58393999999999835</v>
      </c>
      <c r="H36" s="19">
        <f>_xlfn.FORECAST.LINEAR($A36,Calculations!H$191:H$192,Calculations!$A$191:$A$192)</f>
        <v>8.7105999999999906E-2</v>
      </c>
      <c r="I36" s="19">
        <f>_xlfn.FORECAST.LINEAR($A36,Calculations!I$191:I$192,Calculations!$A$191:$A$192)</f>
        <v>0</v>
      </c>
      <c r="J36" s="19">
        <f>_xlfn.FORECAST.LINEAR($A36,Calculations!J$191:J$192,Calculations!$A$191:$A$192)</f>
        <v>0</v>
      </c>
      <c r="K36" s="19">
        <f>_xlfn.FORECAST.LINEAR($A36,Calculations!K$191:K$192,Calculations!$A$191:$A$192)</f>
        <v>0</v>
      </c>
      <c r="L36" s="19">
        <f>_xlfn.FORECAST.LINEAR($A36,Calculations!L$191:L$192,Calculations!$A$191:$A$192)</f>
        <v>0</v>
      </c>
      <c r="M36" s="19">
        <f>_xlfn.FORECAST.LINEAR($A36,Calculations!M$191:M$192,Calculations!$A$191:$A$192)</f>
        <v>0</v>
      </c>
    </row>
    <row r="37" spans="1:13" x14ac:dyDescent="0.25">
      <c r="A37" s="18">
        <v>2050</v>
      </c>
      <c r="B37" s="19">
        <f>_xlfn.FORECAST.LINEAR($A37,Calculations!B$191:B$192,Calculations!$A$191:$A$192)</f>
        <v>0</v>
      </c>
      <c r="C37" s="19">
        <f>_xlfn.FORECAST.LINEAR($A37,Calculations!C$191:C$192,Calculations!$A$191:$A$192)</f>
        <v>0</v>
      </c>
      <c r="D37" s="19">
        <f>_xlfn.FORECAST.LINEAR($A37,Calculations!D$191:D$192,Calculations!$A$191:$A$192)</f>
        <v>0</v>
      </c>
      <c r="E37" s="19">
        <f>_xlfn.FORECAST.LINEAR($A37,Calculations!E$191:E$192,Calculations!$A$191:$A$192)</f>
        <v>1.5713999999999895E-2</v>
      </c>
      <c r="F37" s="19">
        <f>_xlfn.FORECAST.LINEAR($A37,Calculations!F$191:F$192,Calculations!$A$191:$A$192)</f>
        <v>0</v>
      </c>
      <c r="G37" s="19">
        <f>_xlfn.FORECAST.LINEAR($A37,Calculations!G$191:G$192,Calculations!$A$191:$A$192)</f>
        <v>0.59169999999999945</v>
      </c>
      <c r="H37" s="19">
        <f>_xlfn.FORECAST.LINEAR($A37,Calculations!H$191:H$192,Calculations!$A$191:$A$192)</f>
        <v>8.8269999999999627E-2</v>
      </c>
      <c r="I37" s="19">
        <f>_xlfn.FORECAST.LINEAR($A37,Calculations!I$191:I$192,Calculations!$A$191:$A$192)</f>
        <v>0</v>
      </c>
      <c r="J37" s="19">
        <f>_xlfn.FORECAST.LINEAR($A37,Calculations!J$191:J$192,Calculations!$A$191:$A$192)</f>
        <v>0</v>
      </c>
      <c r="K37" s="19">
        <f>_xlfn.FORECAST.LINEAR($A37,Calculations!K$191:K$192,Calculations!$A$191:$A$192)</f>
        <v>0</v>
      </c>
      <c r="L37" s="19">
        <f>_xlfn.FORECAST.LINEAR($A37,Calculations!L$191:L$192,Calculations!$A$191:$A$192)</f>
        <v>0</v>
      </c>
      <c r="M37" s="19">
        <f>_xlfn.FORECAST.LINEAR($A37,Calculations!M$191:M$192,Calculations!$A$191:$A$192)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7"/>
  <sheetViews>
    <sheetView zoomScale="70" zoomScaleNormal="70" workbookViewId="0">
      <selection activeCell="O13" sqref="O13"/>
    </sheetView>
  </sheetViews>
  <sheetFormatPr defaultColWidth="9.140625" defaultRowHeight="15" x14ac:dyDescent="0.25"/>
  <cols>
    <col min="1" max="1" width="10.5703125" style="14" customWidth="1"/>
    <col min="2" max="16384" width="9.140625" style="14"/>
  </cols>
  <sheetData>
    <row r="1" spans="1:13" ht="30" x14ac:dyDescent="0.25">
      <c r="A1" s="17" t="s">
        <v>49</v>
      </c>
      <c r="B1" s="6" t="s">
        <v>11</v>
      </c>
      <c r="C1" s="6" t="s">
        <v>7</v>
      </c>
      <c r="D1" s="10" t="s">
        <v>12</v>
      </c>
      <c r="E1" s="6" t="s">
        <v>9</v>
      </c>
      <c r="F1" s="6" t="s">
        <v>13</v>
      </c>
      <c r="G1" s="6" t="s">
        <v>14</v>
      </c>
      <c r="H1" s="6" t="s">
        <v>8</v>
      </c>
      <c r="I1" s="6" t="s">
        <v>24</v>
      </c>
      <c r="J1" s="6" t="s">
        <v>25</v>
      </c>
      <c r="K1" s="6" t="s">
        <v>15</v>
      </c>
      <c r="L1" s="6" t="s">
        <v>16</v>
      </c>
      <c r="M1" s="6" t="s">
        <v>23</v>
      </c>
    </row>
    <row r="2" spans="1:13" x14ac:dyDescent="0.25">
      <c r="A2" s="18">
        <v>2015</v>
      </c>
      <c r="B2" s="19">
        <f>_xlfn.FORECAST.LINEAR($A2,Calculations!B$196:B$197,Calculations!$A$196:$A$197)</f>
        <v>0</v>
      </c>
      <c r="C2" s="19">
        <f>_xlfn.FORECAST.LINEAR($A2,Calculations!C$196:C$197,Calculations!$A$196:$A$197)</f>
        <v>0</v>
      </c>
      <c r="D2" s="19">
        <f>_xlfn.FORECAST.LINEAR($A2,Calculations!D$196:D$197,Calculations!$A$196:$A$197)</f>
        <v>0</v>
      </c>
      <c r="E2" s="19">
        <f>_xlfn.FORECAST.LINEAR($A2,Calculations!E$196:E$197,Calculations!$A$196:$A$197)</f>
        <v>1.4307499999999973E-2</v>
      </c>
      <c r="F2" s="19">
        <f>_xlfn.FORECAST.LINEAR($A2,Calculations!F$196:F$197,Calculations!$A$196:$A$197)</f>
        <v>0</v>
      </c>
      <c r="G2" s="19">
        <f>_xlfn.FORECAST.LINEAR($A2,Calculations!G$196:G$197,Calculations!$A$196:$A$197)</f>
        <v>0.51895000000000024</v>
      </c>
      <c r="H2" s="19">
        <f>_xlfn.FORECAST.LINEAR($A2,Calculations!H$196:H$197,Calculations!$A$196:$A$197)</f>
        <v>9.3362499999999793E-2</v>
      </c>
      <c r="I2" s="19">
        <f>_xlfn.FORECAST.LINEAR($A2,Calculations!I$196:I$197,Calculations!$A$196:$A$197)</f>
        <v>0</v>
      </c>
      <c r="J2" s="19">
        <f>_xlfn.FORECAST.LINEAR($A2,Calculations!J$196:J$197,Calculations!$A$196:$A$197)</f>
        <v>0</v>
      </c>
      <c r="K2" s="19">
        <f>_xlfn.FORECAST.LINEAR($A2,Calculations!K$196:K$197,Calculations!$A$196:$A$197)</f>
        <v>0</v>
      </c>
      <c r="L2" s="19">
        <f>_xlfn.FORECAST.LINEAR($A2,Calculations!L$196:L$197,Calculations!$A$196:$A$197)</f>
        <v>0</v>
      </c>
      <c r="M2" s="19">
        <f>_xlfn.FORECAST.LINEAR($A2,Calculations!M$196:M$197,Calculations!$A$196:$A$197)</f>
        <v>0</v>
      </c>
    </row>
    <row r="3" spans="1:13" x14ac:dyDescent="0.25">
      <c r="A3" s="18">
        <v>2016</v>
      </c>
      <c r="B3" s="19">
        <f>_xlfn.FORECAST.LINEAR($A3,Calculations!B$196:B$197,Calculations!$A$196:$A$197)</f>
        <v>0</v>
      </c>
      <c r="C3" s="19">
        <f>_xlfn.FORECAST.LINEAR($A3,Calculations!C$196:C$197,Calculations!$A$196:$A$197)</f>
        <v>0</v>
      </c>
      <c r="D3" s="19">
        <f>_xlfn.FORECAST.LINEAR($A3,Calculations!D$196:D$197,Calculations!$A$196:$A$197)</f>
        <v>0</v>
      </c>
      <c r="E3" s="19">
        <f>_xlfn.FORECAST.LINEAR($A3,Calculations!E$196:E$197,Calculations!$A$196:$A$197)</f>
        <v>1.4550000000000007E-2</v>
      </c>
      <c r="F3" s="19">
        <f>_xlfn.FORECAST.LINEAR($A3,Calculations!F$196:F$197,Calculations!$A$196:$A$197)</f>
        <v>0</v>
      </c>
      <c r="G3" s="19">
        <f>_xlfn.FORECAST.LINEAR($A3,Calculations!G$196:G$197,Calculations!$A$196:$A$197)</f>
        <v>0.5237999999999996</v>
      </c>
      <c r="H3" s="19">
        <f>_xlfn.FORECAST.LINEAR($A3,Calculations!H$196:H$197,Calculations!$A$196:$A$197)</f>
        <v>9.4089999999999785E-2</v>
      </c>
      <c r="I3" s="19">
        <f>_xlfn.FORECAST.LINEAR($A3,Calculations!I$196:I$197,Calculations!$A$196:$A$197)</f>
        <v>0</v>
      </c>
      <c r="J3" s="19">
        <f>_xlfn.FORECAST.LINEAR($A3,Calculations!J$196:J$197,Calculations!$A$196:$A$197)</f>
        <v>0</v>
      </c>
      <c r="K3" s="19">
        <f>_xlfn.FORECAST.LINEAR($A3,Calculations!K$196:K$197,Calculations!$A$196:$A$197)</f>
        <v>0</v>
      </c>
      <c r="L3" s="19">
        <f>_xlfn.FORECAST.LINEAR($A3,Calculations!L$196:L$197,Calculations!$A$196:$A$197)</f>
        <v>0</v>
      </c>
      <c r="M3" s="19">
        <f>_xlfn.FORECAST.LINEAR($A3,Calculations!M$196:M$197,Calculations!$A$196:$A$197)</f>
        <v>0</v>
      </c>
    </row>
    <row r="4" spans="1:13" x14ac:dyDescent="0.25">
      <c r="A4" s="18">
        <v>2017</v>
      </c>
      <c r="B4" s="19">
        <f>_xlfn.FORECAST.LINEAR($A4,Calculations!B$196:B$197,Calculations!$A$196:$A$197)</f>
        <v>0</v>
      </c>
      <c r="C4" s="19">
        <f>_xlfn.FORECAST.LINEAR($A4,Calculations!C$196:C$197,Calculations!$A$196:$A$197)</f>
        <v>0</v>
      </c>
      <c r="D4" s="19">
        <f>_xlfn.FORECAST.LINEAR($A4,Calculations!D$196:D$197,Calculations!$A$196:$A$197)</f>
        <v>0</v>
      </c>
      <c r="E4" s="19">
        <f>_xlfn.FORECAST.LINEAR($A4,Calculations!E$196:E$197,Calculations!$A$196:$A$197)</f>
        <v>1.4792499999999986E-2</v>
      </c>
      <c r="F4" s="19">
        <f>_xlfn.FORECAST.LINEAR($A4,Calculations!F$196:F$197,Calculations!$A$196:$A$197)</f>
        <v>0</v>
      </c>
      <c r="G4" s="19">
        <f>_xlfn.FORECAST.LINEAR($A4,Calculations!G$196:G$197,Calculations!$A$196:$A$197)</f>
        <v>0.52865000000000073</v>
      </c>
      <c r="H4" s="19">
        <f>_xlfn.FORECAST.LINEAR($A4,Calculations!H$196:H$197,Calculations!$A$196:$A$197)</f>
        <v>9.4817499999999999E-2</v>
      </c>
      <c r="I4" s="19">
        <f>_xlfn.FORECAST.LINEAR($A4,Calculations!I$196:I$197,Calculations!$A$196:$A$197)</f>
        <v>0</v>
      </c>
      <c r="J4" s="19">
        <f>_xlfn.FORECAST.LINEAR($A4,Calculations!J$196:J$197,Calculations!$A$196:$A$197)</f>
        <v>0</v>
      </c>
      <c r="K4" s="19">
        <f>_xlfn.FORECAST.LINEAR($A4,Calculations!K$196:K$197,Calculations!$A$196:$A$197)</f>
        <v>0</v>
      </c>
      <c r="L4" s="19">
        <f>_xlfn.FORECAST.LINEAR($A4,Calculations!L$196:L$197,Calculations!$A$196:$A$197)</f>
        <v>0</v>
      </c>
      <c r="M4" s="19">
        <f>_xlfn.FORECAST.LINEAR($A4,Calculations!M$196:M$197,Calculations!$A$196:$A$197)</f>
        <v>0</v>
      </c>
    </row>
    <row r="5" spans="1:13" x14ac:dyDescent="0.25">
      <c r="A5" s="18">
        <v>2018</v>
      </c>
      <c r="B5" s="19">
        <f>_xlfn.FORECAST.LINEAR($A5,Calculations!B$196:B$197,Calculations!$A$196:$A$197)</f>
        <v>0</v>
      </c>
      <c r="C5" s="19">
        <f>_xlfn.FORECAST.LINEAR($A5,Calculations!C$196:C$197,Calculations!$A$196:$A$197)</f>
        <v>0</v>
      </c>
      <c r="D5" s="19">
        <f>_xlfn.FORECAST.LINEAR($A5,Calculations!D$196:D$197,Calculations!$A$196:$A$197)</f>
        <v>0</v>
      </c>
      <c r="E5" s="19">
        <f>_xlfn.FORECAST.LINEAR($A5,Calculations!E$196:E$197,Calculations!$A$196:$A$197)</f>
        <v>1.5035000000000021E-2</v>
      </c>
      <c r="F5" s="19">
        <f>_xlfn.FORECAST.LINEAR($A5,Calculations!F$196:F$197,Calculations!$A$196:$A$197)</f>
        <v>0</v>
      </c>
      <c r="G5" s="19">
        <f>_xlfn.FORECAST.LINEAR($A5,Calculations!G$196:G$197,Calculations!$A$196:$A$197)</f>
        <v>0.53350000000000009</v>
      </c>
      <c r="H5" s="19">
        <f>_xlfn.FORECAST.LINEAR($A5,Calculations!H$196:H$197,Calculations!$A$196:$A$197)</f>
        <v>9.5544999999999991E-2</v>
      </c>
      <c r="I5" s="19">
        <f>_xlfn.FORECAST.LINEAR($A5,Calculations!I$196:I$197,Calculations!$A$196:$A$197)</f>
        <v>0</v>
      </c>
      <c r="J5" s="19">
        <f>_xlfn.FORECAST.LINEAR($A5,Calculations!J$196:J$197,Calculations!$A$196:$A$197)</f>
        <v>0</v>
      </c>
      <c r="K5" s="19">
        <f>_xlfn.FORECAST.LINEAR($A5,Calculations!K$196:K$197,Calculations!$A$196:$A$197)</f>
        <v>0</v>
      </c>
      <c r="L5" s="19">
        <f>_xlfn.FORECAST.LINEAR($A5,Calculations!L$196:L$197,Calculations!$A$196:$A$197)</f>
        <v>0</v>
      </c>
      <c r="M5" s="19">
        <f>_xlfn.FORECAST.LINEAR($A5,Calculations!M$196:M$197,Calculations!$A$196:$A$197)</f>
        <v>0</v>
      </c>
    </row>
    <row r="6" spans="1:13" x14ac:dyDescent="0.25">
      <c r="A6" s="18">
        <v>2019</v>
      </c>
      <c r="B6" s="19">
        <f>_xlfn.FORECAST.LINEAR($A6,Calculations!B$196:B$197,Calculations!$A$196:$A$197)</f>
        <v>0</v>
      </c>
      <c r="C6" s="19">
        <f>_xlfn.FORECAST.LINEAR($A6,Calculations!C$196:C$197,Calculations!$A$196:$A$197)</f>
        <v>0</v>
      </c>
      <c r="D6" s="19">
        <f>_xlfn.FORECAST.LINEAR($A6,Calculations!D$196:D$197,Calculations!$A$196:$A$197)</f>
        <v>0</v>
      </c>
      <c r="E6" s="19">
        <f>_xlfn.FORECAST.LINEAR($A6,Calculations!E$196:E$197,Calculations!$A$196:$A$197)</f>
        <v>1.5277499999999999E-2</v>
      </c>
      <c r="F6" s="19">
        <f>_xlfn.FORECAST.LINEAR($A6,Calculations!F$196:F$197,Calculations!$A$196:$A$197)</f>
        <v>0</v>
      </c>
      <c r="G6" s="19">
        <f>_xlfn.FORECAST.LINEAR($A6,Calculations!G$196:G$197,Calculations!$A$196:$A$197)</f>
        <v>0.53835000000000122</v>
      </c>
      <c r="H6" s="19">
        <f>_xlfn.FORECAST.LINEAR($A6,Calculations!H$196:H$197,Calculations!$A$196:$A$197)</f>
        <v>9.6272499999999983E-2</v>
      </c>
      <c r="I6" s="19">
        <f>_xlfn.FORECAST.LINEAR($A6,Calculations!I$196:I$197,Calculations!$A$196:$A$197)</f>
        <v>0</v>
      </c>
      <c r="J6" s="19">
        <f>_xlfn.FORECAST.LINEAR($A6,Calculations!J$196:J$197,Calculations!$A$196:$A$197)</f>
        <v>0</v>
      </c>
      <c r="K6" s="19">
        <f>_xlfn.FORECAST.LINEAR($A6,Calculations!K$196:K$197,Calculations!$A$196:$A$197)</f>
        <v>0</v>
      </c>
      <c r="L6" s="19">
        <f>_xlfn.FORECAST.LINEAR($A6,Calculations!L$196:L$197,Calculations!$A$196:$A$197)</f>
        <v>0</v>
      </c>
      <c r="M6" s="19">
        <f>_xlfn.FORECAST.LINEAR($A6,Calculations!M$196:M$197,Calculations!$A$196:$A$197)</f>
        <v>0</v>
      </c>
    </row>
    <row r="7" spans="1:13" x14ac:dyDescent="0.25">
      <c r="A7" s="18">
        <v>2020</v>
      </c>
      <c r="B7" s="19">
        <f>_xlfn.FORECAST.LINEAR($A7,Calculations!B$196:B$197,Calculations!$A$196:$A$197)</f>
        <v>0</v>
      </c>
      <c r="C7" s="19">
        <f>_xlfn.FORECAST.LINEAR($A7,Calculations!C$196:C$197,Calculations!$A$196:$A$197)</f>
        <v>0</v>
      </c>
      <c r="D7" s="19">
        <f>_xlfn.FORECAST.LINEAR($A7,Calculations!D$196:D$197,Calculations!$A$196:$A$197)</f>
        <v>0</v>
      </c>
      <c r="E7" s="19">
        <f>_xlfn.FORECAST.LINEAR($A7,Calculations!E$196:E$197,Calculations!$A$196:$A$197)</f>
        <v>1.5519999999999978E-2</v>
      </c>
      <c r="F7" s="19">
        <f>_xlfn.FORECAST.LINEAR($A7,Calculations!F$196:F$197,Calculations!$A$196:$A$197)</f>
        <v>0</v>
      </c>
      <c r="G7" s="19">
        <f>_xlfn.FORECAST.LINEAR($A7,Calculations!G$196:G$197,Calculations!$A$196:$A$197)</f>
        <v>0.54320000000000057</v>
      </c>
      <c r="H7" s="19">
        <f>_xlfn.FORECAST.LINEAR($A7,Calculations!H$196:H$197,Calculations!$A$196:$A$197)</f>
        <v>9.6999999999999975E-2</v>
      </c>
      <c r="I7" s="19">
        <f>_xlfn.FORECAST.LINEAR($A7,Calculations!I$196:I$197,Calculations!$A$196:$A$197)</f>
        <v>0</v>
      </c>
      <c r="J7" s="19">
        <f>_xlfn.FORECAST.LINEAR($A7,Calculations!J$196:J$197,Calculations!$A$196:$A$197)</f>
        <v>0</v>
      </c>
      <c r="K7" s="19">
        <f>_xlfn.FORECAST.LINEAR($A7,Calculations!K$196:K$197,Calculations!$A$196:$A$197)</f>
        <v>0</v>
      </c>
      <c r="L7" s="19">
        <f>_xlfn.FORECAST.LINEAR($A7,Calculations!L$196:L$197,Calculations!$A$196:$A$197)</f>
        <v>0</v>
      </c>
      <c r="M7" s="19">
        <f>_xlfn.FORECAST.LINEAR($A7,Calculations!M$196:M$197,Calculations!$A$196:$A$197)</f>
        <v>0</v>
      </c>
    </row>
    <row r="8" spans="1:13" x14ac:dyDescent="0.25">
      <c r="A8" s="18">
        <v>2021</v>
      </c>
      <c r="B8" s="19">
        <f>_xlfn.FORECAST.LINEAR($A8,Calculations!B$197:B$198,Calculations!$A$197:$A$198)</f>
        <v>0</v>
      </c>
      <c r="C8" s="19">
        <f>_xlfn.FORECAST.LINEAR($A8,Calculations!C$197:C$198,Calculations!$A$197:$A$198)</f>
        <v>0</v>
      </c>
      <c r="D8" s="19">
        <f>_xlfn.FORECAST.LINEAR($A8,Calculations!D$197:D$198,Calculations!$A$197:$A$198)</f>
        <v>0</v>
      </c>
      <c r="E8" s="19">
        <f>_xlfn.FORECAST.LINEAR($A8,Calculations!E$197:E$198,Calculations!$A$197:$A$198)</f>
        <v>1.571399999999995E-2</v>
      </c>
      <c r="F8" s="19">
        <f>_xlfn.FORECAST.LINEAR($A8,Calculations!F$197:F$198,Calculations!$A$197:$A$198)</f>
        <v>0</v>
      </c>
      <c r="G8" s="19">
        <f>_xlfn.FORECAST.LINEAR($A8,Calculations!G$197:G$198,Calculations!$A$197:$A$198)</f>
        <v>0.54902000000000051</v>
      </c>
      <c r="H8" s="19">
        <f>_xlfn.FORECAST.LINEAR($A8,Calculations!H$197:H$198,Calculations!$A$197:$A$198)</f>
        <v>9.8939999999999806E-2</v>
      </c>
      <c r="I8" s="19">
        <f>_xlfn.FORECAST.LINEAR($A8,Calculations!I$197:I$198,Calculations!$A$197:$A$198)</f>
        <v>0</v>
      </c>
      <c r="J8" s="19">
        <f>_xlfn.FORECAST.LINEAR($A8,Calculations!J$197:J$198,Calculations!$A$197:$A$198)</f>
        <v>0</v>
      </c>
      <c r="K8" s="19">
        <f>_xlfn.FORECAST.LINEAR($A8,Calculations!K$197:K$198,Calculations!$A$197:$A$198)</f>
        <v>0</v>
      </c>
      <c r="L8" s="19">
        <f>_xlfn.FORECAST.LINEAR($A8,Calculations!L$197:L$198,Calculations!$A$197:$A$198)</f>
        <v>0</v>
      </c>
      <c r="M8" s="19">
        <f>_xlfn.FORECAST.LINEAR($A8,Calculations!M$197:M$198,Calculations!$A$197:$A$198)</f>
        <v>0</v>
      </c>
    </row>
    <row r="9" spans="1:13" x14ac:dyDescent="0.25">
      <c r="A9" s="18">
        <v>2022</v>
      </c>
      <c r="B9" s="19">
        <f>_xlfn.FORECAST.LINEAR($A9,Calculations!B$197:B$198,Calculations!$A$197:$A$198)</f>
        <v>0</v>
      </c>
      <c r="C9" s="19">
        <f>_xlfn.FORECAST.LINEAR($A9,Calculations!C$197:C$198,Calculations!$A$197:$A$198)</f>
        <v>0</v>
      </c>
      <c r="D9" s="19">
        <f>_xlfn.FORECAST.LINEAR($A9,Calculations!D$197:D$198,Calculations!$A$197:$A$198)</f>
        <v>0</v>
      </c>
      <c r="E9" s="19">
        <f>_xlfn.FORECAST.LINEAR($A9,Calculations!E$197:E$198,Calculations!$A$197:$A$198)</f>
        <v>1.5907999999999978E-2</v>
      </c>
      <c r="F9" s="19">
        <f>_xlfn.FORECAST.LINEAR($A9,Calculations!F$197:F$198,Calculations!$A$197:$A$198)</f>
        <v>0</v>
      </c>
      <c r="G9" s="19">
        <f>_xlfn.FORECAST.LINEAR($A9,Calculations!G$197:G$198,Calculations!$A$197:$A$198)</f>
        <v>0.55484000000000044</v>
      </c>
      <c r="H9" s="19">
        <f>_xlfn.FORECAST.LINEAR($A9,Calculations!H$197:H$198,Calculations!$A$197:$A$198)</f>
        <v>0.10087999999999964</v>
      </c>
      <c r="I9" s="19">
        <f>_xlfn.FORECAST.LINEAR($A9,Calculations!I$197:I$198,Calculations!$A$197:$A$198)</f>
        <v>0</v>
      </c>
      <c r="J9" s="19">
        <f>_xlfn.FORECAST.LINEAR($A9,Calculations!J$197:J$198,Calculations!$A$197:$A$198)</f>
        <v>0</v>
      </c>
      <c r="K9" s="19">
        <f>_xlfn.FORECAST.LINEAR($A9,Calculations!K$197:K$198,Calculations!$A$197:$A$198)</f>
        <v>0</v>
      </c>
      <c r="L9" s="19">
        <f>_xlfn.FORECAST.LINEAR($A9,Calculations!L$197:L$198,Calculations!$A$197:$A$198)</f>
        <v>0</v>
      </c>
      <c r="M9" s="19">
        <f>_xlfn.FORECAST.LINEAR($A9,Calculations!M$197:M$198,Calculations!$A$197:$A$198)</f>
        <v>0</v>
      </c>
    </row>
    <row r="10" spans="1:13" x14ac:dyDescent="0.25">
      <c r="A10" s="18">
        <v>2023</v>
      </c>
      <c r="B10" s="19">
        <f>_xlfn.FORECAST.LINEAR($A10,Calculations!B$197:B$198,Calculations!$A$197:$A$198)</f>
        <v>0</v>
      </c>
      <c r="C10" s="19">
        <f>_xlfn.FORECAST.LINEAR($A10,Calculations!C$197:C$198,Calculations!$A$197:$A$198)</f>
        <v>0</v>
      </c>
      <c r="D10" s="19">
        <f>_xlfn.FORECAST.LINEAR($A10,Calculations!D$197:D$198,Calculations!$A$197:$A$198)</f>
        <v>0</v>
      </c>
      <c r="E10" s="19">
        <f>_xlfn.FORECAST.LINEAR($A10,Calculations!E$197:E$198,Calculations!$A$197:$A$198)</f>
        <v>1.610199999999995E-2</v>
      </c>
      <c r="F10" s="19">
        <f>_xlfn.FORECAST.LINEAR($A10,Calculations!F$197:F$198,Calculations!$A$197:$A$198)</f>
        <v>0</v>
      </c>
      <c r="G10" s="19">
        <f>_xlfn.FORECAST.LINEAR($A10,Calculations!G$197:G$198,Calculations!$A$197:$A$198)</f>
        <v>0.56066000000000038</v>
      </c>
      <c r="H10" s="19">
        <f>_xlfn.FORECAST.LINEAR($A10,Calculations!H$197:H$198,Calculations!$A$197:$A$198)</f>
        <v>0.10281999999999947</v>
      </c>
      <c r="I10" s="19">
        <f>_xlfn.FORECAST.LINEAR($A10,Calculations!I$197:I$198,Calculations!$A$197:$A$198)</f>
        <v>0</v>
      </c>
      <c r="J10" s="19">
        <f>_xlfn.FORECAST.LINEAR($A10,Calculations!J$197:J$198,Calculations!$A$197:$A$198)</f>
        <v>0</v>
      </c>
      <c r="K10" s="19">
        <f>_xlfn.FORECAST.LINEAR($A10,Calculations!K$197:K$198,Calculations!$A$197:$A$198)</f>
        <v>0</v>
      </c>
      <c r="L10" s="19">
        <f>_xlfn.FORECAST.LINEAR($A10,Calculations!L$197:L$198,Calculations!$A$197:$A$198)</f>
        <v>0</v>
      </c>
      <c r="M10" s="19">
        <f>_xlfn.FORECAST.LINEAR($A10,Calculations!M$197:M$198,Calculations!$A$197:$A$198)</f>
        <v>0</v>
      </c>
    </row>
    <row r="11" spans="1:13" x14ac:dyDescent="0.25">
      <c r="A11" s="18">
        <v>2024</v>
      </c>
      <c r="B11" s="19">
        <f>_xlfn.FORECAST.LINEAR($A11,Calculations!B$197:B$198,Calculations!$A$197:$A$198)</f>
        <v>0</v>
      </c>
      <c r="C11" s="19">
        <f>_xlfn.FORECAST.LINEAR($A11,Calculations!C$197:C$198,Calculations!$A$197:$A$198)</f>
        <v>0</v>
      </c>
      <c r="D11" s="19">
        <f>_xlfn.FORECAST.LINEAR($A11,Calculations!D$197:D$198,Calculations!$A$197:$A$198)</f>
        <v>0</v>
      </c>
      <c r="E11" s="19">
        <f>_xlfn.FORECAST.LINEAR($A11,Calculations!E$197:E$198,Calculations!$A$197:$A$198)</f>
        <v>1.6295999999999977E-2</v>
      </c>
      <c r="F11" s="19">
        <f>_xlfn.FORECAST.LINEAR($A11,Calculations!F$197:F$198,Calculations!$A$197:$A$198)</f>
        <v>0</v>
      </c>
      <c r="G11" s="19">
        <f>_xlfn.FORECAST.LINEAR($A11,Calculations!G$197:G$198,Calculations!$A$197:$A$198)</f>
        <v>0.56648000000000032</v>
      </c>
      <c r="H11" s="19">
        <f>_xlfn.FORECAST.LINEAR($A11,Calculations!H$197:H$198,Calculations!$A$197:$A$198)</f>
        <v>0.10475999999999974</v>
      </c>
      <c r="I11" s="19">
        <f>_xlfn.FORECAST.LINEAR($A11,Calculations!I$197:I$198,Calculations!$A$197:$A$198)</f>
        <v>0</v>
      </c>
      <c r="J11" s="19">
        <f>_xlfn.FORECAST.LINEAR($A11,Calculations!J$197:J$198,Calculations!$A$197:$A$198)</f>
        <v>0</v>
      </c>
      <c r="K11" s="19">
        <f>_xlfn.FORECAST.LINEAR($A11,Calculations!K$197:K$198,Calculations!$A$197:$A$198)</f>
        <v>0</v>
      </c>
      <c r="L11" s="19">
        <f>_xlfn.FORECAST.LINEAR($A11,Calculations!L$197:L$198,Calculations!$A$197:$A$198)</f>
        <v>0</v>
      </c>
      <c r="M11" s="19">
        <f>_xlfn.FORECAST.LINEAR($A11,Calculations!M$197:M$198,Calculations!$A$197:$A$198)</f>
        <v>0</v>
      </c>
    </row>
    <row r="12" spans="1:13" x14ac:dyDescent="0.25">
      <c r="A12" s="18">
        <v>2025</v>
      </c>
      <c r="B12" s="19">
        <f>_xlfn.FORECAST.LINEAR($A12,Calculations!B$197:B$198,Calculations!$A$197:$A$198)</f>
        <v>0</v>
      </c>
      <c r="C12" s="19">
        <f>_xlfn.FORECAST.LINEAR($A12,Calculations!C$197:C$198,Calculations!$A$197:$A$198)</f>
        <v>0</v>
      </c>
      <c r="D12" s="19">
        <f>_xlfn.FORECAST.LINEAR($A12,Calculations!D$197:D$198,Calculations!$A$197:$A$198)</f>
        <v>0</v>
      </c>
      <c r="E12" s="19">
        <f>_xlfn.FORECAST.LINEAR($A12,Calculations!E$197:E$198,Calculations!$A$197:$A$198)</f>
        <v>1.6489999999999949E-2</v>
      </c>
      <c r="F12" s="19">
        <f>_xlfn.FORECAST.LINEAR($A12,Calculations!F$197:F$198,Calculations!$A$197:$A$198)</f>
        <v>0</v>
      </c>
      <c r="G12" s="19">
        <f>_xlfn.FORECAST.LINEAR($A12,Calculations!G$197:G$198,Calculations!$A$197:$A$198)</f>
        <v>0.57230000000000025</v>
      </c>
      <c r="H12" s="19">
        <f>_xlfn.FORECAST.LINEAR($A12,Calculations!H$197:H$198,Calculations!$A$197:$A$198)</f>
        <v>0.10669999999999957</v>
      </c>
      <c r="I12" s="19">
        <f>_xlfn.FORECAST.LINEAR($A12,Calculations!I$197:I$198,Calculations!$A$197:$A$198)</f>
        <v>0</v>
      </c>
      <c r="J12" s="19">
        <f>_xlfn.FORECAST.LINEAR($A12,Calculations!J$197:J$198,Calculations!$A$197:$A$198)</f>
        <v>0</v>
      </c>
      <c r="K12" s="19">
        <f>_xlfn.FORECAST.LINEAR($A12,Calculations!K$197:K$198,Calculations!$A$197:$A$198)</f>
        <v>0</v>
      </c>
      <c r="L12" s="19">
        <f>_xlfn.FORECAST.LINEAR($A12,Calculations!L$197:L$198,Calculations!$A$197:$A$198)</f>
        <v>0</v>
      </c>
      <c r="M12" s="19">
        <f>_xlfn.FORECAST.LINEAR($A12,Calculations!M$197:M$198,Calculations!$A$197:$A$198)</f>
        <v>0</v>
      </c>
    </row>
    <row r="13" spans="1:13" x14ac:dyDescent="0.25">
      <c r="A13" s="18">
        <v>2026</v>
      </c>
      <c r="B13" s="19">
        <f>_xlfn.FORECAST.LINEAR($A13,Calculations!B$198:B$199,Calculations!$A$198:$A$199)</f>
        <v>0</v>
      </c>
      <c r="C13" s="19">
        <f>_xlfn.FORECAST.LINEAR($A13,Calculations!C$198:C$199,Calculations!$A$198:$A$199)</f>
        <v>0</v>
      </c>
      <c r="D13" s="19">
        <f>_xlfn.FORECAST.LINEAR($A13,Calculations!D$198:D$199,Calculations!$A$198:$A$199)</f>
        <v>0</v>
      </c>
      <c r="E13" s="19">
        <f>_xlfn.FORECAST.LINEAR($A13,Calculations!E$198:E$199,Calculations!$A$198:$A$199)</f>
        <v>1.6684000000000032E-2</v>
      </c>
      <c r="F13" s="19">
        <f>_xlfn.FORECAST.LINEAR($A13,Calculations!F$198:F$199,Calculations!$A$198:$A$199)</f>
        <v>0</v>
      </c>
      <c r="G13" s="19">
        <f>_xlfn.FORECAST.LINEAR($A13,Calculations!G$198:G$199,Calculations!$A$198:$A$199)</f>
        <v>0.58005999999999958</v>
      </c>
      <c r="H13" s="19">
        <f>_xlfn.FORECAST.LINEAR($A13,Calculations!H$198:H$199,Calculations!$A$198:$A$199)</f>
        <v>0.10863999999999985</v>
      </c>
      <c r="I13" s="19">
        <f>_xlfn.FORECAST.LINEAR($A13,Calculations!I$198:I$199,Calculations!$A$198:$A$199)</f>
        <v>0</v>
      </c>
      <c r="J13" s="19">
        <f>_xlfn.FORECAST.LINEAR($A13,Calculations!J$198:J$199,Calculations!$A$198:$A$199)</f>
        <v>0</v>
      </c>
      <c r="K13" s="19">
        <f>_xlfn.FORECAST.LINEAR($A13,Calculations!K$198:K$199,Calculations!$A$198:$A$199)</f>
        <v>0</v>
      </c>
      <c r="L13" s="19">
        <f>_xlfn.FORECAST.LINEAR($A13,Calculations!L$198:L$199,Calculations!$A$198:$A$199)</f>
        <v>0</v>
      </c>
      <c r="M13" s="19">
        <f>_xlfn.FORECAST.LINEAR($A13,Calculations!M$198:M$199,Calculations!$A$198:$A$199)</f>
        <v>0</v>
      </c>
    </row>
    <row r="14" spans="1:13" x14ac:dyDescent="0.25">
      <c r="A14" s="18">
        <v>2027</v>
      </c>
      <c r="B14" s="19">
        <f>_xlfn.FORECAST.LINEAR($A14,Calculations!B$198:B$199,Calculations!$A$198:$A$199)</f>
        <v>0</v>
      </c>
      <c r="C14" s="19">
        <f>_xlfn.FORECAST.LINEAR($A14,Calculations!C$198:C$199,Calculations!$A$198:$A$199)</f>
        <v>0</v>
      </c>
      <c r="D14" s="19">
        <f>_xlfn.FORECAST.LINEAR($A14,Calculations!D$198:D$199,Calculations!$A$198:$A$199)</f>
        <v>0</v>
      </c>
      <c r="E14" s="19">
        <f>_xlfn.FORECAST.LINEAR($A14,Calculations!E$198:E$199,Calculations!$A$198:$A$199)</f>
        <v>1.6878000000000004E-2</v>
      </c>
      <c r="F14" s="19">
        <f>_xlfn.FORECAST.LINEAR($A14,Calculations!F$198:F$199,Calculations!$A$198:$A$199)</f>
        <v>0</v>
      </c>
      <c r="G14" s="19">
        <f>_xlfn.FORECAST.LINEAR($A14,Calculations!G$198:G$199,Calculations!$A$198:$A$199)</f>
        <v>0.5878199999999989</v>
      </c>
      <c r="H14" s="19">
        <f>_xlfn.FORECAST.LINEAR($A14,Calculations!H$198:H$199,Calculations!$A$198:$A$199)</f>
        <v>0.11057999999999968</v>
      </c>
      <c r="I14" s="19">
        <f>_xlfn.FORECAST.LINEAR($A14,Calculations!I$198:I$199,Calculations!$A$198:$A$199)</f>
        <v>0</v>
      </c>
      <c r="J14" s="19">
        <f>_xlfn.FORECAST.LINEAR($A14,Calculations!J$198:J$199,Calculations!$A$198:$A$199)</f>
        <v>0</v>
      </c>
      <c r="K14" s="19">
        <f>_xlfn.FORECAST.LINEAR($A14,Calculations!K$198:K$199,Calculations!$A$198:$A$199)</f>
        <v>0</v>
      </c>
      <c r="L14" s="19">
        <f>_xlfn.FORECAST.LINEAR($A14,Calculations!L$198:L$199,Calculations!$A$198:$A$199)</f>
        <v>0</v>
      </c>
      <c r="M14" s="19">
        <f>_xlfn.FORECAST.LINEAR($A14,Calculations!M$198:M$199,Calculations!$A$198:$A$199)</f>
        <v>0</v>
      </c>
    </row>
    <row r="15" spans="1:13" x14ac:dyDescent="0.25">
      <c r="A15" s="18">
        <v>2028</v>
      </c>
      <c r="B15" s="19">
        <f>_xlfn.FORECAST.LINEAR($A15,Calculations!B$198:B$199,Calculations!$A$198:$A$199)</f>
        <v>0</v>
      </c>
      <c r="C15" s="19">
        <f>_xlfn.FORECAST.LINEAR($A15,Calculations!C$198:C$199,Calculations!$A$198:$A$199)</f>
        <v>0</v>
      </c>
      <c r="D15" s="19">
        <f>_xlfn.FORECAST.LINEAR($A15,Calculations!D$198:D$199,Calculations!$A$198:$A$199)</f>
        <v>0</v>
      </c>
      <c r="E15" s="19">
        <f>_xlfn.FORECAST.LINEAR($A15,Calculations!E$198:E$199,Calculations!$A$198:$A$199)</f>
        <v>1.7072000000000032E-2</v>
      </c>
      <c r="F15" s="19">
        <f>_xlfn.FORECAST.LINEAR($A15,Calculations!F$198:F$199,Calculations!$A$198:$A$199)</f>
        <v>0</v>
      </c>
      <c r="G15" s="19">
        <f>_xlfn.FORECAST.LINEAR($A15,Calculations!G$198:G$199,Calculations!$A$198:$A$199)</f>
        <v>0.59557999999999822</v>
      </c>
      <c r="H15" s="19">
        <f>_xlfn.FORECAST.LINEAR($A15,Calculations!H$198:H$199,Calculations!$A$198:$A$199)</f>
        <v>0.11251999999999951</v>
      </c>
      <c r="I15" s="19">
        <f>_xlfn.FORECAST.LINEAR($A15,Calculations!I$198:I$199,Calculations!$A$198:$A$199)</f>
        <v>0</v>
      </c>
      <c r="J15" s="19">
        <f>_xlfn.FORECAST.LINEAR($A15,Calculations!J$198:J$199,Calculations!$A$198:$A$199)</f>
        <v>0</v>
      </c>
      <c r="K15" s="19">
        <f>_xlfn.FORECAST.LINEAR($A15,Calculations!K$198:K$199,Calculations!$A$198:$A$199)</f>
        <v>0</v>
      </c>
      <c r="L15" s="19">
        <f>_xlfn.FORECAST.LINEAR($A15,Calculations!L$198:L$199,Calculations!$A$198:$A$199)</f>
        <v>0</v>
      </c>
      <c r="M15" s="19">
        <f>_xlfn.FORECAST.LINEAR($A15,Calculations!M$198:M$199,Calculations!$A$198:$A$199)</f>
        <v>0</v>
      </c>
    </row>
    <row r="16" spans="1:13" x14ac:dyDescent="0.25">
      <c r="A16" s="18">
        <v>2029</v>
      </c>
      <c r="B16" s="19">
        <f>_xlfn.FORECAST.LINEAR($A16,Calculations!B$198:B$199,Calculations!$A$198:$A$199)</f>
        <v>0</v>
      </c>
      <c r="C16" s="19">
        <f>_xlfn.FORECAST.LINEAR($A16,Calculations!C$198:C$199,Calculations!$A$198:$A$199)</f>
        <v>0</v>
      </c>
      <c r="D16" s="19">
        <f>_xlfn.FORECAST.LINEAR($A16,Calculations!D$198:D$199,Calculations!$A$198:$A$199)</f>
        <v>0</v>
      </c>
      <c r="E16" s="19">
        <f>_xlfn.FORECAST.LINEAR($A16,Calculations!E$198:E$199,Calculations!$A$198:$A$199)</f>
        <v>1.7266000000000059E-2</v>
      </c>
      <c r="F16" s="19">
        <f>_xlfn.FORECAST.LINEAR($A16,Calculations!F$198:F$199,Calculations!$A$198:$A$199)</f>
        <v>0</v>
      </c>
      <c r="G16" s="19">
        <f>_xlfn.FORECAST.LINEAR($A16,Calculations!G$198:G$199,Calculations!$A$198:$A$199)</f>
        <v>0.60333999999999932</v>
      </c>
      <c r="H16" s="19">
        <f>_xlfn.FORECAST.LINEAR($A16,Calculations!H$198:H$199,Calculations!$A$198:$A$199)</f>
        <v>0.11445999999999978</v>
      </c>
      <c r="I16" s="19">
        <f>_xlfn.FORECAST.LINEAR($A16,Calculations!I$198:I$199,Calculations!$A$198:$A$199)</f>
        <v>0</v>
      </c>
      <c r="J16" s="19">
        <f>_xlfn.FORECAST.LINEAR($A16,Calculations!J$198:J$199,Calculations!$A$198:$A$199)</f>
        <v>0</v>
      </c>
      <c r="K16" s="19">
        <f>_xlfn.FORECAST.LINEAR($A16,Calculations!K$198:K$199,Calculations!$A$198:$A$199)</f>
        <v>0</v>
      </c>
      <c r="L16" s="19">
        <f>_xlfn.FORECAST.LINEAR($A16,Calculations!L$198:L$199,Calculations!$A$198:$A$199)</f>
        <v>0</v>
      </c>
      <c r="M16" s="19">
        <f>_xlfn.FORECAST.LINEAR($A16,Calculations!M$198:M$199,Calculations!$A$198:$A$199)</f>
        <v>0</v>
      </c>
    </row>
    <row r="17" spans="1:13" x14ac:dyDescent="0.25">
      <c r="A17" s="18">
        <v>2030</v>
      </c>
      <c r="B17" s="19">
        <f>_xlfn.FORECAST.LINEAR($A17,Calculations!B$198:B$199,Calculations!$A$198:$A$199)</f>
        <v>0</v>
      </c>
      <c r="C17" s="19">
        <f>_xlfn.FORECAST.LINEAR($A17,Calculations!C$198:C$199,Calculations!$A$198:$A$199)</f>
        <v>0</v>
      </c>
      <c r="D17" s="19">
        <f>_xlfn.FORECAST.LINEAR($A17,Calculations!D$198:D$199,Calculations!$A$198:$A$199)</f>
        <v>0</v>
      </c>
      <c r="E17" s="19">
        <f>_xlfn.FORECAST.LINEAR($A17,Calculations!E$198:E$199,Calculations!$A$198:$A$199)</f>
        <v>1.7460000000000031E-2</v>
      </c>
      <c r="F17" s="19">
        <f>_xlfn.FORECAST.LINEAR($A17,Calculations!F$198:F$199,Calculations!$A$198:$A$199)</f>
        <v>0</v>
      </c>
      <c r="G17" s="19">
        <f>_xlfn.FORECAST.LINEAR($A17,Calculations!G$198:G$199,Calculations!$A$198:$A$199)</f>
        <v>0.61109999999999864</v>
      </c>
      <c r="H17" s="19">
        <f>_xlfn.FORECAST.LINEAR($A17,Calculations!H$198:H$199,Calculations!$A$198:$A$199)</f>
        <v>0.11639999999999961</v>
      </c>
      <c r="I17" s="19">
        <f>_xlfn.FORECAST.LINEAR($A17,Calculations!I$198:I$199,Calculations!$A$198:$A$199)</f>
        <v>0</v>
      </c>
      <c r="J17" s="19">
        <f>_xlfn.FORECAST.LINEAR($A17,Calculations!J$198:J$199,Calculations!$A$198:$A$199)</f>
        <v>0</v>
      </c>
      <c r="K17" s="19">
        <f>_xlfn.FORECAST.LINEAR($A17,Calculations!K$198:K$199,Calculations!$A$198:$A$199)</f>
        <v>0</v>
      </c>
      <c r="L17" s="19">
        <f>_xlfn.FORECAST.LINEAR($A17,Calculations!L$198:L$199,Calculations!$A$198:$A$199)</f>
        <v>0</v>
      </c>
      <c r="M17" s="19">
        <f>_xlfn.FORECAST.LINEAR($A17,Calculations!M$198:M$199,Calculations!$A$198:$A$199)</f>
        <v>0</v>
      </c>
    </row>
    <row r="18" spans="1:13" x14ac:dyDescent="0.25">
      <c r="A18" s="18">
        <v>2031</v>
      </c>
      <c r="B18" s="19">
        <f>_xlfn.FORECAST.LINEAR($A18,Calculations!B$198:B$199,Calculations!$A$198:$A$199)</f>
        <v>0</v>
      </c>
      <c r="C18" s="19">
        <f>_xlfn.FORECAST.LINEAR($A18,Calculations!C$198:C$199,Calculations!$A$198:$A$199)</f>
        <v>0</v>
      </c>
      <c r="D18" s="19">
        <f>_xlfn.FORECAST.LINEAR($A18,Calculations!D$198:D$199,Calculations!$A$198:$A$199)</f>
        <v>0</v>
      </c>
      <c r="E18" s="19">
        <f>_xlfn.FORECAST.LINEAR($A18,Calculations!E$198:E$199,Calculations!$A$198:$A$199)</f>
        <v>1.7654000000000003E-2</v>
      </c>
      <c r="F18" s="19">
        <f>_xlfn.FORECAST.LINEAR($A18,Calculations!F$198:F$199,Calculations!$A$198:$A$199)</f>
        <v>0</v>
      </c>
      <c r="G18" s="19">
        <f>_xlfn.FORECAST.LINEAR($A18,Calculations!G$198:G$199,Calculations!$A$198:$A$199)</f>
        <v>0.61885999999999974</v>
      </c>
      <c r="H18" s="19">
        <f>_xlfn.FORECAST.LINEAR($A18,Calculations!H$198:H$199,Calculations!$A$198:$A$199)</f>
        <v>0.11833999999999989</v>
      </c>
      <c r="I18" s="19">
        <f>_xlfn.FORECAST.LINEAR($A18,Calculations!I$198:I$199,Calculations!$A$198:$A$199)</f>
        <v>0</v>
      </c>
      <c r="J18" s="19">
        <f>_xlfn.FORECAST.LINEAR($A18,Calculations!J$198:J$199,Calculations!$A$198:$A$199)</f>
        <v>0</v>
      </c>
      <c r="K18" s="19">
        <f>_xlfn.FORECAST.LINEAR($A18,Calculations!K$198:K$199,Calculations!$A$198:$A$199)</f>
        <v>0</v>
      </c>
      <c r="L18" s="19">
        <f>_xlfn.FORECAST.LINEAR($A18,Calculations!L$198:L$199,Calculations!$A$198:$A$199)</f>
        <v>0</v>
      </c>
      <c r="M18" s="19">
        <f>_xlfn.FORECAST.LINEAR($A18,Calculations!M$198:M$199,Calculations!$A$198:$A$199)</f>
        <v>0</v>
      </c>
    </row>
    <row r="19" spans="1:13" x14ac:dyDescent="0.25">
      <c r="A19" s="18">
        <v>2032</v>
      </c>
      <c r="B19" s="19">
        <f>_xlfn.FORECAST.LINEAR($A19,Calculations!B$198:B$199,Calculations!$A$198:$A$199)</f>
        <v>0</v>
      </c>
      <c r="C19" s="19">
        <f>_xlfn.FORECAST.LINEAR($A19,Calculations!C$198:C$199,Calculations!$A$198:$A$199)</f>
        <v>0</v>
      </c>
      <c r="D19" s="19">
        <f>_xlfn.FORECAST.LINEAR($A19,Calculations!D$198:D$199,Calculations!$A$198:$A$199)</f>
        <v>0</v>
      </c>
      <c r="E19" s="19">
        <f>_xlfn.FORECAST.LINEAR($A19,Calculations!E$198:E$199,Calculations!$A$198:$A$199)</f>
        <v>1.7848000000000031E-2</v>
      </c>
      <c r="F19" s="19">
        <f>_xlfn.FORECAST.LINEAR($A19,Calculations!F$198:F$199,Calculations!$A$198:$A$199)</f>
        <v>0</v>
      </c>
      <c r="G19" s="19">
        <f>_xlfn.FORECAST.LINEAR($A19,Calculations!G$198:G$199,Calculations!$A$198:$A$199)</f>
        <v>0.62661999999999907</v>
      </c>
      <c r="H19" s="19">
        <f>_xlfn.FORECAST.LINEAR($A19,Calculations!H$198:H$199,Calculations!$A$198:$A$199)</f>
        <v>0.12027999999999972</v>
      </c>
      <c r="I19" s="19">
        <f>_xlfn.FORECAST.LINEAR($A19,Calculations!I$198:I$199,Calculations!$A$198:$A$199)</f>
        <v>0</v>
      </c>
      <c r="J19" s="19">
        <f>_xlfn.FORECAST.LINEAR($A19,Calculations!J$198:J$199,Calculations!$A$198:$A$199)</f>
        <v>0</v>
      </c>
      <c r="K19" s="19">
        <f>_xlfn.FORECAST.LINEAR($A19,Calculations!K$198:K$199,Calculations!$A$198:$A$199)</f>
        <v>0</v>
      </c>
      <c r="L19" s="19">
        <f>_xlfn.FORECAST.LINEAR($A19,Calculations!L$198:L$199,Calculations!$A$198:$A$199)</f>
        <v>0</v>
      </c>
      <c r="M19" s="19">
        <f>_xlfn.FORECAST.LINEAR($A19,Calculations!M$198:M$199,Calculations!$A$198:$A$199)</f>
        <v>0</v>
      </c>
    </row>
    <row r="20" spans="1:13" x14ac:dyDescent="0.25">
      <c r="A20" s="18">
        <v>2033</v>
      </c>
      <c r="B20" s="19">
        <f>_xlfn.FORECAST.LINEAR($A20,Calculations!B$198:B$199,Calculations!$A$198:$A$199)</f>
        <v>0</v>
      </c>
      <c r="C20" s="19">
        <f>_xlfn.FORECAST.LINEAR($A20,Calculations!C$198:C$199,Calculations!$A$198:$A$199)</f>
        <v>0</v>
      </c>
      <c r="D20" s="19">
        <f>_xlfn.FORECAST.LINEAR($A20,Calculations!D$198:D$199,Calculations!$A$198:$A$199)</f>
        <v>0</v>
      </c>
      <c r="E20" s="19">
        <f>_xlfn.FORECAST.LINEAR($A20,Calculations!E$198:E$199,Calculations!$A$198:$A$199)</f>
        <v>1.8042000000000058E-2</v>
      </c>
      <c r="F20" s="19">
        <f>_xlfn.FORECAST.LINEAR($A20,Calculations!F$198:F$199,Calculations!$A$198:$A$199)</f>
        <v>0</v>
      </c>
      <c r="G20" s="19">
        <f>_xlfn.FORECAST.LINEAR($A20,Calculations!G$198:G$199,Calculations!$A$198:$A$199)</f>
        <v>0.63437999999999839</v>
      </c>
      <c r="H20" s="19">
        <f>_xlfn.FORECAST.LINEAR($A20,Calculations!H$198:H$199,Calculations!$A$198:$A$199)</f>
        <v>0.12221999999999955</v>
      </c>
      <c r="I20" s="19">
        <f>_xlfn.FORECAST.LINEAR($A20,Calculations!I$198:I$199,Calculations!$A$198:$A$199)</f>
        <v>0</v>
      </c>
      <c r="J20" s="19">
        <f>_xlfn.FORECAST.LINEAR($A20,Calculations!J$198:J$199,Calculations!$A$198:$A$199)</f>
        <v>0</v>
      </c>
      <c r="K20" s="19">
        <f>_xlfn.FORECAST.LINEAR($A20,Calculations!K$198:K$199,Calculations!$A$198:$A$199)</f>
        <v>0</v>
      </c>
      <c r="L20" s="19">
        <f>_xlfn.FORECAST.LINEAR($A20,Calculations!L$198:L$199,Calculations!$A$198:$A$199)</f>
        <v>0</v>
      </c>
      <c r="M20" s="19">
        <f>_xlfn.FORECAST.LINEAR($A20,Calculations!M$198:M$199,Calculations!$A$198:$A$199)</f>
        <v>0</v>
      </c>
    </row>
    <row r="21" spans="1:13" x14ac:dyDescent="0.25">
      <c r="A21" s="18">
        <v>2034</v>
      </c>
      <c r="B21" s="19">
        <f>_xlfn.FORECAST.LINEAR($A21,Calculations!B$198:B$199,Calculations!$A$198:$A$199)</f>
        <v>0</v>
      </c>
      <c r="C21" s="19">
        <f>_xlfn.FORECAST.LINEAR($A21,Calculations!C$198:C$199,Calculations!$A$198:$A$199)</f>
        <v>0</v>
      </c>
      <c r="D21" s="19">
        <f>_xlfn.FORECAST.LINEAR($A21,Calculations!D$198:D$199,Calculations!$A$198:$A$199)</f>
        <v>0</v>
      </c>
      <c r="E21" s="19">
        <f>_xlfn.FORECAST.LINEAR($A21,Calculations!E$198:E$199,Calculations!$A$198:$A$199)</f>
        <v>1.823600000000003E-2</v>
      </c>
      <c r="F21" s="19">
        <f>_xlfn.FORECAST.LINEAR($A21,Calculations!F$198:F$199,Calculations!$A$198:$A$199)</f>
        <v>0</v>
      </c>
      <c r="G21" s="19">
        <f>_xlfn.FORECAST.LINEAR($A21,Calculations!G$198:G$199,Calculations!$A$198:$A$199)</f>
        <v>0.64213999999999949</v>
      </c>
      <c r="H21" s="19">
        <f>_xlfn.FORECAST.LINEAR($A21,Calculations!H$198:H$199,Calculations!$A$198:$A$199)</f>
        <v>0.12415999999999983</v>
      </c>
      <c r="I21" s="19">
        <f>_xlfn.FORECAST.LINEAR($A21,Calculations!I$198:I$199,Calculations!$A$198:$A$199)</f>
        <v>0</v>
      </c>
      <c r="J21" s="19">
        <f>_xlfn.FORECAST.LINEAR($A21,Calculations!J$198:J$199,Calculations!$A$198:$A$199)</f>
        <v>0</v>
      </c>
      <c r="K21" s="19">
        <f>_xlfn.FORECAST.LINEAR($A21,Calculations!K$198:K$199,Calculations!$A$198:$A$199)</f>
        <v>0</v>
      </c>
      <c r="L21" s="19">
        <f>_xlfn.FORECAST.LINEAR($A21,Calculations!L$198:L$199,Calculations!$A$198:$A$199)</f>
        <v>0</v>
      </c>
      <c r="M21" s="19">
        <f>_xlfn.FORECAST.LINEAR($A21,Calculations!M$198:M$199,Calculations!$A$198:$A$199)</f>
        <v>0</v>
      </c>
    </row>
    <row r="22" spans="1:13" x14ac:dyDescent="0.25">
      <c r="A22" s="18">
        <v>2035</v>
      </c>
      <c r="B22" s="19">
        <f>_xlfn.FORECAST.LINEAR($A22,Calculations!B$198:B$199,Calculations!$A$198:$A$199)</f>
        <v>0</v>
      </c>
      <c r="C22" s="19">
        <f>_xlfn.FORECAST.LINEAR($A22,Calculations!C$198:C$199,Calculations!$A$198:$A$199)</f>
        <v>0</v>
      </c>
      <c r="D22" s="19">
        <f>_xlfn.FORECAST.LINEAR($A22,Calculations!D$198:D$199,Calculations!$A$198:$A$199)</f>
        <v>0</v>
      </c>
      <c r="E22" s="19">
        <f>_xlfn.FORECAST.LINEAR($A22,Calculations!E$198:E$199,Calculations!$A$198:$A$199)</f>
        <v>1.8430000000000002E-2</v>
      </c>
      <c r="F22" s="19">
        <f>_xlfn.FORECAST.LINEAR($A22,Calculations!F$198:F$199,Calculations!$A$198:$A$199)</f>
        <v>0</v>
      </c>
      <c r="G22" s="19">
        <f>_xlfn.FORECAST.LINEAR($A22,Calculations!G$198:G$199,Calculations!$A$198:$A$199)</f>
        <v>0.64989999999999881</v>
      </c>
      <c r="H22" s="19">
        <f>_xlfn.FORECAST.LINEAR($A22,Calculations!H$198:H$199,Calculations!$A$198:$A$199)</f>
        <v>0.12609999999999966</v>
      </c>
      <c r="I22" s="19">
        <f>_xlfn.FORECAST.LINEAR($A22,Calculations!I$198:I$199,Calculations!$A$198:$A$199)</f>
        <v>0</v>
      </c>
      <c r="J22" s="19">
        <f>_xlfn.FORECAST.LINEAR($A22,Calculations!J$198:J$199,Calculations!$A$198:$A$199)</f>
        <v>0</v>
      </c>
      <c r="K22" s="19">
        <f>_xlfn.FORECAST.LINEAR($A22,Calculations!K$198:K$199,Calculations!$A$198:$A$199)</f>
        <v>0</v>
      </c>
      <c r="L22" s="19">
        <f>_xlfn.FORECAST.LINEAR($A22,Calculations!L$198:L$199,Calculations!$A$198:$A$199)</f>
        <v>0</v>
      </c>
      <c r="M22" s="19">
        <f>_xlfn.FORECAST.LINEAR($A22,Calculations!M$198:M$199,Calculations!$A$198:$A$199)</f>
        <v>0</v>
      </c>
    </row>
    <row r="23" spans="1:13" x14ac:dyDescent="0.25">
      <c r="A23" s="18">
        <v>2036</v>
      </c>
      <c r="B23" s="19">
        <f>_xlfn.FORECAST.LINEAR($A23,Calculations!B$198:B$199,Calculations!$A$198:$A$199)</f>
        <v>0</v>
      </c>
      <c r="C23" s="19">
        <f>_xlfn.FORECAST.LINEAR($A23,Calculations!C$198:C$199,Calculations!$A$198:$A$199)</f>
        <v>0</v>
      </c>
      <c r="D23" s="19">
        <f>_xlfn.FORECAST.LINEAR($A23,Calculations!D$198:D$199,Calculations!$A$198:$A$199)</f>
        <v>0</v>
      </c>
      <c r="E23" s="19">
        <f>_xlfn.FORECAST.LINEAR($A23,Calculations!E$198:E$199,Calculations!$A$198:$A$199)</f>
        <v>1.8624000000000029E-2</v>
      </c>
      <c r="F23" s="19">
        <f>_xlfn.FORECAST.LINEAR($A23,Calculations!F$198:F$199,Calculations!$A$198:$A$199)</f>
        <v>0</v>
      </c>
      <c r="G23" s="19">
        <f>_xlfn.FORECAST.LINEAR($A23,Calculations!G$198:G$199,Calculations!$A$198:$A$199)</f>
        <v>0.65765999999999991</v>
      </c>
      <c r="H23" s="19">
        <f>_xlfn.FORECAST.LINEAR($A23,Calculations!H$198:H$199,Calculations!$A$198:$A$199)</f>
        <v>0.12803999999999949</v>
      </c>
      <c r="I23" s="19">
        <f>_xlfn.FORECAST.LINEAR($A23,Calculations!I$198:I$199,Calculations!$A$198:$A$199)</f>
        <v>0</v>
      </c>
      <c r="J23" s="19">
        <f>_xlfn.FORECAST.LINEAR($A23,Calculations!J$198:J$199,Calculations!$A$198:$A$199)</f>
        <v>0</v>
      </c>
      <c r="K23" s="19">
        <f>_xlfn.FORECAST.LINEAR($A23,Calculations!K$198:K$199,Calculations!$A$198:$A$199)</f>
        <v>0</v>
      </c>
      <c r="L23" s="19">
        <f>_xlfn.FORECAST.LINEAR($A23,Calculations!L$198:L$199,Calculations!$A$198:$A$199)</f>
        <v>0</v>
      </c>
      <c r="M23" s="19">
        <f>_xlfn.FORECAST.LINEAR($A23,Calculations!M$198:M$199,Calculations!$A$198:$A$199)</f>
        <v>0</v>
      </c>
    </row>
    <row r="24" spans="1:13" x14ac:dyDescent="0.25">
      <c r="A24" s="18">
        <v>2037</v>
      </c>
      <c r="B24" s="19">
        <f>_xlfn.FORECAST.LINEAR($A24,Calculations!B$198:B$199,Calculations!$A$198:$A$199)</f>
        <v>0</v>
      </c>
      <c r="C24" s="19">
        <f>_xlfn.FORECAST.LINEAR($A24,Calculations!C$198:C$199,Calculations!$A$198:$A$199)</f>
        <v>0</v>
      </c>
      <c r="D24" s="19">
        <f>_xlfn.FORECAST.LINEAR($A24,Calculations!D$198:D$199,Calculations!$A$198:$A$199)</f>
        <v>0</v>
      </c>
      <c r="E24" s="19">
        <f>_xlfn.FORECAST.LINEAR($A24,Calculations!E$198:E$199,Calculations!$A$198:$A$199)</f>
        <v>1.8818000000000057E-2</v>
      </c>
      <c r="F24" s="19">
        <f>_xlfn.FORECAST.LINEAR($A24,Calculations!F$198:F$199,Calculations!$A$198:$A$199)</f>
        <v>0</v>
      </c>
      <c r="G24" s="19">
        <f>_xlfn.FORECAST.LINEAR($A24,Calculations!G$198:G$199,Calculations!$A$198:$A$199)</f>
        <v>0.66541999999999923</v>
      </c>
      <c r="H24" s="19">
        <f>_xlfn.FORECAST.LINEAR($A24,Calculations!H$198:H$199,Calculations!$A$198:$A$199)</f>
        <v>0.12997999999999976</v>
      </c>
      <c r="I24" s="19">
        <f>_xlfn.FORECAST.LINEAR($A24,Calculations!I$198:I$199,Calculations!$A$198:$A$199)</f>
        <v>0</v>
      </c>
      <c r="J24" s="19">
        <f>_xlfn.FORECAST.LINEAR($A24,Calculations!J$198:J$199,Calculations!$A$198:$A$199)</f>
        <v>0</v>
      </c>
      <c r="K24" s="19">
        <f>_xlfn.FORECAST.LINEAR($A24,Calculations!K$198:K$199,Calculations!$A$198:$A$199)</f>
        <v>0</v>
      </c>
      <c r="L24" s="19">
        <f>_xlfn.FORECAST.LINEAR($A24,Calculations!L$198:L$199,Calculations!$A$198:$A$199)</f>
        <v>0</v>
      </c>
      <c r="M24" s="19">
        <f>_xlfn.FORECAST.LINEAR($A24,Calculations!M$198:M$199,Calculations!$A$198:$A$199)</f>
        <v>0</v>
      </c>
    </row>
    <row r="25" spans="1:13" x14ac:dyDescent="0.25">
      <c r="A25" s="18">
        <v>2038</v>
      </c>
      <c r="B25" s="19">
        <f>_xlfn.FORECAST.LINEAR($A25,Calculations!B$198:B$199,Calculations!$A$198:$A$199)</f>
        <v>0</v>
      </c>
      <c r="C25" s="19">
        <f>_xlfn.FORECAST.LINEAR($A25,Calculations!C$198:C$199,Calculations!$A$198:$A$199)</f>
        <v>0</v>
      </c>
      <c r="D25" s="19">
        <f>_xlfn.FORECAST.LINEAR($A25,Calculations!D$198:D$199,Calculations!$A$198:$A$199)</f>
        <v>0</v>
      </c>
      <c r="E25" s="19">
        <f>_xlfn.FORECAST.LINEAR($A25,Calculations!E$198:E$199,Calculations!$A$198:$A$199)</f>
        <v>1.9012000000000029E-2</v>
      </c>
      <c r="F25" s="19">
        <f>_xlfn.FORECAST.LINEAR($A25,Calculations!F$198:F$199,Calculations!$A$198:$A$199)</f>
        <v>0</v>
      </c>
      <c r="G25" s="19">
        <f>_xlfn.FORECAST.LINEAR($A25,Calculations!G$198:G$199,Calculations!$A$198:$A$199)</f>
        <v>0.67317999999999856</v>
      </c>
      <c r="H25" s="19">
        <f>_xlfn.FORECAST.LINEAR($A25,Calculations!H$198:H$199,Calculations!$A$198:$A$199)</f>
        <v>0.13191999999999959</v>
      </c>
      <c r="I25" s="19">
        <f>_xlfn.FORECAST.LINEAR($A25,Calculations!I$198:I$199,Calculations!$A$198:$A$199)</f>
        <v>0</v>
      </c>
      <c r="J25" s="19">
        <f>_xlfn.FORECAST.LINEAR($A25,Calculations!J$198:J$199,Calculations!$A$198:$A$199)</f>
        <v>0</v>
      </c>
      <c r="K25" s="19">
        <f>_xlfn.FORECAST.LINEAR($A25,Calculations!K$198:K$199,Calculations!$A$198:$A$199)</f>
        <v>0</v>
      </c>
      <c r="L25" s="19">
        <f>_xlfn.FORECAST.LINEAR($A25,Calculations!L$198:L$199,Calculations!$A$198:$A$199)</f>
        <v>0</v>
      </c>
      <c r="M25" s="19">
        <f>_xlfn.FORECAST.LINEAR($A25,Calculations!M$198:M$199,Calculations!$A$198:$A$199)</f>
        <v>0</v>
      </c>
    </row>
    <row r="26" spans="1:13" x14ac:dyDescent="0.25">
      <c r="A26" s="18">
        <v>2039</v>
      </c>
      <c r="B26" s="19">
        <f>_xlfn.FORECAST.LINEAR($A26,Calculations!B$198:B$199,Calculations!$A$198:$A$199)</f>
        <v>0</v>
      </c>
      <c r="C26" s="19">
        <f>_xlfn.FORECAST.LINEAR($A26,Calculations!C$198:C$199,Calculations!$A$198:$A$199)</f>
        <v>0</v>
      </c>
      <c r="D26" s="19">
        <f>_xlfn.FORECAST.LINEAR($A26,Calculations!D$198:D$199,Calculations!$A$198:$A$199)</f>
        <v>0</v>
      </c>
      <c r="E26" s="19">
        <f>_xlfn.FORECAST.LINEAR($A26,Calculations!E$198:E$199,Calculations!$A$198:$A$199)</f>
        <v>1.9206000000000001E-2</v>
      </c>
      <c r="F26" s="19">
        <f>_xlfn.FORECAST.LINEAR($A26,Calculations!F$198:F$199,Calculations!$A$198:$A$199)</f>
        <v>0</v>
      </c>
      <c r="G26" s="19">
        <f>_xlfn.FORECAST.LINEAR($A26,Calculations!G$198:G$199,Calculations!$A$198:$A$199)</f>
        <v>0.68093999999999966</v>
      </c>
      <c r="H26" s="19">
        <f>_xlfn.FORECAST.LINEAR($A26,Calculations!H$198:H$199,Calculations!$A$198:$A$199)</f>
        <v>0.13385999999999987</v>
      </c>
      <c r="I26" s="19">
        <f>_xlfn.FORECAST.LINEAR($A26,Calculations!I$198:I$199,Calculations!$A$198:$A$199)</f>
        <v>0</v>
      </c>
      <c r="J26" s="19">
        <f>_xlfn.FORECAST.LINEAR($A26,Calculations!J$198:J$199,Calculations!$A$198:$A$199)</f>
        <v>0</v>
      </c>
      <c r="K26" s="19">
        <f>_xlfn.FORECAST.LINEAR($A26,Calculations!K$198:K$199,Calculations!$A$198:$A$199)</f>
        <v>0</v>
      </c>
      <c r="L26" s="19">
        <f>_xlfn.FORECAST.LINEAR($A26,Calculations!L$198:L$199,Calculations!$A$198:$A$199)</f>
        <v>0</v>
      </c>
      <c r="M26" s="19">
        <f>_xlfn.FORECAST.LINEAR($A26,Calculations!M$198:M$199,Calculations!$A$198:$A$199)</f>
        <v>0</v>
      </c>
    </row>
    <row r="27" spans="1:13" x14ac:dyDescent="0.25">
      <c r="A27" s="18">
        <v>2040</v>
      </c>
      <c r="B27" s="19">
        <f>_xlfn.FORECAST.LINEAR($A27,Calculations!B$198:B$199,Calculations!$A$198:$A$199)</f>
        <v>0</v>
      </c>
      <c r="C27" s="19">
        <f>_xlfn.FORECAST.LINEAR($A27,Calculations!C$198:C$199,Calculations!$A$198:$A$199)</f>
        <v>0</v>
      </c>
      <c r="D27" s="19">
        <f>_xlfn.FORECAST.LINEAR($A27,Calculations!D$198:D$199,Calculations!$A$198:$A$199)</f>
        <v>0</v>
      </c>
      <c r="E27" s="19">
        <f>_xlfn.FORECAST.LINEAR($A27,Calculations!E$198:E$199,Calculations!$A$198:$A$199)</f>
        <v>1.9400000000000028E-2</v>
      </c>
      <c r="F27" s="19">
        <f>_xlfn.FORECAST.LINEAR($A27,Calculations!F$198:F$199,Calculations!$A$198:$A$199)</f>
        <v>0</v>
      </c>
      <c r="G27" s="19">
        <f>_xlfn.FORECAST.LINEAR($A27,Calculations!G$198:G$199,Calculations!$A$198:$A$199)</f>
        <v>0.68869999999999898</v>
      </c>
      <c r="H27" s="19">
        <f>_xlfn.FORECAST.LINEAR($A27,Calculations!H$198:H$199,Calculations!$A$198:$A$199)</f>
        <v>0.1357999999999997</v>
      </c>
      <c r="I27" s="19">
        <f>_xlfn.FORECAST.LINEAR($A27,Calculations!I$198:I$199,Calculations!$A$198:$A$199)</f>
        <v>0</v>
      </c>
      <c r="J27" s="19">
        <f>_xlfn.FORECAST.LINEAR($A27,Calculations!J$198:J$199,Calculations!$A$198:$A$199)</f>
        <v>0</v>
      </c>
      <c r="K27" s="19">
        <f>_xlfn.FORECAST.LINEAR($A27,Calculations!K$198:K$199,Calculations!$A$198:$A$199)</f>
        <v>0</v>
      </c>
      <c r="L27" s="19">
        <f>_xlfn.FORECAST.LINEAR($A27,Calculations!L$198:L$199,Calculations!$A$198:$A$199)</f>
        <v>0</v>
      </c>
      <c r="M27" s="19">
        <f>_xlfn.FORECAST.LINEAR($A27,Calculations!M$198:M$199,Calculations!$A$198:$A$199)</f>
        <v>0</v>
      </c>
    </row>
    <row r="28" spans="1:13" x14ac:dyDescent="0.25">
      <c r="A28" s="18">
        <v>2041</v>
      </c>
      <c r="B28" s="19">
        <f>_xlfn.FORECAST.LINEAR($A28,Calculations!B$198:B$199,Calculations!$A$198:$A$199)</f>
        <v>0</v>
      </c>
      <c r="C28" s="19">
        <f>_xlfn.FORECAST.LINEAR($A28,Calculations!C$198:C$199,Calculations!$A$198:$A$199)</f>
        <v>0</v>
      </c>
      <c r="D28" s="19">
        <f>_xlfn.FORECAST.LINEAR($A28,Calculations!D$198:D$199,Calculations!$A$198:$A$199)</f>
        <v>0</v>
      </c>
      <c r="E28" s="19">
        <f>_xlfn.FORECAST.LINEAR($A28,Calculations!E$198:E$199,Calculations!$A$198:$A$199)</f>
        <v>1.9594000000000056E-2</v>
      </c>
      <c r="F28" s="19">
        <f>_xlfn.FORECAST.LINEAR($A28,Calculations!F$198:F$199,Calculations!$A$198:$A$199)</f>
        <v>0</v>
      </c>
      <c r="G28" s="19">
        <f>_xlfn.FORECAST.LINEAR($A28,Calculations!G$198:G$199,Calculations!$A$198:$A$199)</f>
        <v>0.6964599999999983</v>
      </c>
      <c r="H28" s="19">
        <f>_xlfn.FORECAST.LINEAR($A28,Calculations!H$198:H$199,Calculations!$A$198:$A$199)</f>
        <v>0.13773999999999953</v>
      </c>
      <c r="I28" s="19">
        <f>_xlfn.FORECAST.LINEAR($A28,Calculations!I$198:I$199,Calculations!$A$198:$A$199)</f>
        <v>0</v>
      </c>
      <c r="J28" s="19">
        <f>_xlfn.FORECAST.LINEAR($A28,Calculations!J$198:J$199,Calculations!$A$198:$A$199)</f>
        <v>0</v>
      </c>
      <c r="K28" s="19">
        <f>_xlfn.FORECAST.LINEAR($A28,Calculations!K$198:K$199,Calculations!$A$198:$A$199)</f>
        <v>0</v>
      </c>
      <c r="L28" s="19">
        <f>_xlfn.FORECAST.LINEAR($A28,Calculations!L$198:L$199,Calculations!$A$198:$A$199)</f>
        <v>0</v>
      </c>
      <c r="M28" s="19">
        <f>_xlfn.FORECAST.LINEAR($A28,Calculations!M$198:M$199,Calculations!$A$198:$A$199)</f>
        <v>0</v>
      </c>
    </row>
    <row r="29" spans="1:13" x14ac:dyDescent="0.25">
      <c r="A29" s="18">
        <v>2042</v>
      </c>
      <c r="B29" s="19">
        <f>_xlfn.FORECAST.LINEAR($A29,Calculations!B$198:B$199,Calculations!$A$198:$A$199)</f>
        <v>0</v>
      </c>
      <c r="C29" s="19">
        <f>_xlfn.FORECAST.LINEAR($A29,Calculations!C$198:C$199,Calculations!$A$198:$A$199)</f>
        <v>0</v>
      </c>
      <c r="D29" s="19">
        <f>_xlfn.FORECAST.LINEAR($A29,Calculations!D$198:D$199,Calculations!$A$198:$A$199)</f>
        <v>0</v>
      </c>
      <c r="E29" s="19">
        <f>_xlfn.FORECAST.LINEAR($A29,Calculations!E$198:E$199,Calculations!$A$198:$A$199)</f>
        <v>1.9788000000000028E-2</v>
      </c>
      <c r="F29" s="19">
        <f>_xlfn.FORECAST.LINEAR($A29,Calculations!F$198:F$199,Calculations!$A$198:$A$199)</f>
        <v>0</v>
      </c>
      <c r="G29" s="19">
        <f>_xlfn.FORECAST.LINEAR($A29,Calculations!G$198:G$199,Calculations!$A$198:$A$199)</f>
        <v>0.7042199999999994</v>
      </c>
      <c r="H29" s="19">
        <f>_xlfn.FORECAST.LINEAR($A29,Calculations!H$198:H$199,Calculations!$A$198:$A$199)</f>
        <v>0.1396799999999998</v>
      </c>
      <c r="I29" s="19">
        <f>_xlfn.FORECAST.LINEAR($A29,Calculations!I$198:I$199,Calculations!$A$198:$A$199)</f>
        <v>0</v>
      </c>
      <c r="J29" s="19">
        <f>_xlfn.FORECAST.LINEAR($A29,Calculations!J$198:J$199,Calculations!$A$198:$A$199)</f>
        <v>0</v>
      </c>
      <c r="K29" s="19">
        <f>_xlfn.FORECAST.LINEAR($A29,Calculations!K$198:K$199,Calculations!$A$198:$A$199)</f>
        <v>0</v>
      </c>
      <c r="L29" s="19">
        <f>_xlfn.FORECAST.LINEAR($A29,Calculations!L$198:L$199,Calculations!$A$198:$A$199)</f>
        <v>0</v>
      </c>
      <c r="M29" s="19">
        <f>_xlfn.FORECAST.LINEAR($A29,Calculations!M$198:M$199,Calculations!$A$198:$A$199)</f>
        <v>0</v>
      </c>
    </row>
    <row r="30" spans="1:13" x14ac:dyDescent="0.25">
      <c r="A30" s="18">
        <v>2043</v>
      </c>
      <c r="B30" s="19">
        <f>_xlfn.FORECAST.LINEAR($A30,Calculations!B$198:B$199,Calculations!$A$198:$A$199)</f>
        <v>0</v>
      </c>
      <c r="C30" s="19">
        <f>_xlfn.FORECAST.LINEAR($A30,Calculations!C$198:C$199,Calculations!$A$198:$A$199)</f>
        <v>0</v>
      </c>
      <c r="D30" s="19">
        <f>_xlfn.FORECAST.LINEAR($A30,Calculations!D$198:D$199,Calculations!$A$198:$A$199)</f>
        <v>0</v>
      </c>
      <c r="E30" s="19">
        <f>_xlfn.FORECAST.LINEAR($A30,Calculations!E$198:E$199,Calculations!$A$198:$A$199)</f>
        <v>1.9982E-2</v>
      </c>
      <c r="F30" s="19">
        <f>_xlfn.FORECAST.LINEAR($A30,Calculations!F$198:F$199,Calculations!$A$198:$A$199)</f>
        <v>0</v>
      </c>
      <c r="G30" s="19">
        <f>_xlfn.FORECAST.LINEAR($A30,Calculations!G$198:G$199,Calculations!$A$198:$A$199)</f>
        <v>0.71197999999999873</v>
      </c>
      <c r="H30" s="19">
        <f>_xlfn.FORECAST.LINEAR($A30,Calculations!H$198:H$199,Calculations!$A$198:$A$199)</f>
        <v>0.14161999999999964</v>
      </c>
      <c r="I30" s="19">
        <f>_xlfn.FORECAST.LINEAR($A30,Calculations!I$198:I$199,Calculations!$A$198:$A$199)</f>
        <v>0</v>
      </c>
      <c r="J30" s="19">
        <f>_xlfn.FORECAST.LINEAR($A30,Calculations!J$198:J$199,Calculations!$A$198:$A$199)</f>
        <v>0</v>
      </c>
      <c r="K30" s="19">
        <f>_xlfn.FORECAST.LINEAR($A30,Calculations!K$198:K$199,Calculations!$A$198:$A$199)</f>
        <v>0</v>
      </c>
      <c r="L30" s="19">
        <f>_xlfn.FORECAST.LINEAR($A30,Calculations!L$198:L$199,Calculations!$A$198:$A$199)</f>
        <v>0</v>
      </c>
      <c r="M30" s="19">
        <f>_xlfn.FORECAST.LINEAR($A30,Calculations!M$198:M$199,Calculations!$A$198:$A$199)</f>
        <v>0</v>
      </c>
    </row>
    <row r="31" spans="1:13" x14ac:dyDescent="0.25">
      <c r="A31" s="18">
        <v>2044</v>
      </c>
      <c r="B31" s="19">
        <f>_xlfn.FORECAST.LINEAR($A31,Calculations!B$198:B$199,Calculations!$A$198:$A$199)</f>
        <v>0</v>
      </c>
      <c r="C31" s="19">
        <f>_xlfn.FORECAST.LINEAR($A31,Calculations!C$198:C$199,Calculations!$A$198:$A$199)</f>
        <v>0</v>
      </c>
      <c r="D31" s="19">
        <f>_xlfn.FORECAST.LINEAR($A31,Calculations!D$198:D$199,Calculations!$A$198:$A$199)</f>
        <v>0</v>
      </c>
      <c r="E31" s="19">
        <f>_xlfn.FORECAST.LINEAR($A31,Calculations!E$198:E$199,Calculations!$A$198:$A$199)</f>
        <v>2.0176000000000027E-2</v>
      </c>
      <c r="F31" s="19">
        <f>_xlfn.FORECAST.LINEAR($A31,Calculations!F$198:F$199,Calculations!$A$198:$A$199)</f>
        <v>0</v>
      </c>
      <c r="G31" s="19">
        <f>_xlfn.FORECAST.LINEAR($A31,Calculations!G$198:G$199,Calculations!$A$198:$A$199)</f>
        <v>0.71973999999999805</v>
      </c>
      <c r="H31" s="19">
        <f>_xlfn.FORECAST.LINEAR($A31,Calculations!H$198:H$199,Calculations!$A$198:$A$199)</f>
        <v>0.14355999999999947</v>
      </c>
      <c r="I31" s="19">
        <f>_xlfn.FORECAST.LINEAR($A31,Calculations!I$198:I$199,Calculations!$A$198:$A$199)</f>
        <v>0</v>
      </c>
      <c r="J31" s="19">
        <f>_xlfn.FORECAST.LINEAR($A31,Calculations!J$198:J$199,Calculations!$A$198:$A$199)</f>
        <v>0</v>
      </c>
      <c r="K31" s="19">
        <f>_xlfn.FORECAST.LINEAR($A31,Calculations!K$198:K$199,Calculations!$A$198:$A$199)</f>
        <v>0</v>
      </c>
      <c r="L31" s="19">
        <f>_xlfn.FORECAST.LINEAR($A31,Calculations!L$198:L$199,Calculations!$A$198:$A$199)</f>
        <v>0</v>
      </c>
      <c r="M31" s="19">
        <f>_xlfn.FORECAST.LINEAR($A31,Calculations!M$198:M$199,Calculations!$A$198:$A$199)</f>
        <v>0</v>
      </c>
    </row>
    <row r="32" spans="1:13" x14ac:dyDescent="0.25">
      <c r="A32" s="18">
        <v>2045</v>
      </c>
      <c r="B32" s="19">
        <f>_xlfn.FORECAST.LINEAR($A32,Calculations!B$198:B$199,Calculations!$A$198:$A$199)</f>
        <v>0</v>
      </c>
      <c r="C32" s="19">
        <f>_xlfn.FORECAST.LINEAR($A32,Calculations!C$198:C$199,Calculations!$A$198:$A$199)</f>
        <v>0</v>
      </c>
      <c r="D32" s="19">
        <f>_xlfn.FORECAST.LINEAR($A32,Calculations!D$198:D$199,Calculations!$A$198:$A$199)</f>
        <v>0</v>
      </c>
      <c r="E32" s="19">
        <f>_xlfn.FORECAST.LINEAR($A32,Calculations!E$198:E$199,Calculations!$A$198:$A$199)</f>
        <v>2.0370000000000055E-2</v>
      </c>
      <c r="F32" s="19">
        <f>_xlfn.FORECAST.LINEAR($A32,Calculations!F$198:F$199,Calculations!$A$198:$A$199)</f>
        <v>0</v>
      </c>
      <c r="G32" s="19">
        <f>_xlfn.FORECAST.LINEAR($A32,Calculations!G$198:G$199,Calculations!$A$198:$A$199)</f>
        <v>0.72749999999999915</v>
      </c>
      <c r="H32" s="19">
        <f>_xlfn.FORECAST.LINEAR($A32,Calculations!H$198:H$199,Calculations!$A$198:$A$199)</f>
        <v>0.14549999999999974</v>
      </c>
      <c r="I32" s="19">
        <f>_xlfn.FORECAST.LINEAR($A32,Calculations!I$198:I$199,Calculations!$A$198:$A$199)</f>
        <v>0</v>
      </c>
      <c r="J32" s="19">
        <f>_xlfn.FORECAST.LINEAR($A32,Calculations!J$198:J$199,Calculations!$A$198:$A$199)</f>
        <v>0</v>
      </c>
      <c r="K32" s="19">
        <f>_xlfn.FORECAST.LINEAR($A32,Calculations!K$198:K$199,Calculations!$A$198:$A$199)</f>
        <v>0</v>
      </c>
      <c r="L32" s="19">
        <f>_xlfn.FORECAST.LINEAR($A32,Calculations!L$198:L$199,Calculations!$A$198:$A$199)</f>
        <v>0</v>
      </c>
      <c r="M32" s="19">
        <f>_xlfn.FORECAST.LINEAR($A32,Calculations!M$198:M$199,Calculations!$A$198:$A$199)</f>
        <v>0</v>
      </c>
    </row>
    <row r="33" spans="1:13" x14ac:dyDescent="0.25">
      <c r="A33" s="18">
        <v>2046</v>
      </c>
      <c r="B33" s="19">
        <f>_xlfn.FORECAST.LINEAR($A33,Calculations!B$198:B$199,Calculations!$A$198:$A$199)</f>
        <v>0</v>
      </c>
      <c r="C33" s="19">
        <f>_xlfn.FORECAST.LINEAR($A33,Calculations!C$198:C$199,Calculations!$A$198:$A$199)</f>
        <v>0</v>
      </c>
      <c r="D33" s="19">
        <f>_xlfn.FORECAST.LINEAR($A33,Calculations!D$198:D$199,Calculations!$A$198:$A$199)</f>
        <v>0</v>
      </c>
      <c r="E33" s="19">
        <f>_xlfn.FORECAST.LINEAR($A33,Calculations!E$198:E$199,Calculations!$A$198:$A$199)</f>
        <v>2.0564000000000027E-2</v>
      </c>
      <c r="F33" s="19">
        <f>_xlfn.FORECAST.LINEAR($A33,Calculations!F$198:F$199,Calculations!$A$198:$A$199)</f>
        <v>0</v>
      </c>
      <c r="G33" s="19">
        <f>_xlfn.FORECAST.LINEAR($A33,Calculations!G$198:G$199,Calculations!$A$198:$A$199)</f>
        <v>0.73525999999999847</v>
      </c>
      <c r="H33" s="19">
        <f>_xlfn.FORECAST.LINEAR($A33,Calculations!H$198:H$199,Calculations!$A$198:$A$199)</f>
        <v>0.14743999999999957</v>
      </c>
      <c r="I33" s="19">
        <f>_xlfn.FORECAST.LINEAR($A33,Calculations!I$198:I$199,Calculations!$A$198:$A$199)</f>
        <v>0</v>
      </c>
      <c r="J33" s="19">
        <f>_xlfn.FORECAST.LINEAR($A33,Calculations!J$198:J$199,Calculations!$A$198:$A$199)</f>
        <v>0</v>
      </c>
      <c r="K33" s="19">
        <f>_xlfn.FORECAST.LINEAR($A33,Calculations!K$198:K$199,Calculations!$A$198:$A$199)</f>
        <v>0</v>
      </c>
      <c r="L33" s="19">
        <f>_xlfn.FORECAST.LINEAR($A33,Calculations!L$198:L$199,Calculations!$A$198:$A$199)</f>
        <v>0</v>
      </c>
      <c r="M33" s="19">
        <f>_xlfn.FORECAST.LINEAR($A33,Calculations!M$198:M$199,Calculations!$A$198:$A$199)</f>
        <v>0</v>
      </c>
    </row>
    <row r="34" spans="1:13" x14ac:dyDescent="0.25">
      <c r="A34" s="18">
        <v>2047</v>
      </c>
      <c r="B34" s="19">
        <f>_xlfn.FORECAST.LINEAR($A34,Calculations!B$198:B$199,Calculations!$A$198:$A$199)</f>
        <v>0</v>
      </c>
      <c r="C34" s="19">
        <f>_xlfn.FORECAST.LINEAR($A34,Calculations!C$198:C$199,Calculations!$A$198:$A$199)</f>
        <v>0</v>
      </c>
      <c r="D34" s="19">
        <f>_xlfn.FORECAST.LINEAR($A34,Calculations!D$198:D$199,Calculations!$A$198:$A$199)</f>
        <v>0</v>
      </c>
      <c r="E34" s="19">
        <f>_xlfn.FORECAST.LINEAR($A34,Calculations!E$198:E$199,Calculations!$A$198:$A$199)</f>
        <v>2.0757999999999999E-2</v>
      </c>
      <c r="F34" s="19">
        <f>_xlfn.FORECAST.LINEAR($A34,Calculations!F$198:F$199,Calculations!$A$198:$A$199)</f>
        <v>0</v>
      </c>
      <c r="G34" s="19">
        <f>_xlfn.FORECAST.LINEAR($A34,Calculations!G$198:G$199,Calculations!$A$198:$A$199)</f>
        <v>0.74301999999999957</v>
      </c>
      <c r="H34" s="19">
        <f>_xlfn.FORECAST.LINEAR($A34,Calculations!H$198:H$199,Calculations!$A$198:$A$199)</f>
        <v>0.14937999999999985</v>
      </c>
      <c r="I34" s="19">
        <f>_xlfn.FORECAST.LINEAR($A34,Calculations!I$198:I$199,Calculations!$A$198:$A$199)</f>
        <v>0</v>
      </c>
      <c r="J34" s="19">
        <f>_xlfn.FORECAST.LINEAR($A34,Calculations!J$198:J$199,Calculations!$A$198:$A$199)</f>
        <v>0</v>
      </c>
      <c r="K34" s="19">
        <f>_xlfn.FORECAST.LINEAR($A34,Calculations!K$198:K$199,Calculations!$A$198:$A$199)</f>
        <v>0</v>
      </c>
      <c r="L34" s="19">
        <f>_xlfn.FORECAST.LINEAR($A34,Calculations!L$198:L$199,Calculations!$A$198:$A$199)</f>
        <v>0</v>
      </c>
      <c r="M34" s="19">
        <f>_xlfn.FORECAST.LINEAR($A34,Calculations!M$198:M$199,Calculations!$A$198:$A$199)</f>
        <v>0</v>
      </c>
    </row>
    <row r="35" spans="1:13" x14ac:dyDescent="0.25">
      <c r="A35" s="18">
        <v>2048</v>
      </c>
      <c r="B35" s="19">
        <f>_xlfn.FORECAST.LINEAR($A35,Calculations!B$198:B$199,Calculations!$A$198:$A$199)</f>
        <v>0</v>
      </c>
      <c r="C35" s="19">
        <f>_xlfn.FORECAST.LINEAR($A35,Calculations!C$198:C$199,Calculations!$A$198:$A$199)</f>
        <v>0</v>
      </c>
      <c r="D35" s="19">
        <f>_xlfn.FORECAST.LINEAR($A35,Calculations!D$198:D$199,Calculations!$A$198:$A$199)</f>
        <v>0</v>
      </c>
      <c r="E35" s="19">
        <f>_xlfn.FORECAST.LINEAR($A35,Calculations!E$198:E$199,Calculations!$A$198:$A$199)</f>
        <v>2.0952000000000026E-2</v>
      </c>
      <c r="F35" s="19">
        <f>_xlfn.FORECAST.LINEAR($A35,Calculations!F$198:F$199,Calculations!$A$198:$A$199)</f>
        <v>0</v>
      </c>
      <c r="G35" s="19">
        <f>_xlfn.FORECAST.LINEAR($A35,Calculations!G$198:G$199,Calculations!$A$198:$A$199)</f>
        <v>0.75077999999999889</v>
      </c>
      <c r="H35" s="19">
        <f>_xlfn.FORECAST.LINEAR($A35,Calculations!H$198:H$199,Calculations!$A$198:$A$199)</f>
        <v>0.15131999999999968</v>
      </c>
      <c r="I35" s="19">
        <f>_xlfn.FORECAST.LINEAR($A35,Calculations!I$198:I$199,Calculations!$A$198:$A$199)</f>
        <v>0</v>
      </c>
      <c r="J35" s="19">
        <f>_xlfn.FORECAST.LINEAR($A35,Calculations!J$198:J$199,Calculations!$A$198:$A$199)</f>
        <v>0</v>
      </c>
      <c r="K35" s="19">
        <f>_xlfn.FORECAST.LINEAR($A35,Calculations!K$198:K$199,Calculations!$A$198:$A$199)</f>
        <v>0</v>
      </c>
      <c r="L35" s="19">
        <f>_xlfn.FORECAST.LINEAR($A35,Calculations!L$198:L$199,Calculations!$A$198:$A$199)</f>
        <v>0</v>
      </c>
      <c r="M35" s="19">
        <f>_xlfn.FORECAST.LINEAR($A35,Calculations!M$198:M$199,Calculations!$A$198:$A$199)</f>
        <v>0</v>
      </c>
    </row>
    <row r="36" spans="1:13" x14ac:dyDescent="0.25">
      <c r="A36" s="18">
        <v>2049</v>
      </c>
      <c r="B36" s="19">
        <f>_xlfn.FORECAST.LINEAR($A36,Calculations!B$198:B$199,Calculations!$A$198:$A$199)</f>
        <v>0</v>
      </c>
      <c r="C36" s="19">
        <f>_xlfn.FORECAST.LINEAR($A36,Calculations!C$198:C$199,Calculations!$A$198:$A$199)</f>
        <v>0</v>
      </c>
      <c r="D36" s="19">
        <f>_xlfn.FORECAST.LINEAR($A36,Calculations!D$198:D$199,Calculations!$A$198:$A$199)</f>
        <v>0</v>
      </c>
      <c r="E36" s="19">
        <f>_xlfn.FORECAST.LINEAR($A36,Calculations!E$198:E$199,Calculations!$A$198:$A$199)</f>
        <v>2.1146000000000054E-2</v>
      </c>
      <c r="F36" s="19">
        <f>_xlfn.FORECAST.LINEAR($A36,Calculations!F$198:F$199,Calculations!$A$198:$A$199)</f>
        <v>0</v>
      </c>
      <c r="G36" s="19">
        <f>_xlfn.FORECAST.LINEAR($A36,Calculations!G$198:G$199,Calculations!$A$198:$A$199)</f>
        <v>0.75853999999999822</v>
      </c>
      <c r="H36" s="19">
        <f>_xlfn.FORECAST.LINEAR($A36,Calculations!H$198:H$199,Calculations!$A$198:$A$199)</f>
        <v>0.15325999999999951</v>
      </c>
      <c r="I36" s="19">
        <f>_xlfn.FORECAST.LINEAR($A36,Calculations!I$198:I$199,Calculations!$A$198:$A$199)</f>
        <v>0</v>
      </c>
      <c r="J36" s="19">
        <f>_xlfn.FORECAST.LINEAR($A36,Calculations!J$198:J$199,Calculations!$A$198:$A$199)</f>
        <v>0</v>
      </c>
      <c r="K36" s="19">
        <f>_xlfn.FORECAST.LINEAR($A36,Calculations!K$198:K$199,Calculations!$A$198:$A$199)</f>
        <v>0</v>
      </c>
      <c r="L36" s="19">
        <f>_xlfn.FORECAST.LINEAR($A36,Calculations!L$198:L$199,Calculations!$A$198:$A$199)</f>
        <v>0</v>
      </c>
      <c r="M36" s="19">
        <f>_xlfn.FORECAST.LINEAR($A36,Calculations!M$198:M$199,Calculations!$A$198:$A$199)</f>
        <v>0</v>
      </c>
    </row>
    <row r="37" spans="1:13" x14ac:dyDescent="0.25">
      <c r="A37" s="18">
        <v>2050</v>
      </c>
      <c r="B37" s="19">
        <f>_xlfn.FORECAST.LINEAR($A37,Calculations!B$198:B$199,Calculations!$A$198:$A$199)</f>
        <v>0</v>
      </c>
      <c r="C37" s="19">
        <f>_xlfn.FORECAST.LINEAR($A37,Calculations!C$198:C$199,Calculations!$A$198:$A$199)</f>
        <v>0</v>
      </c>
      <c r="D37" s="19">
        <f>_xlfn.FORECAST.LINEAR($A37,Calculations!D$198:D$199,Calculations!$A$198:$A$199)</f>
        <v>0</v>
      </c>
      <c r="E37" s="19">
        <f>_xlfn.FORECAST.LINEAR($A37,Calculations!E$198:E$199,Calculations!$A$198:$A$199)</f>
        <v>2.1340000000000026E-2</v>
      </c>
      <c r="F37" s="19">
        <f>_xlfn.FORECAST.LINEAR($A37,Calculations!F$198:F$199,Calculations!$A$198:$A$199)</f>
        <v>0</v>
      </c>
      <c r="G37" s="19">
        <f>_xlfn.FORECAST.LINEAR($A37,Calculations!G$198:G$199,Calculations!$A$198:$A$199)</f>
        <v>0.76629999999999932</v>
      </c>
      <c r="H37" s="19">
        <f>_xlfn.FORECAST.LINEAR($A37,Calculations!H$198:H$199,Calculations!$A$198:$A$199)</f>
        <v>0.15519999999999978</v>
      </c>
      <c r="I37" s="19">
        <f>_xlfn.FORECAST.LINEAR($A37,Calculations!I$198:I$199,Calculations!$A$198:$A$199)</f>
        <v>0</v>
      </c>
      <c r="J37" s="19">
        <f>_xlfn.FORECAST.LINEAR($A37,Calculations!J$198:J$199,Calculations!$A$198:$A$199)</f>
        <v>0</v>
      </c>
      <c r="K37" s="19">
        <f>_xlfn.FORECAST.LINEAR($A37,Calculations!K$198:K$199,Calculations!$A$198:$A$199)</f>
        <v>0</v>
      </c>
      <c r="L37" s="19">
        <f>_xlfn.FORECAST.LINEAR($A37,Calculations!L$198:L$199,Calculations!$A$198:$A$199)</f>
        <v>0</v>
      </c>
      <c r="M37" s="19">
        <f>_xlfn.FORECAST.LINEAR($A37,Calculations!M$198:M$199,Calculations!$A$198:$A$199)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7"/>
  <sheetViews>
    <sheetView workbookViewId="0">
      <selection activeCell="N3" sqref="N3"/>
    </sheetView>
  </sheetViews>
  <sheetFormatPr defaultRowHeight="15" x14ac:dyDescent="0.25"/>
  <cols>
    <col min="1" max="1" width="10.5703125" customWidth="1"/>
  </cols>
  <sheetData>
    <row r="1" spans="1:13" ht="30" x14ac:dyDescent="0.25">
      <c r="A1" s="20" t="s">
        <v>49</v>
      </c>
      <c r="B1" s="21" t="s">
        <v>11</v>
      </c>
      <c r="C1" s="21" t="s">
        <v>7</v>
      </c>
      <c r="D1" s="22" t="s">
        <v>12</v>
      </c>
      <c r="E1" s="21" t="s">
        <v>9</v>
      </c>
      <c r="F1" s="21" t="s">
        <v>13</v>
      </c>
      <c r="G1" s="21" t="s">
        <v>14</v>
      </c>
      <c r="H1" s="21" t="s">
        <v>8</v>
      </c>
      <c r="I1" s="21" t="s">
        <v>24</v>
      </c>
      <c r="J1" s="21" t="s">
        <v>25</v>
      </c>
      <c r="K1" s="21" t="s">
        <v>15</v>
      </c>
      <c r="L1" s="21" t="s">
        <v>16</v>
      </c>
      <c r="M1" s="21" t="s">
        <v>23</v>
      </c>
    </row>
    <row r="2" spans="1:13" x14ac:dyDescent="0.25">
      <c r="A2" s="18">
        <v>2015</v>
      </c>
      <c r="B2" s="19">
        <f>_xlfn.FORECAST.LINEAR($A2,Calculations!B$203:B$204,Calculations!$A$203:$A$204)</f>
        <v>0</v>
      </c>
      <c r="C2" s="19">
        <f>_xlfn.FORECAST.LINEAR($A2,Calculations!C$203:C$204,Calculations!$A$203:$A$204)</f>
        <v>0</v>
      </c>
      <c r="D2" s="19">
        <f>_xlfn.FORECAST.LINEAR($A2,Calculations!D$203:D$204,Calculations!$A$203:$A$204)</f>
        <v>0</v>
      </c>
      <c r="E2" s="19">
        <f>_xlfn.FORECAST.LINEAR($A2,Calculations!E$203:E$204,Calculations!$A$203:$A$204)</f>
        <v>6.7172500000000079E-3</v>
      </c>
      <c r="F2" s="19">
        <f>_xlfn.FORECAST.LINEAR($A2,Calculations!F$203:F$204,Calculations!$A$203:$A$204)</f>
        <v>0</v>
      </c>
      <c r="G2" s="19">
        <f>_xlfn.FORECAST.LINEAR($A2,Calculations!G$203:G$204,Calculations!$A$203:$A$204)</f>
        <v>0.27645000000000053</v>
      </c>
      <c r="H2" s="19">
        <f>_xlfn.FORECAST.LINEAR($A2,Calculations!H$203:H$204,Calculations!$A$203:$A$204)</f>
        <v>4.3165000000000009E-2</v>
      </c>
      <c r="I2" s="19">
        <f>_xlfn.FORECAST.LINEAR($A2,Calculations!I$203:I$204,Calculations!$A$203:$A$204)</f>
        <v>0</v>
      </c>
      <c r="J2" s="19">
        <f>_xlfn.FORECAST.LINEAR($A2,Calculations!J$203:J$204,Calculations!$A$203:$A$204)</f>
        <v>0</v>
      </c>
      <c r="K2" s="19">
        <f>_xlfn.FORECAST.LINEAR($A2,Calculations!K$203:K$204,Calculations!$A$203:$A$204)</f>
        <v>0</v>
      </c>
      <c r="L2" s="19">
        <f>_xlfn.FORECAST.LINEAR($A2,Calculations!L$203:L$204,Calculations!$A$203:$A$204)</f>
        <v>0</v>
      </c>
      <c r="M2" s="19">
        <f>_xlfn.FORECAST.LINEAR($A2,Calculations!M$203:M$204,Calculations!$A$203:$A$204)</f>
        <v>0</v>
      </c>
    </row>
    <row r="3" spans="1:13" x14ac:dyDescent="0.25">
      <c r="A3" s="18">
        <v>2016</v>
      </c>
      <c r="B3" s="19">
        <f>_xlfn.FORECAST.LINEAR($A3,Calculations!B$203:B$204,Calculations!$A$203:$A$204)</f>
        <v>0</v>
      </c>
      <c r="C3" s="19">
        <f>_xlfn.FORECAST.LINEAR($A3,Calculations!C$203:C$204,Calculations!$A$203:$A$204)</f>
        <v>0</v>
      </c>
      <c r="D3" s="19">
        <f>_xlfn.FORECAST.LINEAR($A3,Calculations!D$203:D$204,Calculations!$A$203:$A$204)</f>
        <v>0</v>
      </c>
      <c r="E3" s="19">
        <f>_xlfn.FORECAST.LINEAR($A3,Calculations!E$203:E$204,Calculations!$A$203:$A$204)</f>
        <v>6.7900000000000182E-3</v>
      </c>
      <c r="F3" s="19">
        <f>_xlfn.FORECAST.LINEAR($A3,Calculations!F$203:F$204,Calculations!$A$203:$A$204)</f>
        <v>0</v>
      </c>
      <c r="G3" s="19">
        <f>_xlfn.FORECAST.LINEAR($A3,Calculations!G$203:G$204,Calculations!$A$203:$A$204)</f>
        <v>0.28129999999999988</v>
      </c>
      <c r="H3" s="19">
        <f>_xlfn.FORECAST.LINEAR($A3,Calculations!H$203:H$204,Calculations!$A$203:$A$204)</f>
        <v>4.3649999999999967E-2</v>
      </c>
      <c r="I3" s="19">
        <f>_xlfn.FORECAST.LINEAR($A3,Calculations!I$203:I$204,Calculations!$A$203:$A$204)</f>
        <v>0</v>
      </c>
      <c r="J3" s="19">
        <f>_xlfn.FORECAST.LINEAR($A3,Calculations!J$203:J$204,Calculations!$A$203:$A$204)</f>
        <v>0</v>
      </c>
      <c r="K3" s="19">
        <f>_xlfn.FORECAST.LINEAR($A3,Calculations!K$203:K$204,Calculations!$A$203:$A$204)</f>
        <v>0</v>
      </c>
      <c r="L3" s="19">
        <f>_xlfn.FORECAST.LINEAR($A3,Calculations!L$203:L$204,Calculations!$A$203:$A$204)</f>
        <v>0</v>
      </c>
      <c r="M3" s="19">
        <f>_xlfn.FORECAST.LINEAR($A3,Calculations!M$203:M$204,Calculations!$A$203:$A$204)</f>
        <v>0</v>
      </c>
    </row>
    <row r="4" spans="1:13" x14ac:dyDescent="0.25">
      <c r="A4" s="18">
        <v>2017</v>
      </c>
      <c r="B4" s="19">
        <f>_xlfn.FORECAST.LINEAR($A4,Calculations!B$203:B$204,Calculations!$A$203:$A$204)</f>
        <v>0</v>
      </c>
      <c r="C4" s="19">
        <f>_xlfn.FORECAST.LINEAR($A4,Calculations!C$203:C$204,Calculations!$A$203:$A$204)</f>
        <v>0</v>
      </c>
      <c r="D4" s="19">
        <f>_xlfn.FORECAST.LINEAR($A4,Calculations!D$203:D$204,Calculations!$A$203:$A$204)</f>
        <v>0</v>
      </c>
      <c r="E4" s="19">
        <f>_xlfn.FORECAST.LINEAR($A4,Calculations!E$203:E$204,Calculations!$A$203:$A$204)</f>
        <v>6.8627500000000285E-3</v>
      </c>
      <c r="F4" s="19">
        <f>_xlfn.FORECAST.LINEAR($A4,Calculations!F$203:F$204,Calculations!$A$203:$A$204)</f>
        <v>0</v>
      </c>
      <c r="G4" s="19">
        <f>_xlfn.FORECAST.LINEAR($A4,Calculations!G$203:G$204,Calculations!$A$203:$A$204)</f>
        <v>0.28615000000000101</v>
      </c>
      <c r="H4" s="19">
        <f>_xlfn.FORECAST.LINEAR($A4,Calculations!H$203:H$204,Calculations!$A$203:$A$204)</f>
        <v>4.4134999999999924E-2</v>
      </c>
      <c r="I4" s="19">
        <f>_xlfn.FORECAST.LINEAR($A4,Calculations!I$203:I$204,Calculations!$A$203:$A$204)</f>
        <v>0</v>
      </c>
      <c r="J4" s="19">
        <f>_xlfn.FORECAST.LINEAR($A4,Calculations!J$203:J$204,Calculations!$A$203:$A$204)</f>
        <v>0</v>
      </c>
      <c r="K4" s="19">
        <f>_xlfn.FORECAST.LINEAR($A4,Calculations!K$203:K$204,Calculations!$A$203:$A$204)</f>
        <v>0</v>
      </c>
      <c r="L4" s="19">
        <f>_xlfn.FORECAST.LINEAR($A4,Calculations!L$203:L$204,Calculations!$A$203:$A$204)</f>
        <v>0</v>
      </c>
      <c r="M4" s="19">
        <f>_xlfn.FORECAST.LINEAR($A4,Calculations!M$203:M$204,Calculations!$A$203:$A$204)</f>
        <v>0</v>
      </c>
    </row>
    <row r="5" spans="1:13" x14ac:dyDescent="0.25">
      <c r="A5" s="18">
        <v>2018</v>
      </c>
      <c r="B5" s="19">
        <f>_xlfn.FORECAST.LINEAR($A5,Calculations!B$203:B$204,Calculations!$A$203:$A$204)</f>
        <v>0</v>
      </c>
      <c r="C5" s="19">
        <f>_xlfn.FORECAST.LINEAR($A5,Calculations!C$203:C$204,Calculations!$A$203:$A$204)</f>
        <v>0</v>
      </c>
      <c r="D5" s="19">
        <f>_xlfn.FORECAST.LINEAR($A5,Calculations!D$203:D$204,Calculations!$A$203:$A$204)</f>
        <v>0</v>
      </c>
      <c r="E5" s="19">
        <f>_xlfn.FORECAST.LINEAR($A5,Calculations!E$203:E$204,Calculations!$A$203:$A$204)</f>
        <v>6.9355000000000111E-3</v>
      </c>
      <c r="F5" s="19">
        <f>_xlfn.FORECAST.LINEAR($A5,Calculations!F$203:F$204,Calculations!$A$203:$A$204)</f>
        <v>0</v>
      </c>
      <c r="G5" s="19">
        <f>_xlfn.FORECAST.LINEAR($A5,Calculations!G$203:G$204,Calculations!$A$203:$A$204)</f>
        <v>0.29100000000000037</v>
      </c>
      <c r="H5" s="19">
        <f>_xlfn.FORECAST.LINEAR($A5,Calculations!H$203:H$204,Calculations!$A$203:$A$204)</f>
        <v>4.4619999999999993E-2</v>
      </c>
      <c r="I5" s="19">
        <f>_xlfn.FORECAST.LINEAR($A5,Calculations!I$203:I$204,Calculations!$A$203:$A$204)</f>
        <v>0</v>
      </c>
      <c r="J5" s="19">
        <f>_xlfn.FORECAST.LINEAR($A5,Calculations!J$203:J$204,Calculations!$A$203:$A$204)</f>
        <v>0</v>
      </c>
      <c r="K5" s="19">
        <f>_xlfn.FORECAST.LINEAR($A5,Calculations!K$203:K$204,Calculations!$A$203:$A$204)</f>
        <v>0</v>
      </c>
      <c r="L5" s="19">
        <f>_xlfn.FORECAST.LINEAR($A5,Calculations!L$203:L$204,Calculations!$A$203:$A$204)</f>
        <v>0</v>
      </c>
      <c r="M5" s="19">
        <f>_xlfn.FORECAST.LINEAR($A5,Calculations!M$203:M$204,Calculations!$A$203:$A$204)</f>
        <v>0</v>
      </c>
    </row>
    <row r="6" spans="1:13" x14ac:dyDescent="0.25">
      <c r="A6" s="18">
        <v>2019</v>
      </c>
      <c r="B6" s="19">
        <f>_xlfn.FORECAST.LINEAR($A6,Calculations!B$203:B$204,Calculations!$A$203:$A$204)</f>
        <v>0</v>
      </c>
      <c r="C6" s="19">
        <f>_xlfn.FORECAST.LINEAR($A6,Calculations!C$203:C$204,Calculations!$A$203:$A$204)</f>
        <v>0</v>
      </c>
      <c r="D6" s="19">
        <f>_xlfn.FORECAST.LINEAR($A6,Calculations!D$203:D$204,Calculations!$A$203:$A$204)</f>
        <v>0</v>
      </c>
      <c r="E6" s="19">
        <f>_xlfn.FORECAST.LINEAR($A6,Calculations!E$203:E$204,Calculations!$A$203:$A$204)</f>
        <v>7.0082500000000214E-3</v>
      </c>
      <c r="F6" s="19">
        <f>_xlfn.FORECAST.LINEAR($A6,Calculations!F$203:F$204,Calculations!$A$203:$A$204)</f>
        <v>0</v>
      </c>
      <c r="G6" s="19">
        <f>_xlfn.FORECAST.LINEAR($A6,Calculations!G$203:G$204,Calculations!$A$203:$A$204)</f>
        <v>0.29584999999999972</v>
      </c>
      <c r="H6" s="19">
        <f>_xlfn.FORECAST.LINEAR($A6,Calculations!H$203:H$204,Calculations!$A$203:$A$204)</f>
        <v>4.5104999999999951E-2</v>
      </c>
      <c r="I6" s="19">
        <f>_xlfn.FORECAST.LINEAR($A6,Calculations!I$203:I$204,Calculations!$A$203:$A$204)</f>
        <v>0</v>
      </c>
      <c r="J6" s="19">
        <f>_xlfn.FORECAST.LINEAR($A6,Calculations!J$203:J$204,Calculations!$A$203:$A$204)</f>
        <v>0</v>
      </c>
      <c r="K6" s="19">
        <f>_xlfn.FORECAST.LINEAR($A6,Calculations!K$203:K$204,Calculations!$A$203:$A$204)</f>
        <v>0</v>
      </c>
      <c r="L6" s="19">
        <f>_xlfn.FORECAST.LINEAR($A6,Calculations!L$203:L$204,Calculations!$A$203:$A$204)</f>
        <v>0</v>
      </c>
      <c r="M6" s="19">
        <f>_xlfn.FORECAST.LINEAR($A6,Calculations!M$203:M$204,Calculations!$A$203:$A$204)</f>
        <v>0</v>
      </c>
    </row>
    <row r="7" spans="1:13" x14ac:dyDescent="0.25">
      <c r="A7" s="18">
        <v>2020</v>
      </c>
      <c r="B7" s="19">
        <f>_xlfn.FORECAST.LINEAR($A7,Calculations!B$203:B$204,Calculations!$A$203:$A$204)</f>
        <v>0</v>
      </c>
      <c r="C7" s="19">
        <f>_xlfn.FORECAST.LINEAR($A7,Calculations!C$203:C$204,Calculations!$A$203:$A$204)</f>
        <v>0</v>
      </c>
      <c r="D7" s="19">
        <f>_xlfn.FORECAST.LINEAR($A7,Calculations!D$203:D$204,Calculations!$A$203:$A$204)</f>
        <v>0</v>
      </c>
      <c r="E7" s="19">
        <f>_xlfn.FORECAST.LINEAR($A7,Calculations!E$203:E$204,Calculations!$A$203:$A$204)</f>
        <v>7.081000000000004E-3</v>
      </c>
      <c r="F7" s="19">
        <f>_xlfn.FORECAST.LINEAR($A7,Calculations!F$203:F$204,Calculations!$A$203:$A$204)</f>
        <v>0</v>
      </c>
      <c r="G7" s="19">
        <f>_xlfn.FORECAST.LINEAR($A7,Calculations!G$203:G$204,Calculations!$A$203:$A$204)</f>
        <v>0.30070000000000086</v>
      </c>
      <c r="H7" s="19">
        <f>_xlfn.FORECAST.LINEAR($A7,Calculations!H$203:H$204,Calculations!$A$203:$A$204)</f>
        <v>4.5590000000000019E-2</v>
      </c>
      <c r="I7" s="19">
        <f>_xlfn.FORECAST.LINEAR($A7,Calculations!I$203:I$204,Calculations!$A$203:$A$204)</f>
        <v>0</v>
      </c>
      <c r="J7" s="19">
        <f>_xlfn.FORECAST.LINEAR($A7,Calculations!J$203:J$204,Calculations!$A$203:$A$204)</f>
        <v>0</v>
      </c>
      <c r="K7" s="19">
        <f>_xlfn.FORECAST.LINEAR($A7,Calculations!K$203:K$204,Calculations!$A$203:$A$204)</f>
        <v>0</v>
      </c>
      <c r="L7" s="19">
        <f>_xlfn.FORECAST.LINEAR($A7,Calculations!L$203:L$204,Calculations!$A$203:$A$204)</f>
        <v>0</v>
      </c>
      <c r="M7" s="19">
        <f>_xlfn.FORECAST.LINEAR($A7,Calculations!M$203:M$204,Calculations!$A$203:$A$204)</f>
        <v>0</v>
      </c>
    </row>
    <row r="8" spans="1:13" x14ac:dyDescent="0.25">
      <c r="A8" s="18">
        <v>2021</v>
      </c>
      <c r="B8" s="19">
        <f>_xlfn.FORECAST.LINEAR($A8,Calculations!B$204:B$205,Calculations!$A$204:$A$205)</f>
        <v>0</v>
      </c>
      <c r="C8" s="19">
        <f>_xlfn.FORECAST.LINEAR($A8,Calculations!C$204:C$205,Calculations!$A$204:$A$205)</f>
        <v>0</v>
      </c>
      <c r="D8" s="19">
        <f>_xlfn.FORECAST.LINEAR($A8,Calculations!D$204:D$205,Calculations!$A$204:$A$205)</f>
        <v>0</v>
      </c>
      <c r="E8" s="19">
        <f>_xlfn.FORECAST.LINEAR($A8,Calculations!E$204:E$205,Calculations!$A$204:$A$205)</f>
        <v>7.1973999999999927E-3</v>
      </c>
      <c r="F8" s="19">
        <f>_xlfn.FORECAST.LINEAR($A8,Calculations!F$204:F$205,Calculations!$A$204:$A$205)</f>
        <v>0</v>
      </c>
      <c r="G8" s="19">
        <f>_xlfn.FORECAST.LINEAR($A8,Calculations!G$204:G$205,Calculations!$A$204:$A$205)</f>
        <v>0.30458000000000052</v>
      </c>
      <c r="H8" s="19">
        <f>_xlfn.FORECAST.LINEAR($A8,Calculations!H$204:H$205,Calculations!$A$204:$A$205)</f>
        <v>4.6365999999999907E-2</v>
      </c>
      <c r="I8" s="19">
        <f>_xlfn.FORECAST.LINEAR($A8,Calculations!I$204:I$205,Calculations!$A$204:$A$205)</f>
        <v>0</v>
      </c>
      <c r="J8" s="19">
        <f>_xlfn.FORECAST.LINEAR($A8,Calculations!J$204:J$205,Calculations!$A$204:$A$205)</f>
        <v>0</v>
      </c>
      <c r="K8" s="19">
        <f>_xlfn.FORECAST.LINEAR($A8,Calculations!K$204:K$205,Calculations!$A$204:$A$205)</f>
        <v>0</v>
      </c>
      <c r="L8" s="19">
        <f>_xlfn.FORECAST.LINEAR($A8,Calculations!L$204:L$205,Calculations!$A$204:$A$205)</f>
        <v>0</v>
      </c>
      <c r="M8" s="19">
        <f>_xlfn.FORECAST.LINEAR($A8,Calculations!M$204:M$205,Calculations!$A$204:$A$205)</f>
        <v>0</v>
      </c>
    </row>
    <row r="9" spans="1:13" x14ac:dyDescent="0.25">
      <c r="A9" s="18">
        <v>2022</v>
      </c>
      <c r="B9" s="19">
        <f>_xlfn.FORECAST.LINEAR($A9,Calculations!B$204:B$205,Calculations!$A$204:$A$205)</f>
        <v>0</v>
      </c>
      <c r="C9" s="19">
        <f>_xlfn.FORECAST.LINEAR($A9,Calculations!C$204:C$205,Calculations!$A$204:$A$205)</f>
        <v>0</v>
      </c>
      <c r="D9" s="19">
        <f>_xlfn.FORECAST.LINEAR($A9,Calculations!D$204:D$205,Calculations!$A$204:$A$205)</f>
        <v>0</v>
      </c>
      <c r="E9" s="19">
        <f>_xlfn.FORECAST.LINEAR($A9,Calculations!E$204:E$205,Calculations!$A$204:$A$205)</f>
        <v>7.3137999999999814E-3</v>
      </c>
      <c r="F9" s="19">
        <f>_xlfn.FORECAST.LINEAR($A9,Calculations!F$204:F$205,Calculations!$A$204:$A$205)</f>
        <v>0</v>
      </c>
      <c r="G9" s="19">
        <f>_xlfn.FORECAST.LINEAR($A9,Calculations!G$204:G$205,Calculations!$A$204:$A$205)</f>
        <v>0.30846000000000018</v>
      </c>
      <c r="H9" s="19">
        <f>_xlfn.FORECAST.LINEAR($A9,Calculations!H$204:H$205,Calculations!$A$204:$A$205)</f>
        <v>4.7142000000000017E-2</v>
      </c>
      <c r="I9" s="19">
        <f>_xlfn.FORECAST.LINEAR($A9,Calculations!I$204:I$205,Calculations!$A$204:$A$205)</f>
        <v>0</v>
      </c>
      <c r="J9" s="19">
        <f>_xlfn.FORECAST.LINEAR($A9,Calculations!J$204:J$205,Calculations!$A$204:$A$205)</f>
        <v>0</v>
      </c>
      <c r="K9" s="19">
        <f>_xlfn.FORECAST.LINEAR($A9,Calculations!K$204:K$205,Calculations!$A$204:$A$205)</f>
        <v>0</v>
      </c>
      <c r="L9" s="19">
        <f>_xlfn.FORECAST.LINEAR($A9,Calculations!L$204:L$205,Calculations!$A$204:$A$205)</f>
        <v>0</v>
      </c>
      <c r="M9" s="19">
        <f>_xlfn.FORECAST.LINEAR($A9,Calculations!M$204:M$205,Calculations!$A$204:$A$205)</f>
        <v>0</v>
      </c>
    </row>
    <row r="10" spans="1:13" x14ac:dyDescent="0.25">
      <c r="A10" s="18">
        <v>2023</v>
      </c>
      <c r="B10" s="19">
        <f>_xlfn.FORECAST.LINEAR($A10,Calculations!B$204:B$205,Calculations!$A$204:$A$205)</f>
        <v>0</v>
      </c>
      <c r="C10" s="19">
        <f>_xlfn.FORECAST.LINEAR($A10,Calculations!C$204:C$205,Calculations!$A$204:$A$205)</f>
        <v>0</v>
      </c>
      <c r="D10" s="19">
        <f>_xlfn.FORECAST.LINEAR($A10,Calculations!D$204:D$205,Calculations!$A$204:$A$205)</f>
        <v>0</v>
      </c>
      <c r="E10" s="19">
        <f>_xlfn.FORECAST.LINEAR($A10,Calculations!E$204:E$205,Calculations!$A$204:$A$205)</f>
        <v>7.4301999999999979E-3</v>
      </c>
      <c r="F10" s="19">
        <f>_xlfn.FORECAST.LINEAR($A10,Calculations!F$204:F$205,Calculations!$A$204:$A$205)</f>
        <v>0</v>
      </c>
      <c r="G10" s="19">
        <f>_xlfn.FORECAST.LINEAR($A10,Calculations!G$204:G$205,Calculations!$A$204:$A$205)</f>
        <v>0.31234000000000073</v>
      </c>
      <c r="H10" s="19">
        <f>_xlfn.FORECAST.LINEAR($A10,Calculations!H$204:H$205,Calculations!$A$204:$A$205)</f>
        <v>4.7917999999999905E-2</v>
      </c>
      <c r="I10" s="19">
        <f>_xlfn.FORECAST.LINEAR($A10,Calculations!I$204:I$205,Calculations!$A$204:$A$205)</f>
        <v>0</v>
      </c>
      <c r="J10" s="19">
        <f>_xlfn.FORECAST.LINEAR($A10,Calculations!J$204:J$205,Calculations!$A$204:$A$205)</f>
        <v>0</v>
      </c>
      <c r="K10" s="19">
        <f>_xlfn.FORECAST.LINEAR($A10,Calculations!K$204:K$205,Calculations!$A$204:$A$205)</f>
        <v>0</v>
      </c>
      <c r="L10" s="19">
        <f>_xlfn.FORECAST.LINEAR($A10,Calculations!L$204:L$205,Calculations!$A$204:$A$205)</f>
        <v>0</v>
      </c>
      <c r="M10" s="19">
        <f>_xlfn.FORECAST.LINEAR($A10,Calculations!M$204:M$205,Calculations!$A$204:$A$205)</f>
        <v>0</v>
      </c>
    </row>
    <row r="11" spans="1:13" x14ac:dyDescent="0.25">
      <c r="A11" s="18">
        <v>2024</v>
      </c>
      <c r="B11" s="19">
        <f>_xlfn.FORECAST.LINEAR($A11,Calculations!B$204:B$205,Calculations!$A$204:$A$205)</f>
        <v>0</v>
      </c>
      <c r="C11" s="19">
        <f>_xlfn.FORECAST.LINEAR($A11,Calculations!C$204:C$205,Calculations!$A$204:$A$205)</f>
        <v>0</v>
      </c>
      <c r="D11" s="19">
        <f>_xlfn.FORECAST.LINEAR($A11,Calculations!D$204:D$205,Calculations!$A$204:$A$205)</f>
        <v>0</v>
      </c>
      <c r="E11" s="19">
        <f>_xlfn.FORECAST.LINEAR($A11,Calculations!E$204:E$205,Calculations!$A$204:$A$205)</f>
        <v>7.5465999999999867E-3</v>
      </c>
      <c r="F11" s="19">
        <f>_xlfn.FORECAST.LINEAR($A11,Calculations!F$204:F$205,Calculations!$A$204:$A$205)</f>
        <v>0</v>
      </c>
      <c r="G11" s="19">
        <f>_xlfn.FORECAST.LINEAR($A11,Calculations!G$204:G$205,Calculations!$A$204:$A$205)</f>
        <v>0.31622000000000039</v>
      </c>
      <c r="H11" s="19">
        <f>_xlfn.FORECAST.LINEAR($A11,Calculations!H$204:H$205,Calculations!$A$204:$A$205)</f>
        <v>4.8694000000000015E-2</v>
      </c>
      <c r="I11" s="19">
        <f>_xlfn.FORECAST.LINEAR($A11,Calculations!I$204:I$205,Calculations!$A$204:$A$205)</f>
        <v>0</v>
      </c>
      <c r="J11" s="19">
        <f>_xlfn.FORECAST.LINEAR($A11,Calculations!J$204:J$205,Calculations!$A$204:$A$205)</f>
        <v>0</v>
      </c>
      <c r="K11" s="19">
        <f>_xlfn.FORECAST.LINEAR($A11,Calculations!K$204:K$205,Calculations!$A$204:$A$205)</f>
        <v>0</v>
      </c>
      <c r="L11" s="19">
        <f>_xlfn.FORECAST.LINEAR($A11,Calculations!L$204:L$205,Calculations!$A$204:$A$205)</f>
        <v>0</v>
      </c>
      <c r="M11" s="19">
        <f>_xlfn.FORECAST.LINEAR($A11,Calculations!M$204:M$205,Calculations!$A$204:$A$205)</f>
        <v>0</v>
      </c>
    </row>
    <row r="12" spans="1:13" x14ac:dyDescent="0.25">
      <c r="A12" s="18">
        <v>2025</v>
      </c>
      <c r="B12" s="19">
        <f>_xlfn.FORECAST.LINEAR($A12,Calculations!B$204:B$205,Calculations!$A$204:$A$205)</f>
        <v>0</v>
      </c>
      <c r="C12" s="19">
        <f>_xlfn.FORECAST.LINEAR($A12,Calculations!C$204:C$205,Calculations!$A$204:$A$205)</f>
        <v>0</v>
      </c>
      <c r="D12" s="19">
        <f>_xlfn.FORECAST.LINEAR($A12,Calculations!D$204:D$205,Calculations!$A$204:$A$205)</f>
        <v>0</v>
      </c>
      <c r="E12" s="19">
        <f>_xlfn.FORECAST.LINEAR($A12,Calculations!E$204:E$205,Calculations!$A$204:$A$205)</f>
        <v>7.6630000000000031E-3</v>
      </c>
      <c r="F12" s="19">
        <f>_xlfn.FORECAST.LINEAR($A12,Calculations!F$204:F$205,Calculations!$A$204:$A$205)</f>
        <v>0</v>
      </c>
      <c r="G12" s="19">
        <f>_xlfn.FORECAST.LINEAR($A12,Calculations!G$204:G$205,Calculations!$A$204:$A$205)</f>
        <v>0.32010000000000005</v>
      </c>
      <c r="H12" s="19">
        <f>_xlfn.FORECAST.LINEAR($A12,Calculations!H$204:H$205,Calculations!$A$204:$A$205)</f>
        <v>4.9469999999999903E-2</v>
      </c>
      <c r="I12" s="19">
        <f>_xlfn.FORECAST.LINEAR($A12,Calculations!I$204:I$205,Calculations!$A$204:$A$205)</f>
        <v>0</v>
      </c>
      <c r="J12" s="19">
        <f>_xlfn.FORECAST.LINEAR($A12,Calculations!J$204:J$205,Calculations!$A$204:$A$205)</f>
        <v>0</v>
      </c>
      <c r="K12" s="19">
        <f>_xlfn.FORECAST.LINEAR($A12,Calculations!K$204:K$205,Calculations!$A$204:$A$205)</f>
        <v>0</v>
      </c>
      <c r="L12" s="19">
        <f>_xlfn.FORECAST.LINEAR($A12,Calculations!L$204:L$205,Calculations!$A$204:$A$205)</f>
        <v>0</v>
      </c>
      <c r="M12" s="19">
        <f>_xlfn.FORECAST.LINEAR($A12,Calculations!M$204:M$205,Calculations!$A$204:$A$205)</f>
        <v>0</v>
      </c>
    </row>
    <row r="13" spans="1:13" x14ac:dyDescent="0.25">
      <c r="A13" s="18">
        <v>2026</v>
      </c>
      <c r="B13" s="19">
        <f>_xlfn.FORECAST.LINEAR($A13,Calculations!B$205:B$206,Calculations!$A$205:$A$206)</f>
        <v>0</v>
      </c>
      <c r="C13" s="19">
        <f>_xlfn.FORECAST.LINEAR($A13,Calculations!C$205:C$206,Calculations!$A$205:$A$206)</f>
        <v>0</v>
      </c>
      <c r="D13" s="19">
        <f>_xlfn.FORECAST.LINEAR($A13,Calculations!D$205:D$206,Calculations!$A$205:$A$206)</f>
        <v>0</v>
      </c>
      <c r="E13" s="19">
        <f>_xlfn.FORECAST.LINEAR($A13,Calculations!E$205:E$206,Calculations!$A$205:$A$206)</f>
        <v>7.7793999999999919E-3</v>
      </c>
      <c r="F13" s="19">
        <f>_xlfn.FORECAST.LINEAR($A13,Calculations!F$205:F$206,Calculations!$A$205:$A$206)</f>
        <v>0</v>
      </c>
      <c r="G13" s="19">
        <f>_xlfn.FORECAST.LINEAR($A13,Calculations!G$205:G$206,Calculations!$A$205:$A$206)</f>
        <v>0.32785999999999937</v>
      </c>
      <c r="H13" s="19">
        <f>_xlfn.FORECAST.LINEAR($A13,Calculations!H$205:H$206,Calculations!$A$205:$A$206)</f>
        <v>5.044000000000004E-2</v>
      </c>
      <c r="I13" s="19">
        <f>_xlfn.FORECAST.LINEAR($A13,Calculations!I$205:I$206,Calculations!$A$205:$A$206)</f>
        <v>0</v>
      </c>
      <c r="J13" s="19">
        <f>_xlfn.FORECAST.LINEAR($A13,Calculations!J$205:J$206,Calculations!$A$205:$A$206)</f>
        <v>0</v>
      </c>
      <c r="K13" s="19">
        <f>_xlfn.FORECAST.LINEAR($A13,Calculations!K$205:K$206,Calculations!$A$205:$A$206)</f>
        <v>0</v>
      </c>
      <c r="L13" s="19">
        <f>_xlfn.FORECAST.LINEAR($A13,Calculations!L$205:L$206,Calculations!$A$205:$A$206)</f>
        <v>0</v>
      </c>
      <c r="M13" s="19">
        <f>_xlfn.FORECAST.LINEAR($A13,Calculations!M$205:M$206,Calculations!$A$205:$A$206)</f>
        <v>0</v>
      </c>
    </row>
    <row r="14" spans="1:13" x14ac:dyDescent="0.25">
      <c r="A14" s="18">
        <v>2027</v>
      </c>
      <c r="B14" s="19">
        <f>_xlfn.FORECAST.LINEAR($A14,Calculations!B$205:B$206,Calculations!$A$205:$A$206)</f>
        <v>0</v>
      </c>
      <c r="C14" s="19">
        <f>_xlfn.FORECAST.LINEAR($A14,Calculations!C$205:C$206,Calculations!$A$205:$A$206)</f>
        <v>0</v>
      </c>
      <c r="D14" s="19">
        <f>_xlfn.FORECAST.LINEAR($A14,Calculations!D$205:D$206,Calculations!$A$205:$A$206)</f>
        <v>0</v>
      </c>
      <c r="E14" s="19">
        <f>_xlfn.FORECAST.LINEAR($A14,Calculations!E$205:E$206,Calculations!$A$205:$A$206)</f>
        <v>7.8957999999999806E-3</v>
      </c>
      <c r="F14" s="19">
        <f>_xlfn.FORECAST.LINEAR($A14,Calculations!F$205:F$206,Calculations!$A$205:$A$206)</f>
        <v>0</v>
      </c>
      <c r="G14" s="19">
        <f>_xlfn.FORECAST.LINEAR($A14,Calculations!G$205:G$206,Calculations!$A$205:$A$206)</f>
        <v>0.3356199999999987</v>
      </c>
      <c r="H14" s="19">
        <f>_xlfn.FORECAST.LINEAR($A14,Calculations!H$205:H$206,Calculations!$A$205:$A$206)</f>
        <v>5.1409999999999956E-2</v>
      </c>
      <c r="I14" s="19">
        <f>_xlfn.FORECAST.LINEAR($A14,Calculations!I$205:I$206,Calculations!$A$205:$A$206)</f>
        <v>0</v>
      </c>
      <c r="J14" s="19">
        <f>_xlfn.FORECAST.LINEAR($A14,Calculations!J$205:J$206,Calculations!$A$205:$A$206)</f>
        <v>0</v>
      </c>
      <c r="K14" s="19">
        <f>_xlfn.FORECAST.LINEAR($A14,Calculations!K$205:K$206,Calculations!$A$205:$A$206)</f>
        <v>0</v>
      </c>
      <c r="L14" s="19">
        <f>_xlfn.FORECAST.LINEAR($A14,Calculations!L$205:L$206,Calculations!$A$205:$A$206)</f>
        <v>0</v>
      </c>
      <c r="M14" s="19">
        <f>_xlfn.FORECAST.LINEAR($A14,Calculations!M$205:M$206,Calculations!$A$205:$A$206)</f>
        <v>0</v>
      </c>
    </row>
    <row r="15" spans="1:13" x14ac:dyDescent="0.25">
      <c r="A15" s="18">
        <v>2028</v>
      </c>
      <c r="B15" s="19">
        <f>_xlfn.FORECAST.LINEAR($A15,Calculations!B$205:B$206,Calculations!$A$205:$A$206)</f>
        <v>0</v>
      </c>
      <c r="C15" s="19">
        <f>_xlfn.FORECAST.LINEAR($A15,Calculations!C$205:C$206,Calculations!$A$205:$A$206)</f>
        <v>0</v>
      </c>
      <c r="D15" s="19">
        <f>_xlfn.FORECAST.LINEAR($A15,Calculations!D$205:D$206,Calculations!$A$205:$A$206)</f>
        <v>0</v>
      </c>
      <c r="E15" s="19">
        <f>_xlfn.FORECAST.LINEAR($A15,Calculations!E$205:E$206,Calculations!$A$205:$A$206)</f>
        <v>8.0121999999999971E-3</v>
      </c>
      <c r="F15" s="19">
        <f>_xlfn.FORECAST.LINEAR($A15,Calculations!F$205:F$206,Calculations!$A$205:$A$206)</f>
        <v>0</v>
      </c>
      <c r="G15" s="19">
        <f>_xlfn.FORECAST.LINEAR($A15,Calculations!G$205:G$206,Calculations!$A$205:$A$206)</f>
        <v>0.34337999999999802</v>
      </c>
      <c r="H15" s="19">
        <f>_xlfn.FORECAST.LINEAR($A15,Calculations!H$205:H$206,Calculations!$A$205:$A$206)</f>
        <v>5.2379999999999871E-2</v>
      </c>
      <c r="I15" s="19">
        <f>_xlfn.FORECAST.LINEAR($A15,Calculations!I$205:I$206,Calculations!$A$205:$A$206)</f>
        <v>0</v>
      </c>
      <c r="J15" s="19">
        <f>_xlfn.FORECAST.LINEAR($A15,Calculations!J$205:J$206,Calculations!$A$205:$A$206)</f>
        <v>0</v>
      </c>
      <c r="K15" s="19">
        <f>_xlfn.FORECAST.LINEAR($A15,Calculations!K$205:K$206,Calculations!$A$205:$A$206)</f>
        <v>0</v>
      </c>
      <c r="L15" s="19">
        <f>_xlfn.FORECAST.LINEAR($A15,Calculations!L$205:L$206,Calculations!$A$205:$A$206)</f>
        <v>0</v>
      </c>
      <c r="M15" s="19">
        <f>_xlfn.FORECAST.LINEAR($A15,Calculations!M$205:M$206,Calculations!$A$205:$A$206)</f>
        <v>0</v>
      </c>
    </row>
    <row r="16" spans="1:13" x14ac:dyDescent="0.25">
      <c r="A16" s="18">
        <v>2029</v>
      </c>
      <c r="B16" s="19">
        <f>_xlfn.FORECAST.LINEAR($A16,Calculations!B$205:B$206,Calculations!$A$205:$A$206)</f>
        <v>0</v>
      </c>
      <c r="C16" s="19">
        <f>_xlfn.FORECAST.LINEAR($A16,Calculations!C$205:C$206,Calculations!$A$205:$A$206)</f>
        <v>0</v>
      </c>
      <c r="D16" s="19">
        <f>_xlfn.FORECAST.LINEAR($A16,Calculations!D$205:D$206,Calculations!$A$205:$A$206)</f>
        <v>0</v>
      </c>
      <c r="E16" s="19">
        <f>_xlfn.FORECAST.LINEAR($A16,Calculations!E$205:E$206,Calculations!$A$205:$A$206)</f>
        <v>8.1285999999999858E-3</v>
      </c>
      <c r="F16" s="19">
        <f>_xlfn.FORECAST.LINEAR($A16,Calculations!F$205:F$206,Calculations!$A$205:$A$206)</f>
        <v>0</v>
      </c>
      <c r="G16" s="19">
        <f>_xlfn.FORECAST.LINEAR($A16,Calculations!G$205:G$206,Calculations!$A$205:$A$206)</f>
        <v>0.35113999999999912</v>
      </c>
      <c r="H16" s="19">
        <f>_xlfn.FORECAST.LINEAR($A16,Calculations!H$205:H$206,Calculations!$A$205:$A$206)</f>
        <v>5.3350000000000009E-2</v>
      </c>
      <c r="I16" s="19">
        <f>_xlfn.FORECAST.LINEAR($A16,Calculations!I$205:I$206,Calculations!$A$205:$A$206)</f>
        <v>0</v>
      </c>
      <c r="J16" s="19">
        <f>_xlfn.FORECAST.LINEAR($A16,Calculations!J$205:J$206,Calculations!$A$205:$A$206)</f>
        <v>0</v>
      </c>
      <c r="K16" s="19">
        <f>_xlfn.FORECAST.LINEAR($A16,Calculations!K$205:K$206,Calculations!$A$205:$A$206)</f>
        <v>0</v>
      </c>
      <c r="L16" s="19">
        <f>_xlfn.FORECAST.LINEAR($A16,Calculations!L$205:L$206,Calculations!$A$205:$A$206)</f>
        <v>0</v>
      </c>
      <c r="M16" s="19">
        <f>_xlfn.FORECAST.LINEAR($A16,Calculations!M$205:M$206,Calculations!$A$205:$A$206)</f>
        <v>0</v>
      </c>
    </row>
    <row r="17" spans="1:13" x14ac:dyDescent="0.25">
      <c r="A17" s="18">
        <v>2030</v>
      </c>
      <c r="B17" s="19">
        <f>_xlfn.FORECAST.LINEAR($A17,Calculations!B$205:B$206,Calculations!$A$205:$A$206)</f>
        <v>0</v>
      </c>
      <c r="C17" s="19">
        <f>_xlfn.FORECAST.LINEAR($A17,Calculations!C$205:C$206,Calculations!$A$205:$A$206)</f>
        <v>0</v>
      </c>
      <c r="D17" s="19">
        <f>_xlfn.FORECAST.LINEAR($A17,Calculations!D$205:D$206,Calculations!$A$205:$A$206)</f>
        <v>0</v>
      </c>
      <c r="E17" s="19">
        <f>_xlfn.FORECAST.LINEAR($A17,Calculations!E$205:E$206,Calculations!$A$205:$A$206)</f>
        <v>8.2450000000000023E-3</v>
      </c>
      <c r="F17" s="19">
        <f>_xlfn.FORECAST.LINEAR($A17,Calculations!F$205:F$206,Calculations!$A$205:$A$206)</f>
        <v>0</v>
      </c>
      <c r="G17" s="19">
        <f>_xlfn.FORECAST.LINEAR($A17,Calculations!G$205:G$206,Calculations!$A$205:$A$206)</f>
        <v>0.35889999999999844</v>
      </c>
      <c r="H17" s="19">
        <f>_xlfn.FORECAST.LINEAR($A17,Calculations!H$205:H$206,Calculations!$A$205:$A$206)</f>
        <v>5.4319999999999924E-2</v>
      </c>
      <c r="I17" s="19">
        <f>_xlfn.FORECAST.LINEAR($A17,Calculations!I$205:I$206,Calculations!$A$205:$A$206)</f>
        <v>0</v>
      </c>
      <c r="J17" s="19">
        <f>_xlfn.FORECAST.LINEAR($A17,Calculations!J$205:J$206,Calculations!$A$205:$A$206)</f>
        <v>0</v>
      </c>
      <c r="K17" s="19">
        <f>_xlfn.FORECAST.LINEAR($A17,Calculations!K$205:K$206,Calculations!$A$205:$A$206)</f>
        <v>0</v>
      </c>
      <c r="L17" s="19">
        <f>_xlfn.FORECAST.LINEAR($A17,Calculations!L$205:L$206,Calculations!$A$205:$A$206)</f>
        <v>0</v>
      </c>
      <c r="M17" s="19">
        <f>_xlfn.FORECAST.LINEAR($A17,Calculations!M$205:M$206,Calculations!$A$205:$A$206)</f>
        <v>0</v>
      </c>
    </row>
    <row r="18" spans="1:13" x14ac:dyDescent="0.25">
      <c r="A18" s="18">
        <v>2031</v>
      </c>
      <c r="B18" s="19">
        <f>_xlfn.FORECAST.LINEAR($A18,Calculations!B$205:B$206,Calculations!$A$205:$A$206)</f>
        <v>0</v>
      </c>
      <c r="C18" s="19">
        <f>_xlfn.FORECAST.LINEAR($A18,Calculations!C$205:C$206,Calculations!$A$205:$A$206)</f>
        <v>0</v>
      </c>
      <c r="D18" s="19">
        <f>_xlfn.FORECAST.LINEAR($A18,Calculations!D$205:D$206,Calculations!$A$205:$A$206)</f>
        <v>0</v>
      </c>
      <c r="E18" s="19">
        <f>_xlfn.FORECAST.LINEAR($A18,Calculations!E$205:E$206,Calculations!$A$205:$A$206)</f>
        <v>8.3613999999999911E-3</v>
      </c>
      <c r="F18" s="19">
        <f>_xlfn.FORECAST.LINEAR($A18,Calculations!F$205:F$206,Calculations!$A$205:$A$206)</f>
        <v>0</v>
      </c>
      <c r="G18" s="19">
        <f>_xlfn.FORECAST.LINEAR($A18,Calculations!G$205:G$206,Calculations!$A$205:$A$206)</f>
        <v>0.36665999999999954</v>
      </c>
      <c r="H18" s="19">
        <f>_xlfn.FORECAST.LINEAR($A18,Calculations!H$205:H$206,Calculations!$A$205:$A$206)</f>
        <v>5.5290000000000061E-2</v>
      </c>
      <c r="I18" s="19">
        <f>_xlfn.FORECAST.LINEAR($A18,Calculations!I$205:I$206,Calculations!$A$205:$A$206)</f>
        <v>0</v>
      </c>
      <c r="J18" s="19">
        <f>_xlfn.FORECAST.LINEAR($A18,Calculations!J$205:J$206,Calculations!$A$205:$A$206)</f>
        <v>0</v>
      </c>
      <c r="K18" s="19">
        <f>_xlfn.FORECAST.LINEAR($A18,Calculations!K$205:K$206,Calculations!$A$205:$A$206)</f>
        <v>0</v>
      </c>
      <c r="L18" s="19">
        <f>_xlfn.FORECAST.LINEAR($A18,Calculations!L$205:L$206,Calculations!$A$205:$A$206)</f>
        <v>0</v>
      </c>
      <c r="M18" s="19">
        <f>_xlfn.FORECAST.LINEAR($A18,Calculations!M$205:M$206,Calculations!$A$205:$A$206)</f>
        <v>0</v>
      </c>
    </row>
    <row r="19" spans="1:13" x14ac:dyDescent="0.25">
      <c r="A19" s="18">
        <v>2032</v>
      </c>
      <c r="B19" s="19">
        <f>_xlfn.FORECAST.LINEAR($A19,Calculations!B$205:B$206,Calculations!$A$205:$A$206)</f>
        <v>0</v>
      </c>
      <c r="C19" s="19">
        <f>_xlfn.FORECAST.LINEAR($A19,Calculations!C$205:C$206,Calculations!$A$205:$A$206)</f>
        <v>0</v>
      </c>
      <c r="D19" s="19">
        <f>_xlfn.FORECAST.LINEAR($A19,Calculations!D$205:D$206,Calculations!$A$205:$A$206)</f>
        <v>0</v>
      </c>
      <c r="E19" s="19">
        <f>_xlfn.FORECAST.LINEAR($A19,Calculations!E$205:E$206,Calculations!$A$205:$A$206)</f>
        <v>8.4777999999999798E-3</v>
      </c>
      <c r="F19" s="19">
        <f>_xlfn.FORECAST.LINEAR($A19,Calculations!F$205:F$206,Calculations!$A$205:$A$206)</f>
        <v>0</v>
      </c>
      <c r="G19" s="19">
        <f>_xlfn.FORECAST.LINEAR($A19,Calculations!G$205:G$206,Calculations!$A$205:$A$206)</f>
        <v>0.37441999999999886</v>
      </c>
      <c r="H19" s="19">
        <f>_xlfn.FORECAST.LINEAR($A19,Calculations!H$205:H$206,Calculations!$A$205:$A$206)</f>
        <v>5.6259999999999977E-2</v>
      </c>
      <c r="I19" s="19">
        <f>_xlfn.FORECAST.LINEAR($A19,Calculations!I$205:I$206,Calculations!$A$205:$A$206)</f>
        <v>0</v>
      </c>
      <c r="J19" s="19">
        <f>_xlfn.FORECAST.LINEAR($A19,Calculations!J$205:J$206,Calculations!$A$205:$A$206)</f>
        <v>0</v>
      </c>
      <c r="K19" s="19">
        <f>_xlfn.FORECAST.LINEAR($A19,Calculations!K$205:K$206,Calculations!$A$205:$A$206)</f>
        <v>0</v>
      </c>
      <c r="L19" s="19">
        <f>_xlfn.FORECAST.LINEAR($A19,Calculations!L$205:L$206,Calculations!$A$205:$A$206)</f>
        <v>0</v>
      </c>
      <c r="M19" s="19">
        <f>_xlfn.FORECAST.LINEAR($A19,Calculations!M$205:M$206,Calculations!$A$205:$A$206)</f>
        <v>0</v>
      </c>
    </row>
    <row r="20" spans="1:13" x14ac:dyDescent="0.25">
      <c r="A20" s="18">
        <v>2033</v>
      </c>
      <c r="B20" s="19">
        <f>_xlfn.FORECAST.LINEAR($A20,Calculations!B$205:B$206,Calculations!$A$205:$A$206)</f>
        <v>0</v>
      </c>
      <c r="C20" s="19">
        <f>_xlfn.FORECAST.LINEAR($A20,Calculations!C$205:C$206,Calculations!$A$205:$A$206)</f>
        <v>0</v>
      </c>
      <c r="D20" s="19">
        <f>_xlfn.FORECAST.LINEAR($A20,Calculations!D$205:D$206,Calculations!$A$205:$A$206)</f>
        <v>0</v>
      </c>
      <c r="E20" s="19">
        <f>_xlfn.FORECAST.LINEAR($A20,Calculations!E$205:E$206,Calculations!$A$205:$A$206)</f>
        <v>8.5941999999999963E-3</v>
      </c>
      <c r="F20" s="19">
        <f>_xlfn.FORECAST.LINEAR($A20,Calculations!F$205:F$206,Calculations!$A$205:$A$206)</f>
        <v>0</v>
      </c>
      <c r="G20" s="19">
        <f>_xlfn.FORECAST.LINEAR($A20,Calculations!G$205:G$206,Calculations!$A$205:$A$206)</f>
        <v>0.38217999999999819</v>
      </c>
      <c r="H20" s="19">
        <f>_xlfn.FORECAST.LINEAR($A20,Calculations!H$205:H$206,Calculations!$A$205:$A$206)</f>
        <v>5.7229999999999892E-2</v>
      </c>
      <c r="I20" s="19">
        <f>_xlfn.FORECAST.LINEAR($A20,Calculations!I$205:I$206,Calculations!$A$205:$A$206)</f>
        <v>0</v>
      </c>
      <c r="J20" s="19">
        <f>_xlfn.FORECAST.LINEAR($A20,Calculations!J$205:J$206,Calculations!$A$205:$A$206)</f>
        <v>0</v>
      </c>
      <c r="K20" s="19">
        <f>_xlfn.FORECAST.LINEAR($A20,Calculations!K$205:K$206,Calculations!$A$205:$A$206)</f>
        <v>0</v>
      </c>
      <c r="L20" s="19">
        <f>_xlfn.FORECAST.LINEAR($A20,Calculations!L$205:L$206,Calculations!$A$205:$A$206)</f>
        <v>0</v>
      </c>
      <c r="M20" s="19">
        <f>_xlfn.FORECAST.LINEAR($A20,Calculations!M$205:M$206,Calculations!$A$205:$A$206)</f>
        <v>0</v>
      </c>
    </row>
    <row r="21" spans="1:13" x14ac:dyDescent="0.25">
      <c r="A21" s="18">
        <v>2034</v>
      </c>
      <c r="B21" s="19">
        <f>_xlfn.FORECAST.LINEAR($A21,Calculations!B$205:B$206,Calculations!$A$205:$A$206)</f>
        <v>0</v>
      </c>
      <c r="C21" s="19">
        <f>_xlfn.FORECAST.LINEAR($A21,Calculations!C$205:C$206,Calculations!$A$205:$A$206)</f>
        <v>0</v>
      </c>
      <c r="D21" s="19">
        <f>_xlfn.FORECAST.LINEAR($A21,Calculations!D$205:D$206,Calculations!$A$205:$A$206)</f>
        <v>0</v>
      </c>
      <c r="E21" s="19">
        <f>_xlfn.FORECAST.LINEAR($A21,Calculations!E$205:E$206,Calculations!$A$205:$A$206)</f>
        <v>8.710599999999985E-3</v>
      </c>
      <c r="F21" s="19">
        <f>_xlfn.FORECAST.LINEAR($A21,Calculations!F$205:F$206,Calculations!$A$205:$A$206)</f>
        <v>0</v>
      </c>
      <c r="G21" s="19">
        <f>_xlfn.FORECAST.LINEAR($A21,Calculations!G$205:G$206,Calculations!$A$205:$A$206)</f>
        <v>0.38993999999999929</v>
      </c>
      <c r="H21" s="19">
        <f>_xlfn.FORECAST.LINEAR($A21,Calculations!H$205:H$206,Calculations!$A$205:$A$206)</f>
        <v>5.8200000000000029E-2</v>
      </c>
      <c r="I21" s="19">
        <f>_xlfn.FORECAST.LINEAR($A21,Calculations!I$205:I$206,Calculations!$A$205:$A$206)</f>
        <v>0</v>
      </c>
      <c r="J21" s="19">
        <f>_xlfn.FORECAST.LINEAR($A21,Calculations!J$205:J$206,Calculations!$A$205:$A$206)</f>
        <v>0</v>
      </c>
      <c r="K21" s="19">
        <f>_xlfn.FORECAST.LINEAR($A21,Calculations!K$205:K$206,Calculations!$A$205:$A$206)</f>
        <v>0</v>
      </c>
      <c r="L21" s="19">
        <f>_xlfn.FORECAST.LINEAR($A21,Calculations!L$205:L$206,Calculations!$A$205:$A$206)</f>
        <v>0</v>
      </c>
      <c r="M21" s="19">
        <f>_xlfn.FORECAST.LINEAR($A21,Calculations!M$205:M$206,Calculations!$A$205:$A$206)</f>
        <v>0</v>
      </c>
    </row>
    <row r="22" spans="1:13" x14ac:dyDescent="0.25">
      <c r="A22" s="18">
        <v>2035</v>
      </c>
      <c r="B22" s="19">
        <f>_xlfn.FORECAST.LINEAR($A22,Calculations!B$205:B$206,Calculations!$A$205:$A$206)</f>
        <v>0</v>
      </c>
      <c r="C22" s="19">
        <f>_xlfn.FORECAST.LINEAR($A22,Calculations!C$205:C$206,Calculations!$A$205:$A$206)</f>
        <v>0</v>
      </c>
      <c r="D22" s="19">
        <f>_xlfn.FORECAST.LINEAR($A22,Calculations!D$205:D$206,Calculations!$A$205:$A$206)</f>
        <v>0</v>
      </c>
      <c r="E22" s="19">
        <f>_xlfn.FORECAST.LINEAR($A22,Calculations!E$205:E$206,Calculations!$A$205:$A$206)</f>
        <v>8.8270000000000015E-3</v>
      </c>
      <c r="F22" s="19">
        <f>_xlfn.FORECAST.LINEAR($A22,Calculations!F$205:F$206,Calculations!$A$205:$A$206)</f>
        <v>0</v>
      </c>
      <c r="G22" s="19">
        <f>_xlfn.FORECAST.LINEAR($A22,Calculations!G$205:G$206,Calculations!$A$205:$A$206)</f>
        <v>0.39769999999999861</v>
      </c>
      <c r="H22" s="19">
        <f>_xlfn.FORECAST.LINEAR($A22,Calculations!H$205:H$206,Calculations!$A$205:$A$206)</f>
        <v>5.9169999999999945E-2</v>
      </c>
      <c r="I22" s="19">
        <f>_xlfn.FORECAST.LINEAR($A22,Calculations!I$205:I$206,Calculations!$A$205:$A$206)</f>
        <v>0</v>
      </c>
      <c r="J22" s="19">
        <f>_xlfn.FORECAST.LINEAR($A22,Calculations!J$205:J$206,Calculations!$A$205:$A$206)</f>
        <v>0</v>
      </c>
      <c r="K22" s="19">
        <f>_xlfn.FORECAST.LINEAR($A22,Calculations!K$205:K$206,Calculations!$A$205:$A$206)</f>
        <v>0</v>
      </c>
      <c r="L22" s="19">
        <f>_xlfn.FORECAST.LINEAR($A22,Calculations!L$205:L$206,Calculations!$A$205:$A$206)</f>
        <v>0</v>
      </c>
      <c r="M22" s="19">
        <f>_xlfn.FORECAST.LINEAR($A22,Calculations!M$205:M$206,Calculations!$A$205:$A$206)</f>
        <v>0</v>
      </c>
    </row>
    <row r="23" spans="1:13" x14ac:dyDescent="0.25">
      <c r="A23" s="18">
        <v>2036</v>
      </c>
      <c r="B23" s="19">
        <f>_xlfn.FORECAST.LINEAR($A23,Calculations!B$205:B$206,Calculations!$A$205:$A$206)</f>
        <v>0</v>
      </c>
      <c r="C23" s="19">
        <f>_xlfn.FORECAST.LINEAR($A23,Calculations!C$205:C$206,Calculations!$A$205:$A$206)</f>
        <v>0</v>
      </c>
      <c r="D23" s="19">
        <f>_xlfn.FORECAST.LINEAR($A23,Calculations!D$205:D$206,Calculations!$A$205:$A$206)</f>
        <v>0</v>
      </c>
      <c r="E23" s="19">
        <f>_xlfn.FORECAST.LINEAR($A23,Calculations!E$205:E$206,Calculations!$A$205:$A$206)</f>
        <v>8.9433999999999902E-3</v>
      </c>
      <c r="F23" s="19">
        <f>_xlfn.FORECAST.LINEAR($A23,Calculations!F$205:F$206,Calculations!$A$205:$A$206)</f>
        <v>0</v>
      </c>
      <c r="G23" s="19">
        <f>_xlfn.FORECAST.LINEAR($A23,Calculations!G$205:G$206,Calculations!$A$205:$A$206)</f>
        <v>0.40545999999999793</v>
      </c>
      <c r="H23" s="19">
        <f>_xlfn.FORECAST.LINEAR($A23,Calculations!H$205:H$206,Calculations!$A$205:$A$206)</f>
        <v>6.013999999999986E-2</v>
      </c>
      <c r="I23" s="19">
        <f>_xlfn.FORECAST.LINEAR($A23,Calculations!I$205:I$206,Calculations!$A$205:$A$206)</f>
        <v>0</v>
      </c>
      <c r="J23" s="19">
        <f>_xlfn.FORECAST.LINEAR($A23,Calculations!J$205:J$206,Calculations!$A$205:$A$206)</f>
        <v>0</v>
      </c>
      <c r="K23" s="19">
        <f>_xlfn.FORECAST.LINEAR($A23,Calculations!K$205:K$206,Calculations!$A$205:$A$206)</f>
        <v>0</v>
      </c>
      <c r="L23" s="19">
        <f>_xlfn.FORECAST.LINEAR($A23,Calculations!L$205:L$206,Calculations!$A$205:$A$206)</f>
        <v>0</v>
      </c>
      <c r="M23" s="19">
        <f>_xlfn.FORECAST.LINEAR($A23,Calculations!M$205:M$206,Calculations!$A$205:$A$206)</f>
        <v>0</v>
      </c>
    </row>
    <row r="24" spans="1:13" x14ac:dyDescent="0.25">
      <c r="A24" s="18">
        <v>2037</v>
      </c>
      <c r="B24" s="19">
        <f>_xlfn.FORECAST.LINEAR($A24,Calculations!B$205:B$206,Calculations!$A$205:$A$206)</f>
        <v>0</v>
      </c>
      <c r="C24" s="19">
        <f>_xlfn.FORECAST.LINEAR($A24,Calculations!C$205:C$206,Calculations!$A$205:$A$206)</f>
        <v>0</v>
      </c>
      <c r="D24" s="19">
        <f>_xlfn.FORECAST.LINEAR($A24,Calculations!D$205:D$206,Calculations!$A$205:$A$206)</f>
        <v>0</v>
      </c>
      <c r="E24" s="19">
        <f>_xlfn.FORECAST.LINEAR($A24,Calculations!E$205:E$206,Calculations!$A$205:$A$206)</f>
        <v>9.059799999999979E-3</v>
      </c>
      <c r="F24" s="19">
        <f>_xlfn.FORECAST.LINEAR($A24,Calculations!F$205:F$206,Calculations!$A$205:$A$206)</f>
        <v>0</v>
      </c>
      <c r="G24" s="19">
        <f>_xlfn.FORECAST.LINEAR($A24,Calculations!G$205:G$206,Calculations!$A$205:$A$206)</f>
        <v>0.41321999999999903</v>
      </c>
      <c r="H24" s="19">
        <f>_xlfn.FORECAST.LINEAR($A24,Calculations!H$205:H$206,Calculations!$A$205:$A$206)</f>
        <v>6.1109999999999998E-2</v>
      </c>
      <c r="I24" s="19">
        <f>_xlfn.FORECAST.LINEAR($A24,Calculations!I$205:I$206,Calculations!$A$205:$A$206)</f>
        <v>0</v>
      </c>
      <c r="J24" s="19">
        <f>_xlfn.FORECAST.LINEAR($A24,Calculations!J$205:J$206,Calculations!$A$205:$A$206)</f>
        <v>0</v>
      </c>
      <c r="K24" s="19">
        <f>_xlfn.FORECAST.LINEAR($A24,Calculations!K$205:K$206,Calculations!$A$205:$A$206)</f>
        <v>0</v>
      </c>
      <c r="L24" s="19">
        <f>_xlfn.FORECAST.LINEAR($A24,Calculations!L$205:L$206,Calculations!$A$205:$A$206)</f>
        <v>0</v>
      </c>
      <c r="M24" s="19">
        <f>_xlfn.FORECAST.LINEAR($A24,Calculations!M$205:M$206,Calculations!$A$205:$A$206)</f>
        <v>0</v>
      </c>
    </row>
    <row r="25" spans="1:13" x14ac:dyDescent="0.25">
      <c r="A25" s="18">
        <v>2038</v>
      </c>
      <c r="B25" s="19">
        <f>_xlfn.FORECAST.LINEAR($A25,Calculations!B$205:B$206,Calculations!$A$205:$A$206)</f>
        <v>0</v>
      </c>
      <c r="C25" s="19">
        <f>_xlfn.FORECAST.LINEAR($A25,Calculations!C$205:C$206,Calculations!$A$205:$A$206)</f>
        <v>0</v>
      </c>
      <c r="D25" s="19">
        <f>_xlfn.FORECAST.LINEAR($A25,Calculations!D$205:D$206,Calculations!$A$205:$A$206)</f>
        <v>0</v>
      </c>
      <c r="E25" s="19">
        <f>_xlfn.FORECAST.LINEAR($A25,Calculations!E$205:E$206,Calculations!$A$205:$A$206)</f>
        <v>9.1761999999999955E-3</v>
      </c>
      <c r="F25" s="19">
        <f>_xlfn.FORECAST.LINEAR($A25,Calculations!F$205:F$206,Calculations!$A$205:$A$206)</f>
        <v>0</v>
      </c>
      <c r="G25" s="19">
        <f>_xlfn.FORECAST.LINEAR($A25,Calculations!G$205:G$206,Calculations!$A$205:$A$206)</f>
        <v>0.42097999999999836</v>
      </c>
      <c r="H25" s="19">
        <f>_xlfn.FORECAST.LINEAR($A25,Calculations!H$205:H$206,Calculations!$A$205:$A$206)</f>
        <v>6.2079999999999913E-2</v>
      </c>
      <c r="I25" s="19">
        <f>_xlfn.FORECAST.LINEAR($A25,Calculations!I$205:I$206,Calculations!$A$205:$A$206)</f>
        <v>0</v>
      </c>
      <c r="J25" s="19">
        <f>_xlfn.FORECAST.LINEAR($A25,Calculations!J$205:J$206,Calculations!$A$205:$A$206)</f>
        <v>0</v>
      </c>
      <c r="K25" s="19">
        <f>_xlfn.FORECAST.LINEAR($A25,Calculations!K$205:K$206,Calculations!$A$205:$A$206)</f>
        <v>0</v>
      </c>
      <c r="L25" s="19">
        <f>_xlfn.FORECAST.LINEAR($A25,Calculations!L$205:L$206,Calculations!$A$205:$A$206)</f>
        <v>0</v>
      </c>
      <c r="M25" s="19">
        <f>_xlfn.FORECAST.LINEAR($A25,Calculations!M$205:M$206,Calculations!$A$205:$A$206)</f>
        <v>0</v>
      </c>
    </row>
    <row r="26" spans="1:13" x14ac:dyDescent="0.25">
      <c r="A26" s="18">
        <v>2039</v>
      </c>
      <c r="B26" s="19">
        <f>_xlfn.FORECAST.LINEAR($A26,Calculations!B$205:B$206,Calculations!$A$205:$A$206)</f>
        <v>0</v>
      </c>
      <c r="C26" s="19">
        <f>_xlfn.FORECAST.LINEAR($A26,Calculations!C$205:C$206,Calculations!$A$205:$A$206)</f>
        <v>0</v>
      </c>
      <c r="D26" s="19">
        <f>_xlfn.FORECAST.LINEAR($A26,Calculations!D$205:D$206,Calculations!$A$205:$A$206)</f>
        <v>0</v>
      </c>
      <c r="E26" s="19">
        <f>_xlfn.FORECAST.LINEAR($A26,Calculations!E$205:E$206,Calculations!$A$205:$A$206)</f>
        <v>9.2925999999999842E-3</v>
      </c>
      <c r="F26" s="19">
        <f>_xlfn.FORECAST.LINEAR($A26,Calculations!F$205:F$206,Calculations!$A$205:$A$206)</f>
        <v>0</v>
      </c>
      <c r="G26" s="19">
        <f>_xlfn.FORECAST.LINEAR($A26,Calculations!G$205:G$206,Calculations!$A$205:$A$206)</f>
        <v>0.42873999999999945</v>
      </c>
      <c r="H26" s="19">
        <f>_xlfn.FORECAST.LINEAR($A26,Calculations!H$205:H$206,Calculations!$A$205:$A$206)</f>
        <v>6.305000000000005E-2</v>
      </c>
      <c r="I26" s="19">
        <f>_xlfn.FORECAST.LINEAR($A26,Calculations!I$205:I$206,Calculations!$A$205:$A$206)</f>
        <v>0</v>
      </c>
      <c r="J26" s="19">
        <f>_xlfn.FORECAST.LINEAR($A26,Calculations!J$205:J$206,Calculations!$A$205:$A$206)</f>
        <v>0</v>
      </c>
      <c r="K26" s="19">
        <f>_xlfn.FORECAST.LINEAR($A26,Calculations!K$205:K$206,Calculations!$A$205:$A$206)</f>
        <v>0</v>
      </c>
      <c r="L26" s="19">
        <f>_xlfn.FORECAST.LINEAR($A26,Calculations!L$205:L$206,Calculations!$A$205:$A$206)</f>
        <v>0</v>
      </c>
      <c r="M26" s="19">
        <f>_xlfn.FORECAST.LINEAR($A26,Calculations!M$205:M$206,Calculations!$A$205:$A$206)</f>
        <v>0</v>
      </c>
    </row>
    <row r="27" spans="1:13" x14ac:dyDescent="0.25">
      <c r="A27" s="18">
        <v>2040</v>
      </c>
      <c r="B27" s="19">
        <f>_xlfn.FORECAST.LINEAR($A27,Calculations!B$205:B$206,Calculations!$A$205:$A$206)</f>
        <v>0</v>
      </c>
      <c r="C27" s="19">
        <f>_xlfn.FORECAST.LINEAR($A27,Calculations!C$205:C$206,Calculations!$A$205:$A$206)</f>
        <v>0</v>
      </c>
      <c r="D27" s="19">
        <f>_xlfn.FORECAST.LINEAR($A27,Calculations!D$205:D$206,Calculations!$A$205:$A$206)</f>
        <v>0</v>
      </c>
      <c r="E27" s="19">
        <f>_xlfn.FORECAST.LINEAR($A27,Calculations!E$205:E$206,Calculations!$A$205:$A$206)</f>
        <v>9.4090000000000007E-3</v>
      </c>
      <c r="F27" s="19">
        <f>_xlfn.FORECAST.LINEAR($A27,Calculations!F$205:F$206,Calculations!$A$205:$A$206)</f>
        <v>0</v>
      </c>
      <c r="G27" s="19">
        <f>_xlfn.FORECAST.LINEAR($A27,Calculations!G$205:G$206,Calculations!$A$205:$A$206)</f>
        <v>0.43649999999999878</v>
      </c>
      <c r="H27" s="19">
        <f>_xlfn.FORECAST.LINEAR($A27,Calculations!H$205:H$206,Calculations!$A$205:$A$206)</f>
        <v>6.4019999999999966E-2</v>
      </c>
      <c r="I27" s="19">
        <f>_xlfn.FORECAST.LINEAR($A27,Calculations!I$205:I$206,Calculations!$A$205:$A$206)</f>
        <v>0</v>
      </c>
      <c r="J27" s="19">
        <f>_xlfn.FORECAST.LINEAR($A27,Calculations!J$205:J$206,Calculations!$A$205:$A$206)</f>
        <v>0</v>
      </c>
      <c r="K27" s="19">
        <f>_xlfn.FORECAST.LINEAR($A27,Calculations!K$205:K$206,Calculations!$A$205:$A$206)</f>
        <v>0</v>
      </c>
      <c r="L27" s="19">
        <f>_xlfn.FORECAST.LINEAR($A27,Calculations!L$205:L$206,Calculations!$A$205:$A$206)</f>
        <v>0</v>
      </c>
      <c r="M27" s="19">
        <f>_xlfn.FORECAST.LINEAR($A27,Calculations!M$205:M$206,Calculations!$A$205:$A$206)</f>
        <v>0</v>
      </c>
    </row>
    <row r="28" spans="1:13" x14ac:dyDescent="0.25">
      <c r="A28" s="18">
        <v>2041</v>
      </c>
      <c r="B28" s="19">
        <f>_xlfn.FORECAST.LINEAR($A28,Calculations!B$205:B$206,Calculations!$A$205:$A$206)</f>
        <v>0</v>
      </c>
      <c r="C28" s="19">
        <f>_xlfn.FORECAST.LINEAR($A28,Calculations!C$205:C$206,Calculations!$A$205:$A$206)</f>
        <v>0</v>
      </c>
      <c r="D28" s="19">
        <f>_xlfn.FORECAST.LINEAR($A28,Calculations!D$205:D$206,Calculations!$A$205:$A$206)</f>
        <v>0</v>
      </c>
      <c r="E28" s="19">
        <f>_xlfn.FORECAST.LINEAR($A28,Calculations!E$205:E$206,Calculations!$A$205:$A$206)</f>
        <v>9.5253999999999894E-3</v>
      </c>
      <c r="F28" s="19">
        <f>_xlfn.FORECAST.LINEAR($A28,Calculations!F$205:F$206,Calculations!$A$205:$A$206)</f>
        <v>0</v>
      </c>
      <c r="G28" s="19">
        <f>_xlfn.FORECAST.LINEAR($A28,Calculations!G$205:G$206,Calculations!$A$205:$A$206)</f>
        <v>0.4442599999999981</v>
      </c>
      <c r="H28" s="19">
        <f>_xlfn.FORECAST.LINEAR($A28,Calculations!H$205:H$206,Calculations!$A$205:$A$206)</f>
        <v>6.4989999999999881E-2</v>
      </c>
      <c r="I28" s="19">
        <f>_xlfn.FORECAST.LINEAR($A28,Calculations!I$205:I$206,Calculations!$A$205:$A$206)</f>
        <v>0</v>
      </c>
      <c r="J28" s="19">
        <f>_xlfn.FORECAST.LINEAR($A28,Calculations!J$205:J$206,Calculations!$A$205:$A$206)</f>
        <v>0</v>
      </c>
      <c r="K28" s="19">
        <f>_xlfn.FORECAST.LINEAR($A28,Calculations!K$205:K$206,Calculations!$A$205:$A$206)</f>
        <v>0</v>
      </c>
      <c r="L28" s="19">
        <f>_xlfn.FORECAST.LINEAR($A28,Calculations!L$205:L$206,Calculations!$A$205:$A$206)</f>
        <v>0</v>
      </c>
      <c r="M28" s="19">
        <f>_xlfn.FORECAST.LINEAR($A28,Calculations!M$205:M$206,Calculations!$A$205:$A$206)</f>
        <v>0</v>
      </c>
    </row>
    <row r="29" spans="1:13" x14ac:dyDescent="0.25">
      <c r="A29" s="18">
        <v>2042</v>
      </c>
      <c r="B29" s="19">
        <f>_xlfn.FORECAST.LINEAR($A29,Calculations!B$205:B$206,Calculations!$A$205:$A$206)</f>
        <v>0</v>
      </c>
      <c r="C29" s="19">
        <f>_xlfn.FORECAST.LINEAR($A29,Calculations!C$205:C$206,Calculations!$A$205:$A$206)</f>
        <v>0</v>
      </c>
      <c r="D29" s="19">
        <f>_xlfn.FORECAST.LINEAR($A29,Calculations!D$205:D$206,Calculations!$A$205:$A$206)</f>
        <v>0</v>
      </c>
      <c r="E29" s="19">
        <f>_xlfn.FORECAST.LINEAR($A29,Calculations!E$205:E$206,Calculations!$A$205:$A$206)</f>
        <v>9.6418000000000059E-3</v>
      </c>
      <c r="F29" s="19">
        <f>_xlfn.FORECAST.LINEAR($A29,Calculations!F$205:F$206,Calculations!$A$205:$A$206)</f>
        <v>0</v>
      </c>
      <c r="G29" s="19">
        <f>_xlfn.FORECAST.LINEAR($A29,Calculations!G$205:G$206,Calculations!$A$205:$A$206)</f>
        <v>0.4520199999999992</v>
      </c>
      <c r="H29" s="19">
        <f>_xlfn.FORECAST.LINEAR($A29,Calculations!H$205:H$206,Calculations!$A$205:$A$206)</f>
        <v>6.5960000000000019E-2</v>
      </c>
      <c r="I29" s="19">
        <f>_xlfn.FORECAST.LINEAR($A29,Calculations!I$205:I$206,Calculations!$A$205:$A$206)</f>
        <v>0</v>
      </c>
      <c r="J29" s="19">
        <f>_xlfn.FORECAST.LINEAR($A29,Calculations!J$205:J$206,Calculations!$A$205:$A$206)</f>
        <v>0</v>
      </c>
      <c r="K29" s="19">
        <f>_xlfn.FORECAST.LINEAR($A29,Calculations!K$205:K$206,Calculations!$A$205:$A$206)</f>
        <v>0</v>
      </c>
      <c r="L29" s="19">
        <f>_xlfn.FORECAST.LINEAR($A29,Calculations!L$205:L$206,Calculations!$A$205:$A$206)</f>
        <v>0</v>
      </c>
      <c r="M29" s="19">
        <f>_xlfn.FORECAST.LINEAR($A29,Calculations!M$205:M$206,Calculations!$A$205:$A$206)</f>
        <v>0</v>
      </c>
    </row>
    <row r="30" spans="1:13" x14ac:dyDescent="0.25">
      <c r="A30" s="18">
        <v>2043</v>
      </c>
      <c r="B30" s="19">
        <f>_xlfn.FORECAST.LINEAR($A30,Calculations!B$205:B$206,Calculations!$A$205:$A$206)</f>
        <v>0</v>
      </c>
      <c r="C30" s="19">
        <f>_xlfn.FORECAST.LINEAR($A30,Calculations!C$205:C$206,Calculations!$A$205:$A$206)</f>
        <v>0</v>
      </c>
      <c r="D30" s="19">
        <f>_xlfn.FORECAST.LINEAR($A30,Calculations!D$205:D$206,Calculations!$A$205:$A$206)</f>
        <v>0</v>
      </c>
      <c r="E30" s="19">
        <f>_xlfn.FORECAST.LINEAR($A30,Calculations!E$205:E$206,Calculations!$A$205:$A$206)</f>
        <v>9.7581999999999947E-3</v>
      </c>
      <c r="F30" s="19">
        <f>_xlfn.FORECAST.LINEAR($A30,Calculations!F$205:F$206,Calculations!$A$205:$A$206)</f>
        <v>0</v>
      </c>
      <c r="G30" s="19">
        <f>_xlfn.FORECAST.LINEAR($A30,Calculations!G$205:G$206,Calculations!$A$205:$A$206)</f>
        <v>0.45977999999999852</v>
      </c>
      <c r="H30" s="19">
        <f>_xlfn.FORECAST.LINEAR($A30,Calculations!H$205:H$206,Calculations!$A$205:$A$206)</f>
        <v>6.6929999999999934E-2</v>
      </c>
      <c r="I30" s="19">
        <f>_xlfn.FORECAST.LINEAR($A30,Calculations!I$205:I$206,Calculations!$A$205:$A$206)</f>
        <v>0</v>
      </c>
      <c r="J30" s="19">
        <f>_xlfn.FORECAST.LINEAR($A30,Calculations!J$205:J$206,Calculations!$A$205:$A$206)</f>
        <v>0</v>
      </c>
      <c r="K30" s="19">
        <f>_xlfn.FORECAST.LINEAR($A30,Calculations!K$205:K$206,Calculations!$A$205:$A$206)</f>
        <v>0</v>
      </c>
      <c r="L30" s="19">
        <f>_xlfn.FORECAST.LINEAR($A30,Calculations!L$205:L$206,Calculations!$A$205:$A$206)</f>
        <v>0</v>
      </c>
      <c r="M30" s="19">
        <f>_xlfn.FORECAST.LINEAR($A30,Calculations!M$205:M$206,Calculations!$A$205:$A$206)</f>
        <v>0</v>
      </c>
    </row>
    <row r="31" spans="1:13" x14ac:dyDescent="0.25">
      <c r="A31" s="18">
        <v>2044</v>
      </c>
      <c r="B31" s="19">
        <f>_xlfn.FORECAST.LINEAR($A31,Calculations!B$205:B$206,Calculations!$A$205:$A$206)</f>
        <v>0</v>
      </c>
      <c r="C31" s="19">
        <f>_xlfn.FORECAST.LINEAR($A31,Calculations!C$205:C$206,Calculations!$A$205:$A$206)</f>
        <v>0</v>
      </c>
      <c r="D31" s="19">
        <f>_xlfn.FORECAST.LINEAR($A31,Calculations!D$205:D$206,Calculations!$A$205:$A$206)</f>
        <v>0</v>
      </c>
      <c r="E31" s="19">
        <f>_xlfn.FORECAST.LINEAR($A31,Calculations!E$205:E$206,Calculations!$A$205:$A$206)</f>
        <v>9.8745999999999834E-3</v>
      </c>
      <c r="F31" s="19">
        <f>_xlfn.FORECAST.LINEAR($A31,Calculations!F$205:F$206,Calculations!$A$205:$A$206)</f>
        <v>0</v>
      </c>
      <c r="G31" s="19">
        <f>_xlfn.FORECAST.LINEAR($A31,Calculations!G$205:G$206,Calculations!$A$205:$A$206)</f>
        <v>0.46753999999999785</v>
      </c>
      <c r="H31" s="19">
        <f>_xlfn.FORECAST.LINEAR($A31,Calculations!H$205:H$206,Calculations!$A$205:$A$206)</f>
        <v>6.7899999999999849E-2</v>
      </c>
      <c r="I31" s="19">
        <f>_xlfn.FORECAST.LINEAR($A31,Calculations!I$205:I$206,Calculations!$A$205:$A$206)</f>
        <v>0</v>
      </c>
      <c r="J31" s="19">
        <f>_xlfn.FORECAST.LINEAR($A31,Calculations!J$205:J$206,Calculations!$A$205:$A$206)</f>
        <v>0</v>
      </c>
      <c r="K31" s="19">
        <f>_xlfn.FORECAST.LINEAR($A31,Calculations!K$205:K$206,Calculations!$A$205:$A$206)</f>
        <v>0</v>
      </c>
      <c r="L31" s="19">
        <f>_xlfn.FORECAST.LINEAR($A31,Calculations!L$205:L$206,Calculations!$A$205:$A$206)</f>
        <v>0</v>
      </c>
      <c r="M31" s="19">
        <f>_xlfn.FORECAST.LINEAR($A31,Calculations!M$205:M$206,Calculations!$A$205:$A$206)</f>
        <v>0</v>
      </c>
    </row>
    <row r="32" spans="1:13" x14ac:dyDescent="0.25">
      <c r="A32" s="18">
        <v>2045</v>
      </c>
      <c r="B32" s="19">
        <f>_xlfn.FORECAST.LINEAR($A32,Calculations!B$205:B$206,Calculations!$A$205:$A$206)</f>
        <v>0</v>
      </c>
      <c r="C32" s="19">
        <f>_xlfn.FORECAST.LINEAR($A32,Calculations!C$205:C$206,Calculations!$A$205:$A$206)</f>
        <v>0</v>
      </c>
      <c r="D32" s="19">
        <f>_xlfn.FORECAST.LINEAR($A32,Calculations!D$205:D$206,Calculations!$A$205:$A$206)</f>
        <v>0</v>
      </c>
      <c r="E32" s="19">
        <f>_xlfn.FORECAST.LINEAR($A32,Calculations!E$205:E$206,Calculations!$A$205:$A$206)</f>
        <v>9.9909999999999999E-3</v>
      </c>
      <c r="F32" s="19">
        <f>_xlfn.FORECAST.LINEAR($A32,Calculations!F$205:F$206,Calculations!$A$205:$A$206)</f>
        <v>0</v>
      </c>
      <c r="G32" s="19">
        <f>_xlfn.FORECAST.LINEAR($A32,Calculations!G$205:G$206,Calculations!$A$205:$A$206)</f>
        <v>0.47529999999999895</v>
      </c>
      <c r="H32" s="19">
        <f>_xlfn.FORECAST.LINEAR($A32,Calculations!H$205:H$206,Calculations!$A$205:$A$206)</f>
        <v>6.8869999999999987E-2</v>
      </c>
      <c r="I32" s="19">
        <f>_xlfn.FORECAST.LINEAR($A32,Calculations!I$205:I$206,Calculations!$A$205:$A$206)</f>
        <v>0</v>
      </c>
      <c r="J32" s="19">
        <f>_xlfn.FORECAST.LINEAR($A32,Calculations!J$205:J$206,Calculations!$A$205:$A$206)</f>
        <v>0</v>
      </c>
      <c r="K32" s="19">
        <f>_xlfn.FORECAST.LINEAR($A32,Calculations!K$205:K$206,Calculations!$A$205:$A$206)</f>
        <v>0</v>
      </c>
      <c r="L32" s="19">
        <f>_xlfn.FORECAST.LINEAR($A32,Calculations!L$205:L$206,Calculations!$A$205:$A$206)</f>
        <v>0</v>
      </c>
      <c r="M32" s="19">
        <f>_xlfn.FORECAST.LINEAR($A32,Calculations!M$205:M$206,Calculations!$A$205:$A$206)</f>
        <v>0</v>
      </c>
    </row>
    <row r="33" spans="1:13" x14ac:dyDescent="0.25">
      <c r="A33" s="18">
        <v>2046</v>
      </c>
      <c r="B33" s="19">
        <f>_xlfn.FORECAST.LINEAR($A33,Calculations!B$205:B$206,Calculations!$A$205:$A$206)</f>
        <v>0</v>
      </c>
      <c r="C33" s="19">
        <f>_xlfn.FORECAST.LINEAR($A33,Calculations!C$205:C$206,Calculations!$A$205:$A$206)</f>
        <v>0</v>
      </c>
      <c r="D33" s="19">
        <f>_xlfn.FORECAST.LINEAR($A33,Calculations!D$205:D$206,Calculations!$A$205:$A$206)</f>
        <v>0</v>
      </c>
      <c r="E33" s="19">
        <f>_xlfn.FORECAST.LINEAR($A33,Calculations!E$205:E$206,Calculations!$A$205:$A$206)</f>
        <v>1.0107399999999989E-2</v>
      </c>
      <c r="F33" s="19">
        <f>_xlfn.FORECAST.LINEAR($A33,Calculations!F$205:F$206,Calculations!$A$205:$A$206)</f>
        <v>0</v>
      </c>
      <c r="G33" s="19">
        <f>_xlfn.FORECAST.LINEAR($A33,Calculations!G$205:G$206,Calculations!$A$205:$A$206)</f>
        <v>0.48305999999999827</v>
      </c>
      <c r="H33" s="19">
        <f>_xlfn.FORECAST.LINEAR($A33,Calculations!H$205:H$206,Calculations!$A$205:$A$206)</f>
        <v>6.9839999999999902E-2</v>
      </c>
      <c r="I33" s="19">
        <f>_xlfn.FORECAST.LINEAR($A33,Calculations!I$205:I$206,Calculations!$A$205:$A$206)</f>
        <v>0</v>
      </c>
      <c r="J33" s="19">
        <f>_xlfn.FORECAST.LINEAR($A33,Calculations!J$205:J$206,Calculations!$A$205:$A$206)</f>
        <v>0</v>
      </c>
      <c r="K33" s="19">
        <f>_xlfn.FORECAST.LINEAR($A33,Calculations!K$205:K$206,Calculations!$A$205:$A$206)</f>
        <v>0</v>
      </c>
      <c r="L33" s="19">
        <f>_xlfn.FORECAST.LINEAR($A33,Calculations!L$205:L$206,Calculations!$A$205:$A$206)</f>
        <v>0</v>
      </c>
      <c r="M33" s="19">
        <f>_xlfn.FORECAST.LINEAR($A33,Calculations!M$205:M$206,Calculations!$A$205:$A$206)</f>
        <v>0</v>
      </c>
    </row>
    <row r="34" spans="1:13" x14ac:dyDescent="0.25">
      <c r="A34" s="18">
        <v>2047</v>
      </c>
      <c r="B34" s="19">
        <f>_xlfn.FORECAST.LINEAR($A34,Calculations!B$205:B$206,Calculations!$A$205:$A$206)</f>
        <v>0</v>
      </c>
      <c r="C34" s="19">
        <f>_xlfn.FORECAST.LINEAR($A34,Calculations!C$205:C$206,Calculations!$A$205:$A$206)</f>
        <v>0</v>
      </c>
      <c r="D34" s="19">
        <f>_xlfn.FORECAST.LINEAR($A34,Calculations!D$205:D$206,Calculations!$A$205:$A$206)</f>
        <v>0</v>
      </c>
      <c r="E34" s="19">
        <f>_xlfn.FORECAST.LINEAR($A34,Calculations!E$205:E$206,Calculations!$A$205:$A$206)</f>
        <v>1.0223800000000005E-2</v>
      </c>
      <c r="F34" s="19">
        <f>_xlfn.FORECAST.LINEAR($A34,Calculations!F$205:F$206,Calculations!$A$205:$A$206)</f>
        <v>0</v>
      </c>
      <c r="G34" s="19">
        <f>_xlfn.FORECAST.LINEAR($A34,Calculations!G$205:G$206,Calculations!$A$205:$A$206)</f>
        <v>0.49081999999999937</v>
      </c>
      <c r="H34" s="19">
        <f>_xlfn.FORECAST.LINEAR($A34,Calculations!H$205:H$206,Calculations!$A$205:$A$206)</f>
        <v>7.081000000000004E-2</v>
      </c>
      <c r="I34" s="19">
        <f>_xlfn.FORECAST.LINEAR($A34,Calculations!I$205:I$206,Calculations!$A$205:$A$206)</f>
        <v>0</v>
      </c>
      <c r="J34" s="19">
        <f>_xlfn.FORECAST.LINEAR($A34,Calculations!J$205:J$206,Calculations!$A$205:$A$206)</f>
        <v>0</v>
      </c>
      <c r="K34" s="19">
        <f>_xlfn.FORECAST.LINEAR($A34,Calculations!K$205:K$206,Calculations!$A$205:$A$206)</f>
        <v>0</v>
      </c>
      <c r="L34" s="19">
        <f>_xlfn.FORECAST.LINEAR($A34,Calculations!L$205:L$206,Calculations!$A$205:$A$206)</f>
        <v>0</v>
      </c>
      <c r="M34" s="19">
        <f>_xlfn.FORECAST.LINEAR($A34,Calculations!M$205:M$206,Calculations!$A$205:$A$206)</f>
        <v>0</v>
      </c>
    </row>
    <row r="35" spans="1:13" x14ac:dyDescent="0.25">
      <c r="A35" s="18">
        <v>2048</v>
      </c>
      <c r="B35" s="19">
        <f>_xlfn.FORECAST.LINEAR($A35,Calculations!B$205:B$206,Calculations!$A$205:$A$206)</f>
        <v>0</v>
      </c>
      <c r="C35" s="19">
        <f>_xlfn.FORECAST.LINEAR($A35,Calculations!C$205:C$206,Calculations!$A$205:$A$206)</f>
        <v>0</v>
      </c>
      <c r="D35" s="19">
        <f>_xlfn.FORECAST.LINEAR($A35,Calculations!D$205:D$206,Calculations!$A$205:$A$206)</f>
        <v>0</v>
      </c>
      <c r="E35" s="19">
        <f>_xlfn.FORECAST.LINEAR($A35,Calculations!E$205:E$206,Calculations!$A$205:$A$206)</f>
        <v>1.0340199999999994E-2</v>
      </c>
      <c r="F35" s="19">
        <f>_xlfn.FORECAST.LINEAR($A35,Calculations!F$205:F$206,Calculations!$A$205:$A$206)</f>
        <v>0</v>
      </c>
      <c r="G35" s="19">
        <f>_xlfn.FORECAST.LINEAR($A35,Calculations!G$205:G$206,Calculations!$A$205:$A$206)</f>
        <v>0.49857999999999869</v>
      </c>
      <c r="H35" s="19">
        <f>_xlfn.FORECAST.LINEAR($A35,Calculations!H$205:H$206,Calculations!$A$205:$A$206)</f>
        <v>7.1779999999999955E-2</v>
      </c>
      <c r="I35" s="19">
        <f>_xlfn.FORECAST.LINEAR($A35,Calculations!I$205:I$206,Calculations!$A$205:$A$206)</f>
        <v>0</v>
      </c>
      <c r="J35" s="19">
        <f>_xlfn.FORECAST.LINEAR($A35,Calculations!J$205:J$206,Calculations!$A$205:$A$206)</f>
        <v>0</v>
      </c>
      <c r="K35" s="19">
        <f>_xlfn.FORECAST.LINEAR($A35,Calculations!K$205:K$206,Calculations!$A$205:$A$206)</f>
        <v>0</v>
      </c>
      <c r="L35" s="19">
        <f>_xlfn.FORECAST.LINEAR($A35,Calculations!L$205:L$206,Calculations!$A$205:$A$206)</f>
        <v>0</v>
      </c>
      <c r="M35" s="19">
        <f>_xlfn.FORECAST.LINEAR($A35,Calculations!M$205:M$206,Calculations!$A$205:$A$206)</f>
        <v>0</v>
      </c>
    </row>
    <row r="36" spans="1:13" x14ac:dyDescent="0.25">
      <c r="A36" s="18">
        <v>2049</v>
      </c>
      <c r="B36" s="19">
        <f>_xlfn.FORECAST.LINEAR($A36,Calculations!B$205:B$206,Calculations!$A$205:$A$206)</f>
        <v>0</v>
      </c>
      <c r="C36" s="19">
        <f>_xlfn.FORECAST.LINEAR($A36,Calculations!C$205:C$206,Calculations!$A$205:$A$206)</f>
        <v>0</v>
      </c>
      <c r="D36" s="19">
        <f>_xlfn.FORECAST.LINEAR($A36,Calculations!D$205:D$206,Calculations!$A$205:$A$206)</f>
        <v>0</v>
      </c>
      <c r="E36" s="19">
        <f>_xlfn.FORECAST.LINEAR($A36,Calculations!E$205:E$206,Calculations!$A$205:$A$206)</f>
        <v>1.0456599999999983E-2</v>
      </c>
      <c r="F36" s="19">
        <f>_xlfn.FORECAST.LINEAR($A36,Calculations!F$205:F$206,Calculations!$A$205:$A$206)</f>
        <v>0</v>
      </c>
      <c r="G36" s="19">
        <f>_xlfn.FORECAST.LINEAR($A36,Calculations!G$205:G$206,Calculations!$A$205:$A$206)</f>
        <v>0.50633999999999801</v>
      </c>
      <c r="H36" s="19">
        <f>_xlfn.FORECAST.LINEAR($A36,Calculations!H$205:H$206,Calculations!$A$205:$A$206)</f>
        <v>7.274999999999987E-2</v>
      </c>
      <c r="I36" s="19">
        <f>_xlfn.FORECAST.LINEAR($A36,Calculations!I$205:I$206,Calculations!$A$205:$A$206)</f>
        <v>0</v>
      </c>
      <c r="J36" s="19">
        <f>_xlfn.FORECAST.LINEAR($A36,Calculations!J$205:J$206,Calculations!$A$205:$A$206)</f>
        <v>0</v>
      </c>
      <c r="K36" s="19">
        <f>_xlfn.FORECAST.LINEAR($A36,Calculations!K$205:K$206,Calculations!$A$205:$A$206)</f>
        <v>0</v>
      </c>
      <c r="L36" s="19">
        <f>_xlfn.FORECAST.LINEAR($A36,Calculations!L$205:L$206,Calculations!$A$205:$A$206)</f>
        <v>0</v>
      </c>
      <c r="M36" s="19">
        <f>_xlfn.FORECAST.LINEAR($A36,Calculations!M$205:M$206,Calculations!$A$205:$A$206)</f>
        <v>0</v>
      </c>
    </row>
    <row r="37" spans="1:13" x14ac:dyDescent="0.25">
      <c r="A37" s="18">
        <v>2050</v>
      </c>
      <c r="B37" s="19">
        <f>_xlfn.FORECAST.LINEAR($A37,Calculations!B$205:B$206,Calculations!$A$205:$A$206)</f>
        <v>0</v>
      </c>
      <c r="C37" s="19">
        <f>_xlfn.FORECAST.LINEAR($A37,Calculations!C$205:C$206,Calculations!$A$205:$A$206)</f>
        <v>0</v>
      </c>
      <c r="D37" s="19">
        <f>_xlfn.FORECAST.LINEAR($A37,Calculations!D$205:D$206,Calculations!$A$205:$A$206)</f>
        <v>0</v>
      </c>
      <c r="E37" s="19">
        <f>_xlfn.FORECAST.LINEAR($A37,Calculations!E$205:E$206,Calculations!$A$205:$A$206)</f>
        <v>1.0572999999999999E-2</v>
      </c>
      <c r="F37" s="19">
        <f>_xlfn.FORECAST.LINEAR($A37,Calculations!F$205:F$206,Calculations!$A$205:$A$206)</f>
        <v>0</v>
      </c>
      <c r="G37" s="19">
        <f>_xlfn.FORECAST.LINEAR($A37,Calculations!G$205:G$206,Calculations!$A$205:$A$206)</f>
        <v>0.51409999999999911</v>
      </c>
      <c r="H37" s="19">
        <f>_xlfn.FORECAST.LINEAR($A37,Calculations!H$205:H$206,Calculations!$A$205:$A$206)</f>
        <v>7.3720000000000008E-2</v>
      </c>
      <c r="I37" s="19">
        <f>_xlfn.FORECAST.LINEAR($A37,Calculations!I$205:I$206,Calculations!$A$205:$A$206)</f>
        <v>0</v>
      </c>
      <c r="J37" s="19">
        <f>_xlfn.FORECAST.LINEAR($A37,Calculations!J$205:J$206,Calculations!$A$205:$A$206)</f>
        <v>0</v>
      </c>
      <c r="K37" s="19">
        <f>_xlfn.FORECAST.LINEAR($A37,Calculations!K$205:K$206,Calculations!$A$205:$A$206)</f>
        <v>0</v>
      </c>
      <c r="L37" s="19">
        <f>_xlfn.FORECAST.LINEAR($A37,Calculations!L$205:L$206,Calculations!$A$205:$A$206)</f>
        <v>0</v>
      </c>
      <c r="M37" s="19">
        <f>_xlfn.FORECAST.LINEAR($A37,Calculations!M$205:M$206,Calculations!$A$205:$A$206)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Source Data</vt:lpstr>
      <vt:lpstr>Calculations</vt:lpstr>
      <vt:lpstr>SCoHIbP-transportation</vt:lpstr>
      <vt:lpstr>SCoHIbP-elec-distheat</vt:lpstr>
      <vt:lpstr>SCoHIbP-bldgs</vt:lpstr>
      <vt:lpstr>SCoHIbP-indst</vt:lpstr>
      <vt:lpstr>SCoHIbP-LULUCF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2014-12-03T02:15:24Z</dcterms:created>
  <dcterms:modified xsi:type="dcterms:W3CDTF">2020-06-25T19:05:15Z</dcterms:modified>
</cp:coreProperties>
</file>